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C24B7FEF-AAFF-41F3-9C7C-40DCE5E17023}" xr6:coauthVersionLast="47" xr6:coauthVersionMax="47" xr10:uidLastSave="{00000000-0000-0000-0000-000000000000}"/>
  <bookViews>
    <workbookView xWindow="-120" yWindow="-120" windowWidth="24240" windowHeight="13140" activeTab="1" xr2:uid="{010A5460-8F14-44A6-90FA-79CB08852AAC}"/>
  </bookViews>
  <sheets>
    <sheet name="بيانات تلاميذ" sheetId="1" r:id="rId1"/>
    <sheet name="قوائم" sheetId="7" r:id="rId2"/>
  </sheets>
  <definedNames>
    <definedName name="ansheta">'بيانات تلاميذ'!#REF!</definedName>
    <definedName name="data">'بيانات تلاميذ'!$A$15:$W$4143</definedName>
    <definedName name="drasat">'بيانات تلاميذ'!#REF!</definedName>
    <definedName name="fosol">'بيانات تلاميذ'!$Y$14:$Y$73</definedName>
    <definedName name="fosol2">'بيانات تلاميذ'!#REF!</definedName>
    <definedName name="qoaeym">'بيانات تلاميذ'!$Z$15:$Z$4143</definedName>
    <definedName name="qwaeym">'بيانات تلاميذ'!$A$15:$W$4143</definedName>
    <definedName name="sofofolya">'بيانات تلاميذ'!#REF!</definedName>
    <definedName name="tqyym4">'بيانات تلاميذ'!#REF!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8" i="7" l="1"/>
  <c r="E48" i="7"/>
  <c r="F51" i="7"/>
  <c r="F50" i="7"/>
  <c r="F49" i="7"/>
  <c r="E51" i="7"/>
  <c r="E50" i="7"/>
  <c r="E49" i="7"/>
  <c r="AH22" i="1"/>
  <c r="AH23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6" i="1"/>
  <c r="B15" i="7"/>
  <c r="AH24" i="1" l="1"/>
  <c r="G51" i="7"/>
  <c r="G49" i="7"/>
  <c r="G50" i="7"/>
  <c r="J9" i="7"/>
  <c r="Z14" i="1"/>
  <c r="A16" i="7" l="1"/>
  <c r="A17" i="7" l="1"/>
  <c r="M6" i="1"/>
  <c r="M7" i="1"/>
  <c r="M8" i="1"/>
  <c r="M9" i="1"/>
  <c r="M10" i="1"/>
  <c r="M5" i="1"/>
  <c r="L6" i="1"/>
  <c r="L7" i="1"/>
  <c r="L8" i="1"/>
  <c r="L9" i="1"/>
  <c r="L10" i="1"/>
  <c r="L5" i="1"/>
  <c r="A18" i="7" l="1"/>
  <c r="M11" i="1"/>
  <c r="L11" i="1"/>
  <c r="A19" i="7" l="1"/>
  <c r="A17" i="1"/>
  <c r="D17" i="1"/>
  <c r="E17" i="1"/>
  <c r="G17" i="1"/>
  <c r="N17" i="1"/>
  <c r="Q17" i="1"/>
  <c r="Z17" i="1" s="1"/>
  <c r="V17" i="1"/>
  <c r="W17" i="1"/>
  <c r="A18" i="1"/>
  <c r="D18" i="1"/>
  <c r="E18" i="1"/>
  <c r="G18" i="1"/>
  <c r="N18" i="1"/>
  <c r="Q18" i="1"/>
  <c r="V18" i="1"/>
  <c r="W18" i="1"/>
  <c r="A19" i="1"/>
  <c r="D19" i="1"/>
  <c r="E19" i="1"/>
  <c r="G19" i="1"/>
  <c r="N19" i="1"/>
  <c r="Q19" i="1"/>
  <c r="Z19" i="1" s="1"/>
  <c r="V19" i="1"/>
  <c r="W19" i="1"/>
  <c r="A20" i="1"/>
  <c r="D20" i="1"/>
  <c r="E20" i="1"/>
  <c r="G20" i="1"/>
  <c r="H20" i="1" s="1"/>
  <c r="L20" i="1" s="1"/>
  <c r="N20" i="1"/>
  <c r="Q20" i="1"/>
  <c r="Z20" i="1" s="1"/>
  <c r="V20" i="1"/>
  <c r="W20" i="1"/>
  <c r="A21" i="1"/>
  <c r="D21" i="1"/>
  <c r="E21" i="1"/>
  <c r="G21" i="1"/>
  <c r="N21" i="1"/>
  <c r="Q21" i="1"/>
  <c r="Z21" i="1" s="1"/>
  <c r="V21" i="1"/>
  <c r="W21" i="1"/>
  <c r="A22" i="1"/>
  <c r="D22" i="1"/>
  <c r="E22" i="1"/>
  <c r="G22" i="1"/>
  <c r="N22" i="1"/>
  <c r="Q22" i="1"/>
  <c r="Z22" i="1" s="1"/>
  <c r="V22" i="1"/>
  <c r="W22" i="1"/>
  <c r="A23" i="1"/>
  <c r="D23" i="1"/>
  <c r="E23" i="1"/>
  <c r="G23" i="1"/>
  <c r="N23" i="1"/>
  <c r="Q23" i="1"/>
  <c r="Z23" i="1" s="1"/>
  <c r="V23" i="1"/>
  <c r="W23" i="1"/>
  <c r="A24" i="1"/>
  <c r="D24" i="1"/>
  <c r="E24" i="1"/>
  <c r="G24" i="1"/>
  <c r="H24" i="1" s="1"/>
  <c r="L24" i="1" s="1"/>
  <c r="N24" i="1"/>
  <c r="Q24" i="1"/>
  <c r="Z24" i="1" s="1"/>
  <c r="V24" i="1"/>
  <c r="W24" i="1"/>
  <c r="A25" i="1"/>
  <c r="D25" i="1"/>
  <c r="E25" i="1"/>
  <c r="G25" i="1"/>
  <c r="N25" i="1"/>
  <c r="Q25" i="1"/>
  <c r="Z25" i="1" s="1"/>
  <c r="V25" i="1"/>
  <c r="W25" i="1"/>
  <c r="A26" i="1"/>
  <c r="D26" i="1"/>
  <c r="E26" i="1"/>
  <c r="G26" i="1"/>
  <c r="N26" i="1"/>
  <c r="Q26" i="1"/>
  <c r="Z26" i="1" s="1"/>
  <c r="V26" i="1"/>
  <c r="W26" i="1"/>
  <c r="A27" i="1"/>
  <c r="D27" i="1"/>
  <c r="E27" i="1"/>
  <c r="G27" i="1"/>
  <c r="N27" i="1"/>
  <c r="Q27" i="1"/>
  <c r="Z27" i="1" s="1"/>
  <c r="V27" i="1"/>
  <c r="W27" i="1"/>
  <c r="A28" i="1"/>
  <c r="D28" i="1"/>
  <c r="E28" i="1"/>
  <c r="G28" i="1"/>
  <c r="H28" i="1" s="1"/>
  <c r="L28" i="1" s="1"/>
  <c r="N28" i="1"/>
  <c r="Q28" i="1"/>
  <c r="Z28" i="1" s="1"/>
  <c r="V28" i="1"/>
  <c r="W28" i="1"/>
  <c r="A29" i="1"/>
  <c r="D29" i="1"/>
  <c r="E29" i="1"/>
  <c r="G29" i="1"/>
  <c r="N29" i="1"/>
  <c r="Q29" i="1"/>
  <c r="Z29" i="1" s="1"/>
  <c r="V29" i="1"/>
  <c r="W29" i="1"/>
  <c r="A30" i="1"/>
  <c r="D30" i="1"/>
  <c r="E30" i="1"/>
  <c r="G30" i="1"/>
  <c r="N30" i="1"/>
  <c r="Q30" i="1"/>
  <c r="Z30" i="1" s="1"/>
  <c r="V30" i="1"/>
  <c r="W30" i="1"/>
  <c r="A31" i="1"/>
  <c r="D31" i="1"/>
  <c r="E31" i="1"/>
  <c r="G31" i="1"/>
  <c r="N31" i="1"/>
  <c r="Q31" i="1"/>
  <c r="Z31" i="1" s="1"/>
  <c r="V31" i="1"/>
  <c r="W31" i="1"/>
  <c r="A32" i="1"/>
  <c r="D32" i="1"/>
  <c r="E32" i="1"/>
  <c r="G32" i="1"/>
  <c r="H32" i="1" s="1"/>
  <c r="L32" i="1" s="1"/>
  <c r="N32" i="1"/>
  <c r="Q32" i="1"/>
  <c r="Z32" i="1" s="1"/>
  <c r="V32" i="1"/>
  <c r="W32" i="1"/>
  <c r="A33" i="1"/>
  <c r="D33" i="1"/>
  <c r="E33" i="1"/>
  <c r="G33" i="1"/>
  <c r="N33" i="1"/>
  <c r="Q33" i="1"/>
  <c r="V33" i="1"/>
  <c r="W33" i="1"/>
  <c r="A34" i="1"/>
  <c r="D34" i="1"/>
  <c r="E34" i="1"/>
  <c r="G34" i="1"/>
  <c r="N34" i="1"/>
  <c r="Q34" i="1"/>
  <c r="V34" i="1"/>
  <c r="W34" i="1"/>
  <c r="A35" i="1"/>
  <c r="D35" i="1"/>
  <c r="E35" i="1"/>
  <c r="G35" i="1"/>
  <c r="N35" i="1"/>
  <c r="Q35" i="1"/>
  <c r="V35" i="1"/>
  <c r="W35" i="1"/>
  <c r="A36" i="1"/>
  <c r="D36" i="1"/>
  <c r="E36" i="1"/>
  <c r="G36" i="1"/>
  <c r="H36" i="1" s="1"/>
  <c r="L36" i="1" s="1"/>
  <c r="N36" i="1"/>
  <c r="Q36" i="1"/>
  <c r="Z36" i="1" s="1"/>
  <c r="V36" i="1"/>
  <c r="W36" i="1"/>
  <c r="A37" i="1"/>
  <c r="D37" i="1"/>
  <c r="E37" i="1"/>
  <c r="G37" i="1"/>
  <c r="N37" i="1"/>
  <c r="Q37" i="1"/>
  <c r="V37" i="1"/>
  <c r="W37" i="1"/>
  <c r="A38" i="1"/>
  <c r="D38" i="1"/>
  <c r="E38" i="1"/>
  <c r="G38" i="1"/>
  <c r="N38" i="1"/>
  <c r="Q38" i="1"/>
  <c r="V38" i="1"/>
  <c r="W38" i="1"/>
  <c r="A39" i="1"/>
  <c r="D39" i="1"/>
  <c r="E39" i="1"/>
  <c r="G39" i="1"/>
  <c r="N39" i="1"/>
  <c r="Q39" i="1"/>
  <c r="Z39" i="1" s="1"/>
  <c r="V39" i="1"/>
  <c r="W39" i="1"/>
  <c r="A40" i="1"/>
  <c r="D40" i="1"/>
  <c r="E40" i="1"/>
  <c r="G40" i="1"/>
  <c r="H40" i="1" s="1"/>
  <c r="L40" i="1" s="1"/>
  <c r="N40" i="1"/>
  <c r="Q40" i="1"/>
  <c r="Z40" i="1" s="1"/>
  <c r="V40" i="1"/>
  <c r="W40" i="1"/>
  <c r="A41" i="1"/>
  <c r="D41" i="1"/>
  <c r="E41" i="1"/>
  <c r="G41" i="1"/>
  <c r="N41" i="1"/>
  <c r="Q41" i="1"/>
  <c r="Z41" i="1" s="1"/>
  <c r="V41" i="1"/>
  <c r="W41" i="1"/>
  <c r="A42" i="1"/>
  <c r="D42" i="1"/>
  <c r="E42" i="1"/>
  <c r="G42" i="1"/>
  <c r="N42" i="1"/>
  <c r="Q42" i="1"/>
  <c r="V42" i="1"/>
  <c r="W42" i="1"/>
  <c r="A43" i="1"/>
  <c r="D43" i="1"/>
  <c r="E43" i="1"/>
  <c r="G43" i="1"/>
  <c r="N43" i="1"/>
  <c r="Q43" i="1"/>
  <c r="Z43" i="1" s="1"/>
  <c r="V43" i="1"/>
  <c r="W43" i="1"/>
  <c r="A44" i="1"/>
  <c r="D44" i="1"/>
  <c r="E44" i="1"/>
  <c r="G44" i="1"/>
  <c r="H44" i="1" s="1"/>
  <c r="L44" i="1" s="1"/>
  <c r="N44" i="1"/>
  <c r="Q44" i="1"/>
  <c r="Z44" i="1" s="1"/>
  <c r="V44" i="1"/>
  <c r="W44" i="1"/>
  <c r="A45" i="1"/>
  <c r="D45" i="1"/>
  <c r="E45" i="1"/>
  <c r="G45" i="1"/>
  <c r="N45" i="1"/>
  <c r="Q45" i="1"/>
  <c r="Z45" i="1" s="1"/>
  <c r="V45" i="1"/>
  <c r="W45" i="1"/>
  <c r="A46" i="1"/>
  <c r="D46" i="1"/>
  <c r="E46" i="1"/>
  <c r="G46" i="1"/>
  <c r="N46" i="1"/>
  <c r="Q46" i="1"/>
  <c r="V46" i="1"/>
  <c r="W46" i="1"/>
  <c r="A47" i="1"/>
  <c r="D47" i="1"/>
  <c r="E47" i="1"/>
  <c r="G47" i="1"/>
  <c r="N47" i="1"/>
  <c r="Q47" i="1"/>
  <c r="Z47" i="1" s="1"/>
  <c r="V47" i="1"/>
  <c r="W47" i="1"/>
  <c r="A48" i="1"/>
  <c r="D48" i="1"/>
  <c r="E48" i="1"/>
  <c r="G48" i="1"/>
  <c r="N48" i="1"/>
  <c r="Q48" i="1"/>
  <c r="V48" i="1"/>
  <c r="W48" i="1"/>
  <c r="A49" i="1"/>
  <c r="D49" i="1"/>
  <c r="E49" i="1"/>
  <c r="G49" i="1"/>
  <c r="N49" i="1"/>
  <c r="Q49" i="1"/>
  <c r="V49" i="1"/>
  <c r="W49" i="1"/>
  <c r="A50" i="1"/>
  <c r="D50" i="1"/>
  <c r="E50" i="1"/>
  <c r="G50" i="1"/>
  <c r="N50" i="1"/>
  <c r="Q50" i="1"/>
  <c r="Z50" i="1" s="1"/>
  <c r="V50" i="1"/>
  <c r="W50" i="1"/>
  <c r="A51" i="1"/>
  <c r="D51" i="1"/>
  <c r="E51" i="1"/>
  <c r="G51" i="1"/>
  <c r="N51" i="1"/>
  <c r="Q51" i="1"/>
  <c r="Z51" i="1" s="1"/>
  <c r="V51" i="1"/>
  <c r="W51" i="1"/>
  <c r="A52" i="1"/>
  <c r="D52" i="1"/>
  <c r="E52" i="1"/>
  <c r="G52" i="1"/>
  <c r="N52" i="1"/>
  <c r="Q52" i="1"/>
  <c r="V52" i="1"/>
  <c r="W52" i="1"/>
  <c r="A53" i="1"/>
  <c r="D53" i="1"/>
  <c r="E53" i="1"/>
  <c r="G53" i="1"/>
  <c r="N53" i="1"/>
  <c r="Q53" i="1"/>
  <c r="V53" i="1"/>
  <c r="W53" i="1"/>
  <c r="A54" i="1"/>
  <c r="D54" i="1"/>
  <c r="E54" i="1"/>
  <c r="G54" i="1"/>
  <c r="N54" i="1"/>
  <c r="Q54" i="1"/>
  <c r="V54" i="1"/>
  <c r="W54" i="1"/>
  <c r="A55" i="1"/>
  <c r="D55" i="1"/>
  <c r="E55" i="1"/>
  <c r="G55" i="1"/>
  <c r="N55" i="1"/>
  <c r="Q55" i="1"/>
  <c r="V55" i="1"/>
  <c r="W55" i="1"/>
  <c r="A56" i="1"/>
  <c r="D56" i="1"/>
  <c r="E56" i="1"/>
  <c r="G56" i="1"/>
  <c r="N56" i="1"/>
  <c r="Q56" i="1"/>
  <c r="Z56" i="1" s="1"/>
  <c r="V56" i="1"/>
  <c r="W56" i="1"/>
  <c r="A57" i="1"/>
  <c r="D57" i="1"/>
  <c r="E57" i="1"/>
  <c r="G57" i="1"/>
  <c r="N57" i="1"/>
  <c r="Q57" i="1"/>
  <c r="Z57" i="1" s="1"/>
  <c r="V57" i="1"/>
  <c r="W57" i="1"/>
  <c r="A58" i="1"/>
  <c r="D58" i="1"/>
  <c r="E58" i="1"/>
  <c r="G58" i="1"/>
  <c r="N58" i="1"/>
  <c r="Q58" i="1"/>
  <c r="Z58" i="1" s="1"/>
  <c r="V58" i="1"/>
  <c r="W58" i="1"/>
  <c r="A59" i="1"/>
  <c r="D59" i="1"/>
  <c r="E59" i="1"/>
  <c r="G59" i="1"/>
  <c r="N59" i="1"/>
  <c r="Q59" i="1"/>
  <c r="Z59" i="1" s="1"/>
  <c r="V59" i="1"/>
  <c r="W59" i="1"/>
  <c r="A60" i="1"/>
  <c r="D60" i="1"/>
  <c r="E60" i="1"/>
  <c r="G60" i="1"/>
  <c r="N60" i="1"/>
  <c r="Q60" i="1"/>
  <c r="V60" i="1"/>
  <c r="W60" i="1"/>
  <c r="A61" i="1"/>
  <c r="D61" i="1"/>
  <c r="E61" i="1"/>
  <c r="G61" i="1"/>
  <c r="N61" i="1"/>
  <c r="Q61" i="1"/>
  <c r="Z61" i="1" s="1"/>
  <c r="V61" i="1"/>
  <c r="W61" i="1"/>
  <c r="A62" i="1"/>
  <c r="D62" i="1"/>
  <c r="E62" i="1"/>
  <c r="G62" i="1"/>
  <c r="N62" i="1"/>
  <c r="Q62" i="1"/>
  <c r="Z62" i="1" s="1"/>
  <c r="V62" i="1"/>
  <c r="W62" i="1"/>
  <c r="A63" i="1"/>
  <c r="D63" i="1"/>
  <c r="E63" i="1"/>
  <c r="G63" i="1"/>
  <c r="N63" i="1"/>
  <c r="Q63" i="1"/>
  <c r="V63" i="1"/>
  <c r="W63" i="1"/>
  <c r="A64" i="1"/>
  <c r="D64" i="1"/>
  <c r="E64" i="1"/>
  <c r="G64" i="1"/>
  <c r="N64" i="1"/>
  <c r="Q64" i="1"/>
  <c r="V64" i="1"/>
  <c r="W64" i="1"/>
  <c r="A65" i="1"/>
  <c r="D65" i="1"/>
  <c r="E65" i="1"/>
  <c r="G65" i="1"/>
  <c r="N65" i="1"/>
  <c r="Q65" i="1"/>
  <c r="Z65" i="1" s="1"/>
  <c r="V65" i="1"/>
  <c r="W65" i="1"/>
  <c r="A66" i="1"/>
  <c r="D66" i="1"/>
  <c r="E66" i="1"/>
  <c r="G66" i="1"/>
  <c r="N66" i="1"/>
  <c r="Q66" i="1"/>
  <c r="Z66" i="1" s="1"/>
  <c r="V66" i="1"/>
  <c r="W66" i="1"/>
  <c r="A67" i="1"/>
  <c r="D67" i="1"/>
  <c r="E67" i="1"/>
  <c r="G67" i="1"/>
  <c r="N67" i="1"/>
  <c r="Q67" i="1"/>
  <c r="V67" i="1"/>
  <c r="W67" i="1"/>
  <c r="A68" i="1"/>
  <c r="D68" i="1"/>
  <c r="E68" i="1"/>
  <c r="G68" i="1"/>
  <c r="N68" i="1"/>
  <c r="Q68" i="1"/>
  <c r="V68" i="1"/>
  <c r="W68" i="1"/>
  <c r="A69" i="1"/>
  <c r="D69" i="1"/>
  <c r="E69" i="1"/>
  <c r="G69" i="1"/>
  <c r="N69" i="1"/>
  <c r="Q69" i="1"/>
  <c r="V69" i="1"/>
  <c r="W69" i="1"/>
  <c r="A70" i="1"/>
  <c r="D70" i="1"/>
  <c r="E70" i="1"/>
  <c r="G70" i="1"/>
  <c r="N70" i="1"/>
  <c r="Q70" i="1"/>
  <c r="Z70" i="1" s="1"/>
  <c r="V70" i="1"/>
  <c r="W70" i="1"/>
  <c r="A71" i="1"/>
  <c r="D71" i="1"/>
  <c r="E71" i="1"/>
  <c r="G71" i="1"/>
  <c r="N71" i="1"/>
  <c r="Q71" i="1"/>
  <c r="V71" i="1"/>
  <c r="W71" i="1"/>
  <c r="A72" i="1"/>
  <c r="D72" i="1"/>
  <c r="E72" i="1"/>
  <c r="G72" i="1"/>
  <c r="N72" i="1"/>
  <c r="Q72" i="1"/>
  <c r="Z72" i="1" s="1"/>
  <c r="V72" i="1"/>
  <c r="W72" i="1"/>
  <c r="A73" i="1"/>
  <c r="D73" i="1"/>
  <c r="E73" i="1"/>
  <c r="G73" i="1"/>
  <c r="N73" i="1"/>
  <c r="Q73" i="1"/>
  <c r="Z73" i="1" s="1"/>
  <c r="V73" i="1"/>
  <c r="W73" i="1"/>
  <c r="A74" i="1"/>
  <c r="D74" i="1"/>
  <c r="E74" i="1"/>
  <c r="G74" i="1"/>
  <c r="N74" i="1"/>
  <c r="Q74" i="1"/>
  <c r="Z74" i="1" s="1"/>
  <c r="V74" i="1"/>
  <c r="W74" i="1"/>
  <c r="A75" i="1"/>
  <c r="D75" i="1"/>
  <c r="E75" i="1"/>
  <c r="G75" i="1"/>
  <c r="N75" i="1"/>
  <c r="Q75" i="1"/>
  <c r="Z75" i="1" s="1"/>
  <c r="V75" i="1"/>
  <c r="W75" i="1"/>
  <c r="A76" i="1"/>
  <c r="D76" i="1"/>
  <c r="E76" i="1"/>
  <c r="G76" i="1"/>
  <c r="N76" i="1"/>
  <c r="Q76" i="1"/>
  <c r="Z76" i="1" s="1"/>
  <c r="V76" i="1"/>
  <c r="W76" i="1"/>
  <c r="A77" i="1"/>
  <c r="D77" i="1"/>
  <c r="E77" i="1"/>
  <c r="G77" i="1"/>
  <c r="N77" i="1"/>
  <c r="Q77" i="1"/>
  <c r="Z77" i="1" s="1"/>
  <c r="V77" i="1"/>
  <c r="W77" i="1"/>
  <c r="A78" i="1"/>
  <c r="D78" i="1"/>
  <c r="E78" i="1"/>
  <c r="G78" i="1"/>
  <c r="N78" i="1"/>
  <c r="Q78" i="1"/>
  <c r="Z78" i="1" s="1"/>
  <c r="V78" i="1"/>
  <c r="W78" i="1"/>
  <c r="A79" i="1"/>
  <c r="D79" i="1"/>
  <c r="E79" i="1"/>
  <c r="G79" i="1"/>
  <c r="N79" i="1"/>
  <c r="Q79" i="1"/>
  <c r="Z79" i="1" s="1"/>
  <c r="V79" i="1"/>
  <c r="W79" i="1"/>
  <c r="A80" i="1"/>
  <c r="D80" i="1"/>
  <c r="E80" i="1"/>
  <c r="G80" i="1"/>
  <c r="N80" i="1"/>
  <c r="Q80" i="1"/>
  <c r="Z80" i="1" s="1"/>
  <c r="V80" i="1"/>
  <c r="W80" i="1"/>
  <c r="A81" i="1"/>
  <c r="D81" i="1"/>
  <c r="E81" i="1"/>
  <c r="G81" i="1"/>
  <c r="H81" i="1" s="1"/>
  <c r="N81" i="1"/>
  <c r="Q81" i="1"/>
  <c r="Z81" i="1" s="1"/>
  <c r="V81" i="1"/>
  <c r="W81" i="1"/>
  <c r="A82" i="1"/>
  <c r="D82" i="1"/>
  <c r="E82" i="1"/>
  <c r="G82" i="1"/>
  <c r="H82" i="1" s="1"/>
  <c r="N82" i="1"/>
  <c r="Q82" i="1"/>
  <c r="V82" i="1"/>
  <c r="W82" i="1"/>
  <c r="A83" i="1"/>
  <c r="D83" i="1"/>
  <c r="E83" i="1"/>
  <c r="G83" i="1"/>
  <c r="H83" i="1" s="1"/>
  <c r="N83" i="1"/>
  <c r="Q83" i="1"/>
  <c r="V83" i="1"/>
  <c r="W83" i="1"/>
  <c r="A84" i="1"/>
  <c r="D84" i="1"/>
  <c r="E84" i="1"/>
  <c r="G84" i="1"/>
  <c r="H84" i="1" s="1"/>
  <c r="N84" i="1"/>
  <c r="Q84" i="1"/>
  <c r="Z84" i="1" s="1"/>
  <c r="V84" i="1"/>
  <c r="W84" i="1"/>
  <c r="A85" i="1"/>
  <c r="D85" i="1"/>
  <c r="E85" i="1"/>
  <c r="G85" i="1"/>
  <c r="H85" i="1" s="1"/>
  <c r="N85" i="1"/>
  <c r="Q85" i="1"/>
  <c r="V85" i="1"/>
  <c r="W85" i="1"/>
  <c r="A86" i="1"/>
  <c r="D86" i="1"/>
  <c r="E86" i="1"/>
  <c r="G86" i="1"/>
  <c r="H86" i="1" s="1"/>
  <c r="N86" i="1"/>
  <c r="Q86" i="1"/>
  <c r="V86" i="1"/>
  <c r="W86" i="1"/>
  <c r="A87" i="1"/>
  <c r="D87" i="1"/>
  <c r="E87" i="1"/>
  <c r="G87" i="1"/>
  <c r="H87" i="1" s="1"/>
  <c r="N87" i="1"/>
  <c r="Q87" i="1"/>
  <c r="V87" i="1"/>
  <c r="W87" i="1"/>
  <c r="A88" i="1"/>
  <c r="D88" i="1"/>
  <c r="E88" i="1"/>
  <c r="G88" i="1"/>
  <c r="H88" i="1" s="1"/>
  <c r="N88" i="1"/>
  <c r="Q88" i="1"/>
  <c r="Z88" i="1" s="1"/>
  <c r="V88" i="1"/>
  <c r="W88" i="1"/>
  <c r="A89" i="1"/>
  <c r="D89" i="1"/>
  <c r="E89" i="1"/>
  <c r="G89" i="1"/>
  <c r="H89" i="1" s="1"/>
  <c r="N89" i="1"/>
  <c r="Q89" i="1"/>
  <c r="V89" i="1"/>
  <c r="W89" i="1"/>
  <c r="A90" i="1"/>
  <c r="D90" i="1"/>
  <c r="E90" i="1"/>
  <c r="G90" i="1"/>
  <c r="H90" i="1" s="1"/>
  <c r="N90" i="1"/>
  <c r="Q90" i="1"/>
  <c r="Z90" i="1" s="1"/>
  <c r="V90" i="1"/>
  <c r="W90" i="1"/>
  <c r="A91" i="1"/>
  <c r="D91" i="1"/>
  <c r="E91" i="1"/>
  <c r="G91" i="1"/>
  <c r="H91" i="1" s="1"/>
  <c r="N91" i="1"/>
  <c r="Q91" i="1"/>
  <c r="Z91" i="1" s="1"/>
  <c r="V91" i="1"/>
  <c r="W91" i="1"/>
  <c r="A92" i="1"/>
  <c r="D92" i="1"/>
  <c r="E92" i="1"/>
  <c r="G92" i="1"/>
  <c r="H92" i="1" s="1"/>
  <c r="N92" i="1"/>
  <c r="Q92" i="1"/>
  <c r="Z92" i="1" s="1"/>
  <c r="V92" i="1"/>
  <c r="W92" i="1"/>
  <c r="A93" i="1"/>
  <c r="D93" i="1"/>
  <c r="E93" i="1"/>
  <c r="G93" i="1"/>
  <c r="H93" i="1" s="1"/>
  <c r="N93" i="1"/>
  <c r="Q93" i="1"/>
  <c r="Z93" i="1" s="1"/>
  <c r="V93" i="1"/>
  <c r="W93" i="1"/>
  <c r="A94" i="1"/>
  <c r="D94" i="1"/>
  <c r="E94" i="1"/>
  <c r="G94" i="1"/>
  <c r="H94" i="1" s="1"/>
  <c r="N94" i="1"/>
  <c r="Q94" i="1"/>
  <c r="Z94" i="1" s="1"/>
  <c r="V94" i="1"/>
  <c r="W94" i="1"/>
  <c r="A95" i="1"/>
  <c r="D95" i="1"/>
  <c r="E95" i="1"/>
  <c r="G95" i="1"/>
  <c r="H95" i="1" s="1"/>
  <c r="N95" i="1"/>
  <c r="Q95" i="1"/>
  <c r="Z95" i="1" s="1"/>
  <c r="V95" i="1"/>
  <c r="W95" i="1"/>
  <c r="A96" i="1"/>
  <c r="D96" i="1"/>
  <c r="E96" i="1"/>
  <c r="G96" i="1"/>
  <c r="H96" i="1" s="1"/>
  <c r="N96" i="1"/>
  <c r="Q96" i="1"/>
  <c r="V96" i="1"/>
  <c r="W96" i="1"/>
  <c r="A97" i="1"/>
  <c r="D97" i="1"/>
  <c r="E97" i="1"/>
  <c r="G97" i="1"/>
  <c r="H97" i="1" s="1"/>
  <c r="N97" i="1"/>
  <c r="Q97" i="1"/>
  <c r="V97" i="1"/>
  <c r="W97" i="1"/>
  <c r="A98" i="1"/>
  <c r="D98" i="1"/>
  <c r="E98" i="1"/>
  <c r="G98" i="1"/>
  <c r="H98" i="1" s="1"/>
  <c r="N98" i="1"/>
  <c r="Q98" i="1"/>
  <c r="V98" i="1"/>
  <c r="W98" i="1"/>
  <c r="A99" i="1"/>
  <c r="D99" i="1"/>
  <c r="E99" i="1"/>
  <c r="G99" i="1"/>
  <c r="H99" i="1" s="1"/>
  <c r="N99" i="1"/>
  <c r="Q99" i="1"/>
  <c r="V99" i="1"/>
  <c r="W99" i="1"/>
  <c r="A100" i="1"/>
  <c r="D100" i="1"/>
  <c r="E100" i="1"/>
  <c r="G100" i="1"/>
  <c r="H100" i="1" s="1"/>
  <c r="N100" i="1"/>
  <c r="Q100" i="1"/>
  <c r="Z100" i="1" s="1"/>
  <c r="V100" i="1"/>
  <c r="W100" i="1"/>
  <c r="A101" i="1"/>
  <c r="D101" i="1"/>
  <c r="E101" i="1"/>
  <c r="G101" i="1"/>
  <c r="H101" i="1" s="1"/>
  <c r="N101" i="1"/>
  <c r="Q101" i="1"/>
  <c r="Z101" i="1" s="1"/>
  <c r="V101" i="1"/>
  <c r="W101" i="1"/>
  <c r="A102" i="1"/>
  <c r="D102" i="1"/>
  <c r="E102" i="1"/>
  <c r="G102" i="1"/>
  <c r="H102" i="1" s="1"/>
  <c r="N102" i="1"/>
  <c r="Q102" i="1"/>
  <c r="V102" i="1"/>
  <c r="W102" i="1"/>
  <c r="A103" i="1"/>
  <c r="D103" i="1"/>
  <c r="E103" i="1"/>
  <c r="G103" i="1"/>
  <c r="H103" i="1" s="1"/>
  <c r="N103" i="1"/>
  <c r="Q103" i="1"/>
  <c r="Z103" i="1" s="1"/>
  <c r="V103" i="1"/>
  <c r="W103" i="1"/>
  <c r="A104" i="1"/>
  <c r="D104" i="1"/>
  <c r="E104" i="1"/>
  <c r="G104" i="1"/>
  <c r="H104" i="1" s="1"/>
  <c r="N104" i="1"/>
  <c r="Q104" i="1"/>
  <c r="Z104" i="1" s="1"/>
  <c r="V104" i="1"/>
  <c r="W104" i="1"/>
  <c r="A105" i="1"/>
  <c r="D105" i="1"/>
  <c r="E105" i="1"/>
  <c r="G105" i="1"/>
  <c r="H105" i="1" s="1"/>
  <c r="N105" i="1"/>
  <c r="Q105" i="1"/>
  <c r="Z105" i="1" s="1"/>
  <c r="V105" i="1"/>
  <c r="W105" i="1"/>
  <c r="A106" i="1"/>
  <c r="D106" i="1"/>
  <c r="E106" i="1"/>
  <c r="G106" i="1"/>
  <c r="H106" i="1" s="1"/>
  <c r="N106" i="1"/>
  <c r="Q106" i="1"/>
  <c r="V106" i="1"/>
  <c r="W106" i="1"/>
  <c r="A107" i="1"/>
  <c r="D107" i="1"/>
  <c r="E107" i="1"/>
  <c r="G107" i="1"/>
  <c r="H107" i="1" s="1"/>
  <c r="N107" i="1"/>
  <c r="Q107" i="1"/>
  <c r="V107" i="1"/>
  <c r="W107" i="1"/>
  <c r="A108" i="1"/>
  <c r="D108" i="1"/>
  <c r="E108" i="1"/>
  <c r="G108" i="1"/>
  <c r="H108" i="1" s="1"/>
  <c r="N108" i="1"/>
  <c r="Q108" i="1"/>
  <c r="V108" i="1"/>
  <c r="W108" i="1"/>
  <c r="A109" i="1"/>
  <c r="D109" i="1"/>
  <c r="E109" i="1"/>
  <c r="G109" i="1"/>
  <c r="H109" i="1" s="1"/>
  <c r="N109" i="1"/>
  <c r="Q109" i="1"/>
  <c r="V109" i="1"/>
  <c r="W109" i="1"/>
  <c r="A110" i="1"/>
  <c r="D110" i="1"/>
  <c r="E110" i="1"/>
  <c r="G110" i="1"/>
  <c r="H110" i="1" s="1"/>
  <c r="N110" i="1"/>
  <c r="Q110" i="1"/>
  <c r="V110" i="1"/>
  <c r="W110" i="1"/>
  <c r="A111" i="1"/>
  <c r="D111" i="1"/>
  <c r="E111" i="1"/>
  <c r="G111" i="1"/>
  <c r="H111" i="1" s="1"/>
  <c r="N111" i="1"/>
  <c r="Q111" i="1"/>
  <c r="Z111" i="1" s="1"/>
  <c r="V111" i="1"/>
  <c r="W111" i="1"/>
  <c r="A112" i="1"/>
  <c r="D112" i="1"/>
  <c r="E112" i="1"/>
  <c r="G112" i="1"/>
  <c r="H112" i="1" s="1"/>
  <c r="N112" i="1"/>
  <c r="Q112" i="1"/>
  <c r="V112" i="1"/>
  <c r="W112" i="1"/>
  <c r="A113" i="1"/>
  <c r="D113" i="1"/>
  <c r="E113" i="1"/>
  <c r="G113" i="1"/>
  <c r="H113" i="1" s="1"/>
  <c r="N113" i="1"/>
  <c r="Q113" i="1"/>
  <c r="V113" i="1"/>
  <c r="W113" i="1"/>
  <c r="A114" i="1"/>
  <c r="D114" i="1"/>
  <c r="E114" i="1"/>
  <c r="G114" i="1"/>
  <c r="H114" i="1" s="1"/>
  <c r="N114" i="1"/>
  <c r="Q114" i="1"/>
  <c r="Z114" i="1" s="1"/>
  <c r="V114" i="1"/>
  <c r="W114" i="1"/>
  <c r="A115" i="1"/>
  <c r="D115" i="1"/>
  <c r="E115" i="1"/>
  <c r="G115" i="1"/>
  <c r="H115" i="1" s="1"/>
  <c r="N115" i="1"/>
  <c r="Q115" i="1"/>
  <c r="Z115" i="1" s="1"/>
  <c r="V115" i="1"/>
  <c r="W115" i="1"/>
  <c r="A116" i="1"/>
  <c r="D116" i="1"/>
  <c r="E116" i="1"/>
  <c r="G116" i="1"/>
  <c r="N116" i="1"/>
  <c r="Q116" i="1"/>
  <c r="V116" i="1"/>
  <c r="W116" i="1"/>
  <c r="A117" i="1"/>
  <c r="D117" i="1"/>
  <c r="E117" i="1"/>
  <c r="G117" i="1"/>
  <c r="N117" i="1"/>
  <c r="Q117" i="1"/>
  <c r="Z117" i="1" s="1"/>
  <c r="V117" i="1"/>
  <c r="W117" i="1"/>
  <c r="A118" i="1"/>
  <c r="D118" i="1"/>
  <c r="E118" i="1"/>
  <c r="G118" i="1"/>
  <c r="N118" i="1"/>
  <c r="Q118" i="1"/>
  <c r="V118" i="1"/>
  <c r="W118" i="1"/>
  <c r="A119" i="1"/>
  <c r="D119" i="1"/>
  <c r="E119" i="1"/>
  <c r="G119" i="1"/>
  <c r="N119" i="1"/>
  <c r="Q119" i="1"/>
  <c r="Z119" i="1" s="1"/>
  <c r="V119" i="1"/>
  <c r="W119" i="1"/>
  <c r="A120" i="1"/>
  <c r="D120" i="1"/>
  <c r="E120" i="1"/>
  <c r="G120" i="1"/>
  <c r="N120" i="1"/>
  <c r="Q120" i="1"/>
  <c r="Z120" i="1" s="1"/>
  <c r="V120" i="1"/>
  <c r="W120" i="1"/>
  <c r="A121" i="1"/>
  <c r="D121" i="1"/>
  <c r="E121" i="1"/>
  <c r="G121" i="1"/>
  <c r="N121" i="1"/>
  <c r="Q121" i="1"/>
  <c r="Z121" i="1" s="1"/>
  <c r="V121" i="1"/>
  <c r="W121" i="1"/>
  <c r="A122" i="1"/>
  <c r="D122" i="1"/>
  <c r="E122" i="1"/>
  <c r="G122" i="1"/>
  <c r="N122" i="1"/>
  <c r="Q122" i="1"/>
  <c r="Z122" i="1" s="1"/>
  <c r="V122" i="1"/>
  <c r="W122" i="1"/>
  <c r="A123" i="1"/>
  <c r="D123" i="1"/>
  <c r="E123" i="1"/>
  <c r="G123" i="1"/>
  <c r="N123" i="1"/>
  <c r="Q123" i="1"/>
  <c r="Z123" i="1" s="1"/>
  <c r="V123" i="1"/>
  <c r="W123" i="1"/>
  <c r="A124" i="1"/>
  <c r="D124" i="1"/>
  <c r="E124" i="1"/>
  <c r="G124" i="1"/>
  <c r="N124" i="1"/>
  <c r="Q124" i="1"/>
  <c r="Z124" i="1" s="1"/>
  <c r="V124" i="1"/>
  <c r="W124" i="1"/>
  <c r="A125" i="1"/>
  <c r="D125" i="1"/>
  <c r="E125" i="1"/>
  <c r="G125" i="1"/>
  <c r="N125" i="1"/>
  <c r="Q125" i="1"/>
  <c r="Z125" i="1" s="1"/>
  <c r="V125" i="1"/>
  <c r="W125" i="1"/>
  <c r="A126" i="1"/>
  <c r="D126" i="1"/>
  <c r="E126" i="1"/>
  <c r="G126" i="1"/>
  <c r="N126" i="1"/>
  <c r="Q126" i="1"/>
  <c r="Z126" i="1" s="1"/>
  <c r="V126" i="1"/>
  <c r="W126" i="1"/>
  <c r="A127" i="1"/>
  <c r="D127" i="1"/>
  <c r="E127" i="1"/>
  <c r="G127" i="1"/>
  <c r="N127" i="1"/>
  <c r="Q127" i="1"/>
  <c r="Z127" i="1" s="1"/>
  <c r="V127" i="1"/>
  <c r="W127" i="1"/>
  <c r="A128" i="1"/>
  <c r="D128" i="1"/>
  <c r="E128" i="1"/>
  <c r="G128" i="1"/>
  <c r="N128" i="1"/>
  <c r="Q128" i="1"/>
  <c r="V128" i="1"/>
  <c r="W128" i="1"/>
  <c r="A129" i="1"/>
  <c r="D129" i="1"/>
  <c r="E129" i="1"/>
  <c r="G129" i="1"/>
  <c r="N129" i="1"/>
  <c r="Q129" i="1"/>
  <c r="V129" i="1"/>
  <c r="W129" i="1"/>
  <c r="A130" i="1"/>
  <c r="D130" i="1"/>
  <c r="E130" i="1"/>
  <c r="G130" i="1"/>
  <c r="N130" i="1"/>
  <c r="Q130" i="1"/>
  <c r="V130" i="1"/>
  <c r="W130" i="1"/>
  <c r="A131" i="1"/>
  <c r="D131" i="1"/>
  <c r="E131" i="1"/>
  <c r="G131" i="1"/>
  <c r="N131" i="1"/>
  <c r="Q131" i="1"/>
  <c r="Z131" i="1" s="1"/>
  <c r="V131" i="1"/>
  <c r="W131" i="1"/>
  <c r="A132" i="1"/>
  <c r="D132" i="1"/>
  <c r="E132" i="1"/>
  <c r="G132" i="1"/>
  <c r="N132" i="1"/>
  <c r="Q132" i="1"/>
  <c r="V132" i="1"/>
  <c r="W132" i="1"/>
  <c r="A133" i="1"/>
  <c r="D133" i="1"/>
  <c r="E133" i="1"/>
  <c r="G133" i="1"/>
  <c r="N133" i="1"/>
  <c r="Q133" i="1"/>
  <c r="Z133" i="1" s="1"/>
  <c r="V133" i="1"/>
  <c r="W133" i="1"/>
  <c r="A134" i="1"/>
  <c r="D134" i="1"/>
  <c r="E134" i="1"/>
  <c r="G134" i="1"/>
  <c r="N134" i="1"/>
  <c r="Q134" i="1"/>
  <c r="Z134" i="1" s="1"/>
  <c r="V134" i="1"/>
  <c r="W134" i="1"/>
  <c r="A135" i="1"/>
  <c r="D135" i="1"/>
  <c r="E135" i="1"/>
  <c r="G135" i="1"/>
  <c r="N135" i="1"/>
  <c r="Q135" i="1"/>
  <c r="Z135" i="1" s="1"/>
  <c r="V135" i="1"/>
  <c r="W135" i="1"/>
  <c r="A136" i="1"/>
  <c r="D136" i="1"/>
  <c r="E136" i="1"/>
  <c r="G136" i="1"/>
  <c r="N136" i="1"/>
  <c r="Q136" i="1"/>
  <c r="Z136" i="1" s="1"/>
  <c r="V136" i="1"/>
  <c r="W136" i="1"/>
  <c r="A137" i="1"/>
  <c r="D137" i="1"/>
  <c r="E137" i="1"/>
  <c r="G137" i="1"/>
  <c r="N137" i="1"/>
  <c r="Q137" i="1"/>
  <c r="Z137" i="1" s="1"/>
  <c r="V137" i="1"/>
  <c r="W137" i="1"/>
  <c r="A138" i="1"/>
  <c r="D138" i="1"/>
  <c r="E138" i="1"/>
  <c r="G138" i="1"/>
  <c r="N138" i="1"/>
  <c r="Q138" i="1"/>
  <c r="Z138" i="1" s="1"/>
  <c r="V138" i="1"/>
  <c r="W138" i="1"/>
  <c r="A139" i="1"/>
  <c r="D139" i="1"/>
  <c r="E139" i="1"/>
  <c r="G139" i="1"/>
  <c r="N139" i="1"/>
  <c r="Q139" i="1"/>
  <c r="Z139" i="1" s="1"/>
  <c r="V139" i="1"/>
  <c r="W139" i="1"/>
  <c r="A140" i="1"/>
  <c r="D140" i="1"/>
  <c r="E140" i="1"/>
  <c r="G140" i="1"/>
  <c r="N140" i="1"/>
  <c r="Q140" i="1"/>
  <c r="V140" i="1"/>
  <c r="W140" i="1"/>
  <c r="A141" i="1"/>
  <c r="D141" i="1"/>
  <c r="E141" i="1"/>
  <c r="G141" i="1"/>
  <c r="N141" i="1"/>
  <c r="Q141" i="1"/>
  <c r="V141" i="1"/>
  <c r="W141" i="1"/>
  <c r="A142" i="1"/>
  <c r="D142" i="1"/>
  <c r="E142" i="1"/>
  <c r="G142" i="1"/>
  <c r="N142" i="1"/>
  <c r="Q142" i="1"/>
  <c r="Z142" i="1" s="1"/>
  <c r="V142" i="1"/>
  <c r="W142" i="1"/>
  <c r="A143" i="1"/>
  <c r="D143" i="1"/>
  <c r="E143" i="1"/>
  <c r="G143" i="1"/>
  <c r="N143" i="1"/>
  <c r="Q143" i="1"/>
  <c r="V143" i="1"/>
  <c r="W143" i="1"/>
  <c r="A144" i="1"/>
  <c r="D144" i="1"/>
  <c r="E144" i="1"/>
  <c r="G144" i="1"/>
  <c r="N144" i="1"/>
  <c r="Q144" i="1"/>
  <c r="Z144" i="1" s="1"/>
  <c r="V144" i="1"/>
  <c r="W144" i="1"/>
  <c r="A145" i="1"/>
  <c r="D145" i="1"/>
  <c r="E145" i="1"/>
  <c r="G145" i="1"/>
  <c r="H145" i="1" s="1"/>
  <c r="N145" i="1"/>
  <c r="Q145" i="1"/>
  <c r="Z145" i="1" s="1"/>
  <c r="V145" i="1"/>
  <c r="W145" i="1"/>
  <c r="A146" i="1"/>
  <c r="D146" i="1"/>
  <c r="E146" i="1"/>
  <c r="G146" i="1"/>
  <c r="H146" i="1" s="1"/>
  <c r="N146" i="1"/>
  <c r="Q146" i="1"/>
  <c r="Z146" i="1" s="1"/>
  <c r="V146" i="1"/>
  <c r="W146" i="1"/>
  <c r="A147" i="1"/>
  <c r="D147" i="1"/>
  <c r="E147" i="1"/>
  <c r="G147" i="1"/>
  <c r="H147" i="1" s="1"/>
  <c r="N147" i="1"/>
  <c r="Q147" i="1"/>
  <c r="Z147" i="1" s="1"/>
  <c r="V147" i="1"/>
  <c r="W147" i="1"/>
  <c r="A148" i="1"/>
  <c r="D148" i="1"/>
  <c r="E148" i="1"/>
  <c r="G148" i="1"/>
  <c r="H148" i="1" s="1"/>
  <c r="N148" i="1"/>
  <c r="Q148" i="1"/>
  <c r="Z148" i="1" s="1"/>
  <c r="V148" i="1"/>
  <c r="W148" i="1"/>
  <c r="A149" i="1"/>
  <c r="D149" i="1"/>
  <c r="E149" i="1"/>
  <c r="G149" i="1"/>
  <c r="H149" i="1" s="1"/>
  <c r="N149" i="1"/>
  <c r="Q149" i="1"/>
  <c r="V149" i="1"/>
  <c r="W149" i="1"/>
  <c r="A150" i="1"/>
  <c r="D150" i="1"/>
  <c r="E150" i="1"/>
  <c r="G150" i="1"/>
  <c r="N150" i="1"/>
  <c r="Q150" i="1"/>
  <c r="Z150" i="1" s="1"/>
  <c r="V150" i="1"/>
  <c r="W150" i="1"/>
  <c r="A151" i="1"/>
  <c r="D151" i="1"/>
  <c r="E151" i="1"/>
  <c r="G151" i="1"/>
  <c r="N151" i="1"/>
  <c r="Q151" i="1"/>
  <c r="Z151" i="1" s="1"/>
  <c r="V151" i="1"/>
  <c r="W151" i="1"/>
  <c r="A152" i="1"/>
  <c r="D152" i="1"/>
  <c r="E152" i="1"/>
  <c r="G152" i="1"/>
  <c r="N152" i="1"/>
  <c r="Q152" i="1"/>
  <c r="Z152" i="1" s="1"/>
  <c r="V152" i="1"/>
  <c r="W152" i="1"/>
  <c r="A153" i="1"/>
  <c r="D153" i="1"/>
  <c r="E153" i="1"/>
  <c r="G153" i="1"/>
  <c r="N153" i="1"/>
  <c r="Q153" i="1"/>
  <c r="Z153" i="1" s="1"/>
  <c r="V153" i="1"/>
  <c r="W153" i="1"/>
  <c r="A154" i="1"/>
  <c r="D154" i="1"/>
  <c r="E154" i="1"/>
  <c r="G154" i="1"/>
  <c r="N154" i="1"/>
  <c r="Q154" i="1"/>
  <c r="V154" i="1"/>
  <c r="W154" i="1"/>
  <c r="A155" i="1"/>
  <c r="D155" i="1"/>
  <c r="E155" i="1"/>
  <c r="G155" i="1"/>
  <c r="N155" i="1"/>
  <c r="Q155" i="1"/>
  <c r="Z155" i="1" s="1"/>
  <c r="V155" i="1"/>
  <c r="W155" i="1"/>
  <c r="A156" i="1"/>
  <c r="D156" i="1"/>
  <c r="E156" i="1"/>
  <c r="G156" i="1"/>
  <c r="N156" i="1"/>
  <c r="Q156" i="1"/>
  <c r="Z156" i="1" s="1"/>
  <c r="V156" i="1"/>
  <c r="W156" i="1"/>
  <c r="A157" i="1"/>
  <c r="D157" i="1"/>
  <c r="E157" i="1"/>
  <c r="G157" i="1"/>
  <c r="N157" i="1"/>
  <c r="Q157" i="1"/>
  <c r="Z157" i="1" s="1"/>
  <c r="V157" i="1"/>
  <c r="W157" i="1"/>
  <c r="A158" i="1"/>
  <c r="D158" i="1"/>
  <c r="E158" i="1"/>
  <c r="G158" i="1"/>
  <c r="N158" i="1"/>
  <c r="Q158" i="1"/>
  <c r="Z158" i="1" s="1"/>
  <c r="V158" i="1"/>
  <c r="W158" i="1"/>
  <c r="A159" i="1"/>
  <c r="D159" i="1"/>
  <c r="E159" i="1"/>
  <c r="G159" i="1"/>
  <c r="N159" i="1"/>
  <c r="Q159" i="1"/>
  <c r="Z159" i="1" s="1"/>
  <c r="V159" i="1"/>
  <c r="W159" i="1"/>
  <c r="A160" i="1"/>
  <c r="D160" i="1"/>
  <c r="E160" i="1"/>
  <c r="G160" i="1"/>
  <c r="N160" i="1"/>
  <c r="Q160" i="1"/>
  <c r="Z160" i="1" s="1"/>
  <c r="V160" i="1"/>
  <c r="W160" i="1"/>
  <c r="A161" i="1"/>
  <c r="D161" i="1"/>
  <c r="E161" i="1"/>
  <c r="G161" i="1"/>
  <c r="N161" i="1"/>
  <c r="Q161" i="1"/>
  <c r="V161" i="1"/>
  <c r="W161" i="1"/>
  <c r="A162" i="1"/>
  <c r="D162" i="1"/>
  <c r="E162" i="1"/>
  <c r="G162" i="1"/>
  <c r="N162" i="1"/>
  <c r="Q162" i="1"/>
  <c r="Z162" i="1" s="1"/>
  <c r="V162" i="1"/>
  <c r="W162" i="1"/>
  <c r="A163" i="1"/>
  <c r="D163" i="1"/>
  <c r="E163" i="1"/>
  <c r="G163" i="1"/>
  <c r="N163" i="1"/>
  <c r="Q163" i="1"/>
  <c r="Z163" i="1" s="1"/>
  <c r="V163" i="1"/>
  <c r="W163" i="1"/>
  <c r="A164" i="1"/>
  <c r="D164" i="1"/>
  <c r="E164" i="1"/>
  <c r="G164" i="1"/>
  <c r="N164" i="1"/>
  <c r="Q164" i="1"/>
  <c r="Z164" i="1" s="1"/>
  <c r="V164" i="1"/>
  <c r="W164" i="1"/>
  <c r="A165" i="1"/>
  <c r="D165" i="1"/>
  <c r="E165" i="1"/>
  <c r="G165" i="1"/>
  <c r="N165" i="1"/>
  <c r="Q165" i="1"/>
  <c r="Z165" i="1" s="1"/>
  <c r="V165" i="1"/>
  <c r="W165" i="1"/>
  <c r="A166" i="1"/>
  <c r="D166" i="1"/>
  <c r="E166" i="1"/>
  <c r="G166" i="1"/>
  <c r="N166" i="1"/>
  <c r="Q166" i="1"/>
  <c r="V166" i="1"/>
  <c r="W166" i="1"/>
  <c r="A167" i="1"/>
  <c r="D167" i="1"/>
  <c r="E167" i="1"/>
  <c r="G167" i="1"/>
  <c r="N167" i="1"/>
  <c r="Q167" i="1"/>
  <c r="Z167" i="1" s="1"/>
  <c r="V167" i="1"/>
  <c r="W167" i="1"/>
  <c r="A168" i="1"/>
  <c r="D168" i="1"/>
  <c r="E168" i="1"/>
  <c r="G168" i="1"/>
  <c r="N168" i="1"/>
  <c r="Q168" i="1"/>
  <c r="Z168" i="1" s="1"/>
  <c r="V168" i="1"/>
  <c r="W168" i="1"/>
  <c r="A169" i="1"/>
  <c r="D169" i="1"/>
  <c r="E169" i="1"/>
  <c r="G169" i="1"/>
  <c r="N169" i="1"/>
  <c r="Q169" i="1"/>
  <c r="Z169" i="1" s="1"/>
  <c r="V169" i="1"/>
  <c r="W169" i="1"/>
  <c r="A170" i="1"/>
  <c r="D170" i="1"/>
  <c r="E170" i="1"/>
  <c r="G170" i="1"/>
  <c r="N170" i="1"/>
  <c r="Q170" i="1"/>
  <c r="V170" i="1"/>
  <c r="W170" i="1"/>
  <c r="A171" i="1"/>
  <c r="D171" i="1"/>
  <c r="E171" i="1"/>
  <c r="G171" i="1"/>
  <c r="N171" i="1"/>
  <c r="Q171" i="1"/>
  <c r="Z171" i="1" s="1"/>
  <c r="V171" i="1"/>
  <c r="W171" i="1"/>
  <c r="A172" i="1"/>
  <c r="D172" i="1"/>
  <c r="E172" i="1"/>
  <c r="G172" i="1"/>
  <c r="N172" i="1"/>
  <c r="Q172" i="1"/>
  <c r="V172" i="1"/>
  <c r="W172" i="1"/>
  <c r="A173" i="1"/>
  <c r="D173" i="1"/>
  <c r="E173" i="1"/>
  <c r="G173" i="1"/>
  <c r="N173" i="1"/>
  <c r="Q173" i="1"/>
  <c r="Z173" i="1" s="1"/>
  <c r="V173" i="1"/>
  <c r="W173" i="1"/>
  <c r="A174" i="1"/>
  <c r="D174" i="1"/>
  <c r="E174" i="1"/>
  <c r="G174" i="1"/>
  <c r="N174" i="1"/>
  <c r="Q174" i="1"/>
  <c r="Z174" i="1" s="1"/>
  <c r="V174" i="1"/>
  <c r="W174" i="1"/>
  <c r="A175" i="1"/>
  <c r="D175" i="1"/>
  <c r="E175" i="1"/>
  <c r="G175" i="1"/>
  <c r="H175" i="1" s="1"/>
  <c r="N175" i="1"/>
  <c r="Q175" i="1"/>
  <c r="Z175" i="1" s="1"/>
  <c r="V175" i="1"/>
  <c r="W175" i="1"/>
  <c r="A176" i="1"/>
  <c r="D176" i="1"/>
  <c r="E176" i="1"/>
  <c r="G176" i="1"/>
  <c r="H176" i="1" s="1"/>
  <c r="N176" i="1"/>
  <c r="Q176" i="1"/>
  <c r="Z176" i="1" s="1"/>
  <c r="V176" i="1"/>
  <c r="W176" i="1"/>
  <c r="A177" i="1"/>
  <c r="D177" i="1"/>
  <c r="E177" i="1"/>
  <c r="G177" i="1"/>
  <c r="H177" i="1" s="1"/>
  <c r="N177" i="1"/>
  <c r="Q177" i="1"/>
  <c r="Z177" i="1" s="1"/>
  <c r="V177" i="1"/>
  <c r="W177" i="1"/>
  <c r="A178" i="1"/>
  <c r="D178" i="1"/>
  <c r="E178" i="1"/>
  <c r="G178" i="1"/>
  <c r="H178" i="1" s="1"/>
  <c r="N178" i="1"/>
  <c r="Q178" i="1"/>
  <c r="Z178" i="1" s="1"/>
  <c r="V178" i="1"/>
  <c r="W178" i="1"/>
  <c r="A179" i="1"/>
  <c r="D179" i="1"/>
  <c r="E179" i="1"/>
  <c r="G179" i="1"/>
  <c r="H179" i="1" s="1"/>
  <c r="N179" i="1"/>
  <c r="Q179" i="1"/>
  <c r="Z179" i="1" s="1"/>
  <c r="V179" i="1"/>
  <c r="W179" i="1"/>
  <c r="A180" i="1"/>
  <c r="D180" i="1"/>
  <c r="E180" i="1"/>
  <c r="G180" i="1"/>
  <c r="H180" i="1" s="1"/>
  <c r="N180" i="1"/>
  <c r="Q180" i="1"/>
  <c r="Z180" i="1" s="1"/>
  <c r="V180" i="1"/>
  <c r="W180" i="1"/>
  <c r="A181" i="1"/>
  <c r="D181" i="1"/>
  <c r="E181" i="1"/>
  <c r="G181" i="1"/>
  <c r="H181" i="1" s="1"/>
  <c r="N181" i="1"/>
  <c r="Q181" i="1"/>
  <c r="Z181" i="1" s="1"/>
  <c r="V181" i="1"/>
  <c r="W181" i="1"/>
  <c r="A182" i="1"/>
  <c r="D182" i="1"/>
  <c r="E182" i="1"/>
  <c r="G182" i="1"/>
  <c r="H182" i="1" s="1"/>
  <c r="N182" i="1"/>
  <c r="Q182" i="1"/>
  <c r="Z182" i="1" s="1"/>
  <c r="V182" i="1"/>
  <c r="W182" i="1"/>
  <c r="A183" i="1"/>
  <c r="D183" i="1"/>
  <c r="E183" i="1"/>
  <c r="G183" i="1"/>
  <c r="H183" i="1" s="1"/>
  <c r="N183" i="1"/>
  <c r="Q183" i="1"/>
  <c r="Z183" i="1" s="1"/>
  <c r="V183" i="1"/>
  <c r="W183" i="1"/>
  <c r="A184" i="1"/>
  <c r="D184" i="1"/>
  <c r="E184" i="1"/>
  <c r="G184" i="1"/>
  <c r="H184" i="1" s="1"/>
  <c r="N184" i="1"/>
  <c r="Q184" i="1"/>
  <c r="Z184" i="1" s="1"/>
  <c r="V184" i="1"/>
  <c r="W184" i="1"/>
  <c r="A185" i="1"/>
  <c r="D185" i="1"/>
  <c r="E185" i="1"/>
  <c r="G185" i="1"/>
  <c r="H185" i="1" s="1"/>
  <c r="N185" i="1"/>
  <c r="Q185" i="1"/>
  <c r="Z185" i="1" s="1"/>
  <c r="V185" i="1"/>
  <c r="W185" i="1"/>
  <c r="A186" i="1"/>
  <c r="D186" i="1"/>
  <c r="E186" i="1"/>
  <c r="G186" i="1"/>
  <c r="H186" i="1" s="1"/>
  <c r="N186" i="1"/>
  <c r="Q186" i="1"/>
  <c r="Z186" i="1" s="1"/>
  <c r="V186" i="1"/>
  <c r="W186" i="1"/>
  <c r="A187" i="1"/>
  <c r="D187" i="1"/>
  <c r="E187" i="1"/>
  <c r="G187" i="1"/>
  <c r="H187" i="1" s="1"/>
  <c r="N187" i="1"/>
  <c r="Q187" i="1"/>
  <c r="Z187" i="1" s="1"/>
  <c r="V187" i="1"/>
  <c r="W187" i="1"/>
  <c r="A188" i="1"/>
  <c r="D188" i="1"/>
  <c r="E188" i="1"/>
  <c r="G188" i="1"/>
  <c r="H188" i="1" s="1"/>
  <c r="N188" i="1"/>
  <c r="Q188" i="1"/>
  <c r="Z188" i="1" s="1"/>
  <c r="V188" i="1"/>
  <c r="W188" i="1"/>
  <c r="A189" i="1"/>
  <c r="D189" i="1"/>
  <c r="E189" i="1"/>
  <c r="G189" i="1"/>
  <c r="H189" i="1" s="1"/>
  <c r="N189" i="1"/>
  <c r="Q189" i="1"/>
  <c r="Z189" i="1" s="1"/>
  <c r="V189" i="1"/>
  <c r="W189" i="1"/>
  <c r="A190" i="1"/>
  <c r="D190" i="1"/>
  <c r="E190" i="1"/>
  <c r="G190" i="1"/>
  <c r="H190" i="1" s="1"/>
  <c r="N190" i="1"/>
  <c r="Q190" i="1"/>
  <c r="Z190" i="1" s="1"/>
  <c r="V190" i="1"/>
  <c r="W190" i="1"/>
  <c r="A191" i="1"/>
  <c r="D191" i="1"/>
  <c r="E191" i="1"/>
  <c r="G191" i="1"/>
  <c r="H191" i="1" s="1"/>
  <c r="N191" i="1"/>
  <c r="Q191" i="1"/>
  <c r="Z191" i="1" s="1"/>
  <c r="V191" i="1"/>
  <c r="W191" i="1"/>
  <c r="A192" i="1"/>
  <c r="D192" i="1"/>
  <c r="E192" i="1"/>
  <c r="G192" i="1"/>
  <c r="H192" i="1" s="1"/>
  <c r="N192" i="1"/>
  <c r="Q192" i="1"/>
  <c r="Z192" i="1" s="1"/>
  <c r="V192" i="1"/>
  <c r="W192" i="1"/>
  <c r="A193" i="1"/>
  <c r="D193" i="1"/>
  <c r="E193" i="1"/>
  <c r="G193" i="1"/>
  <c r="H193" i="1" s="1"/>
  <c r="N193" i="1"/>
  <c r="Q193" i="1"/>
  <c r="Z193" i="1" s="1"/>
  <c r="V193" i="1"/>
  <c r="W193" i="1"/>
  <c r="A194" i="1"/>
  <c r="D194" i="1"/>
  <c r="E194" i="1"/>
  <c r="G194" i="1"/>
  <c r="H194" i="1" s="1"/>
  <c r="N194" i="1"/>
  <c r="Q194" i="1"/>
  <c r="Z194" i="1" s="1"/>
  <c r="V194" i="1"/>
  <c r="W194" i="1"/>
  <c r="A195" i="1"/>
  <c r="D195" i="1"/>
  <c r="E195" i="1"/>
  <c r="G195" i="1"/>
  <c r="H195" i="1" s="1"/>
  <c r="N195" i="1"/>
  <c r="Q195" i="1"/>
  <c r="Z195" i="1" s="1"/>
  <c r="V195" i="1"/>
  <c r="W195" i="1"/>
  <c r="A196" i="1"/>
  <c r="D196" i="1"/>
  <c r="E196" i="1"/>
  <c r="G196" i="1"/>
  <c r="H196" i="1" s="1"/>
  <c r="N196" i="1"/>
  <c r="Q196" i="1"/>
  <c r="Z196" i="1" s="1"/>
  <c r="V196" i="1"/>
  <c r="W196" i="1"/>
  <c r="A197" i="1"/>
  <c r="D197" i="1"/>
  <c r="E197" i="1"/>
  <c r="G197" i="1"/>
  <c r="H197" i="1" s="1"/>
  <c r="N197" i="1"/>
  <c r="Q197" i="1"/>
  <c r="Z197" i="1" s="1"/>
  <c r="V197" i="1"/>
  <c r="W197" i="1"/>
  <c r="A198" i="1"/>
  <c r="D198" i="1"/>
  <c r="E198" i="1"/>
  <c r="G198" i="1"/>
  <c r="H198" i="1" s="1"/>
  <c r="N198" i="1"/>
  <c r="Q198" i="1"/>
  <c r="Z198" i="1" s="1"/>
  <c r="V198" i="1"/>
  <c r="W198" i="1"/>
  <c r="A199" i="1"/>
  <c r="D199" i="1"/>
  <c r="E199" i="1"/>
  <c r="G199" i="1"/>
  <c r="H199" i="1" s="1"/>
  <c r="N199" i="1"/>
  <c r="Q199" i="1"/>
  <c r="Z199" i="1" s="1"/>
  <c r="V199" i="1"/>
  <c r="W199" i="1"/>
  <c r="A200" i="1"/>
  <c r="D200" i="1"/>
  <c r="E200" i="1"/>
  <c r="G200" i="1"/>
  <c r="H200" i="1" s="1"/>
  <c r="N200" i="1"/>
  <c r="Q200" i="1"/>
  <c r="Z200" i="1" s="1"/>
  <c r="V200" i="1"/>
  <c r="W200" i="1"/>
  <c r="A201" i="1"/>
  <c r="D201" i="1"/>
  <c r="E201" i="1"/>
  <c r="G201" i="1"/>
  <c r="H201" i="1" s="1"/>
  <c r="N201" i="1"/>
  <c r="Q201" i="1"/>
  <c r="Z201" i="1" s="1"/>
  <c r="V201" i="1"/>
  <c r="W201" i="1"/>
  <c r="A202" i="1"/>
  <c r="D202" i="1"/>
  <c r="E202" i="1"/>
  <c r="G202" i="1"/>
  <c r="H202" i="1" s="1"/>
  <c r="N202" i="1"/>
  <c r="Q202" i="1"/>
  <c r="Z202" i="1" s="1"/>
  <c r="V202" i="1"/>
  <c r="W202" i="1"/>
  <c r="A203" i="1"/>
  <c r="D203" i="1"/>
  <c r="E203" i="1"/>
  <c r="G203" i="1"/>
  <c r="H203" i="1" s="1"/>
  <c r="N203" i="1"/>
  <c r="Q203" i="1"/>
  <c r="Z203" i="1" s="1"/>
  <c r="V203" i="1"/>
  <c r="W203" i="1"/>
  <c r="A204" i="1"/>
  <c r="D204" i="1"/>
  <c r="E204" i="1"/>
  <c r="G204" i="1"/>
  <c r="H204" i="1" s="1"/>
  <c r="N204" i="1"/>
  <c r="Q204" i="1"/>
  <c r="Z204" i="1" s="1"/>
  <c r="V204" i="1"/>
  <c r="W204" i="1"/>
  <c r="A205" i="1"/>
  <c r="D205" i="1"/>
  <c r="E205" i="1"/>
  <c r="G205" i="1"/>
  <c r="H205" i="1" s="1"/>
  <c r="N205" i="1"/>
  <c r="Q205" i="1"/>
  <c r="Z205" i="1" s="1"/>
  <c r="V205" i="1"/>
  <c r="W205" i="1"/>
  <c r="A206" i="1"/>
  <c r="D206" i="1"/>
  <c r="E206" i="1"/>
  <c r="G206" i="1"/>
  <c r="H206" i="1" s="1"/>
  <c r="N206" i="1"/>
  <c r="Q206" i="1"/>
  <c r="Z206" i="1" s="1"/>
  <c r="V206" i="1"/>
  <c r="W206" i="1"/>
  <c r="A207" i="1"/>
  <c r="D207" i="1"/>
  <c r="E207" i="1"/>
  <c r="G207" i="1"/>
  <c r="H207" i="1" s="1"/>
  <c r="N207" i="1"/>
  <c r="Q207" i="1"/>
  <c r="Z207" i="1" s="1"/>
  <c r="V207" i="1"/>
  <c r="W207" i="1"/>
  <c r="A208" i="1"/>
  <c r="D208" i="1"/>
  <c r="E208" i="1"/>
  <c r="G208" i="1"/>
  <c r="H208" i="1" s="1"/>
  <c r="N208" i="1"/>
  <c r="Q208" i="1"/>
  <c r="Z208" i="1" s="1"/>
  <c r="V208" i="1"/>
  <c r="W208" i="1"/>
  <c r="A209" i="1"/>
  <c r="D209" i="1"/>
  <c r="E209" i="1"/>
  <c r="G209" i="1"/>
  <c r="H209" i="1" s="1"/>
  <c r="N209" i="1"/>
  <c r="Q209" i="1"/>
  <c r="Z209" i="1" s="1"/>
  <c r="V209" i="1"/>
  <c r="W209" i="1"/>
  <c r="A210" i="1"/>
  <c r="D210" i="1"/>
  <c r="E210" i="1"/>
  <c r="G210" i="1"/>
  <c r="H210" i="1" s="1"/>
  <c r="N210" i="1"/>
  <c r="Q210" i="1"/>
  <c r="Z210" i="1" s="1"/>
  <c r="V210" i="1"/>
  <c r="W210" i="1"/>
  <c r="A211" i="1"/>
  <c r="D211" i="1"/>
  <c r="E211" i="1"/>
  <c r="G211" i="1"/>
  <c r="H211" i="1" s="1"/>
  <c r="N211" i="1"/>
  <c r="Q211" i="1"/>
  <c r="Z211" i="1" s="1"/>
  <c r="V211" i="1"/>
  <c r="W211" i="1"/>
  <c r="A212" i="1"/>
  <c r="D212" i="1"/>
  <c r="E212" i="1"/>
  <c r="G212" i="1"/>
  <c r="H212" i="1" s="1"/>
  <c r="N212" i="1"/>
  <c r="Q212" i="1"/>
  <c r="Z212" i="1" s="1"/>
  <c r="V212" i="1"/>
  <c r="W212" i="1"/>
  <c r="A213" i="1"/>
  <c r="D213" i="1"/>
  <c r="E213" i="1"/>
  <c r="G213" i="1"/>
  <c r="H213" i="1" s="1"/>
  <c r="N213" i="1"/>
  <c r="Q213" i="1"/>
  <c r="Z213" i="1" s="1"/>
  <c r="V213" i="1"/>
  <c r="W213" i="1"/>
  <c r="A214" i="1"/>
  <c r="D214" i="1"/>
  <c r="E214" i="1"/>
  <c r="G214" i="1"/>
  <c r="H214" i="1" s="1"/>
  <c r="N214" i="1"/>
  <c r="Q214" i="1"/>
  <c r="Z214" i="1" s="1"/>
  <c r="V214" i="1"/>
  <c r="W214" i="1"/>
  <c r="A215" i="1"/>
  <c r="D215" i="1"/>
  <c r="E215" i="1"/>
  <c r="G215" i="1"/>
  <c r="H215" i="1" s="1"/>
  <c r="N215" i="1"/>
  <c r="Q215" i="1"/>
  <c r="Z215" i="1" s="1"/>
  <c r="V215" i="1"/>
  <c r="W215" i="1"/>
  <c r="A216" i="1"/>
  <c r="D216" i="1"/>
  <c r="E216" i="1"/>
  <c r="G216" i="1"/>
  <c r="H216" i="1" s="1"/>
  <c r="N216" i="1"/>
  <c r="Q216" i="1"/>
  <c r="Z216" i="1" s="1"/>
  <c r="V216" i="1"/>
  <c r="W216" i="1"/>
  <c r="A217" i="1"/>
  <c r="D217" i="1"/>
  <c r="E217" i="1"/>
  <c r="G217" i="1"/>
  <c r="H217" i="1" s="1"/>
  <c r="N217" i="1"/>
  <c r="Q217" i="1"/>
  <c r="Z217" i="1" s="1"/>
  <c r="V217" i="1"/>
  <c r="W217" i="1"/>
  <c r="A218" i="1"/>
  <c r="D218" i="1"/>
  <c r="E218" i="1"/>
  <c r="G218" i="1"/>
  <c r="H218" i="1" s="1"/>
  <c r="N218" i="1"/>
  <c r="Q218" i="1"/>
  <c r="Z218" i="1" s="1"/>
  <c r="V218" i="1"/>
  <c r="W218" i="1"/>
  <c r="A219" i="1"/>
  <c r="D219" i="1"/>
  <c r="E219" i="1"/>
  <c r="G219" i="1"/>
  <c r="H219" i="1" s="1"/>
  <c r="N219" i="1"/>
  <c r="Q219" i="1"/>
  <c r="Z219" i="1" s="1"/>
  <c r="V219" i="1"/>
  <c r="W219" i="1"/>
  <c r="A220" i="1"/>
  <c r="D220" i="1"/>
  <c r="E220" i="1"/>
  <c r="G220" i="1"/>
  <c r="H220" i="1" s="1"/>
  <c r="N220" i="1"/>
  <c r="Q220" i="1"/>
  <c r="Z220" i="1" s="1"/>
  <c r="V220" i="1"/>
  <c r="W220" i="1"/>
  <c r="A221" i="1"/>
  <c r="D221" i="1"/>
  <c r="E221" i="1"/>
  <c r="G221" i="1"/>
  <c r="H221" i="1" s="1"/>
  <c r="N221" i="1"/>
  <c r="Q221" i="1"/>
  <c r="Z221" i="1" s="1"/>
  <c r="V221" i="1"/>
  <c r="W221" i="1"/>
  <c r="A222" i="1"/>
  <c r="D222" i="1"/>
  <c r="E222" i="1"/>
  <c r="G222" i="1"/>
  <c r="H222" i="1" s="1"/>
  <c r="N222" i="1"/>
  <c r="Q222" i="1"/>
  <c r="Z222" i="1" s="1"/>
  <c r="V222" i="1"/>
  <c r="W222" i="1"/>
  <c r="A223" i="1"/>
  <c r="D223" i="1"/>
  <c r="E223" i="1"/>
  <c r="G223" i="1"/>
  <c r="H223" i="1" s="1"/>
  <c r="N223" i="1"/>
  <c r="Q223" i="1"/>
  <c r="Z223" i="1" s="1"/>
  <c r="V223" i="1"/>
  <c r="W223" i="1"/>
  <c r="A224" i="1"/>
  <c r="D224" i="1"/>
  <c r="E224" i="1"/>
  <c r="G224" i="1"/>
  <c r="H224" i="1" s="1"/>
  <c r="N224" i="1"/>
  <c r="Q224" i="1"/>
  <c r="Z224" i="1" s="1"/>
  <c r="V224" i="1"/>
  <c r="W224" i="1"/>
  <c r="A225" i="1"/>
  <c r="D225" i="1"/>
  <c r="E225" i="1"/>
  <c r="G225" i="1"/>
  <c r="H225" i="1" s="1"/>
  <c r="N225" i="1"/>
  <c r="Q225" i="1"/>
  <c r="Z225" i="1" s="1"/>
  <c r="V225" i="1"/>
  <c r="W225" i="1"/>
  <c r="A226" i="1"/>
  <c r="D226" i="1"/>
  <c r="E226" i="1"/>
  <c r="G226" i="1"/>
  <c r="H226" i="1" s="1"/>
  <c r="N226" i="1"/>
  <c r="Q226" i="1"/>
  <c r="Z226" i="1" s="1"/>
  <c r="V226" i="1"/>
  <c r="W226" i="1"/>
  <c r="A227" i="1"/>
  <c r="D227" i="1"/>
  <c r="E227" i="1"/>
  <c r="G227" i="1"/>
  <c r="H227" i="1" s="1"/>
  <c r="N227" i="1"/>
  <c r="Q227" i="1"/>
  <c r="Z227" i="1" s="1"/>
  <c r="V227" i="1"/>
  <c r="W227" i="1"/>
  <c r="A228" i="1"/>
  <c r="D228" i="1"/>
  <c r="E228" i="1"/>
  <c r="G228" i="1"/>
  <c r="H228" i="1" s="1"/>
  <c r="N228" i="1"/>
  <c r="Q228" i="1"/>
  <c r="Z228" i="1" s="1"/>
  <c r="V228" i="1"/>
  <c r="W228" i="1"/>
  <c r="A229" i="1"/>
  <c r="D229" i="1"/>
  <c r="E229" i="1"/>
  <c r="G229" i="1"/>
  <c r="H229" i="1" s="1"/>
  <c r="N229" i="1"/>
  <c r="Q229" i="1"/>
  <c r="Z229" i="1" s="1"/>
  <c r="V229" i="1"/>
  <c r="W229" i="1"/>
  <c r="A230" i="1"/>
  <c r="D230" i="1"/>
  <c r="E230" i="1"/>
  <c r="G230" i="1"/>
  <c r="H230" i="1" s="1"/>
  <c r="N230" i="1"/>
  <c r="Q230" i="1"/>
  <c r="Z230" i="1" s="1"/>
  <c r="V230" i="1"/>
  <c r="W230" i="1"/>
  <c r="A231" i="1"/>
  <c r="D231" i="1"/>
  <c r="E231" i="1"/>
  <c r="G231" i="1"/>
  <c r="H231" i="1" s="1"/>
  <c r="N231" i="1"/>
  <c r="Q231" i="1"/>
  <c r="Z231" i="1" s="1"/>
  <c r="V231" i="1"/>
  <c r="W231" i="1"/>
  <c r="A232" i="1"/>
  <c r="D232" i="1"/>
  <c r="E232" i="1"/>
  <c r="G232" i="1"/>
  <c r="H232" i="1" s="1"/>
  <c r="N232" i="1"/>
  <c r="Q232" i="1"/>
  <c r="Z232" i="1" s="1"/>
  <c r="V232" i="1"/>
  <c r="W232" i="1"/>
  <c r="A233" i="1"/>
  <c r="D233" i="1"/>
  <c r="E233" i="1"/>
  <c r="G233" i="1"/>
  <c r="H233" i="1" s="1"/>
  <c r="N233" i="1"/>
  <c r="Q233" i="1"/>
  <c r="Z233" i="1" s="1"/>
  <c r="V233" i="1"/>
  <c r="W233" i="1"/>
  <c r="A234" i="1"/>
  <c r="D234" i="1"/>
  <c r="E234" i="1"/>
  <c r="G234" i="1"/>
  <c r="H234" i="1" s="1"/>
  <c r="N234" i="1"/>
  <c r="Q234" i="1"/>
  <c r="Z234" i="1" s="1"/>
  <c r="V234" i="1"/>
  <c r="W234" i="1"/>
  <c r="A235" i="1"/>
  <c r="D235" i="1"/>
  <c r="E235" i="1"/>
  <c r="G235" i="1"/>
  <c r="H235" i="1" s="1"/>
  <c r="N235" i="1"/>
  <c r="Q235" i="1"/>
  <c r="Z235" i="1" s="1"/>
  <c r="V235" i="1"/>
  <c r="W235" i="1"/>
  <c r="A236" i="1"/>
  <c r="D236" i="1"/>
  <c r="E236" i="1"/>
  <c r="G236" i="1"/>
  <c r="H236" i="1" s="1"/>
  <c r="N236" i="1"/>
  <c r="Q236" i="1"/>
  <c r="Z236" i="1" s="1"/>
  <c r="V236" i="1"/>
  <c r="W236" i="1"/>
  <c r="A237" i="1"/>
  <c r="D237" i="1"/>
  <c r="E237" i="1"/>
  <c r="G237" i="1"/>
  <c r="H237" i="1" s="1"/>
  <c r="N237" i="1"/>
  <c r="Q237" i="1"/>
  <c r="Z237" i="1" s="1"/>
  <c r="V237" i="1"/>
  <c r="W237" i="1"/>
  <c r="A238" i="1"/>
  <c r="D238" i="1"/>
  <c r="E238" i="1"/>
  <c r="G238" i="1"/>
  <c r="H238" i="1" s="1"/>
  <c r="N238" i="1"/>
  <c r="Q238" i="1"/>
  <c r="Z238" i="1" s="1"/>
  <c r="V238" i="1"/>
  <c r="W238" i="1"/>
  <c r="A239" i="1"/>
  <c r="D239" i="1"/>
  <c r="E239" i="1"/>
  <c r="G239" i="1"/>
  <c r="H239" i="1" s="1"/>
  <c r="N239" i="1"/>
  <c r="Q239" i="1"/>
  <c r="Z239" i="1" s="1"/>
  <c r="V239" i="1"/>
  <c r="W239" i="1"/>
  <c r="A240" i="1"/>
  <c r="D240" i="1"/>
  <c r="E240" i="1"/>
  <c r="G240" i="1"/>
  <c r="H240" i="1" s="1"/>
  <c r="N240" i="1"/>
  <c r="Q240" i="1"/>
  <c r="Z240" i="1" s="1"/>
  <c r="V240" i="1"/>
  <c r="W240" i="1"/>
  <c r="A241" i="1"/>
  <c r="D241" i="1"/>
  <c r="E241" i="1"/>
  <c r="G241" i="1"/>
  <c r="H241" i="1" s="1"/>
  <c r="N241" i="1"/>
  <c r="Q241" i="1"/>
  <c r="Z241" i="1" s="1"/>
  <c r="V241" i="1"/>
  <c r="W241" i="1"/>
  <c r="A242" i="1"/>
  <c r="D242" i="1"/>
  <c r="E242" i="1"/>
  <c r="G242" i="1"/>
  <c r="H242" i="1" s="1"/>
  <c r="N242" i="1"/>
  <c r="Q242" i="1"/>
  <c r="Z242" i="1" s="1"/>
  <c r="V242" i="1"/>
  <c r="W242" i="1"/>
  <c r="A243" i="1"/>
  <c r="D243" i="1"/>
  <c r="E243" i="1"/>
  <c r="G243" i="1"/>
  <c r="H243" i="1" s="1"/>
  <c r="N243" i="1"/>
  <c r="Q243" i="1"/>
  <c r="Z243" i="1" s="1"/>
  <c r="V243" i="1"/>
  <c r="W243" i="1"/>
  <c r="A244" i="1"/>
  <c r="D244" i="1"/>
  <c r="E244" i="1"/>
  <c r="G244" i="1"/>
  <c r="H244" i="1" s="1"/>
  <c r="N244" i="1"/>
  <c r="Q244" i="1"/>
  <c r="Z244" i="1" s="1"/>
  <c r="V244" i="1"/>
  <c r="W244" i="1"/>
  <c r="A245" i="1"/>
  <c r="D245" i="1"/>
  <c r="E245" i="1"/>
  <c r="G245" i="1"/>
  <c r="H245" i="1" s="1"/>
  <c r="N245" i="1"/>
  <c r="Q245" i="1"/>
  <c r="Z245" i="1" s="1"/>
  <c r="V245" i="1"/>
  <c r="W245" i="1"/>
  <c r="A246" i="1"/>
  <c r="D246" i="1"/>
  <c r="E246" i="1"/>
  <c r="G246" i="1"/>
  <c r="H246" i="1" s="1"/>
  <c r="N246" i="1"/>
  <c r="Q246" i="1"/>
  <c r="Z246" i="1" s="1"/>
  <c r="V246" i="1"/>
  <c r="W246" i="1"/>
  <c r="A247" i="1"/>
  <c r="D247" i="1"/>
  <c r="E247" i="1"/>
  <c r="G247" i="1"/>
  <c r="H247" i="1" s="1"/>
  <c r="N247" i="1"/>
  <c r="Q247" i="1"/>
  <c r="Z247" i="1" s="1"/>
  <c r="V247" i="1"/>
  <c r="W247" i="1"/>
  <c r="A248" i="1"/>
  <c r="D248" i="1"/>
  <c r="E248" i="1"/>
  <c r="G248" i="1"/>
  <c r="H248" i="1" s="1"/>
  <c r="N248" i="1"/>
  <c r="Q248" i="1"/>
  <c r="Z248" i="1" s="1"/>
  <c r="V248" i="1"/>
  <c r="W248" i="1"/>
  <c r="A249" i="1"/>
  <c r="D249" i="1"/>
  <c r="E249" i="1"/>
  <c r="G249" i="1"/>
  <c r="H249" i="1" s="1"/>
  <c r="N249" i="1"/>
  <c r="Q249" i="1"/>
  <c r="Z249" i="1" s="1"/>
  <c r="V249" i="1"/>
  <c r="W249" i="1"/>
  <c r="A250" i="1"/>
  <c r="D250" i="1"/>
  <c r="E250" i="1"/>
  <c r="G250" i="1"/>
  <c r="H250" i="1" s="1"/>
  <c r="N250" i="1"/>
  <c r="Q250" i="1"/>
  <c r="Z250" i="1" s="1"/>
  <c r="V250" i="1"/>
  <c r="W250" i="1"/>
  <c r="A251" i="1"/>
  <c r="D251" i="1"/>
  <c r="E251" i="1"/>
  <c r="G251" i="1"/>
  <c r="H251" i="1" s="1"/>
  <c r="N251" i="1"/>
  <c r="Q251" i="1"/>
  <c r="Z251" i="1" s="1"/>
  <c r="V251" i="1"/>
  <c r="W251" i="1"/>
  <c r="A252" i="1"/>
  <c r="D252" i="1"/>
  <c r="E252" i="1"/>
  <c r="G252" i="1"/>
  <c r="H252" i="1" s="1"/>
  <c r="N252" i="1"/>
  <c r="Q252" i="1"/>
  <c r="Z252" i="1" s="1"/>
  <c r="V252" i="1"/>
  <c r="W252" i="1"/>
  <c r="A253" i="1"/>
  <c r="D253" i="1"/>
  <c r="E253" i="1"/>
  <c r="G253" i="1"/>
  <c r="H253" i="1" s="1"/>
  <c r="I253" i="1" s="1"/>
  <c r="N253" i="1"/>
  <c r="Q253" i="1"/>
  <c r="Z253" i="1" s="1"/>
  <c r="V253" i="1"/>
  <c r="W253" i="1"/>
  <c r="A254" i="1"/>
  <c r="D254" i="1"/>
  <c r="E254" i="1"/>
  <c r="G254" i="1"/>
  <c r="N254" i="1"/>
  <c r="Q254" i="1"/>
  <c r="Z254" i="1" s="1"/>
  <c r="V254" i="1"/>
  <c r="W254" i="1"/>
  <c r="A255" i="1"/>
  <c r="D255" i="1"/>
  <c r="E255" i="1"/>
  <c r="G255" i="1"/>
  <c r="N255" i="1"/>
  <c r="Q255" i="1"/>
  <c r="Z255" i="1" s="1"/>
  <c r="V255" i="1"/>
  <c r="W255" i="1"/>
  <c r="A256" i="1"/>
  <c r="D256" i="1"/>
  <c r="E256" i="1"/>
  <c r="G256" i="1"/>
  <c r="N256" i="1"/>
  <c r="Q256" i="1"/>
  <c r="Z256" i="1" s="1"/>
  <c r="V256" i="1"/>
  <c r="W256" i="1"/>
  <c r="A257" i="1"/>
  <c r="D257" i="1"/>
  <c r="E257" i="1"/>
  <c r="G257" i="1"/>
  <c r="N257" i="1"/>
  <c r="Q257" i="1"/>
  <c r="Z257" i="1" s="1"/>
  <c r="V257" i="1"/>
  <c r="W257" i="1"/>
  <c r="A258" i="1"/>
  <c r="D258" i="1"/>
  <c r="E258" i="1"/>
  <c r="G258" i="1"/>
  <c r="N258" i="1"/>
  <c r="Q258" i="1"/>
  <c r="Z258" i="1" s="1"/>
  <c r="V258" i="1"/>
  <c r="W258" i="1"/>
  <c r="A259" i="1"/>
  <c r="D259" i="1"/>
  <c r="E259" i="1"/>
  <c r="G259" i="1"/>
  <c r="N259" i="1"/>
  <c r="Q259" i="1"/>
  <c r="Z259" i="1" s="1"/>
  <c r="V259" i="1"/>
  <c r="W259" i="1"/>
  <c r="A260" i="1"/>
  <c r="D260" i="1"/>
  <c r="E260" i="1"/>
  <c r="G260" i="1"/>
  <c r="N260" i="1"/>
  <c r="Q260" i="1"/>
  <c r="Z260" i="1" s="1"/>
  <c r="V260" i="1"/>
  <c r="W260" i="1"/>
  <c r="A261" i="1"/>
  <c r="D261" i="1"/>
  <c r="E261" i="1"/>
  <c r="G261" i="1"/>
  <c r="N261" i="1"/>
  <c r="Q261" i="1"/>
  <c r="Z261" i="1" s="1"/>
  <c r="V261" i="1"/>
  <c r="W261" i="1"/>
  <c r="A262" i="1"/>
  <c r="D262" i="1"/>
  <c r="E262" i="1"/>
  <c r="G262" i="1"/>
  <c r="N262" i="1"/>
  <c r="Q262" i="1"/>
  <c r="Z262" i="1" s="1"/>
  <c r="V262" i="1"/>
  <c r="W262" i="1"/>
  <c r="A263" i="1"/>
  <c r="D263" i="1"/>
  <c r="E263" i="1"/>
  <c r="G263" i="1"/>
  <c r="N263" i="1"/>
  <c r="Q263" i="1"/>
  <c r="Z263" i="1" s="1"/>
  <c r="V263" i="1"/>
  <c r="W263" i="1"/>
  <c r="A264" i="1"/>
  <c r="D264" i="1"/>
  <c r="E264" i="1"/>
  <c r="G264" i="1"/>
  <c r="N264" i="1"/>
  <c r="Q264" i="1"/>
  <c r="Z264" i="1" s="1"/>
  <c r="V264" i="1"/>
  <c r="W264" i="1"/>
  <c r="A265" i="1"/>
  <c r="D265" i="1"/>
  <c r="E265" i="1"/>
  <c r="G265" i="1"/>
  <c r="N265" i="1"/>
  <c r="Q265" i="1"/>
  <c r="Z265" i="1" s="1"/>
  <c r="V265" i="1"/>
  <c r="W265" i="1"/>
  <c r="A266" i="1"/>
  <c r="D266" i="1"/>
  <c r="E266" i="1"/>
  <c r="G266" i="1"/>
  <c r="N266" i="1"/>
  <c r="Q266" i="1"/>
  <c r="Z266" i="1" s="1"/>
  <c r="V266" i="1"/>
  <c r="W266" i="1"/>
  <c r="A267" i="1"/>
  <c r="D267" i="1"/>
  <c r="E267" i="1"/>
  <c r="G267" i="1"/>
  <c r="N267" i="1"/>
  <c r="Q267" i="1"/>
  <c r="Z267" i="1" s="1"/>
  <c r="V267" i="1"/>
  <c r="W267" i="1"/>
  <c r="A268" i="1"/>
  <c r="D268" i="1"/>
  <c r="E268" i="1"/>
  <c r="G268" i="1"/>
  <c r="N268" i="1"/>
  <c r="Q268" i="1"/>
  <c r="Z268" i="1" s="1"/>
  <c r="V268" i="1"/>
  <c r="W268" i="1"/>
  <c r="A269" i="1"/>
  <c r="D269" i="1"/>
  <c r="E269" i="1"/>
  <c r="G269" i="1"/>
  <c r="N269" i="1"/>
  <c r="Q269" i="1"/>
  <c r="Z269" i="1" s="1"/>
  <c r="V269" i="1"/>
  <c r="W269" i="1"/>
  <c r="A270" i="1"/>
  <c r="D270" i="1"/>
  <c r="E270" i="1"/>
  <c r="G270" i="1"/>
  <c r="N270" i="1"/>
  <c r="Q270" i="1"/>
  <c r="Z270" i="1" s="1"/>
  <c r="V270" i="1"/>
  <c r="W270" i="1"/>
  <c r="A271" i="1"/>
  <c r="D271" i="1"/>
  <c r="E271" i="1"/>
  <c r="G271" i="1"/>
  <c r="N271" i="1"/>
  <c r="Q271" i="1"/>
  <c r="Z271" i="1" s="1"/>
  <c r="V271" i="1"/>
  <c r="W271" i="1"/>
  <c r="A272" i="1"/>
  <c r="D272" i="1"/>
  <c r="E272" i="1"/>
  <c r="G272" i="1"/>
  <c r="N272" i="1"/>
  <c r="Q272" i="1"/>
  <c r="Z272" i="1" s="1"/>
  <c r="V272" i="1"/>
  <c r="W272" i="1"/>
  <c r="A273" i="1"/>
  <c r="D273" i="1"/>
  <c r="E273" i="1"/>
  <c r="G273" i="1"/>
  <c r="N273" i="1"/>
  <c r="Q273" i="1"/>
  <c r="Z273" i="1" s="1"/>
  <c r="V273" i="1"/>
  <c r="W273" i="1"/>
  <c r="A274" i="1"/>
  <c r="D274" i="1"/>
  <c r="E274" i="1"/>
  <c r="G274" i="1"/>
  <c r="N274" i="1"/>
  <c r="Q274" i="1"/>
  <c r="Z274" i="1" s="1"/>
  <c r="V274" i="1"/>
  <c r="W274" i="1"/>
  <c r="A275" i="1"/>
  <c r="D275" i="1"/>
  <c r="E275" i="1"/>
  <c r="G275" i="1"/>
  <c r="N275" i="1"/>
  <c r="Q275" i="1"/>
  <c r="Z275" i="1" s="1"/>
  <c r="V275" i="1"/>
  <c r="W275" i="1"/>
  <c r="A276" i="1"/>
  <c r="D276" i="1"/>
  <c r="E276" i="1"/>
  <c r="G276" i="1"/>
  <c r="N276" i="1"/>
  <c r="Q276" i="1"/>
  <c r="Z276" i="1" s="1"/>
  <c r="V276" i="1"/>
  <c r="W276" i="1"/>
  <c r="A277" i="1"/>
  <c r="D277" i="1"/>
  <c r="E277" i="1"/>
  <c r="G277" i="1"/>
  <c r="N277" i="1"/>
  <c r="Q277" i="1"/>
  <c r="Z277" i="1" s="1"/>
  <c r="V277" i="1"/>
  <c r="W277" i="1"/>
  <c r="A278" i="1"/>
  <c r="D278" i="1"/>
  <c r="E278" i="1"/>
  <c r="G278" i="1"/>
  <c r="N278" i="1"/>
  <c r="Q278" i="1"/>
  <c r="Z278" i="1" s="1"/>
  <c r="V278" i="1"/>
  <c r="W278" i="1"/>
  <c r="A279" i="1"/>
  <c r="D279" i="1"/>
  <c r="E279" i="1"/>
  <c r="G279" i="1"/>
  <c r="H279" i="1" s="1"/>
  <c r="N279" i="1"/>
  <c r="Q279" i="1"/>
  <c r="Z279" i="1" s="1"/>
  <c r="V279" i="1"/>
  <c r="W279" i="1"/>
  <c r="A280" i="1"/>
  <c r="D280" i="1"/>
  <c r="E280" i="1"/>
  <c r="G280" i="1"/>
  <c r="H280" i="1" s="1"/>
  <c r="L280" i="1" s="1"/>
  <c r="N280" i="1"/>
  <c r="Q280" i="1"/>
  <c r="Z280" i="1" s="1"/>
  <c r="V280" i="1"/>
  <c r="W280" i="1"/>
  <c r="A281" i="1"/>
  <c r="D281" i="1"/>
  <c r="E281" i="1"/>
  <c r="G281" i="1"/>
  <c r="H281" i="1" s="1"/>
  <c r="N281" i="1"/>
  <c r="Q281" i="1"/>
  <c r="Z281" i="1" s="1"/>
  <c r="V281" i="1"/>
  <c r="W281" i="1"/>
  <c r="A282" i="1"/>
  <c r="D282" i="1"/>
  <c r="E282" i="1"/>
  <c r="G282" i="1"/>
  <c r="N282" i="1"/>
  <c r="Q282" i="1"/>
  <c r="Z282" i="1" s="1"/>
  <c r="V282" i="1"/>
  <c r="W282" i="1"/>
  <c r="A283" i="1"/>
  <c r="D283" i="1"/>
  <c r="E283" i="1"/>
  <c r="G283" i="1"/>
  <c r="H283" i="1" s="1"/>
  <c r="N283" i="1"/>
  <c r="Q283" i="1"/>
  <c r="Z283" i="1" s="1"/>
  <c r="V283" i="1"/>
  <c r="W283" i="1"/>
  <c r="A284" i="1"/>
  <c r="D284" i="1"/>
  <c r="E284" i="1"/>
  <c r="G284" i="1"/>
  <c r="H284" i="1" s="1"/>
  <c r="L284" i="1" s="1"/>
  <c r="N284" i="1"/>
  <c r="Q284" i="1"/>
  <c r="Z284" i="1" s="1"/>
  <c r="V284" i="1"/>
  <c r="W284" i="1"/>
  <c r="A285" i="1"/>
  <c r="D285" i="1"/>
  <c r="E285" i="1"/>
  <c r="G285" i="1"/>
  <c r="H285" i="1" s="1"/>
  <c r="N285" i="1"/>
  <c r="Q285" i="1"/>
  <c r="Z285" i="1" s="1"/>
  <c r="V285" i="1"/>
  <c r="W285" i="1"/>
  <c r="A286" i="1"/>
  <c r="D286" i="1"/>
  <c r="E286" i="1"/>
  <c r="G286" i="1"/>
  <c r="N286" i="1"/>
  <c r="Q286" i="1"/>
  <c r="Z286" i="1" s="1"/>
  <c r="V286" i="1"/>
  <c r="W286" i="1"/>
  <c r="A287" i="1"/>
  <c r="D287" i="1"/>
  <c r="E287" i="1"/>
  <c r="G287" i="1"/>
  <c r="H287" i="1" s="1"/>
  <c r="N287" i="1"/>
  <c r="Q287" i="1"/>
  <c r="Z287" i="1" s="1"/>
  <c r="V287" i="1"/>
  <c r="W287" i="1"/>
  <c r="A288" i="1"/>
  <c r="D288" i="1"/>
  <c r="E288" i="1"/>
  <c r="G288" i="1"/>
  <c r="H288" i="1" s="1"/>
  <c r="L288" i="1" s="1"/>
  <c r="N288" i="1"/>
  <c r="Q288" i="1"/>
  <c r="Z288" i="1" s="1"/>
  <c r="V288" i="1"/>
  <c r="W288" i="1"/>
  <c r="A289" i="1"/>
  <c r="D289" i="1"/>
  <c r="E289" i="1"/>
  <c r="G289" i="1"/>
  <c r="H289" i="1" s="1"/>
  <c r="N289" i="1"/>
  <c r="Q289" i="1"/>
  <c r="Z289" i="1" s="1"/>
  <c r="V289" i="1"/>
  <c r="W289" i="1"/>
  <c r="A290" i="1"/>
  <c r="D290" i="1"/>
  <c r="E290" i="1"/>
  <c r="G290" i="1"/>
  <c r="N290" i="1"/>
  <c r="Q290" i="1"/>
  <c r="Z290" i="1" s="1"/>
  <c r="V290" i="1"/>
  <c r="W290" i="1"/>
  <c r="A291" i="1"/>
  <c r="D291" i="1"/>
  <c r="E291" i="1"/>
  <c r="G291" i="1"/>
  <c r="H291" i="1" s="1"/>
  <c r="N291" i="1"/>
  <c r="Q291" i="1"/>
  <c r="Z291" i="1" s="1"/>
  <c r="V291" i="1"/>
  <c r="W291" i="1"/>
  <c r="A292" i="1"/>
  <c r="D292" i="1"/>
  <c r="E292" i="1"/>
  <c r="G292" i="1"/>
  <c r="H292" i="1" s="1"/>
  <c r="L292" i="1" s="1"/>
  <c r="N292" i="1"/>
  <c r="Q292" i="1"/>
  <c r="Z292" i="1" s="1"/>
  <c r="V292" i="1"/>
  <c r="W292" i="1"/>
  <c r="A293" i="1"/>
  <c r="D293" i="1"/>
  <c r="E293" i="1"/>
  <c r="G293" i="1"/>
  <c r="H293" i="1" s="1"/>
  <c r="N293" i="1"/>
  <c r="Q293" i="1"/>
  <c r="Z293" i="1" s="1"/>
  <c r="V293" i="1"/>
  <c r="W293" i="1"/>
  <c r="A294" i="1"/>
  <c r="D294" i="1"/>
  <c r="E294" i="1"/>
  <c r="G294" i="1"/>
  <c r="N294" i="1"/>
  <c r="Q294" i="1"/>
  <c r="Z294" i="1" s="1"/>
  <c r="V294" i="1"/>
  <c r="W294" i="1"/>
  <c r="A295" i="1"/>
  <c r="D295" i="1"/>
  <c r="E295" i="1"/>
  <c r="G295" i="1"/>
  <c r="H295" i="1" s="1"/>
  <c r="N295" i="1"/>
  <c r="Q295" i="1"/>
  <c r="Z295" i="1" s="1"/>
  <c r="V295" i="1"/>
  <c r="W295" i="1"/>
  <c r="A296" i="1"/>
  <c r="D296" i="1"/>
  <c r="E296" i="1"/>
  <c r="G296" i="1"/>
  <c r="H296" i="1" s="1"/>
  <c r="L296" i="1" s="1"/>
  <c r="N296" i="1"/>
  <c r="Q296" i="1"/>
  <c r="Z296" i="1" s="1"/>
  <c r="V296" i="1"/>
  <c r="W296" i="1"/>
  <c r="A297" i="1"/>
  <c r="D297" i="1"/>
  <c r="E297" i="1"/>
  <c r="G297" i="1"/>
  <c r="H297" i="1" s="1"/>
  <c r="N297" i="1"/>
  <c r="Q297" i="1"/>
  <c r="Z297" i="1" s="1"/>
  <c r="V297" i="1"/>
  <c r="W297" i="1"/>
  <c r="A298" i="1"/>
  <c r="D298" i="1"/>
  <c r="E298" i="1"/>
  <c r="G298" i="1"/>
  <c r="N298" i="1"/>
  <c r="Q298" i="1"/>
  <c r="Z298" i="1" s="1"/>
  <c r="V298" i="1"/>
  <c r="W298" i="1"/>
  <c r="A299" i="1"/>
  <c r="D299" i="1"/>
  <c r="E299" i="1"/>
  <c r="G299" i="1"/>
  <c r="H299" i="1" s="1"/>
  <c r="N299" i="1"/>
  <c r="Q299" i="1"/>
  <c r="Z299" i="1" s="1"/>
  <c r="V299" i="1"/>
  <c r="W299" i="1"/>
  <c r="A300" i="1"/>
  <c r="D300" i="1"/>
  <c r="E300" i="1"/>
  <c r="G300" i="1"/>
  <c r="H300" i="1" s="1"/>
  <c r="L300" i="1" s="1"/>
  <c r="N300" i="1"/>
  <c r="Q300" i="1"/>
  <c r="Z300" i="1" s="1"/>
  <c r="V300" i="1"/>
  <c r="W300" i="1"/>
  <c r="A301" i="1"/>
  <c r="D301" i="1"/>
  <c r="E301" i="1"/>
  <c r="G301" i="1"/>
  <c r="H301" i="1" s="1"/>
  <c r="N301" i="1"/>
  <c r="Q301" i="1"/>
  <c r="Z301" i="1" s="1"/>
  <c r="V301" i="1"/>
  <c r="W301" i="1"/>
  <c r="A302" i="1"/>
  <c r="D302" i="1"/>
  <c r="E302" i="1"/>
  <c r="G302" i="1"/>
  <c r="N302" i="1"/>
  <c r="Q302" i="1"/>
  <c r="Z302" i="1" s="1"/>
  <c r="V302" i="1"/>
  <c r="W302" i="1"/>
  <c r="A303" i="1"/>
  <c r="D303" i="1"/>
  <c r="E303" i="1"/>
  <c r="G303" i="1"/>
  <c r="H303" i="1" s="1"/>
  <c r="N303" i="1"/>
  <c r="Q303" i="1"/>
  <c r="Z303" i="1" s="1"/>
  <c r="V303" i="1"/>
  <c r="W303" i="1"/>
  <c r="A304" i="1"/>
  <c r="D304" i="1"/>
  <c r="E304" i="1"/>
  <c r="G304" i="1"/>
  <c r="H304" i="1" s="1"/>
  <c r="L304" i="1" s="1"/>
  <c r="N304" i="1"/>
  <c r="Q304" i="1"/>
  <c r="Z304" i="1" s="1"/>
  <c r="V304" i="1"/>
  <c r="W304" i="1"/>
  <c r="A305" i="1"/>
  <c r="D305" i="1"/>
  <c r="E305" i="1"/>
  <c r="G305" i="1"/>
  <c r="H305" i="1" s="1"/>
  <c r="N305" i="1"/>
  <c r="Q305" i="1"/>
  <c r="Z305" i="1" s="1"/>
  <c r="V305" i="1"/>
  <c r="W305" i="1"/>
  <c r="A306" i="1"/>
  <c r="D306" i="1"/>
  <c r="E306" i="1"/>
  <c r="G306" i="1"/>
  <c r="N306" i="1"/>
  <c r="Q306" i="1"/>
  <c r="Z306" i="1" s="1"/>
  <c r="V306" i="1"/>
  <c r="W306" i="1"/>
  <c r="A307" i="1"/>
  <c r="D307" i="1"/>
  <c r="E307" i="1"/>
  <c r="G307" i="1"/>
  <c r="H307" i="1" s="1"/>
  <c r="N307" i="1"/>
  <c r="Q307" i="1"/>
  <c r="Z307" i="1" s="1"/>
  <c r="V307" i="1"/>
  <c r="W307" i="1"/>
  <c r="A308" i="1"/>
  <c r="D308" i="1"/>
  <c r="E308" i="1"/>
  <c r="G308" i="1"/>
  <c r="H308" i="1" s="1"/>
  <c r="L308" i="1" s="1"/>
  <c r="N308" i="1"/>
  <c r="Q308" i="1"/>
  <c r="Z308" i="1" s="1"/>
  <c r="V308" i="1"/>
  <c r="W308" i="1"/>
  <c r="A309" i="1"/>
  <c r="D309" i="1"/>
  <c r="E309" i="1"/>
  <c r="G309" i="1"/>
  <c r="H309" i="1" s="1"/>
  <c r="N309" i="1"/>
  <c r="Q309" i="1"/>
  <c r="Z309" i="1" s="1"/>
  <c r="V309" i="1"/>
  <c r="W309" i="1"/>
  <c r="A310" i="1"/>
  <c r="D310" i="1"/>
  <c r="E310" i="1"/>
  <c r="G310" i="1"/>
  <c r="H310" i="1" s="1"/>
  <c r="L310" i="1" s="1"/>
  <c r="N310" i="1"/>
  <c r="Q310" i="1"/>
  <c r="Z310" i="1" s="1"/>
  <c r="V310" i="1"/>
  <c r="W310" i="1"/>
  <c r="A311" i="1"/>
  <c r="D311" i="1"/>
  <c r="E311" i="1"/>
  <c r="G311" i="1"/>
  <c r="H311" i="1" s="1"/>
  <c r="N311" i="1"/>
  <c r="Q311" i="1"/>
  <c r="Z311" i="1" s="1"/>
  <c r="V311" i="1"/>
  <c r="W311" i="1"/>
  <c r="A312" i="1"/>
  <c r="D312" i="1"/>
  <c r="E312" i="1"/>
  <c r="G312" i="1"/>
  <c r="H312" i="1" s="1"/>
  <c r="L312" i="1" s="1"/>
  <c r="N312" i="1"/>
  <c r="Q312" i="1"/>
  <c r="Z312" i="1" s="1"/>
  <c r="V312" i="1"/>
  <c r="W312" i="1"/>
  <c r="A313" i="1"/>
  <c r="D313" i="1"/>
  <c r="E313" i="1"/>
  <c r="G313" i="1"/>
  <c r="H313" i="1" s="1"/>
  <c r="N313" i="1"/>
  <c r="Q313" i="1"/>
  <c r="Z313" i="1" s="1"/>
  <c r="V313" i="1"/>
  <c r="W313" i="1"/>
  <c r="A314" i="1"/>
  <c r="D314" i="1"/>
  <c r="E314" i="1"/>
  <c r="G314" i="1"/>
  <c r="H314" i="1" s="1"/>
  <c r="L314" i="1" s="1"/>
  <c r="N314" i="1"/>
  <c r="Q314" i="1"/>
  <c r="Z314" i="1" s="1"/>
  <c r="V314" i="1"/>
  <c r="W314" i="1"/>
  <c r="A315" i="1"/>
  <c r="D315" i="1"/>
  <c r="E315" i="1"/>
  <c r="G315" i="1"/>
  <c r="H315" i="1" s="1"/>
  <c r="N315" i="1"/>
  <c r="Q315" i="1"/>
  <c r="Z315" i="1" s="1"/>
  <c r="V315" i="1"/>
  <c r="W315" i="1"/>
  <c r="A316" i="1"/>
  <c r="D316" i="1"/>
  <c r="E316" i="1"/>
  <c r="G316" i="1"/>
  <c r="H316" i="1" s="1"/>
  <c r="L316" i="1" s="1"/>
  <c r="N316" i="1"/>
  <c r="Q316" i="1"/>
  <c r="Z316" i="1" s="1"/>
  <c r="V316" i="1"/>
  <c r="W316" i="1"/>
  <c r="A317" i="1"/>
  <c r="D317" i="1"/>
  <c r="E317" i="1"/>
  <c r="G317" i="1"/>
  <c r="H317" i="1" s="1"/>
  <c r="N317" i="1"/>
  <c r="Q317" i="1"/>
  <c r="Z317" i="1" s="1"/>
  <c r="V317" i="1"/>
  <c r="W317" i="1"/>
  <c r="A318" i="1"/>
  <c r="D318" i="1"/>
  <c r="E318" i="1"/>
  <c r="G318" i="1"/>
  <c r="H318" i="1" s="1"/>
  <c r="L318" i="1" s="1"/>
  <c r="N318" i="1"/>
  <c r="Q318" i="1"/>
  <c r="Z318" i="1" s="1"/>
  <c r="V318" i="1"/>
  <c r="W318" i="1"/>
  <c r="A319" i="1"/>
  <c r="D319" i="1"/>
  <c r="E319" i="1"/>
  <c r="G319" i="1"/>
  <c r="H319" i="1" s="1"/>
  <c r="N319" i="1"/>
  <c r="Q319" i="1"/>
  <c r="Z319" i="1" s="1"/>
  <c r="V319" i="1"/>
  <c r="W319" i="1"/>
  <c r="A320" i="1"/>
  <c r="D320" i="1"/>
  <c r="E320" i="1"/>
  <c r="G320" i="1"/>
  <c r="H320" i="1" s="1"/>
  <c r="L320" i="1" s="1"/>
  <c r="N320" i="1"/>
  <c r="Q320" i="1"/>
  <c r="Z320" i="1" s="1"/>
  <c r="V320" i="1"/>
  <c r="W320" i="1"/>
  <c r="A321" i="1"/>
  <c r="D321" i="1"/>
  <c r="E321" i="1"/>
  <c r="G321" i="1"/>
  <c r="H321" i="1" s="1"/>
  <c r="N321" i="1"/>
  <c r="Q321" i="1"/>
  <c r="Z321" i="1" s="1"/>
  <c r="V321" i="1"/>
  <c r="W321" i="1"/>
  <c r="A322" i="1"/>
  <c r="D322" i="1"/>
  <c r="E322" i="1"/>
  <c r="G322" i="1"/>
  <c r="H322" i="1" s="1"/>
  <c r="L322" i="1" s="1"/>
  <c r="N322" i="1"/>
  <c r="Q322" i="1"/>
  <c r="Z322" i="1" s="1"/>
  <c r="V322" i="1"/>
  <c r="W322" i="1"/>
  <c r="A323" i="1"/>
  <c r="D323" i="1"/>
  <c r="E323" i="1"/>
  <c r="G323" i="1"/>
  <c r="H323" i="1" s="1"/>
  <c r="N323" i="1"/>
  <c r="Q323" i="1"/>
  <c r="Z323" i="1" s="1"/>
  <c r="V323" i="1"/>
  <c r="W323" i="1"/>
  <c r="A324" i="1"/>
  <c r="D324" i="1"/>
  <c r="E324" i="1"/>
  <c r="G324" i="1"/>
  <c r="H324" i="1" s="1"/>
  <c r="L324" i="1" s="1"/>
  <c r="N324" i="1"/>
  <c r="Q324" i="1"/>
  <c r="Z324" i="1" s="1"/>
  <c r="V324" i="1"/>
  <c r="W324" i="1"/>
  <c r="A325" i="1"/>
  <c r="D325" i="1"/>
  <c r="E325" i="1"/>
  <c r="G325" i="1"/>
  <c r="H325" i="1" s="1"/>
  <c r="N325" i="1"/>
  <c r="Q325" i="1"/>
  <c r="Z325" i="1" s="1"/>
  <c r="V325" i="1"/>
  <c r="W325" i="1"/>
  <c r="A326" i="1"/>
  <c r="D326" i="1"/>
  <c r="E326" i="1"/>
  <c r="G326" i="1"/>
  <c r="H326" i="1" s="1"/>
  <c r="L326" i="1" s="1"/>
  <c r="N326" i="1"/>
  <c r="Q326" i="1"/>
  <c r="Z326" i="1" s="1"/>
  <c r="V326" i="1"/>
  <c r="W326" i="1"/>
  <c r="A327" i="1"/>
  <c r="D327" i="1"/>
  <c r="E327" i="1"/>
  <c r="G327" i="1"/>
  <c r="H327" i="1" s="1"/>
  <c r="N327" i="1"/>
  <c r="Q327" i="1"/>
  <c r="Z327" i="1" s="1"/>
  <c r="V327" i="1"/>
  <c r="W327" i="1"/>
  <c r="A328" i="1"/>
  <c r="D328" i="1"/>
  <c r="E328" i="1"/>
  <c r="G328" i="1"/>
  <c r="H328" i="1" s="1"/>
  <c r="L328" i="1" s="1"/>
  <c r="N328" i="1"/>
  <c r="Q328" i="1"/>
  <c r="Z328" i="1" s="1"/>
  <c r="V328" i="1"/>
  <c r="W328" i="1"/>
  <c r="A329" i="1"/>
  <c r="D329" i="1"/>
  <c r="E329" i="1"/>
  <c r="G329" i="1"/>
  <c r="H329" i="1" s="1"/>
  <c r="N329" i="1"/>
  <c r="Q329" i="1"/>
  <c r="Z329" i="1" s="1"/>
  <c r="V329" i="1"/>
  <c r="W329" i="1"/>
  <c r="A330" i="1"/>
  <c r="D330" i="1"/>
  <c r="E330" i="1"/>
  <c r="G330" i="1"/>
  <c r="H330" i="1" s="1"/>
  <c r="L330" i="1" s="1"/>
  <c r="N330" i="1"/>
  <c r="Q330" i="1"/>
  <c r="Z330" i="1" s="1"/>
  <c r="V330" i="1"/>
  <c r="W330" i="1"/>
  <c r="A331" i="1"/>
  <c r="D331" i="1"/>
  <c r="E331" i="1"/>
  <c r="G331" i="1"/>
  <c r="H331" i="1" s="1"/>
  <c r="N331" i="1"/>
  <c r="Q331" i="1"/>
  <c r="Z331" i="1" s="1"/>
  <c r="V331" i="1"/>
  <c r="W331" i="1"/>
  <c r="A332" i="1"/>
  <c r="D332" i="1"/>
  <c r="E332" i="1"/>
  <c r="G332" i="1"/>
  <c r="H332" i="1" s="1"/>
  <c r="L332" i="1" s="1"/>
  <c r="N332" i="1"/>
  <c r="Q332" i="1"/>
  <c r="Z332" i="1" s="1"/>
  <c r="V332" i="1"/>
  <c r="W332" i="1"/>
  <c r="A333" i="1"/>
  <c r="D333" i="1"/>
  <c r="E333" i="1"/>
  <c r="G333" i="1"/>
  <c r="H333" i="1" s="1"/>
  <c r="N333" i="1"/>
  <c r="Q333" i="1"/>
  <c r="Z333" i="1" s="1"/>
  <c r="V333" i="1"/>
  <c r="W333" i="1"/>
  <c r="A334" i="1"/>
  <c r="D334" i="1"/>
  <c r="E334" i="1"/>
  <c r="G334" i="1"/>
  <c r="H334" i="1" s="1"/>
  <c r="L334" i="1" s="1"/>
  <c r="N334" i="1"/>
  <c r="Q334" i="1"/>
  <c r="Z334" i="1" s="1"/>
  <c r="V334" i="1"/>
  <c r="W334" i="1"/>
  <c r="A335" i="1"/>
  <c r="D335" i="1"/>
  <c r="E335" i="1"/>
  <c r="G335" i="1"/>
  <c r="H335" i="1" s="1"/>
  <c r="N335" i="1"/>
  <c r="Q335" i="1"/>
  <c r="Z335" i="1" s="1"/>
  <c r="V335" i="1"/>
  <c r="W335" i="1"/>
  <c r="A336" i="1"/>
  <c r="D336" i="1"/>
  <c r="E336" i="1"/>
  <c r="G336" i="1"/>
  <c r="H336" i="1" s="1"/>
  <c r="L336" i="1" s="1"/>
  <c r="N336" i="1"/>
  <c r="Q336" i="1"/>
  <c r="Z336" i="1" s="1"/>
  <c r="V336" i="1"/>
  <c r="W336" i="1"/>
  <c r="A337" i="1"/>
  <c r="D337" i="1"/>
  <c r="E337" i="1"/>
  <c r="G337" i="1"/>
  <c r="H337" i="1" s="1"/>
  <c r="N337" i="1"/>
  <c r="Q337" i="1"/>
  <c r="Z337" i="1" s="1"/>
  <c r="V337" i="1"/>
  <c r="W337" i="1"/>
  <c r="A338" i="1"/>
  <c r="D338" i="1"/>
  <c r="E338" i="1"/>
  <c r="G338" i="1"/>
  <c r="H338" i="1" s="1"/>
  <c r="L338" i="1" s="1"/>
  <c r="N338" i="1"/>
  <c r="Q338" i="1"/>
  <c r="Z338" i="1" s="1"/>
  <c r="V338" i="1"/>
  <c r="W338" i="1"/>
  <c r="A339" i="1"/>
  <c r="D339" i="1"/>
  <c r="E339" i="1"/>
  <c r="G339" i="1"/>
  <c r="H339" i="1" s="1"/>
  <c r="N339" i="1"/>
  <c r="Q339" i="1"/>
  <c r="Z339" i="1" s="1"/>
  <c r="V339" i="1"/>
  <c r="W339" i="1"/>
  <c r="A340" i="1"/>
  <c r="D340" i="1"/>
  <c r="E340" i="1"/>
  <c r="G340" i="1"/>
  <c r="H340" i="1" s="1"/>
  <c r="L340" i="1" s="1"/>
  <c r="N340" i="1"/>
  <c r="Q340" i="1"/>
  <c r="Z340" i="1" s="1"/>
  <c r="V340" i="1"/>
  <c r="W340" i="1"/>
  <c r="A341" i="1"/>
  <c r="D341" i="1"/>
  <c r="E341" i="1"/>
  <c r="G341" i="1"/>
  <c r="H341" i="1" s="1"/>
  <c r="N341" i="1"/>
  <c r="Q341" i="1"/>
  <c r="Z341" i="1" s="1"/>
  <c r="V341" i="1"/>
  <c r="W341" i="1"/>
  <c r="A342" i="1"/>
  <c r="D342" i="1"/>
  <c r="E342" i="1"/>
  <c r="G342" i="1"/>
  <c r="H342" i="1" s="1"/>
  <c r="L342" i="1" s="1"/>
  <c r="N342" i="1"/>
  <c r="Q342" i="1"/>
  <c r="Z342" i="1" s="1"/>
  <c r="V342" i="1"/>
  <c r="W342" i="1"/>
  <c r="A343" i="1"/>
  <c r="D343" i="1"/>
  <c r="E343" i="1"/>
  <c r="G343" i="1"/>
  <c r="H343" i="1" s="1"/>
  <c r="N343" i="1"/>
  <c r="Q343" i="1"/>
  <c r="Z343" i="1" s="1"/>
  <c r="V343" i="1"/>
  <c r="W343" i="1"/>
  <c r="A344" i="1"/>
  <c r="D344" i="1"/>
  <c r="E344" i="1"/>
  <c r="G344" i="1"/>
  <c r="H344" i="1" s="1"/>
  <c r="L344" i="1" s="1"/>
  <c r="N344" i="1"/>
  <c r="Q344" i="1"/>
  <c r="Z344" i="1" s="1"/>
  <c r="V344" i="1"/>
  <c r="W344" i="1"/>
  <c r="A345" i="1"/>
  <c r="D345" i="1"/>
  <c r="E345" i="1"/>
  <c r="G345" i="1"/>
  <c r="H345" i="1" s="1"/>
  <c r="N345" i="1"/>
  <c r="Q345" i="1"/>
  <c r="Z345" i="1" s="1"/>
  <c r="V345" i="1"/>
  <c r="W345" i="1"/>
  <c r="A346" i="1"/>
  <c r="D346" i="1"/>
  <c r="E346" i="1"/>
  <c r="G346" i="1"/>
  <c r="H346" i="1" s="1"/>
  <c r="L346" i="1" s="1"/>
  <c r="N346" i="1"/>
  <c r="Q346" i="1"/>
  <c r="Z346" i="1" s="1"/>
  <c r="V346" i="1"/>
  <c r="W346" i="1"/>
  <c r="A347" i="1"/>
  <c r="D347" i="1"/>
  <c r="E347" i="1"/>
  <c r="G347" i="1"/>
  <c r="H347" i="1" s="1"/>
  <c r="N347" i="1"/>
  <c r="Q347" i="1"/>
  <c r="Z347" i="1" s="1"/>
  <c r="V347" i="1"/>
  <c r="W347" i="1"/>
  <c r="A348" i="1"/>
  <c r="D348" i="1"/>
  <c r="E348" i="1"/>
  <c r="G348" i="1"/>
  <c r="H348" i="1" s="1"/>
  <c r="L348" i="1" s="1"/>
  <c r="N348" i="1"/>
  <c r="Q348" i="1"/>
  <c r="Z348" i="1" s="1"/>
  <c r="V348" i="1"/>
  <c r="W348" i="1"/>
  <c r="A349" i="1"/>
  <c r="D349" i="1"/>
  <c r="E349" i="1"/>
  <c r="G349" i="1"/>
  <c r="H349" i="1" s="1"/>
  <c r="N349" i="1"/>
  <c r="Q349" i="1"/>
  <c r="Z349" i="1" s="1"/>
  <c r="V349" i="1"/>
  <c r="W349" i="1"/>
  <c r="A350" i="1"/>
  <c r="D350" i="1"/>
  <c r="E350" i="1"/>
  <c r="G350" i="1"/>
  <c r="H350" i="1" s="1"/>
  <c r="L350" i="1" s="1"/>
  <c r="N350" i="1"/>
  <c r="Q350" i="1"/>
  <c r="Z350" i="1" s="1"/>
  <c r="V350" i="1"/>
  <c r="W350" i="1"/>
  <c r="A351" i="1"/>
  <c r="D351" i="1"/>
  <c r="E351" i="1"/>
  <c r="G351" i="1"/>
  <c r="H351" i="1" s="1"/>
  <c r="N351" i="1"/>
  <c r="Q351" i="1"/>
  <c r="Z351" i="1" s="1"/>
  <c r="V351" i="1"/>
  <c r="W351" i="1"/>
  <c r="A352" i="1"/>
  <c r="D352" i="1"/>
  <c r="E352" i="1"/>
  <c r="G352" i="1"/>
  <c r="H352" i="1" s="1"/>
  <c r="L352" i="1" s="1"/>
  <c r="N352" i="1"/>
  <c r="Q352" i="1"/>
  <c r="Z352" i="1" s="1"/>
  <c r="V352" i="1"/>
  <c r="W352" i="1"/>
  <c r="A353" i="1"/>
  <c r="D353" i="1"/>
  <c r="E353" i="1"/>
  <c r="G353" i="1"/>
  <c r="H353" i="1" s="1"/>
  <c r="N353" i="1"/>
  <c r="Q353" i="1"/>
  <c r="Z353" i="1" s="1"/>
  <c r="V353" i="1"/>
  <c r="W353" i="1"/>
  <c r="A354" i="1"/>
  <c r="D354" i="1"/>
  <c r="E354" i="1"/>
  <c r="G354" i="1"/>
  <c r="H354" i="1" s="1"/>
  <c r="L354" i="1" s="1"/>
  <c r="N354" i="1"/>
  <c r="Q354" i="1"/>
  <c r="Z354" i="1" s="1"/>
  <c r="V354" i="1"/>
  <c r="W354" i="1"/>
  <c r="A355" i="1"/>
  <c r="D355" i="1"/>
  <c r="E355" i="1"/>
  <c r="G355" i="1"/>
  <c r="H355" i="1" s="1"/>
  <c r="N355" i="1"/>
  <c r="Q355" i="1"/>
  <c r="Z355" i="1" s="1"/>
  <c r="V355" i="1"/>
  <c r="W355" i="1"/>
  <c r="A356" i="1"/>
  <c r="D356" i="1"/>
  <c r="E356" i="1"/>
  <c r="G356" i="1"/>
  <c r="H356" i="1" s="1"/>
  <c r="L356" i="1" s="1"/>
  <c r="N356" i="1"/>
  <c r="Q356" i="1"/>
  <c r="Z356" i="1" s="1"/>
  <c r="V356" i="1"/>
  <c r="W356" i="1"/>
  <c r="A357" i="1"/>
  <c r="D357" i="1"/>
  <c r="E357" i="1"/>
  <c r="G357" i="1"/>
  <c r="H357" i="1" s="1"/>
  <c r="N357" i="1"/>
  <c r="Q357" i="1"/>
  <c r="Z357" i="1" s="1"/>
  <c r="V357" i="1"/>
  <c r="W357" i="1"/>
  <c r="A358" i="1"/>
  <c r="D358" i="1"/>
  <c r="E358" i="1"/>
  <c r="G358" i="1"/>
  <c r="H358" i="1" s="1"/>
  <c r="L358" i="1" s="1"/>
  <c r="N358" i="1"/>
  <c r="Q358" i="1"/>
  <c r="Z358" i="1" s="1"/>
  <c r="V358" i="1"/>
  <c r="W358" i="1"/>
  <c r="A359" i="1"/>
  <c r="D359" i="1"/>
  <c r="E359" i="1"/>
  <c r="G359" i="1"/>
  <c r="H359" i="1" s="1"/>
  <c r="N359" i="1"/>
  <c r="Q359" i="1"/>
  <c r="Z359" i="1" s="1"/>
  <c r="V359" i="1"/>
  <c r="W359" i="1"/>
  <c r="A360" i="1"/>
  <c r="D360" i="1"/>
  <c r="E360" i="1"/>
  <c r="G360" i="1"/>
  <c r="H360" i="1" s="1"/>
  <c r="L360" i="1" s="1"/>
  <c r="N360" i="1"/>
  <c r="Q360" i="1"/>
  <c r="Z360" i="1" s="1"/>
  <c r="V360" i="1"/>
  <c r="W360" i="1"/>
  <c r="A361" i="1"/>
  <c r="D361" i="1"/>
  <c r="E361" i="1"/>
  <c r="G361" i="1"/>
  <c r="H361" i="1" s="1"/>
  <c r="N361" i="1"/>
  <c r="Q361" i="1"/>
  <c r="Z361" i="1" s="1"/>
  <c r="V361" i="1"/>
  <c r="W361" i="1"/>
  <c r="A362" i="1"/>
  <c r="D362" i="1"/>
  <c r="E362" i="1"/>
  <c r="G362" i="1"/>
  <c r="H362" i="1" s="1"/>
  <c r="L362" i="1" s="1"/>
  <c r="N362" i="1"/>
  <c r="Q362" i="1"/>
  <c r="Z362" i="1" s="1"/>
  <c r="V362" i="1"/>
  <c r="W362" i="1"/>
  <c r="A363" i="1"/>
  <c r="D363" i="1"/>
  <c r="E363" i="1"/>
  <c r="G363" i="1"/>
  <c r="H363" i="1" s="1"/>
  <c r="N363" i="1"/>
  <c r="Q363" i="1"/>
  <c r="Z363" i="1" s="1"/>
  <c r="V363" i="1"/>
  <c r="W363" i="1"/>
  <c r="A364" i="1"/>
  <c r="D364" i="1"/>
  <c r="E364" i="1"/>
  <c r="G364" i="1"/>
  <c r="H364" i="1" s="1"/>
  <c r="L364" i="1" s="1"/>
  <c r="N364" i="1"/>
  <c r="Q364" i="1"/>
  <c r="Z364" i="1" s="1"/>
  <c r="V364" i="1"/>
  <c r="W364" i="1"/>
  <c r="A365" i="1"/>
  <c r="D365" i="1"/>
  <c r="E365" i="1"/>
  <c r="G365" i="1"/>
  <c r="H365" i="1" s="1"/>
  <c r="N365" i="1"/>
  <c r="Q365" i="1"/>
  <c r="Z365" i="1" s="1"/>
  <c r="V365" i="1"/>
  <c r="W365" i="1"/>
  <c r="A366" i="1"/>
  <c r="D366" i="1"/>
  <c r="E366" i="1"/>
  <c r="G366" i="1"/>
  <c r="H366" i="1" s="1"/>
  <c r="L366" i="1" s="1"/>
  <c r="N366" i="1"/>
  <c r="Q366" i="1"/>
  <c r="Z366" i="1" s="1"/>
  <c r="V366" i="1"/>
  <c r="W366" i="1"/>
  <c r="A367" i="1"/>
  <c r="D367" i="1"/>
  <c r="E367" i="1"/>
  <c r="G367" i="1"/>
  <c r="H367" i="1" s="1"/>
  <c r="N367" i="1"/>
  <c r="Q367" i="1"/>
  <c r="Z367" i="1" s="1"/>
  <c r="V367" i="1"/>
  <c r="W367" i="1"/>
  <c r="A368" i="1"/>
  <c r="D368" i="1"/>
  <c r="E368" i="1"/>
  <c r="G368" i="1"/>
  <c r="H368" i="1" s="1"/>
  <c r="L368" i="1" s="1"/>
  <c r="N368" i="1"/>
  <c r="Q368" i="1"/>
  <c r="Z368" i="1" s="1"/>
  <c r="V368" i="1"/>
  <c r="W368" i="1"/>
  <c r="A369" i="1"/>
  <c r="D369" i="1"/>
  <c r="E369" i="1"/>
  <c r="G369" i="1"/>
  <c r="H369" i="1" s="1"/>
  <c r="N369" i="1"/>
  <c r="Q369" i="1"/>
  <c r="Z369" i="1" s="1"/>
  <c r="V369" i="1"/>
  <c r="W369" i="1"/>
  <c r="A370" i="1"/>
  <c r="D370" i="1"/>
  <c r="E370" i="1"/>
  <c r="G370" i="1"/>
  <c r="H370" i="1" s="1"/>
  <c r="L370" i="1" s="1"/>
  <c r="N370" i="1"/>
  <c r="Q370" i="1"/>
  <c r="Z370" i="1" s="1"/>
  <c r="V370" i="1"/>
  <c r="W370" i="1"/>
  <c r="A371" i="1"/>
  <c r="D371" i="1"/>
  <c r="E371" i="1"/>
  <c r="G371" i="1"/>
  <c r="H371" i="1" s="1"/>
  <c r="N371" i="1"/>
  <c r="Q371" i="1"/>
  <c r="Z371" i="1" s="1"/>
  <c r="V371" i="1"/>
  <c r="W371" i="1"/>
  <c r="A372" i="1"/>
  <c r="D372" i="1"/>
  <c r="E372" i="1"/>
  <c r="G372" i="1"/>
  <c r="H372" i="1" s="1"/>
  <c r="L372" i="1" s="1"/>
  <c r="N372" i="1"/>
  <c r="Q372" i="1"/>
  <c r="Z372" i="1" s="1"/>
  <c r="V372" i="1"/>
  <c r="W372" i="1"/>
  <c r="A373" i="1"/>
  <c r="D373" i="1"/>
  <c r="E373" i="1"/>
  <c r="G373" i="1"/>
  <c r="H373" i="1" s="1"/>
  <c r="N373" i="1"/>
  <c r="Q373" i="1"/>
  <c r="Z373" i="1" s="1"/>
  <c r="V373" i="1"/>
  <c r="W373" i="1"/>
  <c r="A374" i="1"/>
  <c r="D374" i="1"/>
  <c r="E374" i="1"/>
  <c r="G374" i="1"/>
  <c r="H374" i="1" s="1"/>
  <c r="L374" i="1" s="1"/>
  <c r="N374" i="1"/>
  <c r="Q374" i="1"/>
  <c r="Z374" i="1" s="1"/>
  <c r="V374" i="1"/>
  <c r="W374" i="1"/>
  <c r="A375" i="1"/>
  <c r="D375" i="1"/>
  <c r="E375" i="1"/>
  <c r="G375" i="1"/>
  <c r="H375" i="1" s="1"/>
  <c r="N375" i="1"/>
  <c r="Q375" i="1"/>
  <c r="Z375" i="1" s="1"/>
  <c r="V375" i="1"/>
  <c r="W375" i="1"/>
  <c r="A376" i="1"/>
  <c r="D376" i="1"/>
  <c r="E376" i="1"/>
  <c r="G376" i="1"/>
  <c r="H376" i="1" s="1"/>
  <c r="L376" i="1" s="1"/>
  <c r="N376" i="1"/>
  <c r="Q376" i="1"/>
  <c r="Z376" i="1" s="1"/>
  <c r="V376" i="1"/>
  <c r="W376" i="1"/>
  <c r="A377" i="1"/>
  <c r="D377" i="1"/>
  <c r="E377" i="1"/>
  <c r="G377" i="1"/>
  <c r="H377" i="1" s="1"/>
  <c r="N377" i="1"/>
  <c r="Q377" i="1"/>
  <c r="Z377" i="1" s="1"/>
  <c r="V377" i="1"/>
  <c r="W377" i="1"/>
  <c r="A378" i="1"/>
  <c r="D378" i="1"/>
  <c r="E378" i="1"/>
  <c r="G378" i="1"/>
  <c r="H378" i="1" s="1"/>
  <c r="L378" i="1" s="1"/>
  <c r="N378" i="1"/>
  <c r="Q378" i="1"/>
  <c r="Z378" i="1" s="1"/>
  <c r="V378" i="1"/>
  <c r="W378" i="1"/>
  <c r="A379" i="1"/>
  <c r="D379" i="1"/>
  <c r="E379" i="1"/>
  <c r="G379" i="1"/>
  <c r="H379" i="1" s="1"/>
  <c r="N379" i="1"/>
  <c r="Q379" i="1"/>
  <c r="Z379" i="1" s="1"/>
  <c r="V379" i="1"/>
  <c r="W379" i="1"/>
  <c r="A380" i="1"/>
  <c r="D380" i="1"/>
  <c r="E380" i="1"/>
  <c r="G380" i="1"/>
  <c r="H380" i="1" s="1"/>
  <c r="L380" i="1" s="1"/>
  <c r="N380" i="1"/>
  <c r="Q380" i="1"/>
  <c r="Z380" i="1" s="1"/>
  <c r="V380" i="1"/>
  <c r="W380" i="1"/>
  <c r="A381" i="1"/>
  <c r="D381" i="1"/>
  <c r="E381" i="1"/>
  <c r="G381" i="1"/>
  <c r="H381" i="1" s="1"/>
  <c r="N381" i="1"/>
  <c r="Q381" i="1"/>
  <c r="Z381" i="1" s="1"/>
  <c r="V381" i="1"/>
  <c r="W381" i="1"/>
  <c r="A382" i="1"/>
  <c r="D382" i="1"/>
  <c r="E382" i="1"/>
  <c r="G382" i="1"/>
  <c r="H382" i="1" s="1"/>
  <c r="L382" i="1" s="1"/>
  <c r="N382" i="1"/>
  <c r="Q382" i="1"/>
  <c r="Z382" i="1" s="1"/>
  <c r="V382" i="1"/>
  <c r="W382" i="1"/>
  <c r="A383" i="1"/>
  <c r="D383" i="1"/>
  <c r="E383" i="1"/>
  <c r="G383" i="1"/>
  <c r="H383" i="1" s="1"/>
  <c r="N383" i="1"/>
  <c r="Q383" i="1"/>
  <c r="Z383" i="1" s="1"/>
  <c r="V383" i="1"/>
  <c r="W383" i="1"/>
  <c r="A384" i="1"/>
  <c r="D384" i="1"/>
  <c r="E384" i="1"/>
  <c r="G384" i="1"/>
  <c r="H384" i="1" s="1"/>
  <c r="L384" i="1" s="1"/>
  <c r="N384" i="1"/>
  <c r="Q384" i="1"/>
  <c r="Z384" i="1" s="1"/>
  <c r="V384" i="1"/>
  <c r="W384" i="1"/>
  <c r="A385" i="1"/>
  <c r="D385" i="1"/>
  <c r="E385" i="1"/>
  <c r="G385" i="1"/>
  <c r="H385" i="1" s="1"/>
  <c r="N385" i="1"/>
  <c r="Q385" i="1"/>
  <c r="Z385" i="1" s="1"/>
  <c r="V385" i="1"/>
  <c r="W385" i="1"/>
  <c r="A386" i="1"/>
  <c r="D386" i="1"/>
  <c r="E386" i="1"/>
  <c r="G386" i="1"/>
  <c r="H386" i="1" s="1"/>
  <c r="L386" i="1" s="1"/>
  <c r="N386" i="1"/>
  <c r="Q386" i="1"/>
  <c r="Z386" i="1" s="1"/>
  <c r="V386" i="1"/>
  <c r="W386" i="1"/>
  <c r="A387" i="1"/>
  <c r="D387" i="1"/>
  <c r="E387" i="1"/>
  <c r="G387" i="1"/>
  <c r="H387" i="1" s="1"/>
  <c r="N387" i="1"/>
  <c r="Q387" i="1"/>
  <c r="Z387" i="1" s="1"/>
  <c r="V387" i="1"/>
  <c r="W387" i="1"/>
  <c r="A388" i="1"/>
  <c r="D388" i="1"/>
  <c r="E388" i="1"/>
  <c r="G388" i="1"/>
  <c r="H388" i="1" s="1"/>
  <c r="L388" i="1" s="1"/>
  <c r="N388" i="1"/>
  <c r="Q388" i="1"/>
  <c r="Z388" i="1" s="1"/>
  <c r="V388" i="1"/>
  <c r="W388" i="1"/>
  <c r="A389" i="1"/>
  <c r="D389" i="1"/>
  <c r="E389" i="1"/>
  <c r="G389" i="1"/>
  <c r="H389" i="1" s="1"/>
  <c r="N389" i="1"/>
  <c r="Q389" i="1"/>
  <c r="Z389" i="1" s="1"/>
  <c r="V389" i="1"/>
  <c r="W389" i="1"/>
  <c r="A390" i="1"/>
  <c r="D390" i="1"/>
  <c r="E390" i="1"/>
  <c r="G390" i="1"/>
  <c r="H390" i="1" s="1"/>
  <c r="L390" i="1" s="1"/>
  <c r="N390" i="1"/>
  <c r="Q390" i="1"/>
  <c r="Z390" i="1" s="1"/>
  <c r="V390" i="1"/>
  <c r="W390" i="1"/>
  <c r="A391" i="1"/>
  <c r="D391" i="1"/>
  <c r="E391" i="1"/>
  <c r="G391" i="1"/>
  <c r="H391" i="1" s="1"/>
  <c r="N391" i="1"/>
  <c r="Q391" i="1"/>
  <c r="Z391" i="1" s="1"/>
  <c r="V391" i="1"/>
  <c r="W391" i="1"/>
  <c r="A392" i="1"/>
  <c r="D392" i="1"/>
  <c r="E392" i="1"/>
  <c r="G392" i="1"/>
  <c r="H392" i="1" s="1"/>
  <c r="L392" i="1" s="1"/>
  <c r="N392" i="1"/>
  <c r="Q392" i="1"/>
  <c r="Z392" i="1" s="1"/>
  <c r="V392" i="1"/>
  <c r="W392" i="1"/>
  <c r="A393" i="1"/>
  <c r="D393" i="1"/>
  <c r="E393" i="1"/>
  <c r="G393" i="1"/>
  <c r="H393" i="1" s="1"/>
  <c r="N393" i="1"/>
  <c r="Q393" i="1"/>
  <c r="Z393" i="1" s="1"/>
  <c r="V393" i="1"/>
  <c r="W393" i="1"/>
  <c r="A394" i="1"/>
  <c r="D394" i="1"/>
  <c r="E394" i="1"/>
  <c r="G394" i="1"/>
  <c r="H394" i="1" s="1"/>
  <c r="L394" i="1" s="1"/>
  <c r="N394" i="1"/>
  <c r="Q394" i="1"/>
  <c r="Z394" i="1" s="1"/>
  <c r="V394" i="1"/>
  <c r="W394" i="1"/>
  <c r="A395" i="1"/>
  <c r="D395" i="1"/>
  <c r="E395" i="1"/>
  <c r="G395" i="1"/>
  <c r="H395" i="1" s="1"/>
  <c r="N395" i="1"/>
  <c r="Q395" i="1"/>
  <c r="Z395" i="1" s="1"/>
  <c r="V395" i="1"/>
  <c r="W395" i="1"/>
  <c r="A396" i="1"/>
  <c r="D396" i="1"/>
  <c r="E396" i="1"/>
  <c r="G396" i="1"/>
  <c r="H396" i="1" s="1"/>
  <c r="L396" i="1" s="1"/>
  <c r="N396" i="1"/>
  <c r="Q396" i="1"/>
  <c r="Z396" i="1" s="1"/>
  <c r="V396" i="1"/>
  <c r="W396" i="1"/>
  <c r="A397" i="1"/>
  <c r="D397" i="1"/>
  <c r="E397" i="1"/>
  <c r="G397" i="1"/>
  <c r="H397" i="1" s="1"/>
  <c r="N397" i="1"/>
  <c r="Q397" i="1"/>
  <c r="Z397" i="1" s="1"/>
  <c r="V397" i="1"/>
  <c r="W397" i="1"/>
  <c r="A398" i="1"/>
  <c r="D398" i="1"/>
  <c r="E398" i="1"/>
  <c r="G398" i="1"/>
  <c r="H398" i="1" s="1"/>
  <c r="L398" i="1" s="1"/>
  <c r="N398" i="1"/>
  <c r="Q398" i="1"/>
  <c r="Z398" i="1" s="1"/>
  <c r="V398" i="1"/>
  <c r="W398" i="1"/>
  <c r="A399" i="1"/>
  <c r="D399" i="1"/>
  <c r="E399" i="1"/>
  <c r="G399" i="1"/>
  <c r="H399" i="1" s="1"/>
  <c r="N399" i="1"/>
  <c r="Q399" i="1"/>
  <c r="Z399" i="1" s="1"/>
  <c r="V399" i="1"/>
  <c r="W399" i="1"/>
  <c r="A400" i="1"/>
  <c r="D400" i="1"/>
  <c r="E400" i="1"/>
  <c r="G400" i="1"/>
  <c r="H400" i="1" s="1"/>
  <c r="L400" i="1" s="1"/>
  <c r="N400" i="1"/>
  <c r="Q400" i="1"/>
  <c r="Z400" i="1" s="1"/>
  <c r="V400" i="1"/>
  <c r="W400" i="1"/>
  <c r="A401" i="1"/>
  <c r="D401" i="1"/>
  <c r="E401" i="1"/>
  <c r="G401" i="1"/>
  <c r="H401" i="1" s="1"/>
  <c r="N401" i="1"/>
  <c r="Q401" i="1"/>
  <c r="Z401" i="1" s="1"/>
  <c r="V401" i="1"/>
  <c r="W401" i="1"/>
  <c r="A402" i="1"/>
  <c r="D402" i="1"/>
  <c r="E402" i="1"/>
  <c r="G402" i="1"/>
  <c r="H402" i="1" s="1"/>
  <c r="L402" i="1" s="1"/>
  <c r="N402" i="1"/>
  <c r="Q402" i="1"/>
  <c r="Z402" i="1" s="1"/>
  <c r="V402" i="1"/>
  <c r="W402" i="1"/>
  <c r="A403" i="1"/>
  <c r="D403" i="1"/>
  <c r="E403" i="1"/>
  <c r="G403" i="1"/>
  <c r="H403" i="1" s="1"/>
  <c r="N403" i="1"/>
  <c r="Q403" i="1"/>
  <c r="Z403" i="1" s="1"/>
  <c r="V403" i="1"/>
  <c r="W403" i="1"/>
  <c r="A404" i="1"/>
  <c r="D404" i="1"/>
  <c r="E404" i="1"/>
  <c r="G404" i="1"/>
  <c r="H404" i="1" s="1"/>
  <c r="L404" i="1" s="1"/>
  <c r="N404" i="1"/>
  <c r="Q404" i="1"/>
  <c r="Z404" i="1" s="1"/>
  <c r="V404" i="1"/>
  <c r="W404" i="1"/>
  <c r="A405" i="1"/>
  <c r="D405" i="1"/>
  <c r="E405" i="1"/>
  <c r="G405" i="1"/>
  <c r="H405" i="1" s="1"/>
  <c r="N405" i="1"/>
  <c r="Q405" i="1"/>
  <c r="Z405" i="1" s="1"/>
  <c r="V405" i="1"/>
  <c r="W405" i="1"/>
  <c r="A406" i="1"/>
  <c r="D406" i="1"/>
  <c r="E406" i="1"/>
  <c r="G406" i="1"/>
  <c r="H406" i="1" s="1"/>
  <c r="L406" i="1" s="1"/>
  <c r="N406" i="1"/>
  <c r="Q406" i="1"/>
  <c r="Z406" i="1" s="1"/>
  <c r="V406" i="1"/>
  <c r="W406" i="1"/>
  <c r="A407" i="1"/>
  <c r="D407" i="1"/>
  <c r="E407" i="1"/>
  <c r="G407" i="1"/>
  <c r="H407" i="1" s="1"/>
  <c r="N407" i="1"/>
  <c r="Q407" i="1"/>
  <c r="Z407" i="1" s="1"/>
  <c r="V407" i="1"/>
  <c r="W407" i="1"/>
  <c r="A408" i="1"/>
  <c r="D408" i="1"/>
  <c r="E408" i="1"/>
  <c r="G408" i="1"/>
  <c r="H408" i="1" s="1"/>
  <c r="L408" i="1" s="1"/>
  <c r="N408" i="1"/>
  <c r="Q408" i="1"/>
  <c r="Z408" i="1" s="1"/>
  <c r="V408" i="1"/>
  <c r="W408" i="1"/>
  <c r="A409" i="1"/>
  <c r="D409" i="1"/>
  <c r="E409" i="1"/>
  <c r="G409" i="1"/>
  <c r="H409" i="1" s="1"/>
  <c r="L409" i="1" s="1"/>
  <c r="N409" i="1"/>
  <c r="Q409" i="1"/>
  <c r="Z409" i="1" s="1"/>
  <c r="V409" i="1"/>
  <c r="W409" i="1"/>
  <c r="A410" i="1"/>
  <c r="D410" i="1"/>
  <c r="E410" i="1"/>
  <c r="G410" i="1"/>
  <c r="H410" i="1" s="1"/>
  <c r="L410" i="1" s="1"/>
  <c r="N410" i="1"/>
  <c r="Q410" i="1"/>
  <c r="Z410" i="1" s="1"/>
  <c r="V410" i="1"/>
  <c r="W410" i="1"/>
  <c r="A411" i="1"/>
  <c r="D411" i="1"/>
  <c r="E411" i="1"/>
  <c r="G411" i="1"/>
  <c r="H411" i="1" s="1"/>
  <c r="L411" i="1" s="1"/>
  <c r="N411" i="1"/>
  <c r="Q411" i="1"/>
  <c r="Z411" i="1" s="1"/>
  <c r="V411" i="1"/>
  <c r="W411" i="1"/>
  <c r="A412" i="1"/>
  <c r="D412" i="1"/>
  <c r="E412" i="1"/>
  <c r="G412" i="1"/>
  <c r="H412" i="1" s="1"/>
  <c r="L412" i="1" s="1"/>
  <c r="N412" i="1"/>
  <c r="Q412" i="1"/>
  <c r="Z412" i="1" s="1"/>
  <c r="V412" i="1"/>
  <c r="W412" i="1"/>
  <c r="A413" i="1"/>
  <c r="D413" i="1"/>
  <c r="E413" i="1"/>
  <c r="G413" i="1"/>
  <c r="H413" i="1" s="1"/>
  <c r="L413" i="1" s="1"/>
  <c r="N413" i="1"/>
  <c r="Q413" i="1"/>
  <c r="Z413" i="1" s="1"/>
  <c r="V413" i="1"/>
  <c r="W413" i="1"/>
  <c r="A414" i="1"/>
  <c r="D414" i="1"/>
  <c r="E414" i="1"/>
  <c r="G414" i="1"/>
  <c r="H414" i="1" s="1"/>
  <c r="L414" i="1" s="1"/>
  <c r="N414" i="1"/>
  <c r="Q414" i="1"/>
  <c r="Z414" i="1" s="1"/>
  <c r="V414" i="1"/>
  <c r="W414" i="1"/>
  <c r="A415" i="1"/>
  <c r="D415" i="1"/>
  <c r="E415" i="1"/>
  <c r="G415" i="1"/>
  <c r="H415" i="1" s="1"/>
  <c r="L415" i="1" s="1"/>
  <c r="N415" i="1"/>
  <c r="Q415" i="1"/>
  <c r="Z415" i="1" s="1"/>
  <c r="V415" i="1"/>
  <c r="W415" i="1"/>
  <c r="A416" i="1"/>
  <c r="D416" i="1"/>
  <c r="E416" i="1"/>
  <c r="G416" i="1"/>
  <c r="H416" i="1" s="1"/>
  <c r="L416" i="1" s="1"/>
  <c r="N416" i="1"/>
  <c r="Q416" i="1"/>
  <c r="Z416" i="1" s="1"/>
  <c r="V416" i="1"/>
  <c r="W416" i="1"/>
  <c r="A417" i="1"/>
  <c r="D417" i="1"/>
  <c r="E417" i="1"/>
  <c r="G417" i="1"/>
  <c r="H417" i="1" s="1"/>
  <c r="L417" i="1" s="1"/>
  <c r="N417" i="1"/>
  <c r="Q417" i="1"/>
  <c r="Z417" i="1" s="1"/>
  <c r="V417" i="1"/>
  <c r="W417" i="1"/>
  <c r="A418" i="1"/>
  <c r="D418" i="1"/>
  <c r="E418" i="1"/>
  <c r="G418" i="1"/>
  <c r="H418" i="1" s="1"/>
  <c r="L418" i="1" s="1"/>
  <c r="N418" i="1"/>
  <c r="Q418" i="1"/>
  <c r="Z418" i="1" s="1"/>
  <c r="V418" i="1"/>
  <c r="W418" i="1"/>
  <c r="A419" i="1"/>
  <c r="D419" i="1"/>
  <c r="E419" i="1"/>
  <c r="G419" i="1"/>
  <c r="H419" i="1" s="1"/>
  <c r="L419" i="1" s="1"/>
  <c r="N419" i="1"/>
  <c r="Q419" i="1"/>
  <c r="Z419" i="1" s="1"/>
  <c r="V419" i="1"/>
  <c r="W419" i="1"/>
  <c r="A420" i="1"/>
  <c r="D420" i="1"/>
  <c r="E420" i="1"/>
  <c r="G420" i="1"/>
  <c r="H420" i="1" s="1"/>
  <c r="L420" i="1" s="1"/>
  <c r="N420" i="1"/>
  <c r="Q420" i="1"/>
  <c r="Z420" i="1" s="1"/>
  <c r="V420" i="1"/>
  <c r="W420" i="1"/>
  <c r="A421" i="1"/>
  <c r="D421" i="1"/>
  <c r="E421" i="1"/>
  <c r="G421" i="1"/>
  <c r="H421" i="1" s="1"/>
  <c r="L421" i="1" s="1"/>
  <c r="N421" i="1"/>
  <c r="Q421" i="1"/>
  <c r="Z421" i="1" s="1"/>
  <c r="V421" i="1"/>
  <c r="W421" i="1"/>
  <c r="A422" i="1"/>
  <c r="D422" i="1"/>
  <c r="E422" i="1"/>
  <c r="G422" i="1"/>
  <c r="H422" i="1" s="1"/>
  <c r="L422" i="1" s="1"/>
  <c r="N422" i="1"/>
  <c r="Q422" i="1"/>
  <c r="Z422" i="1" s="1"/>
  <c r="V422" i="1"/>
  <c r="W422" i="1"/>
  <c r="A423" i="1"/>
  <c r="D423" i="1"/>
  <c r="E423" i="1"/>
  <c r="G423" i="1"/>
  <c r="H423" i="1" s="1"/>
  <c r="L423" i="1" s="1"/>
  <c r="N423" i="1"/>
  <c r="Q423" i="1"/>
  <c r="Z423" i="1" s="1"/>
  <c r="V423" i="1"/>
  <c r="W423" i="1"/>
  <c r="A424" i="1"/>
  <c r="D424" i="1"/>
  <c r="E424" i="1"/>
  <c r="G424" i="1"/>
  <c r="H424" i="1" s="1"/>
  <c r="L424" i="1" s="1"/>
  <c r="N424" i="1"/>
  <c r="Q424" i="1"/>
  <c r="Z424" i="1" s="1"/>
  <c r="V424" i="1"/>
  <c r="W424" i="1"/>
  <c r="A425" i="1"/>
  <c r="D425" i="1"/>
  <c r="E425" i="1"/>
  <c r="G425" i="1"/>
  <c r="H425" i="1" s="1"/>
  <c r="L425" i="1" s="1"/>
  <c r="N425" i="1"/>
  <c r="Q425" i="1"/>
  <c r="Z425" i="1" s="1"/>
  <c r="V425" i="1"/>
  <c r="W425" i="1"/>
  <c r="A426" i="1"/>
  <c r="D426" i="1"/>
  <c r="E426" i="1"/>
  <c r="G426" i="1"/>
  <c r="H426" i="1" s="1"/>
  <c r="L426" i="1" s="1"/>
  <c r="N426" i="1"/>
  <c r="Q426" i="1"/>
  <c r="Z426" i="1" s="1"/>
  <c r="V426" i="1"/>
  <c r="W426" i="1"/>
  <c r="A427" i="1"/>
  <c r="D427" i="1"/>
  <c r="E427" i="1"/>
  <c r="G427" i="1"/>
  <c r="H427" i="1" s="1"/>
  <c r="L427" i="1" s="1"/>
  <c r="N427" i="1"/>
  <c r="Q427" i="1"/>
  <c r="Z427" i="1" s="1"/>
  <c r="V427" i="1"/>
  <c r="W427" i="1"/>
  <c r="A428" i="1"/>
  <c r="D428" i="1"/>
  <c r="E428" i="1"/>
  <c r="G428" i="1"/>
  <c r="H428" i="1" s="1"/>
  <c r="L428" i="1" s="1"/>
  <c r="N428" i="1"/>
  <c r="Q428" i="1"/>
  <c r="Z428" i="1" s="1"/>
  <c r="V428" i="1"/>
  <c r="W428" i="1"/>
  <c r="A429" i="1"/>
  <c r="D429" i="1"/>
  <c r="E429" i="1"/>
  <c r="G429" i="1"/>
  <c r="H429" i="1" s="1"/>
  <c r="L429" i="1" s="1"/>
  <c r="N429" i="1"/>
  <c r="Q429" i="1"/>
  <c r="Z429" i="1" s="1"/>
  <c r="V429" i="1"/>
  <c r="W429" i="1"/>
  <c r="A430" i="1"/>
  <c r="D430" i="1"/>
  <c r="E430" i="1"/>
  <c r="G430" i="1"/>
  <c r="H430" i="1" s="1"/>
  <c r="L430" i="1" s="1"/>
  <c r="N430" i="1"/>
  <c r="Q430" i="1"/>
  <c r="Z430" i="1" s="1"/>
  <c r="V430" i="1"/>
  <c r="W430" i="1"/>
  <c r="A431" i="1"/>
  <c r="D431" i="1"/>
  <c r="E431" i="1"/>
  <c r="G431" i="1"/>
  <c r="H431" i="1" s="1"/>
  <c r="L431" i="1" s="1"/>
  <c r="N431" i="1"/>
  <c r="Q431" i="1"/>
  <c r="Z431" i="1" s="1"/>
  <c r="V431" i="1"/>
  <c r="W431" i="1"/>
  <c r="A432" i="1"/>
  <c r="D432" i="1"/>
  <c r="E432" i="1"/>
  <c r="G432" i="1"/>
  <c r="H432" i="1" s="1"/>
  <c r="L432" i="1" s="1"/>
  <c r="N432" i="1"/>
  <c r="Q432" i="1"/>
  <c r="Z432" i="1" s="1"/>
  <c r="V432" i="1"/>
  <c r="W432" i="1"/>
  <c r="A433" i="1"/>
  <c r="D433" i="1"/>
  <c r="E433" i="1"/>
  <c r="G433" i="1"/>
  <c r="H433" i="1" s="1"/>
  <c r="N433" i="1"/>
  <c r="Q433" i="1"/>
  <c r="Z433" i="1" s="1"/>
  <c r="V433" i="1"/>
  <c r="W433" i="1"/>
  <c r="A434" i="1"/>
  <c r="D434" i="1"/>
  <c r="E434" i="1"/>
  <c r="G434" i="1"/>
  <c r="H434" i="1" s="1"/>
  <c r="L434" i="1" s="1"/>
  <c r="N434" i="1"/>
  <c r="Q434" i="1"/>
  <c r="Z434" i="1" s="1"/>
  <c r="V434" i="1"/>
  <c r="W434" i="1"/>
  <c r="A435" i="1"/>
  <c r="D435" i="1"/>
  <c r="E435" i="1"/>
  <c r="G435" i="1"/>
  <c r="H435" i="1" s="1"/>
  <c r="N435" i="1"/>
  <c r="Q435" i="1"/>
  <c r="Z435" i="1" s="1"/>
  <c r="V435" i="1"/>
  <c r="W435" i="1"/>
  <c r="A436" i="1"/>
  <c r="D436" i="1"/>
  <c r="E436" i="1"/>
  <c r="G436" i="1"/>
  <c r="H436" i="1" s="1"/>
  <c r="L436" i="1" s="1"/>
  <c r="N436" i="1"/>
  <c r="Q436" i="1"/>
  <c r="Z436" i="1" s="1"/>
  <c r="V436" i="1"/>
  <c r="W436" i="1"/>
  <c r="A437" i="1"/>
  <c r="D437" i="1"/>
  <c r="E437" i="1"/>
  <c r="G437" i="1"/>
  <c r="H437" i="1" s="1"/>
  <c r="L437" i="1" s="1"/>
  <c r="N437" i="1"/>
  <c r="Q437" i="1"/>
  <c r="Z437" i="1" s="1"/>
  <c r="V437" i="1"/>
  <c r="W437" i="1"/>
  <c r="A438" i="1"/>
  <c r="D438" i="1"/>
  <c r="E438" i="1"/>
  <c r="G438" i="1"/>
  <c r="H438" i="1" s="1"/>
  <c r="N438" i="1"/>
  <c r="Q438" i="1"/>
  <c r="Z438" i="1" s="1"/>
  <c r="V438" i="1"/>
  <c r="W438" i="1"/>
  <c r="A439" i="1"/>
  <c r="D439" i="1"/>
  <c r="E439" i="1"/>
  <c r="G439" i="1"/>
  <c r="H439" i="1" s="1"/>
  <c r="L439" i="1" s="1"/>
  <c r="N439" i="1"/>
  <c r="Q439" i="1"/>
  <c r="Z439" i="1" s="1"/>
  <c r="V439" i="1"/>
  <c r="W439" i="1"/>
  <c r="A440" i="1"/>
  <c r="D440" i="1"/>
  <c r="E440" i="1"/>
  <c r="G440" i="1"/>
  <c r="H440" i="1" s="1"/>
  <c r="N440" i="1"/>
  <c r="Q440" i="1"/>
  <c r="Z440" i="1" s="1"/>
  <c r="V440" i="1"/>
  <c r="W440" i="1"/>
  <c r="A441" i="1"/>
  <c r="D441" i="1"/>
  <c r="E441" i="1"/>
  <c r="G441" i="1"/>
  <c r="H441" i="1" s="1"/>
  <c r="L441" i="1" s="1"/>
  <c r="N441" i="1"/>
  <c r="Q441" i="1"/>
  <c r="Z441" i="1" s="1"/>
  <c r="V441" i="1"/>
  <c r="W441" i="1"/>
  <c r="A442" i="1"/>
  <c r="D442" i="1"/>
  <c r="E442" i="1"/>
  <c r="G442" i="1"/>
  <c r="H442" i="1" s="1"/>
  <c r="N442" i="1"/>
  <c r="Q442" i="1"/>
  <c r="Z442" i="1" s="1"/>
  <c r="V442" i="1"/>
  <c r="W442" i="1"/>
  <c r="A443" i="1"/>
  <c r="D443" i="1"/>
  <c r="E443" i="1"/>
  <c r="G443" i="1"/>
  <c r="H443" i="1" s="1"/>
  <c r="L443" i="1" s="1"/>
  <c r="N443" i="1"/>
  <c r="Q443" i="1"/>
  <c r="Z443" i="1" s="1"/>
  <c r="V443" i="1"/>
  <c r="W443" i="1"/>
  <c r="A444" i="1"/>
  <c r="D444" i="1"/>
  <c r="E444" i="1"/>
  <c r="G444" i="1"/>
  <c r="H444" i="1" s="1"/>
  <c r="N444" i="1"/>
  <c r="Q444" i="1"/>
  <c r="Z444" i="1" s="1"/>
  <c r="V444" i="1"/>
  <c r="W444" i="1"/>
  <c r="A445" i="1"/>
  <c r="D445" i="1"/>
  <c r="E445" i="1"/>
  <c r="G445" i="1"/>
  <c r="H445" i="1" s="1"/>
  <c r="L445" i="1" s="1"/>
  <c r="N445" i="1"/>
  <c r="Q445" i="1"/>
  <c r="Z445" i="1" s="1"/>
  <c r="V445" i="1"/>
  <c r="W445" i="1"/>
  <c r="A446" i="1"/>
  <c r="D446" i="1"/>
  <c r="E446" i="1"/>
  <c r="G446" i="1"/>
  <c r="H446" i="1" s="1"/>
  <c r="N446" i="1"/>
  <c r="Q446" i="1"/>
  <c r="Z446" i="1" s="1"/>
  <c r="V446" i="1"/>
  <c r="W446" i="1"/>
  <c r="A447" i="1"/>
  <c r="D447" i="1"/>
  <c r="E447" i="1"/>
  <c r="G447" i="1"/>
  <c r="H447" i="1" s="1"/>
  <c r="L447" i="1" s="1"/>
  <c r="N447" i="1"/>
  <c r="Q447" i="1"/>
  <c r="Z447" i="1" s="1"/>
  <c r="V447" i="1"/>
  <c r="W447" i="1"/>
  <c r="A448" i="1"/>
  <c r="D448" i="1"/>
  <c r="E448" i="1"/>
  <c r="G448" i="1"/>
  <c r="H448" i="1" s="1"/>
  <c r="N448" i="1"/>
  <c r="Q448" i="1"/>
  <c r="Z448" i="1" s="1"/>
  <c r="V448" i="1"/>
  <c r="W448" i="1"/>
  <c r="A449" i="1"/>
  <c r="D449" i="1"/>
  <c r="E449" i="1"/>
  <c r="G449" i="1"/>
  <c r="H449" i="1" s="1"/>
  <c r="L449" i="1" s="1"/>
  <c r="N449" i="1"/>
  <c r="Q449" i="1"/>
  <c r="Z449" i="1" s="1"/>
  <c r="V449" i="1"/>
  <c r="W449" i="1"/>
  <c r="A450" i="1"/>
  <c r="D450" i="1"/>
  <c r="E450" i="1"/>
  <c r="G450" i="1"/>
  <c r="H450" i="1" s="1"/>
  <c r="N450" i="1"/>
  <c r="Q450" i="1"/>
  <c r="Z450" i="1" s="1"/>
  <c r="V450" i="1"/>
  <c r="W450" i="1"/>
  <c r="A451" i="1"/>
  <c r="D451" i="1"/>
  <c r="E451" i="1"/>
  <c r="G451" i="1"/>
  <c r="H451" i="1" s="1"/>
  <c r="L451" i="1" s="1"/>
  <c r="N451" i="1"/>
  <c r="Q451" i="1"/>
  <c r="Z451" i="1" s="1"/>
  <c r="V451" i="1"/>
  <c r="W451" i="1"/>
  <c r="A452" i="1"/>
  <c r="D452" i="1"/>
  <c r="E452" i="1"/>
  <c r="G452" i="1"/>
  <c r="H452" i="1" s="1"/>
  <c r="N452" i="1"/>
  <c r="Q452" i="1"/>
  <c r="Z452" i="1" s="1"/>
  <c r="V452" i="1"/>
  <c r="W452" i="1"/>
  <c r="A453" i="1"/>
  <c r="D453" i="1"/>
  <c r="E453" i="1"/>
  <c r="G453" i="1"/>
  <c r="H453" i="1" s="1"/>
  <c r="L453" i="1" s="1"/>
  <c r="N453" i="1"/>
  <c r="Q453" i="1"/>
  <c r="Z453" i="1" s="1"/>
  <c r="V453" i="1"/>
  <c r="W453" i="1"/>
  <c r="A454" i="1"/>
  <c r="D454" i="1"/>
  <c r="E454" i="1"/>
  <c r="G454" i="1"/>
  <c r="H454" i="1" s="1"/>
  <c r="N454" i="1"/>
  <c r="Q454" i="1"/>
  <c r="Z454" i="1" s="1"/>
  <c r="V454" i="1"/>
  <c r="W454" i="1"/>
  <c r="A455" i="1"/>
  <c r="D455" i="1"/>
  <c r="E455" i="1"/>
  <c r="G455" i="1"/>
  <c r="H455" i="1" s="1"/>
  <c r="L455" i="1" s="1"/>
  <c r="N455" i="1"/>
  <c r="Q455" i="1"/>
  <c r="Z455" i="1" s="1"/>
  <c r="V455" i="1"/>
  <c r="W455" i="1"/>
  <c r="A456" i="1"/>
  <c r="D456" i="1"/>
  <c r="E456" i="1"/>
  <c r="G456" i="1"/>
  <c r="H456" i="1" s="1"/>
  <c r="N456" i="1"/>
  <c r="Q456" i="1"/>
  <c r="Z456" i="1" s="1"/>
  <c r="V456" i="1"/>
  <c r="W456" i="1"/>
  <c r="A457" i="1"/>
  <c r="D457" i="1"/>
  <c r="E457" i="1"/>
  <c r="G457" i="1"/>
  <c r="H457" i="1" s="1"/>
  <c r="L457" i="1" s="1"/>
  <c r="N457" i="1"/>
  <c r="Q457" i="1"/>
  <c r="Z457" i="1" s="1"/>
  <c r="V457" i="1"/>
  <c r="W457" i="1"/>
  <c r="A458" i="1"/>
  <c r="D458" i="1"/>
  <c r="E458" i="1"/>
  <c r="G458" i="1"/>
  <c r="H458" i="1" s="1"/>
  <c r="N458" i="1"/>
  <c r="Q458" i="1"/>
  <c r="Z458" i="1" s="1"/>
  <c r="V458" i="1"/>
  <c r="W458" i="1"/>
  <c r="A459" i="1"/>
  <c r="D459" i="1"/>
  <c r="E459" i="1"/>
  <c r="G459" i="1"/>
  <c r="H459" i="1" s="1"/>
  <c r="L459" i="1" s="1"/>
  <c r="N459" i="1"/>
  <c r="Q459" i="1"/>
  <c r="Z459" i="1" s="1"/>
  <c r="V459" i="1"/>
  <c r="W459" i="1"/>
  <c r="A460" i="1"/>
  <c r="D460" i="1"/>
  <c r="E460" i="1"/>
  <c r="G460" i="1"/>
  <c r="H460" i="1" s="1"/>
  <c r="N460" i="1"/>
  <c r="Q460" i="1"/>
  <c r="Z460" i="1" s="1"/>
  <c r="V460" i="1"/>
  <c r="W460" i="1"/>
  <c r="A461" i="1"/>
  <c r="D461" i="1"/>
  <c r="E461" i="1"/>
  <c r="G461" i="1"/>
  <c r="H461" i="1" s="1"/>
  <c r="L461" i="1" s="1"/>
  <c r="N461" i="1"/>
  <c r="Q461" i="1"/>
  <c r="Z461" i="1" s="1"/>
  <c r="V461" i="1"/>
  <c r="W461" i="1"/>
  <c r="A462" i="1"/>
  <c r="D462" i="1"/>
  <c r="E462" i="1"/>
  <c r="G462" i="1"/>
  <c r="H462" i="1" s="1"/>
  <c r="N462" i="1"/>
  <c r="Q462" i="1"/>
  <c r="Z462" i="1" s="1"/>
  <c r="V462" i="1"/>
  <c r="W462" i="1"/>
  <c r="A463" i="1"/>
  <c r="D463" i="1"/>
  <c r="E463" i="1"/>
  <c r="G463" i="1"/>
  <c r="H463" i="1" s="1"/>
  <c r="L463" i="1" s="1"/>
  <c r="N463" i="1"/>
  <c r="Q463" i="1"/>
  <c r="Z463" i="1" s="1"/>
  <c r="V463" i="1"/>
  <c r="W463" i="1"/>
  <c r="A464" i="1"/>
  <c r="D464" i="1"/>
  <c r="E464" i="1"/>
  <c r="G464" i="1"/>
  <c r="H464" i="1" s="1"/>
  <c r="N464" i="1"/>
  <c r="Q464" i="1"/>
  <c r="Z464" i="1" s="1"/>
  <c r="V464" i="1"/>
  <c r="W464" i="1"/>
  <c r="A465" i="1"/>
  <c r="D465" i="1"/>
  <c r="E465" i="1"/>
  <c r="G465" i="1"/>
  <c r="H465" i="1" s="1"/>
  <c r="L465" i="1" s="1"/>
  <c r="N465" i="1"/>
  <c r="Q465" i="1"/>
  <c r="Z465" i="1" s="1"/>
  <c r="V465" i="1"/>
  <c r="W465" i="1"/>
  <c r="A466" i="1"/>
  <c r="D466" i="1"/>
  <c r="E466" i="1"/>
  <c r="G466" i="1"/>
  <c r="H466" i="1" s="1"/>
  <c r="N466" i="1"/>
  <c r="Q466" i="1"/>
  <c r="Z466" i="1" s="1"/>
  <c r="V466" i="1"/>
  <c r="W466" i="1"/>
  <c r="A467" i="1"/>
  <c r="D467" i="1"/>
  <c r="E467" i="1"/>
  <c r="G467" i="1"/>
  <c r="H467" i="1" s="1"/>
  <c r="L467" i="1" s="1"/>
  <c r="N467" i="1"/>
  <c r="Q467" i="1"/>
  <c r="Z467" i="1" s="1"/>
  <c r="V467" i="1"/>
  <c r="W467" i="1"/>
  <c r="A468" i="1"/>
  <c r="D468" i="1"/>
  <c r="E468" i="1"/>
  <c r="G468" i="1"/>
  <c r="H468" i="1" s="1"/>
  <c r="N468" i="1"/>
  <c r="Q468" i="1"/>
  <c r="Z468" i="1" s="1"/>
  <c r="V468" i="1"/>
  <c r="W468" i="1"/>
  <c r="A469" i="1"/>
  <c r="D469" i="1"/>
  <c r="E469" i="1"/>
  <c r="G469" i="1"/>
  <c r="H469" i="1" s="1"/>
  <c r="L469" i="1" s="1"/>
  <c r="N469" i="1"/>
  <c r="Q469" i="1"/>
  <c r="Z469" i="1" s="1"/>
  <c r="V469" i="1"/>
  <c r="W469" i="1"/>
  <c r="A470" i="1"/>
  <c r="D470" i="1"/>
  <c r="E470" i="1"/>
  <c r="G470" i="1"/>
  <c r="H470" i="1" s="1"/>
  <c r="N470" i="1"/>
  <c r="Q470" i="1"/>
  <c r="Z470" i="1" s="1"/>
  <c r="V470" i="1"/>
  <c r="W470" i="1"/>
  <c r="A471" i="1"/>
  <c r="D471" i="1"/>
  <c r="E471" i="1"/>
  <c r="G471" i="1"/>
  <c r="H471" i="1" s="1"/>
  <c r="L471" i="1" s="1"/>
  <c r="N471" i="1"/>
  <c r="Q471" i="1"/>
  <c r="Z471" i="1" s="1"/>
  <c r="V471" i="1"/>
  <c r="W471" i="1"/>
  <c r="A472" i="1"/>
  <c r="D472" i="1"/>
  <c r="E472" i="1"/>
  <c r="G472" i="1"/>
  <c r="H472" i="1" s="1"/>
  <c r="N472" i="1"/>
  <c r="Q472" i="1"/>
  <c r="Z472" i="1" s="1"/>
  <c r="V472" i="1"/>
  <c r="W472" i="1"/>
  <c r="A473" i="1"/>
  <c r="D473" i="1"/>
  <c r="E473" i="1"/>
  <c r="G473" i="1"/>
  <c r="H473" i="1" s="1"/>
  <c r="L473" i="1" s="1"/>
  <c r="N473" i="1"/>
  <c r="Q473" i="1"/>
  <c r="Z473" i="1" s="1"/>
  <c r="V473" i="1"/>
  <c r="W473" i="1"/>
  <c r="A474" i="1"/>
  <c r="D474" i="1"/>
  <c r="E474" i="1"/>
  <c r="G474" i="1"/>
  <c r="H474" i="1" s="1"/>
  <c r="N474" i="1"/>
  <c r="Q474" i="1"/>
  <c r="Z474" i="1" s="1"/>
  <c r="V474" i="1"/>
  <c r="W474" i="1"/>
  <c r="A475" i="1"/>
  <c r="D475" i="1"/>
  <c r="E475" i="1"/>
  <c r="G475" i="1"/>
  <c r="H475" i="1" s="1"/>
  <c r="L475" i="1" s="1"/>
  <c r="N475" i="1"/>
  <c r="Q475" i="1"/>
  <c r="Z475" i="1" s="1"/>
  <c r="V475" i="1"/>
  <c r="W475" i="1"/>
  <c r="A476" i="1"/>
  <c r="D476" i="1"/>
  <c r="E476" i="1"/>
  <c r="G476" i="1"/>
  <c r="H476" i="1" s="1"/>
  <c r="N476" i="1"/>
  <c r="Q476" i="1"/>
  <c r="Z476" i="1" s="1"/>
  <c r="V476" i="1"/>
  <c r="W476" i="1"/>
  <c r="A477" i="1"/>
  <c r="D477" i="1"/>
  <c r="E477" i="1"/>
  <c r="G477" i="1"/>
  <c r="H477" i="1" s="1"/>
  <c r="L477" i="1" s="1"/>
  <c r="N477" i="1"/>
  <c r="Q477" i="1"/>
  <c r="Z477" i="1" s="1"/>
  <c r="V477" i="1"/>
  <c r="W477" i="1"/>
  <c r="A478" i="1"/>
  <c r="D478" i="1"/>
  <c r="E478" i="1"/>
  <c r="G478" i="1"/>
  <c r="H478" i="1" s="1"/>
  <c r="N478" i="1"/>
  <c r="Q478" i="1"/>
  <c r="Z478" i="1" s="1"/>
  <c r="V478" i="1"/>
  <c r="W478" i="1"/>
  <c r="A479" i="1"/>
  <c r="D479" i="1"/>
  <c r="E479" i="1"/>
  <c r="G479" i="1"/>
  <c r="H479" i="1" s="1"/>
  <c r="L479" i="1" s="1"/>
  <c r="N479" i="1"/>
  <c r="Q479" i="1"/>
  <c r="Z479" i="1" s="1"/>
  <c r="V479" i="1"/>
  <c r="W479" i="1"/>
  <c r="A480" i="1"/>
  <c r="D480" i="1"/>
  <c r="E480" i="1"/>
  <c r="G480" i="1"/>
  <c r="H480" i="1" s="1"/>
  <c r="N480" i="1"/>
  <c r="Q480" i="1"/>
  <c r="Z480" i="1" s="1"/>
  <c r="V480" i="1"/>
  <c r="W480" i="1"/>
  <c r="A481" i="1"/>
  <c r="D481" i="1"/>
  <c r="E481" i="1"/>
  <c r="G481" i="1"/>
  <c r="H481" i="1" s="1"/>
  <c r="L481" i="1" s="1"/>
  <c r="N481" i="1"/>
  <c r="Q481" i="1"/>
  <c r="Z481" i="1" s="1"/>
  <c r="V481" i="1"/>
  <c r="W481" i="1"/>
  <c r="A482" i="1"/>
  <c r="D482" i="1"/>
  <c r="E482" i="1"/>
  <c r="G482" i="1"/>
  <c r="H482" i="1" s="1"/>
  <c r="N482" i="1"/>
  <c r="Q482" i="1"/>
  <c r="Z482" i="1" s="1"/>
  <c r="V482" i="1"/>
  <c r="W482" i="1"/>
  <c r="A483" i="1"/>
  <c r="D483" i="1"/>
  <c r="E483" i="1"/>
  <c r="G483" i="1"/>
  <c r="H483" i="1" s="1"/>
  <c r="L483" i="1" s="1"/>
  <c r="N483" i="1"/>
  <c r="Q483" i="1"/>
  <c r="Z483" i="1" s="1"/>
  <c r="V483" i="1"/>
  <c r="W483" i="1"/>
  <c r="A484" i="1"/>
  <c r="D484" i="1"/>
  <c r="E484" i="1"/>
  <c r="G484" i="1"/>
  <c r="H484" i="1" s="1"/>
  <c r="N484" i="1"/>
  <c r="Q484" i="1"/>
  <c r="Z484" i="1" s="1"/>
  <c r="V484" i="1"/>
  <c r="W484" i="1"/>
  <c r="A485" i="1"/>
  <c r="D485" i="1"/>
  <c r="E485" i="1"/>
  <c r="G485" i="1"/>
  <c r="H485" i="1" s="1"/>
  <c r="L485" i="1" s="1"/>
  <c r="N485" i="1"/>
  <c r="Q485" i="1"/>
  <c r="Z485" i="1" s="1"/>
  <c r="V485" i="1"/>
  <c r="W485" i="1"/>
  <c r="A486" i="1"/>
  <c r="D486" i="1"/>
  <c r="E486" i="1"/>
  <c r="G486" i="1"/>
  <c r="H486" i="1" s="1"/>
  <c r="N486" i="1"/>
  <c r="Q486" i="1"/>
  <c r="Z486" i="1" s="1"/>
  <c r="V486" i="1"/>
  <c r="W486" i="1"/>
  <c r="A487" i="1"/>
  <c r="D487" i="1"/>
  <c r="E487" i="1"/>
  <c r="G487" i="1"/>
  <c r="H487" i="1" s="1"/>
  <c r="L487" i="1" s="1"/>
  <c r="N487" i="1"/>
  <c r="Q487" i="1"/>
  <c r="Z487" i="1" s="1"/>
  <c r="V487" i="1"/>
  <c r="W487" i="1"/>
  <c r="A488" i="1"/>
  <c r="D488" i="1"/>
  <c r="E488" i="1"/>
  <c r="G488" i="1"/>
  <c r="H488" i="1" s="1"/>
  <c r="N488" i="1"/>
  <c r="Q488" i="1"/>
  <c r="Z488" i="1" s="1"/>
  <c r="V488" i="1"/>
  <c r="W488" i="1"/>
  <c r="A489" i="1"/>
  <c r="D489" i="1"/>
  <c r="E489" i="1"/>
  <c r="G489" i="1"/>
  <c r="H489" i="1" s="1"/>
  <c r="L489" i="1" s="1"/>
  <c r="N489" i="1"/>
  <c r="Q489" i="1"/>
  <c r="Z489" i="1" s="1"/>
  <c r="V489" i="1"/>
  <c r="W489" i="1"/>
  <c r="A490" i="1"/>
  <c r="D490" i="1"/>
  <c r="E490" i="1"/>
  <c r="G490" i="1"/>
  <c r="H490" i="1" s="1"/>
  <c r="N490" i="1"/>
  <c r="Q490" i="1"/>
  <c r="Z490" i="1" s="1"/>
  <c r="V490" i="1"/>
  <c r="W490" i="1"/>
  <c r="A491" i="1"/>
  <c r="D491" i="1"/>
  <c r="E491" i="1"/>
  <c r="G491" i="1"/>
  <c r="H491" i="1" s="1"/>
  <c r="L491" i="1" s="1"/>
  <c r="N491" i="1"/>
  <c r="Q491" i="1"/>
  <c r="Z491" i="1" s="1"/>
  <c r="V491" i="1"/>
  <c r="W491" i="1"/>
  <c r="A492" i="1"/>
  <c r="D492" i="1"/>
  <c r="E492" i="1"/>
  <c r="G492" i="1"/>
  <c r="H492" i="1" s="1"/>
  <c r="N492" i="1"/>
  <c r="Q492" i="1"/>
  <c r="Z492" i="1" s="1"/>
  <c r="V492" i="1"/>
  <c r="W492" i="1"/>
  <c r="A493" i="1"/>
  <c r="D493" i="1"/>
  <c r="E493" i="1"/>
  <c r="G493" i="1"/>
  <c r="H493" i="1" s="1"/>
  <c r="L493" i="1" s="1"/>
  <c r="N493" i="1"/>
  <c r="Q493" i="1"/>
  <c r="Z493" i="1" s="1"/>
  <c r="V493" i="1"/>
  <c r="W493" i="1"/>
  <c r="A494" i="1"/>
  <c r="D494" i="1"/>
  <c r="E494" i="1"/>
  <c r="G494" i="1"/>
  <c r="H494" i="1" s="1"/>
  <c r="N494" i="1"/>
  <c r="Q494" i="1"/>
  <c r="Z494" i="1" s="1"/>
  <c r="V494" i="1"/>
  <c r="W494" i="1"/>
  <c r="A495" i="1"/>
  <c r="D495" i="1"/>
  <c r="E495" i="1"/>
  <c r="G495" i="1"/>
  <c r="H495" i="1" s="1"/>
  <c r="L495" i="1" s="1"/>
  <c r="N495" i="1"/>
  <c r="Q495" i="1"/>
  <c r="Z495" i="1" s="1"/>
  <c r="V495" i="1"/>
  <c r="W495" i="1"/>
  <c r="A496" i="1"/>
  <c r="D496" i="1"/>
  <c r="E496" i="1"/>
  <c r="G496" i="1"/>
  <c r="H496" i="1" s="1"/>
  <c r="N496" i="1"/>
  <c r="Q496" i="1"/>
  <c r="Z496" i="1" s="1"/>
  <c r="V496" i="1"/>
  <c r="W496" i="1"/>
  <c r="A497" i="1"/>
  <c r="D497" i="1"/>
  <c r="E497" i="1"/>
  <c r="G497" i="1"/>
  <c r="H497" i="1" s="1"/>
  <c r="L497" i="1" s="1"/>
  <c r="N497" i="1"/>
  <c r="Q497" i="1"/>
  <c r="Z497" i="1" s="1"/>
  <c r="V497" i="1"/>
  <c r="W497" i="1"/>
  <c r="A498" i="1"/>
  <c r="D498" i="1"/>
  <c r="E498" i="1"/>
  <c r="G498" i="1"/>
  <c r="H498" i="1" s="1"/>
  <c r="N498" i="1"/>
  <c r="Q498" i="1"/>
  <c r="Z498" i="1" s="1"/>
  <c r="V498" i="1"/>
  <c r="W498" i="1"/>
  <c r="A499" i="1"/>
  <c r="D499" i="1"/>
  <c r="E499" i="1"/>
  <c r="G499" i="1"/>
  <c r="H499" i="1" s="1"/>
  <c r="L499" i="1" s="1"/>
  <c r="N499" i="1"/>
  <c r="Q499" i="1"/>
  <c r="Z499" i="1" s="1"/>
  <c r="V499" i="1"/>
  <c r="W499" i="1"/>
  <c r="A500" i="1"/>
  <c r="D500" i="1"/>
  <c r="E500" i="1"/>
  <c r="G500" i="1"/>
  <c r="H500" i="1" s="1"/>
  <c r="N500" i="1"/>
  <c r="Q500" i="1"/>
  <c r="Z500" i="1" s="1"/>
  <c r="V500" i="1"/>
  <c r="W500" i="1"/>
  <c r="A501" i="1"/>
  <c r="D501" i="1"/>
  <c r="E501" i="1"/>
  <c r="G501" i="1"/>
  <c r="H501" i="1" s="1"/>
  <c r="L501" i="1" s="1"/>
  <c r="N501" i="1"/>
  <c r="Q501" i="1"/>
  <c r="Z501" i="1" s="1"/>
  <c r="V501" i="1"/>
  <c r="W501" i="1"/>
  <c r="A502" i="1"/>
  <c r="D502" i="1"/>
  <c r="E502" i="1"/>
  <c r="G502" i="1"/>
  <c r="H502" i="1" s="1"/>
  <c r="N502" i="1"/>
  <c r="Q502" i="1"/>
  <c r="Z502" i="1" s="1"/>
  <c r="V502" i="1"/>
  <c r="W502" i="1"/>
  <c r="A503" i="1"/>
  <c r="D503" i="1"/>
  <c r="E503" i="1"/>
  <c r="G503" i="1"/>
  <c r="H503" i="1" s="1"/>
  <c r="L503" i="1" s="1"/>
  <c r="N503" i="1"/>
  <c r="Q503" i="1"/>
  <c r="Z503" i="1" s="1"/>
  <c r="V503" i="1"/>
  <c r="W503" i="1"/>
  <c r="A504" i="1"/>
  <c r="D504" i="1"/>
  <c r="E504" i="1"/>
  <c r="G504" i="1"/>
  <c r="H504" i="1" s="1"/>
  <c r="N504" i="1"/>
  <c r="Q504" i="1"/>
  <c r="Z504" i="1" s="1"/>
  <c r="V504" i="1"/>
  <c r="W504" i="1"/>
  <c r="A505" i="1"/>
  <c r="D505" i="1"/>
  <c r="E505" i="1"/>
  <c r="G505" i="1"/>
  <c r="N505" i="1"/>
  <c r="Q505" i="1"/>
  <c r="Z505" i="1" s="1"/>
  <c r="V505" i="1"/>
  <c r="W505" i="1"/>
  <c r="A506" i="1"/>
  <c r="D506" i="1"/>
  <c r="E506" i="1"/>
  <c r="G506" i="1"/>
  <c r="H506" i="1" s="1"/>
  <c r="N506" i="1"/>
  <c r="Q506" i="1"/>
  <c r="Z506" i="1" s="1"/>
  <c r="V506" i="1"/>
  <c r="W506" i="1"/>
  <c r="A507" i="1"/>
  <c r="D507" i="1"/>
  <c r="E507" i="1"/>
  <c r="G507" i="1"/>
  <c r="N507" i="1"/>
  <c r="Q507" i="1"/>
  <c r="Z507" i="1" s="1"/>
  <c r="V507" i="1"/>
  <c r="W507" i="1"/>
  <c r="A508" i="1"/>
  <c r="D508" i="1"/>
  <c r="E508" i="1"/>
  <c r="G508" i="1"/>
  <c r="H508" i="1" s="1"/>
  <c r="N508" i="1"/>
  <c r="Q508" i="1"/>
  <c r="Z508" i="1" s="1"/>
  <c r="V508" i="1"/>
  <c r="W508" i="1"/>
  <c r="A509" i="1"/>
  <c r="D509" i="1"/>
  <c r="E509" i="1"/>
  <c r="G509" i="1"/>
  <c r="N509" i="1"/>
  <c r="Q509" i="1"/>
  <c r="Z509" i="1" s="1"/>
  <c r="V509" i="1"/>
  <c r="W509" i="1"/>
  <c r="A510" i="1"/>
  <c r="D510" i="1"/>
  <c r="E510" i="1"/>
  <c r="G510" i="1"/>
  <c r="H510" i="1" s="1"/>
  <c r="N510" i="1"/>
  <c r="Q510" i="1"/>
  <c r="Z510" i="1" s="1"/>
  <c r="V510" i="1"/>
  <c r="W510" i="1"/>
  <c r="A511" i="1"/>
  <c r="D511" i="1"/>
  <c r="E511" i="1"/>
  <c r="G511" i="1"/>
  <c r="N511" i="1"/>
  <c r="Q511" i="1"/>
  <c r="Z511" i="1" s="1"/>
  <c r="V511" i="1"/>
  <c r="W511" i="1"/>
  <c r="A512" i="1"/>
  <c r="D512" i="1"/>
  <c r="E512" i="1"/>
  <c r="G512" i="1"/>
  <c r="H512" i="1" s="1"/>
  <c r="N512" i="1"/>
  <c r="Q512" i="1"/>
  <c r="Z512" i="1" s="1"/>
  <c r="V512" i="1"/>
  <c r="W512" i="1"/>
  <c r="A513" i="1"/>
  <c r="D513" i="1"/>
  <c r="E513" i="1"/>
  <c r="G513" i="1"/>
  <c r="N513" i="1"/>
  <c r="Q513" i="1"/>
  <c r="Z513" i="1" s="1"/>
  <c r="V513" i="1"/>
  <c r="W513" i="1"/>
  <c r="A514" i="1"/>
  <c r="D514" i="1"/>
  <c r="E514" i="1"/>
  <c r="G514" i="1"/>
  <c r="H514" i="1" s="1"/>
  <c r="N514" i="1"/>
  <c r="Q514" i="1"/>
  <c r="Z514" i="1" s="1"/>
  <c r="V514" i="1"/>
  <c r="W514" i="1"/>
  <c r="A515" i="1"/>
  <c r="D515" i="1"/>
  <c r="E515" i="1"/>
  <c r="G515" i="1"/>
  <c r="N515" i="1"/>
  <c r="Q515" i="1"/>
  <c r="Z515" i="1" s="1"/>
  <c r="V515" i="1"/>
  <c r="W515" i="1"/>
  <c r="A516" i="1"/>
  <c r="D516" i="1"/>
  <c r="E516" i="1"/>
  <c r="G516" i="1"/>
  <c r="H516" i="1" s="1"/>
  <c r="N516" i="1"/>
  <c r="Q516" i="1"/>
  <c r="Z516" i="1" s="1"/>
  <c r="V516" i="1"/>
  <c r="W516" i="1"/>
  <c r="A517" i="1"/>
  <c r="D517" i="1"/>
  <c r="E517" i="1"/>
  <c r="G517" i="1"/>
  <c r="N517" i="1"/>
  <c r="Q517" i="1"/>
  <c r="Z517" i="1" s="1"/>
  <c r="V517" i="1"/>
  <c r="W517" i="1"/>
  <c r="A518" i="1"/>
  <c r="D518" i="1"/>
  <c r="E518" i="1"/>
  <c r="G518" i="1"/>
  <c r="H518" i="1" s="1"/>
  <c r="N518" i="1"/>
  <c r="Q518" i="1"/>
  <c r="Z518" i="1" s="1"/>
  <c r="V518" i="1"/>
  <c r="W518" i="1"/>
  <c r="A519" i="1"/>
  <c r="D519" i="1"/>
  <c r="E519" i="1"/>
  <c r="G519" i="1"/>
  <c r="H519" i="1" s="1"/>
  <c r="N519" i="1"/>
  <c r="Q519" i="1"/>
  <c r="Z519" i="1" s="1"/>
  <c r="V519" i="1"/>
  <c r="W519" i="1"/>
  <c r="A520" i="1"/>
  <c r="D520" i="1"/>
  <c r="E520" i="1"/>
  <c r="G520" i="1"/>
  <c r="H520" i="1" s="1"/>
  <c r="N520" i="1"/>
  <c r="Q520" i="1"/>
  <c r="Z520" i="1" s="1"/>
  <c r="V520" i="1"/>
  <c r="W520" i="1"/>
  <c r="A521" i="1"/>
  <c r="D521" i="1"/>
  <c r="E521" i="1"/>
  <c r="G521" i="1"/>
  <c r="H521" i="1" s="1"/>
  <c r="N521" i="1"/>
  <c r="Q521" i="1"/>
  <c r="Z521" i="1" s="1"/>
  <c r="V521" i="1"/>
  <c r="W521" i="1"/>
  <c r="A522" i="1"/>
  <c r="D522" i="1"/>
  <c r="E522" i="1"/>
  <c r="G522" i="1"/>
  <c r="H522" i="1" s="1"/>
  <c r="N522" i="1"/>
  <c r="Q522" i="1"/>
  <c r="Z522" i="1" s="1"/>
  <c r="V522" i="1"/>
  <c r="W522" i="1"/>
  <c r="A523" i="1"/>
  <c r="D523" i="1"/>
  <c r="E523" i="1"/>
  <c r="G523" i="1"/>
  <c r="H523" i="1" s="1"/>
  <c r="N523" i="1"/>
  <c r="Q523" i="1"/>
  <c r="Z523" i="1" s="1"/>
  <c r="V523" i="1"/>
  <c r="W523" i="1"/>
  <c r="A524" i="1"/>
  <c r="D524" i="1"/>
  <c r="E524" i="1"/>
  <c r="G524" i="1"/>
  <c r="H524" i="1" s="1"/>
  <c r="N524" i="1"/>
  <c r="Q524" i="1"/>
  <c r="Z524" i="1" s="1"/>
  <c r="V524" i="1"/>
  <c r="W524" i="1"/>
  <c r="A525" i="1"/>
  <c r="D525" i="1"/>
  <c r="E525" i="1"/>
  <c r="G525" i="1"/>
  <c r="H525" i="1" s="1"/>
  <c r="I525" i="1" s="1"/>
  <c r="M525" i="1" s="1"/>
  <c r="N525" i="1"/>
  <c r="Q525" i="1"/>
  <c r="Z525" i="1" s="1"/>
  <c r="V525" i="1"/>
  <c r="W525" i="1"/>
  <c r="A526" i="1"/>
  <c r="D526" i="1"/>
  <c r="E526" i="1"/>
  <c r="G526" i="1"/>
  <c r="H526" i="1" s="1"/>
  <c r="I526" i="1" s="1"/>
  <c r="M526" i="1" s="1"/>
  <c r="N526" i="1"/>
  <c r="Q526" i="1"/>
  <c r="Z526" i="1" s="1"/>
  <c r="V526" i="1"/>
  <c r="W526" i="1"/>
  <c r="A527" i="1"/>
  <c r="D527" i="1"/>
  <c r="E527" i="1"/>
  <c r="G527" i="1"/>
  <c r="H527" i="1" s="1"/>
  <c r="I527" i="1" s="1"/>
  <c r="M527" i="1" s="1"/>
  <c r="N527" i="1"/>
  <c r="Q527" i="1"/>
  <c r="Z527" i="1" s="1"/>
  <c r="V527" i="1"/>
  <c r="W527" i="1"/>
  <c r="A528" i="1"/>
  <c r="D528" i="1"/>
  <c r="E528" i="1"/>
  <c r="G528" i="1"/>
  <c r="H528" i="1" s="1"/>
  <c r="I528" i="1" s="1"/>
  <c r="M528" i="1" s="1"/>
  <c r="N528" i="1"/>
  <c r="Q528" i="1"/>
  <c r="Z528" i="1" s="1"/>
  <c r="V528" i="1"/>
  <c r="W528" i="1"/>
  <c r="A529" i="1"/>
  <c r="D529" i="1"/>
  <c r="E529" i="1"/>
  <c r="G529" i="1"/>
  <c r="H529" i="1" s="1"/>
  <c r="I529" i="1" s="1"/>
  <c r="M529" i="1" s="1"/>
  <c r="N529" i="1"/>
  <c r="Q529" i="1"/>
  <c r="Z529" i="1" s="1"/>
  <c r="V529" i="1"/>
  <c r="W529" i="1"/>
  <c r="A530" i="1"/>
  <c r="D530" i="1"/>
  <c r="E530" i="1"/>
  <c r="G530" i="1"/>
  <c r="H530" i="1" s="1"/>
  <c r="I530" i="1" s="1"/>
  <c r="M530" i="1" s="1"/>
  <c r="N530" i="1"/>
  <c r="Q530" i="1"/>
  <c r="Z530" i="1" s="1"/>
  <c r="V530" i="1"/>
  <c r="W530" i="1"/>
  <c r="A531" i="1"/>
  <c r="D531" i="1"/>
  <c r="E531" i="1"/>
  <c r="G531" i="1"/>
  <c r="H531" i="1" s="1"/>
  <c r="I531" i="1" s="1"/>
  <c r="M531" i="1" s="1"/>
  <c r="K531" i="1"/>
  <c r="N531" i="1"/>
  <c r="Q531" i="1"/>
  <c r="Z531" i="1" s="1"/>
  <c r="V531" i="1"/>
  <c r="W531" i="1"/>
  <c r="A532" i="1"/>
  <c r="D532" i="1"/>
  <c r="E532" i="1"/>
  <c r="G532" i="1"/>
  <c r="H532" i="1" s="1"/>
  <c r="I532" i="1" s="1"/>
  <c r="M532" i="1" s="1"/>
  <c r="N532" i="1"/>
  <c r="Q532" i="1"/>
  <c r="Z532" i="1" s="1"/>
  <c r="V532" i="1"/>
  <c r="W532" i="1"/>
  <c r="A533" i="1"/>
  <c r="D533" i="1"/>
  <c r="E533" i="1"/>
  <c r="G533" i="1"/>
  <c r="H533" i="1" s="1"/>
  <c r="I533" i="1" s="1"/>
  <c r="M533" i="1" s="1"/>
  <c r="N533" i="1"/>
  <c r="Q533" i="1"/>
  <c r="Z533" i="1" s="1"/>
  <c r="V533" i="1"/>
  <c r="W533" i="1"/>
  <c r="A534" i="1"/>
  <c r="D534" i="1"/>
  <c r="E534" i="1"/>
  <c r="G534" i="1"/>
  <c r="H534" i="1" s="1"/>
  <c r="I534" i="1" s="1"/>
  <c r="M534" i="1" s="1"/>
  <c r="N534" i="1"/>
  <c r="Q534" i="1"/>
  <c r="Z534" i="1" s="1"/>
  <c r="V534" i="1"/>
  <c r="W534" i="1"/>
  <c r="A535" i="1"/>
  <c r="D535" i="1"/>
  <c r="E535" i="1"/>
  <c r="G535" i="1"/>
  <c r="H535" i="1" s="1"/>
  <c r="I535" i="1" s="1"/>
  <c r="M535" i="1" s="1"/>
  <c r="N535" i="1"/>
  <c r="Q535" i="1"/>
  <c r="Z535" i="1" s="1"/>
  <c r="V535" i="1"/>
  <c r="W535" i="1"/>
  <c r="A536" i="1"/>
  <c r="D536" i="1"/>
  <c r="E536" i="1"/>
  <c r="G536" i="1"/>
  <c r="H536" i="1" s="1"/>
  <c r="I536" i="1" s="1"/>
  <c r="M536" i="1" s="1"/>
  <c r="N536" i="1"/>
  <c r="Q536" i="1"/>
  <c r="Z536" i="1" s="1"/>
  <c r="V536" i="1"/>
  <c r="W536" i="1"/>
  <c r="A537" i="1"/>
  <c r="D537" i="1"/>
  <c r="E537" i="1"/>
  <c r="G537" i="1"/>
  <c r="H537" i="1" s="1"/>
  <c r="I537" i="1" s="1"/>
  <c r="M537" i="1" s="1"/>
  <c r="N537" i="1"/>
  <c r="Q537" i="1"/>
  <c r="Z537" i="1" s="1"/>
  <c r="V537" i="1"/>
  <c r="W537" i="1"/>
  <c r="A538" i="1"/>
  <c r="D538" i="1"/>
  <c r="E538" i="1"/>
  <c r="G538" i="1"/>
  <c r="H538" i="1" s="1"/>
  <c r="I538" i="1" s="1"/>
  <c r="M538" i="1" s="1"/>
  <c r="N538" i="1"/>
  <c r="Q538" i="1"/>
  <c r="Z538" i="1" s="1"/>
  <c r="V538" i="1"/>
  <c r="W538" i="1"/>
  <c r="A539" i="1"/>
  <c r="D539" i="1"/>
  <c r="E539" i="1"/>
  <c r="G539" i="1"/>
  <c r="H539" i="1" s="1"/>
  <c r="I539" i="1" s="1"/>
  <c r="M539" i="1" s="1"/>
  <c r="K539" i="1"/>
  <c r="N539" i="1"/>
  <c r="Q539" i="1"/>
  <c r="Z539" i="1" s="1"/>
  <c r="V539" i="1"/>
  <c r="W539" i="1"/>
  <c r="A540" i="1"/>
  <c r="D540" i="1"/>
  <c r="E540" i="1"/>
  <c r="G540" i="1"/>
  <c r="H540" i="1" s="1"/>
  <c r="I540" i="1" s="1"/>
  <c r="M540" i="1" s="1"/>
  <c r="N540" i="1"/>
  <c r="Q540" i="1"/>
  <c r="Z540" i="1" s="1"/>
  <c r="V540" i="1"/>
  <c r="W540" i="1"/>
  <c r="A541" i="1"/>
  <c r="D541" i="1"/>
  <c r="E541" i="1"/>
  <c r="G541" i="1"/>
  <c r="H541" i="1" s="1"/>
  <c r="I541" i="1" s="1"/>
  <c r="M541" i="1" s="1"/>
  <c r="N541" i="1"/>
  <c r="Q541" i="1"/>
  <c r="Z541" i="1" s="1"/>
  <c r="V541" i="1"/>
  <c r="W541" i="1"/>
  <c r="A542" i="1"/>
  <c r="D542" i="1"/>
  <c r="E542" i="1"/>
  <c r="G542" i="1"/>
  <c r="H542" i="1" s="1"/>
  <c r="I542" i="1" s="1"/>
  <c r="M542" i="1" s="1"/>
  <c r="N542" i="1"/>
  <c r="Q542" i="1"/>
  <c r="Z542" i="1" s="1"/>
  <c r="V542" i="1"/>
  <c r="W542" i="1"/>
  <c r="A543" i="1"/>
  <c r="D543" i="1"/>
  <c r="E543" i="1"/>
  <c r="G543" i="1"/>
  <c r="H543" i="1" s="1"/>
  <c r="I543" i="1" s="1"/>
  <c r="M543" i="1" s="1"/>
  <c r="N543" i="1"/>
  <c r="Q543" i="1"/>
  <c r="Z543" i="1" s="1"/>
  <c r="V543" i="1"/>
  <c r="W543" i="1"/>
  <c r="A544" i="1"/>
  <c r="D544" i="1"/>
  <c r="E544" i="1"/>
  <c r="G544" i="1"/>
  <c r="H544" i="1" s="1"/>
  <c r="I544" i="1" s="1"/>
  <c r="M544" i="1" s="1"/>
  <c r="N544" i="1"/>
  <c r="Q544" i="1"/>
  <c r="Z544" i="1" s="1"/>
  <c r="V544" i="1"/>
  <c r="W544" i="1"/>
  <c r="A545" i="1"/>
  <c r="D545" i="1"/>
  <c r="E545" i="1"/>
  <c r="G545" i="1"/>
  <c r="H545" i="1" s="1"/>
  <c r="I545" i="1" s="1"/>
  <c r="M545" i="1" s="1"/>
  <c r="N545" i="1"/>
  <c r="Q545" i="1"/>
  <c r="Z545" i="1" s="1"/>
  <c r="V545" i="1"/>
  <c r="W545" i="1"/>
  <c r="A546" i="1"/>
  <c r="D546" i="1"/>
  <c r="E546" i="1"/>
  <c r="G546" i="1"/>
  <c r="H546" i="1" s="1"/>
  <c r="N546" i="1"/>
  <c r="Q546" i="1"/>
  <c r="Z546" i="1" s="1"/>
  <c r="V546" i="1"/>
  <c r="W546" i="1"/>
  <c r="A547" i="1"/>
  <c r="D547" i="1"/>
  <c r="E547" i="1"/>
  <c r="G547" i="1"/>
  <c r="H547" i="1" s="1"/>
  <c r="N547" i="1"/>
  <c r="Q547" i="1"/>
  <c r="Z547" i="1" s="1"/>
  <c r="V547" i="1"/>
  <c r="W547" i="1"/>
  <c r="A548" i="1"/>
  <c r="D548" i="1"/>
  <c r="E548" i="1"/>
  <c r="G548" i="1"/>
  <c r="H548" i="1" s="1"/>
  <c r="N548" i="1"/>
  <c r="Q548" i="1"/>
  <c r="Z548" i="1" s="1"/>
  <c r="V548" i="1"/>
  <c r="W548" i="1"/>
  <c r="A549" i="1"/>
  <c r="D549" i="1"/>
  <c r="E549" i="1"/>
  <c r="G549" i="1"/>
  <c r="H549" i="1" s="1"/>
  <c r="N549" i="1"/>
  <c r="Q549" i="1"/>
  <c r="Z549" i="1" s="1"/>
  <c r="V549" i="1"/>
  <c r="W549" i="1"/>
  <c r="A550" i="1"/>
  <c r="D550" i="1"/>
  <c r="E550" i="1"/>
  <c r="G550" i="1"/>
  <c r="H550" i="1" s="1"/>
  <c r="N550" i="1"/>
  <c r="Q550" i="1"/>
  <c r="Z550" i="1" s="1"/>
  <c r="V550" i="1"/>
  <c r="W550" i="1"/>
  <c r="A551" i="1"/>
  <c r="D551" i="1"/>
  <c r="E551" i="1"/>
  <c r="G551" i="1"/>
  <c r="H551" i="1" s="1"/>
  <c r="N551" i="1"/>
  <c r="Q551" i="1"/>
  <c r="Z551" i="1" s="1"/>
  <c r="V551" i="1"/>
  <c r="W551" i="1"/>
  <c r="A552" i="1"/>
  <c r="D552" i="1"/>
  <c r="E552" i="1"/>
  <c r="G552" i="1"/>
  <c r="H552" i="1" s="1"/>
  <c r="N552" i="1"/>
  <c r="Q552" i="1"/>
  <c r="Z552" i="1" s="1"/>
  <c r="V552" i="1"/>
  <c r="W552" i="1"/>
  <c r="A553" i="1"/>
  <c r="D553" i="1"/>
  <c r="E553" i="1"/>
  <c r="G553" i="1"/>
  <c r="H553" i="1" s="1"/>
  <c r="N553" i="1"/>
  <c r="Q553" i="1"/>
  <c r="Z553" i="1" s="1"/>
  <c r="V553" i="1"/>
  <c r="W553" i="1"/>
  <c r="A554" i="1"/>
  <c r="D554" i="1"/>
  <c r="E554" i="1"/>
  <c r="G554" i="1"/>
  <c r="H554" i="1" s="1"/>
  <c r="K554" i="1"/>
  <c r="N554" i="1"/>
  <c r="Q554" i="1"/>
  <c r="Z554" i="1" s="1"/>
  <c r="V554" i="1"/>
  <c r="W554" i="1"/>
  <c r="A555" i="1"/>
  <c r="D555" i="1"/>
  <c r="E555" i="1"/>
  <c r="G555" i="1"/>
  <c r="H555" i="1" s="1"/>
  <c r="N555" i="1"/>
  <c r="Q555" i="1"/>
  <c r="Z555" i="1" s="1"/>
  <c r="V555" i="1"/>
  <c r="W555" i="1"/>
  <c r="A556" i="1"/>
  <c r="D556" i="1"/>
  <c r="E556" i="1"/>
  <c r="G556" i="1"/>
  <c r="H556" i="1" s="1"/>
  <c r="N556" i="1"/>
  <c r="Q556" i="1"/>
  <c r="Z556" i="1" s="1"/>
  <c r="V556" i="1"/>
  <c r="W556" i="1"/>
  <c r="A557" i="1"/>
  <c r="D557" i="1"/>
  <c r="E557" i="1"/>
  <c r="G557" i="1"/>
  <c r="H557" i="1" s="1"/>
  <c r="N557" i="1"/>
  <c r="Q557" i="1"/>
  <c r="Z557" i="1" s="1"/>
  <c r="V557" i="1"/>
  <c r="W557" i="1"/>
  <c r="A558" i="1"/>
  <c r="D558" i="1"/>
  <c r="E558" i="1"/>
  <c r="G558" i="1"/>
  <c r="H558" i="1" s="1"/>
  <c r="N558" i="1"/>
  <c r="Q558" i="1"/>
  <c r="Z558" i="1" s="1"/>
  <c r="V558" i="1"/>
  <c r="W558" i="1"/>
  <c r="A559" i="1"/>
  <c r="D559" i="1"/>
  <c r="E559" i="1"/>
  <c r="G559" i="1"/>
  <c r="H559" i="1" s="1"/>
  <c r="N559" i="1"/>
  <c r="Q559" i="1"/>
  <c r="Z559" i="1" s="1"/>
  <c r="V559" i="1"/>
  <c r="W559" i="1"/>
  <c r="A560" i="1"/>
  <c r="D560" i="1"/>
  <c r="E560" i="1"/>
  <c r="G560" i="1"/>
  <c r="H560" i="1" s="1"/>
  <c r="N560" i="1"/>
  <c r="Q560" i="1"/>
  <c r="Z560" i="1" s="1"/>
  <c r="V560" i="1"/>
  <c r="W560" i="1"/>
  <c r="A561" i="1"/>
  <c r="D561" i="1"/>
  <c r="E561" i="1"/>
  <c r="G561" i="1"/>
  <c r="H561" i="1" s="1"/>
  <c r="N561" i="1"/>
  <c r="Q561" i="1"/>
  <c r="Z561" i="1" s="1"/>
  <c r="V561" i="1"/>
  <c r="W561" i="1"/>
  <c r="A562" i="1"/>
  <c r="D562" i="1"/>
  <c r="E562" i="1"/>
  <c r="G562" i="1"/>
  <c r="H562" i="1" s="1"/>
  <c r="N562" i="1"/>
  <c r="Q562" i="1"/>
  <c r="Z562" i="1" s="1"/>
  <c r="V562" i="1"/>
  <c r="W562" i="1"/>
  <c r="A563" i="1"/>
  <c r="D563" i="1"/>
  <c r="E563" i="1"/>
  <c r="G563" i="1"/>
  <c r="H563" i="1" s="1"/>
  <c r="N563" i="1"/>
  <c r="Q563" i="1"/>
  <c r="Z563" i="1" s="1"/>
  <c r="V563" i="1"/>
  <c r="W563" i="1"/>
  <c r="A564" i="1"/>
  <c r="D564" i="1"/>
  <c r="E564" i="1"/>
  <c r="G564" i="1"/>
  <c r="H564" i="1" s="1"/>
  <c r="N564" i="1"/>
  <c r="Q564" i="1"/>
  <c r="Z564" i="1" s="1"/>
  <c r="V564" i="1"/>
  <c r="W564" i="1"/>
  <c r="A565" i="1"/>
  <c r="D565" i="1"/>
  <c r="E565" i="1"/>
  <c r="G565" i="1"/>
  <c r="H565" i="1" s="1"/>
  <c r="N565" i="1"/>
  <c r="Q565" i="1"/>
  <c r="Z565" i="1" s="1"/>
  <c r="V565" i="1"/>
  <c r="W565" i="1"/>
  <c r="A566" i="1"/>
  <c r="D566" i="1"/>
  <c r="E566" i="1"/>
  <c r="G566" i="1"/>
  <c r="H566" i="1" s="1"/>
  <c r="N566" i="1"/>
  <c r="Q566" i="1"/>
  <c r="Z566" i="1" s="1"/>
  <c r="V566" i="1"/>
  <c r="W566" i="1"/>
  <c r="A567" i="1"/>
  <c r="D567" i="1"/>
  <c r="E567" i="1"/>
  <c r="G567" i="1"/>
  <c r="H567" i="1" s="1"/>
  <c r="N567" i="1"/>
  <c r="Q567" i="1"/>
  <c r="Z567" i="1" s="1"/>
  <c r="V567" i="1"/>
  <c r="W567" i="1"/>
  <c r="A568" i="1"/>
  <c r="D568" i="1"/>
  <c r="E568" i="1"/>
  <c r="G568" i="1"/>
  <c r="H568" i="1" s="1"/>
  <c r="N568" i="1"/>
  <c r="Q568" i="1"/>
  <c r="Z568" i="1" s="1"/>
  <c r="V568" i="1"/>
  <c r="W568" i="1"/>
  <c r="A569" i="1"/>
  <c r="D569" i="1"/>
  <c r="E569" i="1"/>
  <c r="G569" i="1"/>
  <c r="H569" i="1" s="1"/>
  <c r="N569" i="1"/>
  <c r="Q569" i="1"/>
  <c r="Z569" i="1" s="1"/>
  <c r="V569" i="1"/>
  <c r="W569" i="1"/>
  <c r="A570" i="1"/>
  <c r="D570" i="1"/>
  <c r="E570" i="1"/>
  <c r="G570" i="1"/>
  <c r="H570" i="1" s="1"/>
  <c r="N570" i="1"/>
  <c r="Q570" i="1"/>
  <c r="Z570" i="1" s="1"/>
  <c r="V570" i="1"/>
  <c r="W570" i="1"/>
  <c r="A571" i="1"/>
  <c r="D571" i="1"/>
  <c r="E571" i="1"/>
  <c r="G571" i="1"/>
  <c r="H571" i="1" s="1"/>
  <c r="N571" i="1"/>
  <c r="Q571" i="1"/>
  <c r="Z571" i="1" s="1"/>
  <c r="V571" i="1"/>
  <c r="W571" i="1"/>
  <c r="A572" i="1"/>
  <c r="D572" i="1"/>
  <c r="E572" i="1"/>
  <c r="G572" i="1"/>
  <c r="H572" i="1" s="1"/>
  <c r="N572" i="1"/>
  <c r="Q572" i="1"/>
  <c r="Z572" i="1" s="1"/>
  <c r="V572" i="1"/>
  <c r="W572" i="1"/>
  <c r="A573" i="1"/>
  <c r="D573" i="1"/>
  <c r="E573" i="1"/>
  <c r="G573" i="1"/>
  <c r="H573" i="1" s="1"/>
  <c r="N573" i="1"/>
  <c r="Q573" i="1"/>
  <c r="Z573" i="1" s="1"/>
  <c r="V573" i="1"/>
  <c r="W573" i="1"/>
  <c r="A574" i="1"/>
  <c r="D574" i="1"/>
  <c r="E574" i="1"/>
  <c r="G574" i="1"/>
  <c r="H574" i="1" s="1"/>
  <c r="N574" i="1"/>
  <c r="Q574" i="1"/>
  <c r="Z574" i="1" s="1"/>
  <c r="V574" i="1"/>
  <c r="W574" i="1"/>
  <c r="A575" i="1"/>
  <c r="D575" i="1"/>
  <c r="E575" i="1"/>
  <c r="G575" i="1"/>
  <c r="H575" i="1" s="1"/>
  <c r="N575" i="1"/>
  <c r="Q575" i="1"/>
  <c r="Z575" i="1" s="1"/>
  <c r="V575" i="1"/>
  <c r="W575" i="1"/>
  <c r="A576" i="1"/>
  <c r="D576" i="1"/>
  <c r="E576" i="1"/>
  <c r="G576" i="1"/>
  <c r="H576" i="1" s="1"/>
  <c r="N576" i="1"/>
  <c r="Q576" i="1"/>
  <c r="Z576" i="1" s="1"/>
  <c r="V576" i="1"/>
  <c r="W576" i="1"/>
  <c r="A577" i="1"/>
  <c r="D577" i="1"/>
  <c r="E577" i="1"/>
  <c r="G577" i="1"/>
  <c r="H577" i="1" s="1"/>
  <c r="N577" i="1"/>
  <c r="Q577" i="1"/>
  <c r="Z577" i="1" s="1"/>
  <c r="V577" i="1"/>
  <c r="W577" i="1"/>
  <c r="A578" i="1"/>
  <c r="D578" i="1"/>
  <c r="E578" i="1"/>
  <c r="G578" i="1"/>
  <c r="H578" i="1" s="1"/>
  <c r="N578" i="1"/>
  <c r="Q578" i="1"/>
  <c r="Z578" i="1" s="1"/>
  <c r="V578" i="1"/>
  <c r="W578" i="1"/>
  <c r="A579" i="1"/>
  <c r="D579" i="1"/>
  <c r="E579" i="1"/>
  <c r="G579" i="1"/>
  <c r="H579" i="1" s="1"/>
  <c r="N579" i="1"/>
  <c r="Q579" i="1"/>
  <c r="Z579" i="1" s="1"/>
  <c r="V579" i="1"/>
  <c r="W579" i="1"/>
  <c r="A580" i="1"/>
  <c r="D580" i="1"/>
  <c r="E580" i="1"/>
  <c r="G580" i="1"/>
  <c r="H580" i="1" s="1"/>
  <c r="N580" i="1"/>
  <c r="Q580" i="1"/>
  <c r="Z580" i="1" s="1"/>
  <c r="V580" i="1"/>
  <c r="W580" i="1"/>
  <c r="A581" i="1"/>
  <c r="D581" i="1"/>
  <c r="E581" i="1"/>
  <c r="G581" i="1"/>
  <c r="H581" i="1" s="1"/>
  <c r="N581" i="1"/>
  <c r="Q581" i="1"/>
  <c r="Z581" i="1" s="1"/>
  <c r="V581" i="1"/>
  <c r="W581" i="1"/>
  <c r="A582" i="1"/>
  <c r="D582" i="1"/>
  <c r="E582" i="1"/>
  <c r="G582" i="1"/>
  <c r="H582" i="1" s="1"/>
  <c r="N582" i="1"/>
  <c r="Q582" i="1"/>
  <c r="Z582" i="1" s="1"/>
  <c r="V582" i="1"/>
  <c r="W582" i="1"/>
  <c r="A583" i="1"/>
  <c r="D583" i="1"/>
  <c r="E583" i="1"/>
  <c r="G583" i="1"/>
  <c r="H583" i="1" s="1"/>
  <c r="N583" i="1"/>
  <c r="Q583" i="1"/>
  <c r="Z583" i="1" s="1"/>
  <c r="V583" i="1"/>
  <c r="W583" i="1"/>
  <c r="A584" i="1"/>
  <c r="D584" i="1"/>
  <c r="E584" i="1"/>
  <c r="G584" i="1"/>
  <c r="H584" i="1" s="1"/>
  <c r="N584" i="1"/>
  <c r="Q584" i="1"/>
  <c r="Z584" i="1" s="1"/>
  <c r="V584" i="1"/>
  <c r="W584" i="1"/>
  <c r="A585" i="1"/>
  <c r="D585" i="1"/>
  <c r="E585" i="1"/>
  <c r="G585" i="1"/>
  <c r="H585" i="1" s="1"/>
  <c r="N585" i="1"/>
  <c r="Q585" i="1"/>
  <c r="Z585" i="1" s="1"/>
  <c r="V585" i="1"/>
  <c r="W585" i="1"/>
  <c r="A586" i="1"/>
  <c r="D586" i="1"/>
  <c r="E586" i="1"/>
  <c r="G586" i="1"/>
  <c r="H586" i="1" s="1"/>
  <c r="N586" i="1"/>
  <c r="Q586" i="1"/>
  <c r="Z586" i="1" s="1"/>
  <c r="V586" i="1"/>
  <c r="W586" i="1"/>
  <c r="A587" i="1"/>
  <c r="D587" i="1"/>
  <c r="E587" i="1"/>
  <c r="G587" i="1"/>
  <c r="H587" i="1" s="1"/>
  <c r="N587" i="1"/>
  <c r="Q587" i="1"/>
  <c r="Z587" i="1" s="1"/>
  <c r="V587" i="1"/>
  <c r="W587" i="1"/>
  <c r="A588" i="1"/>
  <c r="D588" i="1"/>
  <c r="E588" i="1"/>
  <c r="G588" i="1"/>
  <c r="H588" i="1" s="1"/>
  <c r="N588" i="1"/>
  <c r="Q588" i="1"/>
  <c r="Z588" i="1" s="1"/>
  <c r="V588" i="1"/>
  <c r="W588" i="1"/>
  <c r="A589" i="1"/>
  <c r="D589" i="1"/>
  <c r="E589" i="1"/>
  <c r="G589" i="1"/>
  <c r="H589" i="1" s="1"/>
  <c r="N589" i="1"/>
  <c r="Q589" i="1"/>
  <c r="Z589" i="1" s="1"/>
  <c r="V589" i="1"/>
  <c r="W589" i="1"/>
  <c r="A590" i="1"/>
  <c r="D590" i="1"/>
  <c r="E590" i="1"/>
  <c r="G590" i="1"/>
  <c r="H590" i="1" s="1"/>
  <c r="N590" i="1"/>
  <c r="Q590" i="1"/>
  <c r="Z590" i="1" s="1"/>
  <c r="V590" i="1"/>
  <c r="W590" i="1"/>
  <c r="A591" i="1"/>
  <c r="D591" i="1"/>
  <c r="E591" i="1"/>
  <c r="G591" i="1"/>
  <c r="H591" i="1" s="1"/>
  <c r="N591" i="1"/>
  <c r="Q591" i="1"/>
  <c r="Z591" i="1" s="1"/>
  <c r="V591" i="1"/>
  <c r="W591" i="1"/>
  <c r="A592" i="1"/>
  <c r="D592" i="1"/>
  <c r="E592" i="1"/>
  <c r="G592" i="1"/>
  <c r="H592" i="1" s="1"/>
  <c r="N592" i="1"/>
  <c r="Q592" i="1"/>
  <c r="Z592" i="1" s="1"/>
  <c r="V592" i="1"/>
  <c r="W592" i="1"/>
  <c r="A593" i="1"/>
  <c r="D593" i="1"/>
  <c r="E593" i="1"/>
  <c r="G593" i="1"/>
  <c r="H593" i="1" s="1"/>
  <c r="N593" i="1"/>
  <c r="Q593" i="1"/>
  <c r="Z593" i="1" s="1"/>
  <c r="V593" i="1"/>
  <c r="W593" i="1"/>
  <c r="A594" i="1"/>
  <c r="D594" i="1"/>
  <c r="E594" i="1"/>
  <c r="G594" i="1"/>
  <c r="H594" i="1" s="1"/>
  <c r="N594" i="1"/>
  <c r="Q594" i="1"/>
  <c r="Z594" i="1" s="1"/>
  <c r="V594" i="1"/>
  <c r="W594" i="1"/>
  <c r="A595" i="1"/>
  <c r="D595" i="1"/>
  <c r="E595" i="1"/>
  <c r="G595" i="1"/>
  <c r="H595" i="1" s="1"/>
  <c r="N595" i="1"/>
  <c r="Q595" i="1"/>
  <c r="Z595" i="1" s="1"/>
  <c r="V595" i="1"/>
  <c r="W595" i="1"/>
  <c r="A596" i="1"/>
  <c r="D596" i="1"/>
  <c r="E596" i="1"/>
  <c r="G596" i="1"/>
  <c r="H596" i="1" s="1"/>
  <c r="N596" i="1"/>
  <c r="Q596" i="1"/>
  <c r="Z596" i="1" s="1"/>
  <c r="V596" i="1"/>
  <c r="W596" i="1"/>
  <c r="A597" i="1"/>
  <c r="D597" i="1"/>
  <c r="E597" i="1"/>
  <c r="G597" i="1"/>
  <c r="H597" i="1" s="1"/>
  <c r="N597" i="1"/>
  <c r="Q597" i="1"/>
  <c r="Z597" i="1" s="1"/>
  <c r="V597" i="1"/>
  <c r="W597" i="1"/>
  <c r="A598" i="1"/>
  <c r="D598" i="1"/>
  <c r="E598" i="1"/>
  <c r="G598" i="1"/>
  <c r="H598" i="1" s="1"/>
  <c r="N598" i="1"/>
  <c r="Q598" i="1"/>
  <c r="Z598" i="1" s="1"/>
  <c r="V598" i="1"/>
  <c r="W598" i="1"/>
  <c r="A599" i="1"/>
  <c r="D599" i="1"/>
  <c r="E599" i="1"/>
  <c r="G599" i="1"/>
  <c r="H599" i="1" s="1"/>
  <c r="N599" i="1"/>
  <c r="Q599" i="1"/>
  <c r="Z599" i="1" s="1"/>
  <c r="V599" i="1"/>
  <c r="W599" i="1"/>
  <c r="A600" i="1"/>
  <c r="D600" i="1"/>
  <c r="E600" i="1"/>
  <c r="G600" i="1"/>
  <c r="H600" i="1" s="1"/>
  <c r="N600" i="1"/>
  <c r="Q600" i="1"/>
  <c r="Z600" i="1" s="1"/>
  <c r="V600" i="1"/>
  <c r="W600" i="1"/>
  <c r="A601" i="1"/>
  <c r="D601" i="1"/>
  <c r="E601" i="1"/>
  <c r="G601" i="1"/>
  <c r="H601" i="1" s="1"/>
  <c r="N601" i="1"/>
  <c r="Q601" i="1"/>
  <c r="Z601" i="1" s="1"/>
  <c r="V601" i="1"/>
  <c r="W601" i="1"/>
  <c r="A602" i="1"/>
  <c r="D602" i="1"/>
  <c r="E602" i="1"/>
  <c r="G602" i="1"/>
  <c r="H602" i="1" s="1"/>
  <c r="N602" i="1"/>
  <c r="Q602" i="1"/>
  <c r="Z602" i="1" s="1"/>
  <c r="V602" i="1"/>
  <c r="W602" i="1"/>
  <c r="A603" i="1"/>
  <c r="D603" i="1"/>
  <c r="E603" i="1"/>
  <c r="G603" i="1"/>
  <c r="H603" i="1" s="1"/>
  <c r="N603" i="1"/>
  <c r="Q603" i="1"/>
  <c r="Z603" i="1" s="1"/>
  <c r="V603" i="1"/>
  <c r="W603" i="1"/>
  <c r="A604" i="1"/>
  <c r="D604" i="1"/>
  <c r="E604" i="1"/>
  <c r="G604" i="1"/>
  <c r="H604" i="1" s="1"/>
  <c r="N604" i="1"/>
  <c r="Q604" i="1"/>
  <c r="Z604" i="1" s="1"/>
  <c r="V604" i="1"/>
  <c r="W604" i="1"/>
  <c r="A605" i="1"/>
  <c r="D605" i="1"/>
  <c r="E605" i="1"/>
  <c r="G605" i="1"/>
  <c r="H605" i="1" s="1"/>
  <c r="N605" i="1"/>
  <c r="Q605" i="1"/>
  <c r="Z605" i="1" s="1"/>
  <c r="V605" i="1"/>
  <c r="W605" i="1"/>
  <c r="A606" i="1"/>
  <c r="D606" i="1"/>
  <c r="E606" i="1"/>
  <c r="G606" i="1"/>
  <c r="H606" i="1" s="1"/>
  <c r="N606" i="1"/>
  <c r="Q606" i="1"/>
  <c r="Z606" i="1" s="1"/>
  <c r="V606" i="1"/>
  <c r="W606" i="1"/>
  <c r="A607" i="1"/>
  <c r="D607" i="1"/>
  <c r="E607" i="1"/>
  <c r="G607" i="1"/>
  <c r="H607" i="1" s="1"/>
  <c r="N607" i="1"/>
  <c r="Q607" i="1"/>
  <c r="Z607" i="1" s="1"/>
  <c r="V607" i="1"/>
  <c r="W607" i="1"/>
  <c r="A608" i="1"/>
  <c r="D608" i="1"/>
  <c r="E608" i="1"/>
  <c r="G608" i="1"/>
  <c r="H608" i="1" s="1"/>
  <c r="N608" i="1"/>
  <c r="Q608" i="1"/>
  <c r="Z608" i="1" s="1"/>
  <c r="V608" i="1"/>
  <c r="W608" i="1"/>
  <c r="A609" i="1"/>
  <c r="D609" i="1"/>
  <c r="E609" i="1"/>
  <c r="G609" i="1"/>
  <c r="H609" i="1" s="1"/>
  <c r="N609" i="1"/>
  <c r="Q609" i="1"/>
  <c r="Z609" i="1" s="1"/>
  <c r="V609" i="1"/>
  <c r="W609" i="1"/>
  <c r="A610" i="1"/>
  <c r="D610" i="1"/>
  <c r="E610" i="1"/>
  <c r="G610" i="1"/>
  <c r="H610" i="1" s="1"/>
  <c r="N610" i="1"/>
  <c r="Q610" i="1"/>
  <c r="Z610" i="1" s="1"/>
  <c r="V610" i="1"/>
  <c r="W610" i="1"/>
  <c r="A611" i="1"/>
  <c r="D611" i="1"/>
  <c r="E611" i="1"/>
  <c r="G611" i="1"/>
  <c r="H611" i="1" s="1"/>
  <c r="N611" i="1"/>
  <c r="Q611" i="1"/>
  <c r="Z611" i="1" s="1"/>
  <c r="V611" i="1"/>
  <c r="W611" i="1"/>
  <c r="A612" i="1"/>
  <c r="D612" i="1"/>
  <c r="E612" i="1"/>
  <c r="G612" i="1"/>
  <c r="H612" i="1" s="1"/>
  <c r="N612" i="1"/>
  <c r="Q612" i="1"/>
  <c r="Z612" i="1" s="1"/>
  <c r="V612" i="1"/>
  <c r="W612" i="1"/>
  <c r="A613" i="1"/>
  <c r="D613" i="1"/>
  <c r="E613" i="1"/>
  <c r="G613" i="1"/>
  <c r="H613" i="1" s="1"/>
  <c r="N613" i="1"/>
  <c r="Q613" i="1"/>
  <c r="Z613" i="1" s="1"/>
  <c r="V613" i="1"/>
  <c r="W613" i="1"/>
  <c r="A614" i="1"/>
  <c r="D614" i="1"/>
  <c r="E614" i="1"/>
  <c r="G614" i="1"/>
  <c r="H614" i="1" s="1"/>
  <c r="N614" i="1"/>
  <c r="Q614" i="1"/>
  <c r="Z614" i="1" s="1"/>
  <c r="V614" i="1"/>
  <c r="W614" i="1"/>
  <c r="A615" i="1"/>
  <c r="D615" i="1"/>
  <c r="E615" i="1"/>
  <c r="G615" i="1"/>
  <c r="H615" i="1" s="1"/>
  <c r="N615" i="1"/>
  <c r="Q615" i="1"/>
  <c r="Z615" i="1" s="1"/>
  <c r="V615" i="1"/>
  <c r="W615" i="1"/>
  <c r="A616" i="1"/>
  <c r="D616" i="1"/>
  <c r="E616" i="1"/>
  <c r="G616" i="1"/>
  <c r="H616" i="1" s="1"/>
  <c r="N616" i="1"/>
  <c r="Q616" i="1"/>
  <c r="Z616" i="1" s="1"/>
  <c r="V616" i="1"/>
  <c r="W616" i="1"/>
  <c r="A617" i="1"/>
  <c r="D617" i="1"/>
  <c r="E617" i="1"/>
  <c r="G617" i="1"/>
  <c r="H617" i="1" s="1"/>
  <c r="N617" i="1"/>
  <c r="Q617" i="1"/>
  <c r="Z617" i="1" s="1"/>
  <c r="V617" i="1"/>
  <c r="W617" i="1"/>
  <c r="A618" i="1"/>
  <c r="D618" i="1"/>
  <c r="E618" i="1"/>
  <c r="G618" i="1"/>
  <c r="H618" i="1" s="1"/>
  <c r="N618" i="1"/>
  <c r="Q618" i="1"/>
  <c r="Z618" i="1" s="1"/>
  <c r="V618" i="1"/>
  <c r="W618" i="1"/>
  <c r="A619" i="1"/>
  <c r="D619" i="1"/>
  <c r="E619" i="1"/>
  <c r="G619" i="1"/>
  <c r="H619" i="1" s="1"/>
  <c r="N619" i="1"/>
  <c r="Q619" i="1"/>
  <c r="Z619" i="1" s="1"/>
  <c r="V619" i="1"/>
  <c r="W619" i="1"/>
  <c r="A620" i="1"/>
  <c r="D620" i="1"/>
  <c r="E620" i="1"/>
  <c r="G620" i="1"/>
  <c r="H620" i="1" s="1"/>
  <c r="N620" i="1"/>
  <c r="Q620" i="1"/>
  <c r="Z620" i="1" s="1"/>
  <c r="V620" i="1"/>
  <c r="W620" i="1"/>
  <c r="A621" i="1"/>
  <c r="D621" i="1"/>
  <c r="E621" i="1"/>
  <c r="G621" i="1"/>
  <c r="H621" i="1" s="1"/>
  <c r="N621" i="1"/>
  <c r="Q621" i="1"/>
  <c r="Z621" i="1" s="1"/>
  <c r="V621" i="1"/>
  <c r="W621" i="1"/>
  <c r="A622" i="1"/>
  <c r="D622" i="1"/>
  <c r="E622" i="1"/>
  <c r="G622" i="1"/>
  <c r="H622" i="1" s="1"/>
  <c r="N622" i="1"/>
  <c r="Q622" i="1"/>
  <c r="Z622" i="1" s="1"/>
  <c r="V622" i="1"/>
  <c r="W622" i="1"/>
  <c r="A623" i="1"/>
  <c r="D623" i="1"/>
  <c r="E623" i="1"/>
  <c r="G623" i="1"/>
  <c r="H623" i="1" s="1"/>
  <c r="N623" i="1"/>
  <c r="Q623" i="1"/>
  <c r="Z623" i="1" s="1"/>
  <c r="V623" i="1"/>
  <c r="W623" i="1"/>
  <c r="A624" i="1"/>
  <c r="D624" i="1"/>
  <c r="E624" i="1"/>
  <c r="G624" i="1"/>
  <c r="H624" i="1" s="1"/>
  <c r="N624" i="1"/>
  <c r="Q624" i="1"/>
  <c r="Z624" i="1" s="1"/>
  <c r="V624" i="1"/>
  <c r="W624" i="1"/>
  <c r="A625" i="1"/>
  <c r="D625" i="1"/>
  <c r="E625" i="1"/>
  <c r="G625" i="1"/>
  <c r="H625" i="1" s="1"/>
  <c r="N625" i="1"/>
  <c r="Q625" i="1"/>
  <c r="Z625" i="1" s="1"/>
  <c r="V625" i="1"/>
  <c r="W625" i="1"/>
  <c r="A626" i="1"/>
  <c r="D626" i="1"/>
  <c r="E626" i="1"/>
  <c r="G626" i="1"/>
  <c r="H626" i="1" s="1"/>
  <c r="N626" i="1"/>
  <c r="Q626" i="1"/>
  <c r="Z626" i="1" s="1"/>
  <c r="V626" i="1"/>
  <c r="W626" i="1"/>
  <c r="A627" i="1"/>
  <c r="D627" i="1"/>
  <c r="E627" i="1"/>
  <c r="G627" i="1"/>
  <c r="H627" i="1" s="1"/>
  <c r="N627" i="1"/>
  <c r="Q627" i="1"/>
  <c r="Z627" i="1" s="1"/>
  <c r="V627" i="1"/>
  <c r="W627" i="1"/>
  <c r="A628" i="1"/>
  <c r="D628" i="1"/>
  <c r="E628" i="1"/>
  <c r="G628" i="1"/>
  <c r="H628" i="1" s="1"/>
  <c r="N628" i="1"/>
  <c r="Q628" i="1"/>
  <c r="Z628" i="1" s="1"/>
  <c r="V628" i="1"/>
  <c r="W628" i="1"/>
  <c r="A629" i="1"/>
  <c r="D629" i="1"/>
  <c r="E629" i="1"/>
  <c r="G629" i="1"/>
  <c r="H629" i="1" s="1"/>
  <c r="N629" i="1"/>
  <c r="Q629" i="1"/>
  <c r="Z629" i="1" s="1"/>
  <c r="V629" i="1"/>
  <c r="W629" i="1"/>
  <c r="A630" i="1"/>
  <c r="D630" i="1"/>
  <c r="E630" i="1"/>
  <c r="G630" i="1"/>
  <c r="H630" i="1" s="1"/>
  <c r="N630" i="1"/>
  <c r="Q630" i="1"/>
  <c r="Z630" i="1" s="1"/>
  <c r="V630" i="1"/>
  <c r="W630" i="1"/>
  <c r="A631" i="1"/>
  <c r="D631" i="1"/>
  <c r="E631" i="1"/>
  <c r="G631" i="1"/>
  <c r="H631" i="1" s="1"/>
  <c r="N631" i="1"/>
  <c r="Q631" i="1"/>
  <c r="Z631" i="1" s="1"/>
  <c r="V631" i="1"/>
  <c r="W631" i="1"/>
  <c r="A632" i="1"/>
  <c r="D632" i="1"/>
  <c r="E632" i="1"/>
  <c r="G632" i="1"/>
  <c r="H632" i="1" s="1"/>
  <c r="N632" i="1"/>
  <c r="Q632" i="1"/>
  <c r="Z632" i="1" s="1"/>
  <c r="V632" i="1"/>
  <c r="W632" i="1"/>
  <c r="A633" i="1"/>
  <c r="D633" i="1"/>
  <c r="E633" i="1"/>
  <c r="G633" i="1"/>
  <c r="H633" i="1" s="1"/>
  <c r="N633" i="1"/>
  <c r="Q633" i="1"/>
  <c r="Z633" i="1" s="1"/>
  <c r="V633" i="1"/>
  <c r="W633" i="1"/>
  <c r="A634" i="1"/>
  <c r="D634" i="1"/>
  <c r="E634" i="1"/>
  <c r="G634" i="1"/>
  <c r="H634" i="1" s="1"/>
  <c r="N634" i="1"/>
  <c r="Q634" i="1"/>
  <c r="Z634" i="1" s="1"/>
  <c r="V634" i="1"/>
  <c r="W634" i="1"/>
  <c r="A635" i="1"/>
  <c r="D635" i="1"/>
  <c r="E635" i="1"/>
  <c r="G635" i="1"/>
  <c r="H635" i="1" s="1"/>
  <c r="N635" i="1"/>
  <c r="Q635" i="1"/>
  <c r="Z635" i="1" s="1"/>
  <c r="V635" i="1"/>
  <c r="W635" i="1"/>
  <c r="A636" i="1"/>
  <c r="D636" i="1"/>
  <c r="E636" i="1"/>
  <c r="G636" i="1"/>
  <c r="H636" i="1" s="1"/>
  <c r="N636" i="1"/>
  <c r="Q636" i="1"/>
  <c r="Z636" i="1" s="1"/>
  <c r="V636" i="1"/>
  <c r="W636" i="1"/>
  <c r="A637" i="1"/>
  <c r="D637" i="1"/>
  <c r="E637" i="1"/>
  <c r="G637" i="1"/>
  <c r="H637" i="1" s="1"/>
  <c r="N637" i="1"/>
  <c r="Q637" i="1"/>
  <c r="Z637" i="1" s="1"/>
  <c r="V637" i="1"/>
  <c r="W637" i="1"/>
  <c r="A638" i="1"/>
  <c r="D638" i="1"/>
  <c r="E638" i="1"/>
  <c r="G638" i="1"/>
  <c r="H638" i="1" s="1"/>
  <c r="N638" i="1"/>
  <c r="Q638" i="1"/>
  <c r="Z638" i="1" s="1"/>
  <c r="V638" i="1"/>
  <c r="W638" i="1"/>
  <c r="A639" i="1"/>
  <c r="D639" i="1"/>
  <c r="E639" i="1"/>
  <c r="G639" i="1"/>
  <c r="H639" i="1" s="1"/>
  <c r="N639" i="1"/>
  <c r="Q639" i="1"/>
  <c r="Z639" i="1" s="1"/>
  <c r="V639" i="1"/>
  <c r="W639" i="1"/>
  <c r="A640" i="1"/>
  <c r="D640" i="1"/>
  <c r="E640" i="1"/>
  <c r="G640" i="1"/>
  <c r="H640" i="1" s="1"/>
  <c r="N640" i="1"/>
  <c r="Q640" i="1"/>
  <c r="Z640" i="1" s="1"/>
  <c r="V640" i="1"/>
  <c r="W640" i="1"/>
  <c r="A641" i="1"/>
  <c r="D641" i="1"/>
  <c r="E641" i="1"/>
  <c r="G641" i="1"/>
  <c r="H641" i="1" s="1"/>
  <c r="N641" i="1"/>
  <c r="Q641" i="1"/>
  <c r="Z641" i="1" s="1"/>
  <c r="V641" i="1"/>
  <c r="W641" i="1"/>
  <c r="A642" i="1"/>
  <c r="D642" i="1"/>
  <c r="E642" i="1"/>
  <c r="G642" i="1"/>
  <c r="H642" i="1" s="1"/>
  <c r="N642" i="1"/>
  <c r="Q642" i="1"/>
  <c r="Z642" i="1" s="1"/>
  <c r="V642" i="1"/>
  <c r="W642" i="1"/>
  <c r="A643" i="1"/>
  <c r="D643" i="1"/>
  <c r="E643" i="1"/>
  <c r="G643" i="1"/>
  <c r="H643" i="1" s="1"/>
  <c r="N643" i="1"/>
  <c r="Q643" i="1"/>
  <c r="Z643" i="1" s="1"/>
  <c r="V643" i="1"/>
  <c r="W643" i="1"/>
  <c r="A644" i="1"/>
  <c r="D644" i="1"/>
  <c r="E644" i="1"/>
  <c r="G644" i="1"/>
  <c r="H644" i="1" s="1"/>
  <c r="N644" i="1"/>
  <c r="Q644" i="1"/>
  <c r="Z644" i="1" s="1"/>
  <c r="V644" i="1"/>
  <c r="W644" i="1"/>
  <c r="A645" i="1"/>
  <c r="D645" i="1"/>
  <c r="E645" i="1"/>
  <c r="G645" i="1"/>
  <c r="H645" i="1" s="1"/>
  <c r="N645" i="1"/>
  <c r="Q645" i="1"/>
  <c r="Z645" i="1" s="1"/>
  <c r="V645" i="1"/>
  <c r="W645" i="1"/>
  <c r="A646" i="1"/>
  <c r="D646" i="1"/>
  <c r="E646" i="1"/>
  <c r="G646" i="1"/>
  <c r="H646" i="1" s="1"/>
  <c r="N646" i="1"/>
  <c r="Q646" i="1"/>
  <c r="Z646" i="1" s="1"/>
  <c r="V646" i="1"/>
  <c r="W646" i="1"/>
  <c r="A647" i="1"/>
  <c r="D647" i="1"/>
  <c r="E647" i="1"/>
  <c r="G647" i="1"/>
  <c r="H647" i="1" s="1"/>
  <c r="N647" i="1"/>
  <c r="Q647" i="1"/>
  <c r="Z647" i="1" s="1"/>
  <c r="V647" i="1"/>
  <c r="W647" i="1"/>
  <c r="A648" i="1"/>
  <c r="D648" i="1"/>
  <c r="E648" i="1"/>
  <c r="G648" i="1"/>
  <c r="H648" i="1" s="1"/>
  <c r="N648" i="1"/>
  <c r="Q648" i="1"/>
  <c r="Z648" i="1" s="1"/>
  <c r="V648" i="1"/>
  <c r="W648" i="1"/>
  <c r="A649" i="1"/>
  <c r="D649" i="1"/>
  <c r="E649" i="1"/>
  <c r="G649" i="1"/>
  <c r="H649" i="1" s="1"/>
  <c r="N649" i="1"/>
  <c r="Q649" i="1"/>
  <c r="Z649" i="1" s="1"/>
  <c r="V649" i="1"/>
  <c r="W649" i="1"/>
  <c r="A650" i="1"/>
  <c r="D650" i="1"/>
  <c r="E650" i="1"/>
  <c r="G650" i="1"/>
  <c r="H650" i="1" s="1"/>
  <c r="N650" i="1"/>
  <c r="Q650" i="1"/>
  <c r="Z650" i="1" s="1"/>
  <c r="V650" i="1"/>
  <c r="W650" i="1"/>
  <c r="A651" i="1"/>
  <c r="D651" i="1"/>
  <c r="E651" i="1"/>
  <c r="G651" i="1"/>
  <c r="H651" i="1" s="1"/>
  <c r="N651" i="1"/>
  <c r="Q651" i="1"/>
  <c r="Z651" i="1" s="1"/>
  <c r="V651" i="1"/>
  <c r="W651" i="1"/>
  <c r="A652" i="1"/>
  <c r="D652" i="1"/>
  <c r="E652" i="1"/>
  <c r="G652" i="1"/>
  <c r="H652" i="1" s="1"/>
  <c r="N652" i="1"/>
  <c r="Q652" i="1"/>
  <c r="Z652" i="1" s="1"/>
  <c r="V652" i="1"/>
  <c r="W652" i="1"/>
  <c r="A653" i="1"/>
  <c r="D653" i="1"/>
  <c r="E653" i="1"/>
  <c r="G653" i="1"/>
  <c r="H653" i="1" s="1"/>
  <c r="N653" i="1"/>
  <c r="Q653" i="1"/>
  <c r="Z653" i="1" s="1"/>
  <c r="V653" i="1"/>
  <c r="W653" i="1"/>
  <c r="A654" i="1"/>
  <c r="D654" i="1"/>
  <c r="E654" i="1"/>
  <c r="G654" i="1"/>
  <c r="H654" i="1" s="1"/>
  <c r="N654" i="1"/>
  <c r="Q654" i="1"/>
  <c r="Z654" i="1" s="1"/>
  <c r="V654" i="1"/>
  <c r="W654" i="1"/>
  <c r="A655" i="1"/>
  <c r="D655" i="1"/>
  <c r="E655" i="1"/>
  <c r="G655" i="1"/>
  <c r="H655" i="1" s="1"/>
  <c r="N655" i="1"/>
  <c r="Q655" i="1"/>
  <c r="Z655" i="1" s="1"/>
  <c r="V655" i="1"/>
  <c r="W655" i="1"/>
  <c r="A656" i="1"/>
  <c r="D656" i="1"/>
  <c r="E656" i="1"/>
  <c r="G656" i="1"/>
  <c r="H656" i="1" s="1"/>
  <c r="N656" i="1"/>
  <c r="Q656" i="1"/>
  <c r="Z656" i="1" s="1"/>
  <c r="V656" i="1"/>
  <c r="W656" i="1"/>
  <c r="A657" i="1"/>
  <c r="D657" i="1"/>
  <c r="E657" i="1"/>
  <c r="G657" i="1"/>
  <c r="H657" i="1" s="1"/>
  <c r="N657" i="1"/>
  <c r="Q657" i="1"/>
  <c r="Z657" i="1" s="1"/>
  <c r="V657" i="1"/>
  <c r="W657" i="1"/>
  <c r="A658" i="1"/>
  <c r="D658" i="1"/>
  <c r="E658" i="1"/>
  <c r="G658" i="1"/>
  <c r="H658" i="1" s="1"/>
  <c r="N658" i="1"/>
  <c r="Q658" i="1"/>
  <c r="Z658" i="1" s="1"/>
  <c r="V658" i="1"/>
  <c r="W658" i="1"/>
  <c r="A659" i="1"/>
  <c r="D659" i="1"/>
  <c r="E659" i="1"/>
  <c r="G659" i="1"/>
  <c r="H659" i="1" s="1"/>
  <c r="N659" i="1"/>
  <c r="Q659" i="1"/>
  <c r="Z659" i="1" s="1"/>
  <c r="V659" i="1"/>
  <c r="W659" i="1"/>
  <c r="A660" i="1"/>
  <c r="D660" i="1"/>
  <c r="E660" i="1"/>
  <c r="G660" i="1"/>
  <c r="H660" i="1" s="1"/>
  <c r="N660" i="1"/>
  <c r="Q660" i="1"/>
  <c r="Z660" i="1" s="1"/>
  <c r="V660" i="1"/>
  <c r="W660" i="1"/>
  <c r="A661" i="1"/>
  <c r="D661" i="1"/>
  <c r="E661" i="1"/>
  <c r="G661" i="1"/>
  <c r="H661" i="1" s="1"/>
  <c r="N661" i="1"/>
  <c r="Q661" i="1"/>
  <c r="Z661" i="1" s="1"/>
  <c r="V661" i="1"/>
  <c r="W661" i="1"/>
  <c r="A662" i="1"/>
  <c r="D662" i="1"/>
  <c r="E662" i="1"/>
  <c r="G662" i="1"/>
  <c r="H662" i="1" s="1"/>
  <c r="N662" i="1"/>
  <c r="Q662" i="1"/>
  <c r="Z662" i="1" s="1"/>
  <c r="V662" i="1"/>
  <c r="W662" i="1"/>
  <c r="A663" i="1"/>
  <c r="D663" i="1"/>
  <c r="E663" i="1"/>
  <c r="G663" i="1"/>
  <c r="H663" i="1" s="1"/>
  <c r="N663" i="1"/>
  <c r="Q663" i="1"/>
  <c r="Z663" i="1" s="1"/>
  <c r="V663" i="1"/>
  <c r="W663" i="1"/>
  <c r="A664" i="1"/>
  <c r="D664" i="1"/>
  <c r="E664" i="1"/>
  <c r="G664" i="1"/>
  <c r="H664" i="1" s="1"/>
  <c r="N664" i="1"/>
  <c r="Q664" i="1"/>
  <c r="Z664" i="1" s="1"/>
  <c r="V664" i="1"/>
  <c r="W664" i="1"/>
  <c r="A665" i="1"/>
  <c r="D665" i="1"/>
  <c r="E665" i="1"/>
  <c r="G665" i="1"/>
  <c r="H665" i="1" s="1"/>
  <c r="I665" i="1" s="1"/>
  <c r="N665" i="1"/>
  <c r="Q665" i="1"/>
  <c r="Z665" i="1" s="1"/>
  <c r="V665" i="1"/>
  <c r="W665" i="1"/>
  <c r="A666" i="1"/>
  <c r="D666" i="1"/>
  <c r="E666" i="1"/>
  <c r="G666" i="1"/>
  <c r="H666" i="1" s="1"/>
  <c r="N666" i="1"/>
  <c r="Q666" i="1"/>
  <c r="Z666" i="1" s="1"/>
  <c r="V666" i="1"/>
  <c r="W666" i="1"/>
  <c r="A667" i="1"/>
  <c r="D667" i="1"/>
  <c r="E667" i="1"/>
  <c r="G667" i="1"/>
  <c r="H667" i="1" s="1"/>
  <c r="N667" i="1"/>
  <c r="Q667" i="1"/>
  <c r="Z667" i="1" s="1"/>
  <c r="V667" i="1"/>
  <c r="W667" i="1"/>
  <c r="A668" i="1"/>
  <c r="D668" i="1"/>
  <c r="E668" i="1"/>
  <c r="G668" i="1"/>
  <c r="H668" i="1" s="1"/>
  <c r="N668" i="1"/>
  <c r="Q668" i="1"/>
  <c r="Z668" i="1" s="1"/>
  <c r="V668" i="1"/>
  <c r="W668" i="1"/>
  <c r="A669" i="1"/>
  <c r="D669" i="1"/>
  <c r="E669" i="1"/>
  <c r="G669" i="1"/>
  <c r="H669" i="1" s="1"/>
  <c r="N669" i="1"/>
  <c r="Q669" i="1"/>
  <c r="Z669" i="1" s="1"/>
  <c r="V669" i="1"/>
  <c r="W669" i="1"/>
  <c r="A670" i="1"/>
  <c r="D670" i="1"/>
  <c r="E670" i="1"/>
  <c r="G670" i="1"/>
  <c r="H670" i="1" s="1"/>
  <c r="N670" i="1"/>
  <c r="Q670" i="1"/>
  <c r="Z670" i="1" s="1"/>
  <c r="V670" i="1"/>
  <c r="W670" i="1"/>
  <c r="A671" i="1"/>
  <c r="D671" i="1"/>
  <c r="E671" i="1"/>
  <c r="G671" i="1"/>
  <c r="H671" i="1" s="1"/>
  <c r="N671" i="1"/>
  <c r="Q671" i="1"/>
  <c r="Z671" i="1" s="1"/>
  <c r="V671" i="1"/>
  <c r="W671" i="1"/>
  <c r="A672" i="1"/>
  <c r="D672" i="1"/>
  <c r="E672" i="1"/>
  <c r="G672" i="1"/>
  <c r="H672" i="1" s="1"/>
  <c r="N672" i="1"/>
  <c r="Q672" i="1"/>
  <c r="Z672" i="1" s="1"/>
  <c r="V672" i="1"/>
  <c r="W672" i="1"/>
  <c r="A673" i="1"/>
  <c r="D673" i="1"/>
  <c r="E673" i="1"/>
  <c r="G673" i="1"/>
  <c r="H673" i="1" s="1"/>
  <c r="N673" i="1"/>
  <c r="Q673" i="1"/>
  <c r="Z673" i="1" s="1"/>
  <c r="V673" i="1"/>
  <c r="W673" i="1"/>
  <c r="A674" i="1"/>
  <c r="D674" i="1"/>
  <c r="E674" i="1"/>
  <c r="G674" i="1"/>
  <c r="H674" i="1" s="1"/>
  <c r="N674" i="1"/>
  <c r="Q674" i="1"/>
  <c r="Z674" i="1" s="1"/>
  <c r="V674" i="1"/>
  <c r="W674" i="1"/>
  <c r="A675" i="1"/>
  <c r="D675" i="1"/>
  <c r="E675" i="1"/>
  <c r="G675" i="1"/>
  <c r="H675" i="1" s="1"/>
  <c r="N675" i="1"/>
  <c r="Q675" i="1"/>
  <c r="Z675" i="1" s="1"/>
  <c r="V675" i="1"/>
  <c r="W675" i="1"/>
  <c r="A676" i="1"/>
  <c r="D676" i="1"/>
  <c r="E676" i="1"/>
  <c r="G676" i="1"/>
  <c r="H676" i="1" s="1"/>
  <c r="N676" i="1"/>
  <c r="Q676" i="1"/>
  <c r="Z676" i="1" s="1"/>
  <c r="V676" i="1"/>
  <c r="W676" i="1"/>
  <c r="A677" i="1"/>
  <c r="D677" i="1"/>
  <c r="E677" i="1"/>
  <c r="G677" i="1"/>
  <c r="H677" i="1" s="1"/>
  <c r="N677" i="1"/>
  <c r="Q677" i="1"/>
  <c r="Z677" i="1" s="1"/>
  <c r="V677" i="1"/>
  <c r="W677" i="1"/>
  <c r="A678" i="1"/>
  <c r="D678" i="1"/>
  <c r="E678" i="1"/>
  <c r="G678" i="1"/>
  <c r="H678" i="1" s="1"/>
  <c r="N678" i="1"/>
  <c r="Q678" i="1"/>
  <c r="Z678" i="1" s="1"/>
  <c r="V678" i="1"/>
  <c r="W678" i="1"/>
  <c r="A679" i="1"/>
  <c r="D679" i="1"/>
  <c r="E679" i="1"/>
  <c r="G679" i="1"/>
  <c r="H679" i="1" s="1"/>
  <c r="N679" i="1"/>
  <c r="Q679" i="1"/>
  <c r="Z679" i="1" s="1"/>
  <c r="V679" i="1"/>
  <c r="W679" i="1"/>
  <c r="A680" i="1"/>
  <c r="D680" i="1"/>
  <c r="E680" i="1"/>
  <c r="G680" i="1"/>
  <c r="H680" i="1" s="1"/>
  <c r="N680" i="1"/>
  <c r="Q680" i="1"/>
  <c r="Z680" i="1" s="1"/>
  <c r="V680" i="1"/>
  <c r="W680" i="1"/>
  <c r="A681" i="1"/>
  <c r="D681" i="1"/>
  <c r="E681" i="1"/>
  <c r="G681" i="1"/>
  <c r="H681" i="1" s="1"/>
  <c r="N681" i="1"/>
  <c r="Q681" i="1"/>
  <c r="Z681" i="1" s="1"/>
  <c r="V681" i="1"/>
  <c r="W681" i="1"/>
  <c r="A682" i="1"/>
  <c r="D682" i="1"/>
  <c r="E682" i="1"/>
  <c r="G682" i="1"/>
  <c r="H682" i="1" s="1"/>
  <c r="N682" i="1"/>
  <c r="Q682" i="1"/>
  <c r="Z682" i="1" s="1"/>
  <c r="V682" i="1"/>
  <c r="W682" i="1"/>
  <c r="A683" i="1"/>
  <c r="D683" i="1"/>
  <c r="E683" i="1"/>
  <c r="G683" i="1"/>
  <c r="H683" i="1" s="1"/>
  <c r="N683" i="1"/>
  <c r="Q683" i="1"/>
  <c r="Z683" i="1" s="1"/>
  <c r="V683" i="1"/>
  <c r="W683" i="1"/>
  <c r="A684" i="1"/>
  <c r="D684" i="1"/>
  <c r="E684" i="1"/>
  <c r="G684" i="1"/>
  <c r="H684" i="1" s="1"/>
  <c r="N684" i="1"/>
  <c r="Q684" i="1"/>
  <c r="Z684" i="1" s="1"/>
  <c r="V684" i="1"/>
  <c r="W684" i="1"/>
  <c r="A685" i="1"/>
  <c r="D685" i="1"/>
  <c r="E685" i="1"/>
  <c r="G685" i="1"/>
  <c r="H685" i="1" s="1"/>
  <c r="N685" i="1"/>
  <c r="Q685" i="1"/>
  <c r="Z685" i="1" s="1"/>
  <c r="V685" i="1"/>
  <c r="W685" i="1"/>
  <c r="A686" i="1"/>
  <c r="D686" i="1"/>
  <c r="E686" i="1"/>
  <c r="G686" i="1"/>
  <c r="H686" i="1" s="1"/>
  <c r="N686" i="1"/>
  <c r="Q686" i="1"/>
  <c r="Z686" i="1" s="1"/>
  <c r="V686" i="1"/>
  <c r="W686" i="1"/>
  <c r="A687" i="1"/>
  <c r="D687" i="1"/>
  <c r="E687" i="1"/>
  <c r="G687" i="1"/>
  <c r="H687" i="1" s="1"/>
  <c r="N687" i="1"/>
  <c r="Q687" i="1"/>
  <c r="Z687" i="1" s="1"/>
  <c r="V687" i="1"/>
  <c r="W687" i="1"/>
  <c r="A688" i="1"/>
  <c r="D688" i="1"/>
  <c r="E688" i="1"/>
  <c r="G688" i="1"/>
  <c r="H688" i="1" s="1"/>
  <c r="N688" i="1"/>
  <c r="Q688" i="1"/>
  <c r="Z688" i="1" s="1"/>
  <c r="V688" i="1"/>
  <c r="W688" i="1"/>
  <c r="A689" i="1"/>
  <c r="D689" i="1"/>
  <c r="E689" i="1"/>
  <c r="G689" i="1"/>
  <c r="H689" i="1" s="1"/>
  <c r="N689" i="1"/>
  <c r="Q689" i="1"/>
  <c r="Z689" i="1" s="1"/>
  <c r="V689" i="1"/>
  <c r="W689" i="1"/>
  <c r="A690" i="1"/>
  <c r="D690" i="1"/>
  <c r="E690" i="1"/>
  <c r="G690" i="1"/>
  <c r="H690" i="1" s="1"/>
  <c r="N690" i="1"/>
  <c r="Q690" i="1"/>
  <c r="Z690" i="1" s="1"/>
  <c r="V690" i="1"/>
  <c r="W690" i="1"/>
  <c r="A691" i="1"/>
  <c r="D691" i="1"/>
  <c r="E691" i="1"/>
  <c r="G691" i="1"/>
  <c r="H691" i="1" s="1"/>
  <c r="N691" i="1"/>
  <c r="Q691" i="1"/>
  <c r="Z691" i="1" s="1"/>
  <c r="V691" i="1"/>
  <c r="W691" i="1"/>
  <c r="A692" i="1"/>
  <c r="D692" i="1"/>
  <c r="E692" i="1"/>
  <c r="G692" i="1"/>
  <c r="H692" i="1" s="1"/>
  <c r="N692" i="1"/>
  <c r="Q692" i="1"/>
  <c r="Z692" i="1" s="1"/>
  <c r="V692" i="1"/>
  <c r="W692" i="1"/>
  <c r="A693" i="1"/>
  <c r="D693" i="1"/>
  <c r="E693" i="1"/>
  <c r="G693" i="1"/>
  <c r="H693" i="1" s="1"/>
  <c r="N693" i="1"/>
  <c r="Q693" i="1"/>
  <c r="Z693" i="1" s="1"/>
  <c r="V693" i="1"/>
  <c r="W693" i="1"/>
  <c r="A694" i="1"/>
  <c r="D694" i="1"/>
  <c r="E694" i="1"/>
  <c r="G694" i="1"/>
  <c r="H694" i="1" s="1"/>
  <c r="N694" i="1"/>
  <c r="Q694" i="1"/>
  <c r="Z694" i="1" s="1"/>
  <c r="V694" i="1"/>
  <c r="W694" i="1"/>
  <c r="A695" i="1"/>
  <c r="D695" i="1"/>
  <c r="E695" i="1"/>
  <c r="G695" i="1"/>
  <c r="H695" i="1" s="1"/>
  <c r="N695" i="1"/>
  <c r="Q695" i="1"/>
  <c r="Z695" i="1" s="1"/>
  <c r="V695" i="1"/>
  <c r="W695" i="1"/>
  <c r="A696" i="1"/>
  <c r="D696" i="1"/>
  <c r="E696" i="1"/>
  <c r="G696" i="1"/>
  <c r="H696" i="1" s="1"/>
  <c r="N696" i="1"/>
  <c r="Q696" i="1"/>
  <c r="Z696" i="1" s="1"/>
  <c r="V696" i="1"/>
  <c r="W696" i="1"/>
  <c r="A697" i="1"/>
  <c r="D697" i="1"/>
  <c r="E697" i="1"/>
  <c r="G697" i="1"/>
  <c r="H697" i="1" s="1"/>
  <c r="N697" i="1"/>
  <c r="Q697" i="1"/>
  <c r="Z697" i="1" s="1"/>
  <c r="V697" i="1"/>
  <c r="W697" i="1"/>
  <c r="A698" i="1"/>
  <c r="D698" i="1"/>
  <c r="E698" i="1"/>
  <c r="G698" i="1"/>
  <c r="H698" i="1" s="1"/>
  <c r="N698" i="1"/>
  <c r="Q698" i="1"/>
  <c r="Z698" i="1" s="1"/>
  <c r="V698" i="1"/>
  <c r="W698" i="1"/>
  <c r="A699" i="1"/>
  <c r="D699" i="1"/>
  <c r="E699" i="1"/>
  <c r="G699" i="1"/>
  <c r="H699" i="1" s="1"/>
  <c r="N699" i="1"/>
  <c r="Q699" i="1"/>
  <c r="Z699" i="1" s="1"/>
  <c r="V699" i="1"/>
  <c r="W699" i="1"/>
  <c r="A700" i="1"/>
  <c r="D700" i="1"/>
  <c r="E700" i="1"/>
  <c r="G700" i="1"/>
  <c r="N700" i="1"/>
  <c r="Q700" i="1"/>
  <c r="Z700" i="1" s="1"/>
  <c r="V700" i="1"/>
  <c r="W700" i="1"/>
  <c r="A701" i="1"/>
  <c r="D701" i="1"/>
  <c r="E701" i="1"/>
  <c r="G701" i="1"/>
  <c r="H701" i="1" s="1"/>
  <c r="N701" i="1"/>
  <c r="Q701" i="1"/>
  <c r="Z701" i="1" s="1"/>
  <c r="V701" i="1"/>
  <c r="W701" i="1"/>
  <c r="A702" i="1"/>
  <c r="D702" i="1"/>
  <c r="E702" i="1"/>
  <c r="G702" i="1"/>
  <c r="H702" i="1" s="1"/>
  <c r="N702" i="1"/>
  <c r="Q702" i="1"/>
  <c r="Z702" i="1" s="1"/>
  <c r="V702" i="1"/>
  <c r="W702" i="1"/>
  <c r="A703" i="1"/>
  <c r="D703" i="1"/>
  <c r="E703" i="1"/>
  <c r="G703" i="1"/>
  <c r="H703" i="1" s="1"/>
  <c r="N703" i="1"/>
  <c r="Q703" i="1"/>
  <c r="Z703" i="1" s="1"/>
  <c r="V703" i="1"/>
  <c r="W703" i="1"/>
  <c r="A704" i="1"/>
  <c r="D704" i="1"/>
  <c r="E704" i="1"/>
  <c r="G704" i="1"/>
  <c r="H704" i="1" s="1"/>
  <c r="N704" i="1"/>
  <c r="Q704" i="1"/>
  <c r="Z704" i="1" s="1"/>
  <c r="V704" i="1"/>
  <c r="W704" i="1"/>
  <c r="A705" i="1"/>
  <c r="D705" i="1"/>
  <c r="E705" i="1"/>
  <c r="G705" i="1"/>
  <c r="H705" i="1" s="1"/>
  <c r="N705" i="1"/>
  <c r="Q705" i="1"/>
  <c r="Z705" i="1" s="1"/>
  <c r="V705" i="1"/>
  <c r="W705" i="1"/>
  <c r="A706" i="1"/>
  <c r="D706" i="1"/>
  <c r="E706" i="1"/>
  <c r="G706" i="1"/>
  <c r="H706" i="1" s="1"/>
  <c r="N706" i="1"/>
  <c r="Q706" i="1"/>
  <c r="Z706" i="1" s="1"/>
  <c r="V706" i="1"/>
  <c r="W706" i="1"/>
  <c r="A707" i="1"/>
  <c r="D707" i="1"/>
  <c r="E707" i="1"/>
  <c r="G707" i="1"/>
  <c r="H707" i="1" s="1"/>
  <c r="N707" i="1"/>
  <c r="Q707" i="1"/>
  <c r="Z707" i="1" s="1"/>
  <c r="V707" i="1"/>
  <c r="W707" i="1"/>
  <c r="A708" i="1"/>
  <c r="D708" i="1"/>
  <c r="E708" i="1"/>
  <c r="G708" i="1"/>
  <c r="N708" i="1"/>
  <c r="Q708" i="1"/>
  <c r="Z708" i="1" s="1"/>
  <c r="V708" i="1"/>
  <c r="W708" i="1"/>
  <c r="A709" i="1"/>
  <c r="D709" i="1"/>
  <c r="E709" i="1"/>
  <c r="G709" i="1"/>
  <c r="H709" i="1" s="1"/>
  <c r="N709" i="1"/>
  <c r="Q709" i="1"/>
  <c r="Z709" i="1" s="1"/>
  <c r="V709" i="1"/>
  <c r="W709" i="1"/>
  <c r="A710" i="1"/>
  <c r="D710" i="1"/>
  <c r="E710" i="1"/>
  <c r="G710" i="1"/>
  <c r="H710" i="1" s="1"/>
  <c r="N710" i="1"/>
  <c r="Q710" i="1"/>
  <c r="Z710" i="1" s="1"/>
  <c r="V710" i="1"/>
  <c r="W710" i="1"/>
  <c r="A711" i="1"/>
  <c r="D711" i="1"/>
  <c r="E711" i="1"/>
  <c r="G711" i="1"/>
  <c r="H711" i="1" s="1"/>
  <c r="I711" i="1" s="1"/>
  <c r="N711" i="1"/>
  <c r="Q711" i="1"/>
  <c r="Z711" i="1" s="1"/>
  <c r="V711" i="1"/>
  <c r="W711" i="1"/>
  <c r="A712" i="1"/>
  <c r="D712" i="1"/>
  <c r="E712" i="1"/>
  <c r="G712" i="1"/>
  <c r="H712" i="1" s="1"/>
  <c r="N712" i="1"/>
  <c r="Q712" i="1"/>
  <c r="Z712" i="1" s="1"/>
  <c r="V712" i="1"/>
  <c r="W712" i="1"/>
  <c r="A713" i="1"/>
  <c r="D713" i="1"/>
  <c r="E713" i="1"/>
  <c r="G713" i="1"/>
  <c r="N713" i="1"/>
  <c r="Q713" i="1"/>
  <c r="Z713" i="1" s="1"/>
  <c r="V713" i="1"/>
  <c r="W713" i="1"/>
  <c r="A714" i="1"/>
  <c r="D714" i="1"/>
  <c r="E714" i="1"/>
  <c r="G714" i="1"/>
  <c r="N714" i="1"/>
  <c r="Q714" i="1"/>
  <c r="Z714" i="1" s="1"/>
  <c r="V714" i="1"/>
  <c r="W714" i="1"/>
  <c r="A715" i="1"/>
  <c r="D715" i="1"/>
  <c r="E715" i="1"/>
  <c r="G715" i="1"/>
  <c r="H715" i="1" s="1"/>
  <c r="I715" i="1" s="1"/>
  <c r="M715" i="1" s="1"/>
  <c r="N715" i="1"/>
  <c r="Q715" i="1"/>
  <c r="Z715" i="1" s="1"/>
  <c r="V715" i="1"/>
  <c r="W715" i="1"/>
  <c r="A716" i="1"/>
  <c r="D716" i="1"/>
  <c r="E716" i="1"/>
  <c r="G716" i="1"/>
  <c r="H716" i="1" s="1"/>
  <c r="I716" i="1" s="1"/>
  <c r="M716" i="1" s="1"/>
  <c r="N716" i="1"/>
  <c r="Q716" i="1"/>
  <c r="V716" i="1"/>
  <c r="W716" i="1"/>
  <c r="A717" i="1"/>
  <c r="D717" i="1"/>
  <c r="E717" i="1"/>
  <c r="G717" i="1"/>
  <c r="H717" i="1" s="1"/>
  <c r="I717" i="1" s="1"/>
  <c r="M717" i="1" s="1"/>
  <c r="N717" i="1"/>
  <c r="Q717" i="1"/>
  <c r="V717" i="1"/>
  <c r="W717" i="1"/>
  <c r="A718" i="1"/>
  <c r="D718" i="1"/>
  <c r="E718" i="1"/>
  <c r="G718" i="1"/>
  <c r="H718" i="1" s="1"/>
  <c r="I718" i="1" s="1"/>
  <c r="M718" i="1" s="1"/>
  <c r="N718" i="1"/>
  <c r="Q718" i="1"/>
  <c r="Z718" i="1" s="1"/>
  <c r="V718" i="1"/>
  <c r="W718" i="1"/>
  <c r="A719" i="1"/>
  <c r="D719" i="1"/>
  <c r="E719" i="1"/>
  <c r="G719" i="1"/>
  <c r="H719" i="1" s="1"/>
  <c r="I719" i="1" s="1"/>
  <c r="M719" i="1" s="1"/>
  <c r="N719" i="1"/>
  <c r="Q719" i="1"/>
  <c r="V719" i="1"/>
  <c r="W719" i="1"/>
  <c r="A720" i="1"/>
  <c r="D720" i="1"/>
  <c r="E720" i="1"/>
  <c r="G720" i="1"/>
  <c r="N720" i="1"/>
  <c r="Q720" i="1"/>
  <c r="V720" i="1"/>
  <c r="W720" i="1"/>
  <c r="A721" i="1"/>
  <c r="D721" i="1"/>
  <c r="E721" i="1"/>
  <c r="G721" i="1"/>
  <c r="H721" i="1" s="1"/>
  <c r="I721" i="1" s="1"/>
  <c r="M721" i="1" s="1"/>
  <c r="N721" i="1"/>
  <c r="Q721" i="1"/>
  <c r="Z721" i="1" s="1"/>
  <c r="V721" i="1"/>
  <c r="W721" i="1"/>
  <c r="A722" i="1"/>
  <c r="D722" i="1"/>
  <c r="E722" i="1"/>
  <c r="G722" i="1"/>
  <c r="H722" i="1" s="1"/>
  <c r="I722" i="1" s="1"/>
  <c r="M722" i="1" s="1"/>
  <c r="N722" i="1"/>
  <c r="Q722" i="1"/>
  <c r="V722" i="1"/>
  <c r="W722" i="1"/>
  <c r="A723" i="1"/>
  <c r="D723" i="1"/>
  <c r="E723" i="1"/>
  <c r="G723" i="1"/>
  <c r="H723" i="1" s="1"/>
  <c r="I723" i="1" s="1"/>
  <c r="M723" i="1" s="1"/>
  <c r="N723" i="1"/>
  <c r="Q723" i="1"/>
  <c r="V723" i="1"/>
  <c r="W723" i="1"/>
  <c r="A724" i="1"/>
  <c r="D724" i="1"/>
  <c r="E724" i="1"/>
  <c r="G724" i="1"/>
  <c r="H724" i="1" s="1"/>
  <c r="I724" i="1" s="1"/>
  <c r="M724" i="1" s="1"/>
  <c r="N724" i="1"/>
  <c r="Q724" i="1"/>
  <c r="V724" i="1"/>
  <c r="W724" i="1"/>
  <c r="A725" i="1"/>
  <c r="D725" i="1"/>
  <c r="E725" i="1"/>
  <c r="G725" i="1"/>
  <c r="H725" i="1" s="1"/>
  <c r="I725" i="1" s="1"/>
  <c r="M725" i="1" s="1"/>
  <c r="N725" i="1"/>
  <c r="Q725" i="1"/>
  <c r="V725" i="1"/>
  <c r="W725" i="1"/>
  <c r="A726" i="1"/>
  <c r="D726" i="1"/>
  <c r="E726" i="1"/>
  <c r="G726" i="1"/>
  <c r="H726" i="1" s="1"/>
  <c r="I726" i="1" s="1"/>
  <c r="M726" i="1" s="1"/>
  <c r="N726" i="1"/>
  <c r="Q726" i="1"/>
  <c r="Z726" i="1" s="1"/>
  <c r="V726" i="1"/>
  <c r="W726" i="1"/>
  <c r="A727" i="1"/>
  <c r="D727" i="1"/>
  <c r="E727" i="1"/>
  <c r="G727" i="1"/>
  <c r="H727" i="1" s="1"/>
  <c r="I727" i="1" s="1"/>
  <c r="M727" i="1" s="1"/>
  <c r="N727" i="1"/>
  <c r="Q727" i="1"/>
  <c r="V727" i="1"/>
  <c r="W727" i="1"/>
  <c r="A728" i="1"/>
  <c r="D728" i="1"/>
  <c r="E728" i="1"/>
  <c r="G728" i="1"/>
  <c r="H728" i="1" s="1"/>
  <c r="I728" i="1" s="1"/>
  <c r="M728" i="1" s="1"/>
  <c r="N728" i="1"/>
  <c r="Q728" i="1"/>
  <c r="V728" i="1"/>
  <c r="W728" i="1"/>
  <c r="A729" i="1"/>
  <c r="D729" i="1"/>
  <c r="E729" i="1"/>
  <c r="G729" i="1"/>
  <c r="H729" i="1" s="1"/>
  <c r="I729" i="1" s="1"/>
  <c r="M729" i="1" s="1"/>
  <c r="N729" i="1"/>
  <c r="Q729" i="1"/>
  <c r="V729" i="1"/>
  <c r="W729" i="1"/>
  <c r="A730" i="1"/>
  <c r="D730" i="1"/>
  <c r="E730" i="1"/>
  <c r="G730" i="1"/>
  <c r="H730" i="1" s="1"/>
  <c r="I730" i="1" s="1"/>
  <c r="M730" i="1" s="1"/>
  <c r="N730" i="1"/>
  <c r="Q730" i="1"/>
  <c r="V730" i="1"/>
  <c r="W730" i="1"/>
  <c r="A731" i="1"/>
  <c r="D731" i="1"/>
  <c r="E731" i="1"/>
  <c r="G731" i="1"/>
  <c r="H731" i="1" s="1"/>
  <c r="N731" i="1"/>
  <c r="Q731" i="1"/>
  <c r="Z731" i="1" s="1"/>
  <c r="V731" i="1"/>
  <c r="W731" i="1"/>
  <c r="A732" i="1"/>
  <c r="D732" i="1"/>
  <c r="E732" i="1"/>
  <c r="G732" i="1"/>
  <c r="H732" i="1" s="1"/>
  <c r="N732" i="1"/>
  <c r="Q732" i="1"/>
  <c r="Z732" i="1" s="1"/>
  <c r="V732" i="1"/>
  <c r="W732" i="1"/>
  <c r="A733" i="1"/>
  <c r="D733" i="1"/>
  <c r="E733" i="1"/>
  <c r="G733" i="1"/>
  <c r="H733" i="1" s="1"/>
  <c r="N733" i="1"/>
  <c r="Q733" i="1"/>
  <c r="V733" i="1"/>
  <c r="W733" i="1"/>
  <c r="A734" i="1"/>
  <c r="D734" i="1"/>
  <c r="E734" i="1"/>
  <c r="G734" i="1"/>
  <c r="N734" i="1"/>
  <c r="Q734" i="1"/>
  <c r="V734" i="1"/>
  <c r="W734" i="1"/>
  <c r="A735" i="1"/>
  <c r="D735" i="1"/>
  <c r="E735" i="1"/>
  <c r="G735" i="1"/>
  <c r="H735" i="1" s="1"/>
  <c r="N735" i="1"/>
  <c r="Q735" i="1"/>
  <c r="V735" i="1"/>
  <c r="W735" i="1"/>
  <c r="A736" i="1"/>
  <c r="D736" i="1"/>
  <c r="E736" i="1"/>
  <c r="G736" i="1"/>
  <c r="H736" i="1" s="1"/>
  <c r="N736" i="1"/>
  <c r="Q736" i="1"/>
  <c r="Z736" i="1" s="1"/>
  <c r="V736" i="1"/>
  <c r="W736" i="1"/>
  <c r="A737" i="1"/>
  <c r="D737" i="1"/>
  <c r="E737" i="1"/>
  <c r="G737" i="1"/>
  <c r="H737" i="1" s="1"/>
  <c r="N737" i="1"/>
  <c r="Q737" i="1"/>
  <c r="Z737" i="1" s="1"/>
  <c r="V737" i="1"/>
  <c r="W737" i="1"/>
  <c r="A738" i="1"/>
  <c r="D738" i="1"/>
  <c r="E738" i="1"/>
  <c r="G738" i="1"/>
  <c r="H738" i="1" s="1"/>
  <c r="N738" i="1"/>
  <c r="Q738" i="1"/>
  <c r="V738" i="1"/>
  <c r="W738" i="1"/>
  <c r="A739" i="1"/>
  <c r="D739" i="1"/>
  <c r="E739" i="1"/>
  <c r="G739" i="1"/>
  <c r="H739" i="1" s="1"/>
  <c r="N739" i="1"/>
  <c r="Q739" i="1"/>
  <c r="V739" i="1"/>
  <c r="W739" i="1"/>
  <c r="A740" i="1"/>
  <c r="D740" i="1"/>
  <c r="E740" i="1"/>
  <c r="G740" i="1"/>
  <c r="H740" i="1" s="1"/>
  <c r="N740" i="1"/>
  <c r="Q740" i="1"/>
  <c r="V740" i="1"/>
  <c r="W740" i="1"/>
  <c r="A741" i="1"/>
  <c r="D741" i="1"/>
  <c r="E741" i="1"/>
  <c r="G741" i="1"/>
  <c r="H741" i="1" s="1"/>
  <c r="N741" i="1"/>
  <c r="Q741" i="1"/>
  <c r="Z741" i="1" s="1"/>
  <c r="V741" i="1"/>
  <c r="W741" i="1"/>
  <c r="A742" i="1"/>
  <c r="D742" i="1"/>
  <c r="E742" i="1"/>
  <c r="G742" i="1"/>
  <c r="H742" i="1" s="1"/>
  <c r="N742" i="1"/>
  <c r="Q742" i="1"/>
  <c r="Z742" i="1" s="1"/>
  <c r="V742" i="1"/>
  <c r="W742" i="1"/>
  <c r="A743" i="1"/>
  <c r="D743" i="1"/>
  <c r="E743" i="1"/>
  <c r="G743" i="1"/>
  <c r="H743" i="1" s="1"/>
  <c r="N743" i="1"/>
  <c r="Q743" i="1"/>
  <c r="V743" i="1"/>
  <c r="W743" i="1"/>
  <c r="A744" i="1"/>
  <c r="D744" i="1"/>
  <c r="E744" i="1"/>
  <c r="G744" i="1"/>
  <c r="H744" i="1" s="1"/>
  <c r="I744" i="1" s="1"/>
  <c r="N744" i="1"/>
  <c r="Q744" i="1"/>
  <c r="V744" i="1"/>
  <c r="W744" i="1"/>
  <c r="A745" i="1"/>
  <c r="D745" i="1"/>
  <c r="E745" i="1"/>
  <c r="G745" i="1"/>
  <c r="H745" i="1" s="1"/>
  <c r="N745" i="1"/>
  <c r="Q745" i="1"/>
  <c r="Z745" i="1" s="1"/>
  <c r="V745" i="1"/>
  <c r="W745" i="1"/>
  <c r="A746" i="1"/>
  <c r="D746" i="1"/>
  <c r="E746" i="1"/>
  <c r="G746" i="1"/>
  <c r="H746" i="1" s="1"/>
  <c r="N746" i="1"/>
  <c r="Q746" i="1"/>
  <c r="V746" i="1"/>
  <c r="W746" i="1"/>
  <c r="A747" i="1"/>
  <c r="D747" i="1"/>
  <c r="E747" i="1"/>
  <c r="G747" i="1"/>
  <c r="H747" i="1" s="1"/>
  <c r="N747" i="1"/>
  <c r="Q747" i="1"/>
  <c r="Z747" i="1" s="1"/>
  <c r="V747" i="1"/>
  <c r="W747" i="1"/>
  <c r="A748" i="1"/>
  <c r="D748" i="1"/>
  <c r="E748" i="1"/>
  <c r="G748" i="1"/>
  <c r="H748" i="1" s="1"/>
  <c r="N748" i="1"/>
  <c r="Q748" i="1"/>
  <c r="Z748" i="1" s="1"/>
  <c r="V748" i="1"/>
  <c r="W748" i="1"/>
  <c r="A749" i="1"/>
  <c r="D749" i="1"/>
  <c r="E749" i="1"/>
  <c r="G749" i="1"/>
  <c r="H749" i="1" s="1"/>
  <c r="N749" i="1"/>
  <c r="Q749" i="1"/>
  <c r="Z749" i="1" s="1"/>
  <c r="V749" i="1"/>
  <c r="W749" i="1"/>
  <c r="A750" i="1"/>
  <c r="D750" i="1"/>
  <c r="E750" i="1"/>
  <c r="G750" i="1"/>
  <c r="H750" i="1" s="1"/>
  <c r="N750" i="1"/>
  <c r="Q750" i="1"/>
  <c r="Z750" i="1" s="1"/>
  <c r="V750" i="1"/>
  <c r="W750" i="1"/>
  <c r="A751" i="1"/>
  <c r="D751" i="1"/>
  <c r="E751" i="1"/>
  <c r="G751" i="1"/>
  <c r="H751" i="1" s="1"/>
  <c r="N751" i="1"/>
  <c r="Q751" i="1"/>
  <c r="Z751" i="1" s="1"/>
  <c r="V751" i="1"/>
  <c r="W751" i="1"/>
  <c r="A752" i="1"/>
  <c r="D752" i="1"/>
  <c r="E752" i="1"/>
  <c r="G752" i="1"/>
  <c r="H752" i="1" s="1"/>
  <c r="N752" i="1"/>
  <c r="Q752" i="1"/>
  <c r="V752" i="1"/>
  <c r="W752" i="1"/>
  <c r="A753" i="1"/>
  <c r="D753" i="1"/>
  <c r="E753" i="1"/>
  <c r="G753" i="1"/>
  <c r="H753" i="1" s="1"/>
  <c r="N753" i="1"/>
  <c r="Q753" i="1"/>
  <c r="V753" i="1"/>
  <c r="W753" i="1"/>
  <c r="A754" i="1"/>
  <c r="D754" i="1"/>
  <c r="E754" i="1"/>
  <c r="G754" i="1"/>
  <c r="H754" i="1" s="1"/>
  <c r="N754" i="1"/>
  <c r="Q754" i="1"/>
  <c r="Z754" i="1" s="1"/>
  <c r="V754" i="1"/>
  <c r="W754" i="1"/>
  <c r="A755" i="1"/>
  <c r="D755" i="1"/>
  <c r="E755" i="1"/>
  <c r="G755" i="1"/>
  <c r="H755" i="1" s="1"/>
  <c r="N755" i="1"/>
  <c r="Q755" i="1"/>
  <c r="Z755" i="1" s="1"/>
  <c r="V755" i="1"/>
  <c r="W755" i="1"/>
  <c r="A756" i="1"/>
  <c r="D756" i="1"/>
  <c r="E756" i="1"/>
  <c r="G756" i="1"/>
  <c r="H756" i="1" s="1"/>
  <c r="N756" i="1"/>
  <c r="Q756" i="1"/>
  <c r="V756" i="1"/>
  <c r="W756" i="1"/>
  <c r="A757" i="1"/>
  <c r="D757" i="1"/>
  <c r="E757" i="1"/>
  <c r="G757" i="1"/>
  <c r="H757" i="1" s="1"/>
  <c r="N757" i="1"/>
  <c r="Q757" i="1"/>
  <c r="Z757" i="1" s="1"/>
  <c r="V757" i="1"/>
  <c r="W757" i="1"/>
  <c r="A758" i="1"/>
  <c r="D758" i="1"/>
  <c r="E758" i="1"/>
  <c r="G758" i="1"/>
  <c r="H758" i="1" s="1"/>
  <c r="N758" i="1"/>
  <c r="Q758" i="1"/>
  <c r="Z758" i="1" s="1"/>
  <c r="V758" i="1"/>
  <c r="W758" i="1"/>
  <c r="A759" i="1"/>
  <c r="D759" i="1"/>
  <c r="E759" i="1"/>
  <c r="G759" i="1"/>
  <c r="H759" i="1" s="1"/>
  <c r="N759" i="1"/>
  <c r="Q759" i="1"/>
  <c r="Z759" i="1" s="1"/>
  <c r="V759" i="1"/>
  <c r="W759" i="1"/>
  <c r="A760" i="1"/>
  <c r="D760" i="1"/>
  <c r="E760" i="1"/>
  <c r="G760" i="1"/>
  <c r="H760" i="1" s="1"/>
  <c r="N760" i="1"/>
  <c r="Q760" i="1"/>
  <c r="V760" i="1"/>
  <c r="W760" i="1"/>
  <c r="A761" i="1"/>
  <c r="D761" i="1"/>
  <c r="E761" i="1"/>
  <c r="G761" i="1"/>
  <c r="H761" i="1" s="1"/>
  <c r="N761" i="1"/>
  <c r="Q761" i="1"/>
  <c r="Z761" i="1" s="1"/>
  <c r="V761" i="1"/>
  <c r="W761" i="1"/>
  <c r="A762" i="1"/>
  <c r="D762" i="1"/>
  <c r="E762" i="1"/>
  <c r="G762" i="1"/>
  <c r="H762" i="1" s="1"/>
  <c r="N762" i="1"/>
  <c r="Q762" i="1"/>
  <c r="Z762" i="1" s="1"/>
  <c r="V762" i="1"/>
  <c r="W762" i="1"/>
  <c r="A763" i="1"/>
  <c r="D763" i="1"/>
  <c r="E763" i="1"/>
  <c r="G763" i="1"/>
  <c r="H763" i="1" s="1"/>
  <c r="N763" i="1"/>
  <c r="Q763" i="1"/>
  <c r="Z763" i="1" s="1"/>
  <c r="V763" i="1"/>
  <c r="W763" i="1"/>
  <c r="A764" i="1"/>
  <c r="D764" i="1"/>
  <c r="E764" i="1"/>
  <c r="G764" i="1"/>
  <c r="H764" i="1" s="1"/>
  <c r="N764" i="1"/>
  <c r="Q764" i="1"/>
  <c r="Z764" i="1" s="1"/>
  <c r="V764" i="1"/>
  <c r="W764" i="1"/>
  <c r="A765" i="1"/>
  <c r="D765" i="1"/>
  <c r="E765" i="1"/>
  <c r="G765" i="1"/>
  <c r="H765" i="1" s="1"/>
  <c r="N765" i="1"/>
  <c r="Q765" i="1"/>
  <c r="Z765" i="1" s="1"/>
  <c r="V765" i="1"/>
  <c r="W765" i="1"/>
  <c r="A766" i="1"/>
  <c r="D766" i="1"/>
  <c r="E766" i="1"/>
  <c r="G766" i="1"/>
  <c r="H766" i="1" s="1"/>
  <c r="N766" i="1"/>
  <c r="Q766" i="1"/>
  <c r="Z766" i="1" s="1"/>
  <c r="V766" i="1"/>
  <c r="W766" i="1"/>
  <c r="A767" i="1"/>
  <c r="D767" i="1"/>
  <c r="E767" i="1"/>
  <c r="G767" i="1"/>
  <c r="H767" i="1" s="1"/>
  <c r="N767" i="1"/>
  <c r="Q767" i="1"/>
  <c r="V767" i="1"/>
  <c r="W767" i="1"/>
  <c r="A768" i="1"/>
  <c r="D768" i="1"/>
  <c r="E768" i="1"/>
  <c r="G768" i="1"/>
  <c r="H768" i="1" s="1"/>
  <c r="N768" i="1"/>
  <c r="Q768" i="1"/>
  <c r="V768" i="1"/>
  <c r="W768" i="1"/>
  <c r="A769" i="1"/>
  <c r="D769" i="1"/>
  <c r="E769" i="1"/>
  <c r="G769" i="1"/>
  <c r="H769" i="1" s="1"/>
  <c r="N769" i="1"/>
  <c r="Q769" i="1"/>
  <c r="V769" i="1"/>
  <c r="W769" i="1"/>
  <c r="A770" i="1"/>
  <c r="D770" i="1"/>
  <c r="E770" i="1"/>
  <c r="G770" i="1"/>
  <c r="H770" i="1" s="1"/>
  <c r="N770" i="1"/>
  <c r="Q770" i="1"/>
  <c r="Z770" i="1" s="1"/>
  <c r="V770" i="1"/>
  <c r="W770" i="1"/>
  <c r="A771" i="1"/>
  <c r="D771" i="1"/>
  <c r="E771" i="1"/>
  <c r="G771" i="1"/>
  <c r="H771" i="1" s="1"/>
  <c r="N771" i="1"/>
  <c r="Q771" i="1"/>
  <c r="Z771" i="1" s="1"/>
  <c r="V771" i="1"/>
  <c r="W771" i="1"/>
  <c r="A772" i="1"/>
  <c r="D772" i="1"/>
  <c r="E772" i="1"/>
  <c r="G772" i="1"/>
  <c r="H772" i="1" s="1"/>
  <c r="N772" i="1"/>
  <c r="Q772" i="1"/>
  <c r="V772" i="1"/>
  <c r="W772" i="1"/>
  <c r="A773" i="1"/>
  <c r="D773" i="1"/>
  <c r="E773" i="1"/>
  <c r="G773" i="1"/>
  <c r="H773" i="1" s="1"/>
  <c r="N773" i="1"/>
  <c r="Q773" i="1"/>
  <c r="V773" i="1"/>
  <c r="W773" i="1"/>
  <c r="A774" i="1"/>
  <c r="D774" i="1"/>
  <c r="E774" i="1"/>
  <c r="G774" i="1"/>
  <c r="H774" i="1" s="1"/>
  <c r="N774" i="1"/>
  <c r="Q774" i="1"/>
  <c r="Z774" i="1" s="1"/>
  <c r="V774" i="1"/>
  <c r="W774" i="1"/>
  <c r="A775" i="1"/>
  <c r="D775" i="1"/>
  <c r="E775" i="1"/>
  <c r="G775" i="1"/>
  <c r="H775" i="1" s="1"/>
  <c r="N775" i="1"/>
  <c r="Q775" i="1"/>
  <c r="V775" i="1"/>
  <c r="W775" i="1"/>
  <c r="A776" i="1"/>
  <c r="D776" i="1"/>
  <c r="E776" i="1"/>
  <c r="G776" i="1"/>
  <c r="H776" i="1" s="1"/>
  <c r="N776" i="1"/>
  <c r="Q776" i="1"/>
  <c r="Z776" i="1" s="1"/>
  <c r="V776" i="1"/>
  <c r="W776" i="1"/>
  <c r="A777" i="1"/>
  <c r="D777" i="1"/>
  <c r="E777" i="1"/>
  <c r="G777" i="1"/>
  <c r="H777" i="1" s="1"/>
  <c r="N777" i="1"/>
  <c r="Q777" i="1"/>
  <c r="V777" i="1"/>
  <c r="W777" i="1"/>
  <c r="A778" i="1"/>
  <c r="D778" i="1"/>
  <c r="E778" i="1"/>
  <c r="G778" i="1"/>
  <c r="H778" i="1" s="1"/>
  <c r="N778" i="1"/>
  <c r="Q778" i="1"/>
  <c r="Z778" i="1" s="1"/>
  <c r="V778" i="1"/>
  <c r="W778" i="1"/>
  <c r="A779" i="1"/>
  <c r="D779" i="1"/>
  <c r="E779" i="1"/>
  <c r="G779" i="1"/>
  <c r="H779" i="1" s="1"/>
  <c r="N779" i="1"/>
  <c r="Q779" i="1"/>
  <c r="Z779" i="1" s="1"/>
  <c r="V779" i="1"/>
  <c r="W779" i="1"/>
  <c r="A780" i="1"/>
  <c r="D780" i="1"/>
  <c r="E780" i="1"/>
  <c r="G780" i="1"/>
  <c r="H780" i="1" s="1"/>
  <c r="N780" i="1"/>
  <c r="Q780" i="1"/>
  <c r="V780" i="1"/>
  <c r="W780" i="1"/>
  <c r="A781" i="1"/>
  <c r="D781" i="1"/>
  <c r="E781" i="1"/>
  <c r="G781" i="1"/>
  <c r="H781" i="1" s="1"/>
  <c r="N781" i="1"/>
  <c r="Q781" i="1"/>
  <c r="Z781" i="1" s="1"/>
  <c r="V781" i="1"/>
  <c r="W781" i="1"/>
  <c r="A782" i="1"/>
  <c r="D782" i="1"/>
  <c r="E782" i="1"/>
  <c r="G782" i="1"/>
  <c r="H782" i="1" s="1"/>
  <c r="N782" i="1"/>
  <c r="Q782" i="1"/>
  <c r="Z782" i="1" s="1"/>
  <c r="V782" i="1"/>
  <c r="W782" i="1"/>
  <c r="A783" i="1"/>
  <c r="D783" i="1"/>
  <c r="E783" i="1"/>
  <c r="G783" i="1"/>
  <c r="H783" i="1" s="1"/>
  <c r="N783" i="1"/>
  <c r="Q783" i="1"/>
  <c r="Z783" i="1" s="1"/>
  <c r="V783" i="1"/>
  <c r="W783" i="1"/>
  <c r="A784" i="1"/>
  <c r="D784" i="1"/>
  <c r="E784" i="1"/>
  <c r="G784" i="1"/>
  <c r="H784" i="1" s="1"/>
  <c r="N784" i="1"/>
  <c r="Q784" i="1"/>
  <c r="V784" i="1"/>
  <c r="W784" i="1"/>
  <c r="A785" i="1"/>
  <c r="D785" i="1"/>
  <c r="E785" i="1"/>
  <c r="G785" i="1"/>
  <c r="H785" i="1" s="1"/>
  <c r="N785" i="1"/>
  <c r="Q785" i="1"/>
  <c r="Z785" i="1" s="1"/>
  <c r="V785" i="1"/>
  <c r="W785" i="1"/>
  <c r="A786" i="1"/>
  <c r="D786" i="1"/>
  <c r="E786" i="1"/>
  <c r="G786" i="1"/>
  <c r="H786" i="1" s="1"/>
  <c r="N786" i="1"/>
  <c r="Q786" i="1"/>
  <c r="V786" i="1"/>
  <c r="W786" i="1"/>
  <c r="A787" i="1"/>
  <c r="D787" i="1"/>
  <c r="E787" i="1"/>
  <c r="G787" i="1"/>
  <c r="H787" i="1" s="1"/>
  <c r="N787" i="1"/>
  <c r="Q787" i="1"/>
  <c r="Z787" i="1" s="1"/>
  <c r="V787" i="1"/>
  <c r="W787" i="1"/>
  <c r="A788" i="1"/>
  <c r="D788" i="1"/>
  <c r="E788" i="1"/>
  <c r="G788" i="1"/>
  <c r="H788" i="1" s="1"/>
  <c r="N788" i="1"/>
  <c r="Q788" i="1"/>
  <c r="V788" i="1"/>
  <c r="W788" i="1"/>
  <c r="A789" i="1"/>
  <c r="D789" i="1"/>
  <c r="E789" i="1"/>
  <c r="G789" i="1"/>
  <c r="H789" i="1" s="1"/>
  <c r="N789" i="1"/>
  <c r="Q789" i="1"/>
  <c r="Z789" i="1" s="1"/>
  <c r="V789" i="1"/>
  <c r="W789" i="1"/>
  <c r="A790" i="1"/>
  <c r="D790" i="1"/>
  <c r="E790" i="1"/>
  <c r="G790" i="1"/>
  <c r="H790" i="1" s="1"/>
  <c r="N790" i="1"/>
  <c r="Q790" i="1"/>
  <c r="Z790" i="1" s="1"/>
  <c r="V790" i="1"/>
  <c r="W790" i="1"/>
  <c r="A791" i="1"/>
  <c r="D791" i="1"/>
  <c r="E791" i="1"/>
  <c r="G791" i="1"/>
  <c r="H791" i="1" s="1"/>
  <c r="N791" i="1"/>
  <c r="Q791" i="1"/>
  <c r="Z791" i="1" s="1"/>
  <c r="V791" i="1"/>
  <c r="W791" i="1"/>
  <c r="A792" i="1"/>
  <c r="D792" i="1"/>
  <c r="E792" i="1"/>
  <c r="G792" i="1"/>
  <c r="H792" i="1" s="1"/>
  <c r="N792" i="1"/>
  <c r="Q792" i="1"/>
  <c r="V792" i="1"/>
  <c r="W792" i="1"/>
  <c r="A793" i="1"/>
  <c r="D793" i="1"/>
  <c r="E793" i="1"/>
  <c r="G793" i="1"/>
  <c r="H793" i="1" s="1"/>
  <c r="N793" i="1"/>
  <c r="Q793" i="1"/>
  <c r="Z793" i="1" s="1"/>
  <c r="V793" i="1"/>
  <c r="W793" i="1"/>
  <c r="A794" i="1"/>
  <c r="D794" i="1"/>
  <c r="E794" i="1"/>
  <c r="G794" i="1"/>
  <c r="H794" i="1" s="1"/>
  <c r="N794" i="1"/>
  <c r="Q794" i="1"/>
  <c r="V794" i="1"/>
  <c r="W794" i="1"/>
  <c r="A795" i="1"/>
  <c r="D795" i="1"/>
  <c r="E795" i="1"/>
  <c r="G795" i="1"/>
  <c r="H795" i="1" s="1"/>
  <c r="I795" i="1" s="1"/>
  <c r="N795" i="1"/>
  <c r="Q795" i="1"/>
  <c r="Z795" i="1" s="1"/>
  <c r="V795" i="1"/>
  <c r="W795" i="1"/>
  <c r="A796" i="1"/>
  <c r="D796" i="1"/>
  <c r="E796" i="1"/>
  <c r="G796" i="1"/>
  <c r="H796" i="1" s="1"/>
  <c r="N796" i="1"/>
  <c r="Q796" i="1"/>
  <c r="Z796" i="1" s="1"/>
  <c r="V796" i="1"/>
  <c r="W796" i="1"/>
  <c r="A797" i="1"/>
  <c r="D797" i="1"/>
  <c r="E797" i="1"/>
  <c r="G797" i="1"/>
  <c r="H797" i="1" s="1"/>
  <c r="N797" i="1"/>
  <c r="Q797" i="1"/>
  <c r="Z797" i="1" s="1"/>
  <c r="V797" i="1"/>
  <c r="W797" i="1"/>
  <c r="A798" i="1"/>
  <c r="D798" i="1"/>
  <c r="E798" i="1"/>
  <c r="G798" i="1"/>
  <c r="H798" i="1" s="1"/>
  <c r="N798" i="1"/>
  <c r="Q798" i="1"/>
  <c r="Z798" i="1" s="1"/>
  <c r="V798" i="1"/>
  <c r="W798" i="1"/>
  <c r="A799" i="1"/>
  <c r="D799" i="1"/>
  <c r="E799" i="1"/>
  <c r="G799" i="1"/>
  <c r="H799" i="1" s="1"/>
  <c r="N799" i="1"/>
  <c r="Q799" i="1"/>
  <c r="V799" i="1"/>
  <c r="W799" i="1"/>
  <c r="A800" i="1"/>
  <c r="D800" i="1"/>
  <c r="E800" i="1"/>
  <c r="G800" i="1"/>
  <c r="H800" i="1" s="1"/>
  <c r="N800" i="1"/>
  <c r="Q800" i="1"/>
  <c r="V800" i="1"/>
  <c r="W800" i="1"/>
  <c r="A801" i="1"/>
  <c r="D801" i="1"/>
  <c r="E801" i="1"/>
  <c r="G801" i="1"/>
  <c r="H801" i="1" s="1"/>
  <c r="N801" i="1"/>
  <c r="Q801" i="1"/>
  <c r="V801" i="1"/>
  <c r="W801" i="1"/>
  <c r="A802" i="1"/>
  <c r="D802" i="1"/>
  <c r="E802" i="1"/>
  <c r="G802" i="1"/>
  <c r="H802" i="1" s="1"/>
  <c r="N802" i="1"/>
  <c r="Q802" i="1"/>
  <c r="V802" i="1"/>
  <c r="W802" i="1"/>
  <c r="A803" i="1"/>
  <c r="D803" i="1"/>
  <c r="E803" i="1"/>
  <c r="G803" i="1"/>
  <c r="H803" i="1" s="1"/>
  <c r="N803" i="1"/>
  <c r="Q803" i="1"/>
  <c r="Z803" i="1" s="1"/>
  <c r="V803" i="1"/>
  <c r="W803" i="1"/>
  <c r="A804" i="1"/>
  <c r="D804" i="1"/>
  <c r="E804" i="1"/>
  <c r="G804" i="1"/>
  <c r="H804" i="1" s="1"/>
  <c r="N804" i="1"/>
  <c r="Q804" i="1"/>
  <c r="V804" i="1"/>
  <c r="W804" i="1"/>
  <c r="A805" i="1"/>
  <c r="D805" i="1"/>
  <c r="E805" i="1"/>
  <c r="G805" i="1"/>
  <c r="H805" i="1" s="1"/>
  <c r="N805" i="1"/>
  <c r="Q805" i="1"/>
  <c r="V805" i="1"/>
  <c r="W805" i="1"/>
  <c r="A806" i="1"/>
  <c r="D806" i="1"/>
  <c r="E806" i="1"/>
  <c r="G806" i="1"/>
  <c r="H806" i="1" s="1"/>
  <c r="N806" i="1"/>
  <c r="Q806" i="1"/>
  <c r="Z806" i="1" s="1"/>
  <c r="V806" i="1"/>
  <c r="W806" i="1"/>
  <c r="A807" i="1"/>
  <c r="D807" i="1"/>
  <c r="E807" i="1"/>
  <c r="G807" i="1"/>
  <c r="H807" i="1" s="1"/>
  <c r="N807" i="1"/>
  <c r="Q807" i="1"/>
  <c r="Z807" i="1" s="1"/>
  <c r="V807" i="1"/>
  <c r="W807" i="1"/>
  <c r="A808" i="1"/>
  <c r="D808" i="1"/>
  <c r="E808" i="1"/>
  <c r="G808" i="1"/>
  <c r="H808" i="1" s="1"/>
  <c r="N808" i="1"/>
  <c r="Q808" i="1"/>
  <c r="Z808" i="1" s="1"/>
  <c r="V808" i="1"/>
  <c r="W808" i="1"/>
  <c r="A809" i="1"/>
  <c r="D809" i="1"/>
  <c r="E809" i="1"/>
  <c r="G809" i="1"/>
  <c r="H809" i="1" s="1"/>
  <c r="N809" i="1"/>
  <c r="Q809" i="1"/>
  <c r="V809" i="1"/>
  <c r="W809" i="1"/>
  <c r="A810" i="1"/>
  <c r="D810" i="1"/>
  <c r="E810" i="1"/>
  <c r="G810" i="1"/>
  <c r="H810" i="1" s="1"/>
  <c r="N810" i="1"/>
  <c r="Q810" i="1"/>
  <c r="Z810" i="1" s="1"/>
  <c r="V810" i="1"/>
  <c r="W810" i="1"/>
  <c r="A811" i="1"/>
  <c r="D811" i="1"/>
  <c r="E811" i="1"/>
  <c r="G811" i="1"/>
  <c r="H811" i="1" s="1"/>
  <c r="N811" i="1"/>
  <c r="Q811" i="1"/>
  <c r="V811" i="1"/>
  <c r="W811" i="1"/>
  <c r="A812" i="1"/>
  <c r="D812" i="1"/>
  <c r="E812" i="1"/>
  <c r="G812" i="1"/>
  <c r="H812" i="1" s="1"/>
  <c r="N812" i="1"/>
  <c r="Q812" i="1"/>
  <c r="V812" i="1"/>
  <c r="W812" i="1"/>
  <c r="A813" i="1"/>
  <c r="D813" i="1"/>
  <c r="E813" i="1"/>
  <c r="G813" i="1"/>
  <c r="H813" i="1" s="1"/>
  <c r="N813" i="1"/>
  <c r="Q813" i="1"/>
  <c r="Z813" i="1" s="1"/>
  <c r="V813" i="1"/>
  <c r="W813" i="1"/>
  <c r="A814" i="1"/>
  <c r="D814" i="1"/>
  <c r="E814" i="1"/>
  <c r="G814" i="1"/>
  <c r="H814" i="1" s="1"/>
  <c r="N814" i="1"/>
  <c r="Q814" i="1"/>
  <c r="Z814" i="1" s="1"/>
  <c r="V814" i="1"/>
  <c r="W814" i="1"/>
  <c r="A815" i="1"/>
  <c r="D815" i="1"/>
  <c r="E815" i="1"/>
  <c r="G815" i="1"/>
  <c r="H815" i="1" s="1"/>
  <c r="N815" i="1"/>
  <c r="Q815" i="1"/>
  <c r="Z815" i="1" s="1"/>
  <c r="V815" i="1"/>
  <c r="W815" i="1"/>
  <c r="A816" i="1"/>
  <c r="D816" i="1"/>
  <c r="E816" i="1"/>
  <c r="G816" i="1"/>
  <c r="H816" i="1" s="1"/>
  <c r="N816" i="1"/>
  <c r="Q816" i="1"/>
  <c r="Z816" i="1" s="1"/>
  <c r="V816" i="1"/>
  <c r="W816" i="1"/>
  <c r="A817" i="1"/>
  <c r="D817" i="1"/>
  <c r="E817" i="1"/>
  <c r="G817" i="1"/>
  <c r="H817" i="1" s="1"/>
  <c r="N817" i="1"/>
  <c r="Q817" i="1"/>
  <c r="Z817" i="1" s="1"/>
  <c r="V817" i="1"/>
  <c r="W817" i="1"/>
  <c r="A818" i="1"/>
  <c r="D818" i="1"/>
  <c r="E818" i="1"/>
  <c r="G818" i="1"/>
  <c r="H818" i="1" s="1"/>
  <c r="N818" i="1"/>
  <c r="Q818" i="1"/>
  <c r="Z818" i="1" s="1"/>
  <c r="V818" i="1"/>
  <c r="W818" i="1"/>
  <c r="A819" i="1"/>
  <c r="D819" i="1"/>
  <c r="E819" i="1"/>
  <c r="G819" i="1"/>
  <c r="H819" i="1" s="1"/>
  <c r="N819" i="1"/>
  <c r="Q819" i="1"/>
  <c r="Z819" i="1" s="1"/>
  <c r="V819" i="1"/>
  <c r="W819" i="1"/>
  <c r="A820" i="1"/>
  <c r="D820" i="1"/>
  <c r="E820" i="1"/>
  <c r="G820" i="1"/>
  <c r="H820" i="1" s="1"/>
  <c r="K820" i="1"/>
  <c r="N820" i="1"/>
  <c r="Q820" i="1"/>
  <c r="Z820" i="1" s="1"/>
  <c r="V820" i="1"/>
  <c r="W820" i="1"/>
  <c r="A821" i="1"/>
  <c r="D821" i="1"/>
  <c r="E821" i="1"/>
  <c r="G821" i="1"/>
  <c r="H821" i="1" s="1"/>
  <c r="N821" i="1"/>
  <c r="Q821" i="1"/>
  <c r="Z821" i="1" s="1"/>
  <c r="V821" i="1"/>
  <c r="W821" i="1"/>
  <c r="A822" i="1"/>
  <c r="D822" i="1"/>
  <c r="E822" i="1"/>
  <c r="G822" i="1"/>
  <c r="H822" i="1" s="1"/>
  <c r="N822" i="1"/>
  <c r="Q822" i="1"/>
  <c r="Z822" i="1" s="1"/>
  <c r="V822" i="1"/>
  <c r="W822" i="1"/>
  <c r="A823" i="1"/>
  <c r="D823" i="1"/>
  <c r="E823" i="1"/>
  <c r="G823" i="1"/>
  <c r="H823" i="1" s="1"/>
  <c r="N823" i="1"/>
  <c r="Q823" i="1"/>
  <c r="Z823" i="1" s="1"/>
  <c r="V823" i="1"/>
  <c r="W823" i="1"/>
  <c r="A824" i="1"/>
  <c r="D824" i="1"/>
  <c r="E824" i="1"/>
  <c r="G824" i="1"/>
  <c r="H824" i="1" s="1"/>
  <c r="N824" i="1"/>
  <c r="Q824" i="1"/>
  <c r="Z824" i="1" s="1"/>
  <c r="V824" i="1"/>
  <c r="W824" i="1"/>
  <c r="A825" i="1"/>
  <c r="D825" i="1"/>
  <c r="E825" i="1"/>
  <c r="G825" i="1"/>
  <c r="H825" i="1" s="1"/>
  <c r="N825" i="1"/>
  <c r="Q825" i="1"/>
  <c r="Z825" i="1" s="1"/>
  <c r="V825" i="1"/>
  <c r="W825" i="1"/>
  <c r="A826" i="1"/>
  <c r="D826" i="1"/>
  <c r="E826" i="1"/>
  <c r="G826" i="1"/>
  <c r="H826" i="1" s="1"/>
  <c r="N826" i="1"/>
  <c r="Q826" i="1"/>
  <c r="Z826" i="1" s="1"/>
  <c r="V826" i="1"/>
  <c r="W826" i="1"/>
  <c r="A827" i="1"/>
  <c r="D827" i="1"/>
  <c r="E827" i="1"/>
  <c r="G827" i="1"/>
  <c r="H827" i="1" s="1"/>
  <c r="N827" i="1"/>
  <c r="Q827" i="1"/>
  <c r="Z827" i="1" s="1"/>
  <c r="V827" i="1"/>
  <c r="W827" i="1"/>
  <c r="A828" i="1"/>
  <c r="D828" i="1"/>
  <c r="E828" i="1"/>
  <c r="G828" i="1"/>
  <c r="H828" i="1" s="1"/>
  <c r="N828" i="1"/>
  <c r="Q828" i="1"/>
  <c r="Z828" i="1" s="1"/>
  <c r="V828" i="1"/>
  <c r="W828" i="1"/>
  <c r="A829" i="1"/>
  <c r="D829" i="1"/>
  <c r="E829" i="1"/>
  <c r="G829" i="1"/>
  <c r="H829" i="1" s="1"/>
  <c r="N829" i="1"/>
  <c r="Q829" i="1"/>
  <c r="Z829" i="1" s="1"/>
  <c r="V829" i="1"/>
  <c r="W829" i="1"/>
  <c r="A830" i="1"/>
  <c r="D830" i="1"/>
  <c r="E830" i="1"/>
  <c r="G830" i="1"/>
  <c r="H830" i="1" s="1"/>
  <c r="N830" i="1"/>
  <c r="Q830" i="1"/>
  <c r="Z830" i="1" s="1"/>
  <c r="V830" i="1"/>
  <c r="W830" i="1"/>
  <c r="A831" i="1"/>
  <c r="D831" i="1"/>
  <c r="E831" i="1"/>
  <c r="G831" i="1"/>
  <c r="H831" i="1" s="1"/>
  <c r="N831" i="1"/>
  <c r="Q831" i="1"/>
  <c r="Z831" i="1" s="1"/>
  <c r="V831" i="1"/>
  <c r="W831" i="1"/>
  <c r="A832" i="1"/>
  <c r="D832" i="1"/>
  <c r="E832" i="1"/>
  <c r="G832" i="1"/>
  <c r="H832" i="1" s="1"/>
  <c r="N832" i="1"/>
  <c r="Q832" i="1"/>
  <c r="Z832" i="1" s="1"/>
  <c r="V832" i="1"/>
  <c r="W832" i="1"/>
  <c r="A833" i="1"/>
  <c r="D833" i="1"/>
  <c r="E833" i="1"/>
  <c r="G833" i="1"/>
  <c r="H833" i="1" s="1"/>
  <c r="N833" i="1"/>
  <c r="Q833" i="1"/>
  <c r="Z833" i="1" s="1"/>
  <c r="V833" i="1"/>
  <c r="W833" i="1"/>
  <c r="A834" i="1"/>
  <c r="D834" i="1"/>
  <c r="E834" i="1"/>
  <c r="G834" i="1"/>
  <c r="H834" i="1" s="1"/>
  <c r="N834" i="1"/>
  <c r="Q834" i="1"/>
  <c r="Z834" i="1" s="1"/>
  <c r="V834" i="1"/>
  <c r="W834" i="1"/>
  <c r="A835" i="1"/>
  <c r="D835" i="1"/>
  <c r="E835" i="1"/>
  <c r="G835" i="1"/>
  <c r="H835" i="1" s="1"/>
  <c r="N835" i="1"/>
  <c r="Q835" i="1"/>
  <c r="Z835" i="1" s="1"/>
  <c r="V835" i="1"/>
  <c r="W835" i="1"/>
  <c r="A836" i="1"/>
  <c r="D836" i="1"/>
  <c r="E836" i="1"/>
  <c r="G836" i="1"/>
  <c r="H836" i="1" s="1"/>
  <c r="K836" i="1"/>
  <c r="N836" i="1"/>
  <c r="Q836" i="1"/>
  <c r="Z836" i="1" s="1"/>
  <c r="V836" i="1"/>
  <c r="W836" i="1"/>
  <c r="A837" i="1"/>
  <c r="D837" i="1"/>
  <c r="E837" i="1"/>
  <c r="G837" i="1"/>
  <c r="H837" i="1" s="1"/>
  <c r="N837" i="1"/>
  <c r="Q837" i="1"/>
  <c r="Z837" i="1" s="1"/>
  <c r="V837" i="1"/>
  <c r="W837" i="1"/>
  <c r="A838" i="1"/>
  <c r="D838" i="1"/>
  <c r="E838" i="1"/>
  <c r="G838" i="1"/>
  <c r="H838" i="1" s="1"/>
  <c r="N838" i="1"/>
  <c r="Q838" i="1"/>
  <c r="Z838" i="1" s="1"/>
  <c r="V838" i="1"/>
  <c r="W838" i="1"/>
  <c r="A839" i="1"/>
  <c r="D839" i="1"/>
  <c r="E839" i="1"/>
  <c r="G839" i="1"/>
  <c r="H839" i="1" s="1"/>
  <c r="N839" i="1"/>
  <c r="Q839" i="1"/>
  <c r="Z839" i="1" s="1"/>
  <c r="V839" i="1"/>
  <c r="W839" i="1"/>
  <c r="A840" i="1"/>
  <c r="D840" i="1"/>
  <c r="E840" i="1"/>
  <c r="G840" i="1"/>
  <c r="H840" i="1" s="1"/>
  <c r="N840" i="1"/>
  <c r="Q840" i="1"/>
  <c r="Z840" i="1" s="1"/>
  <c r="V840" i="1"/>
  <c r="W840" i="1"/>
  <c r="A841" i="1"/>
  <c r="D841" i="1"/>
  <c r="E841" i="1"/>
  <c r="G841" i="1"/>
  <c r="H841" i="1" s="1"/>
  <c r="N841" i="1"/>
  <c r="Q841" i="1"/>
  <c r="Z841" i="1" s="1"/>
  <c r="V841" i="1"/>
  <c r="W841" i="1"/>
  <c r="A842" i="1"/>
  <c r="D842" i="1"/>
  <c r="E842" i="1"/>
  <c r="G842" i="1"/>
  <c r="H842" i="1" s="1"/>
  <c r="N842" i="1"/>
  <c r="Q842" i="1"/>
  <c r="Z842" i="1" s="1"/>
  <c r="V842" i="1"/>
  <c r="W842" i="1"/>
  <c r="A843" i="1"/>
  <c r="D843" i="1"/>
  <c r="E843" i="1"/>
  <c r="G843" i="1"/>
  <c r="H843" i="1" s="1"/>
  <c r="N843" i="1"/>
  <c r="Q843" i="1"/>
  <c r="Z843" i="1" s="1"/>
  <c r="V843" i="1"/>
  <c r="W843" i="1"/>
  <c r="A844" i="1"/>
  <c r="D844" i="1"/>
  <c r="E844" i="1"/>
  <c r="G844" i="1"/>
  <c r="H844" i="1" s="1"/>
  <c r="N844" i="1"/>
  <c r="Q844" i="1"/>
  <c r="Z844" i="1" s="1"/>
  <c r="V844" i="1"/>
  <c r="W844" i="1"/>
  <c r="A845" i="1"/>
  <c r="D845" i="1"/>
  <c r="E845" i="1"/>
  <c r="G845" i="1"/>
  <c r="H845" i="1" s="1"/>
  <c r="N845" i="1"/>
  <c r="Q845" i="1"/>
  <c r="Z845" i="1" s="1"/>
  <c r="V845" i="1"/>
  <c r="W845" i="1"/>
  <c r="A846" i="1"/>
  <c r="D846" i="1"/>
  <c r="E846" i="1"/>
  <c r="G846" i="1"/>
  <c r="H846" i="1" s="1"/>
  <c r="N846" i="1"/>
  <c r="Q846" i="1"/>
  <c r="Z846" i="1" s="1"/>
  <c r="V846" i="1"/>
  <c r="W846" i="1"/>
  <c r="A847" i="1"/>
  <c r="D847" i="1"/>
  <c r="E847" i="1"/>
  <c r="G847" i="1"/>
  <c r="H847" i="1" s="1"/>
  <c r="N847" i="1"/>
  <c r="Q847" i="1"/>
  <c r="Z847" i="1" s="1"/>
  <c r="V847" i="1"/>
  <c r="W847" i="1"/>
  <c r="A848" i="1"/>
  <c r="D848" i="1"/>
  <c r="E848" i="1"/>
  <c r="G848" i="1"/>
  <c r="H848" i="1" s="1"/>
  <c r="N848" i="1"/>
  <c r="Q848" i="1"/>
  <c r="Z848" i="1" s="1"/>
  <c r="V848" i="1"/>
  <c r="W848" i="1"/>
  <c r="A849" i="1"/>
  <c r="D849" i="1"/>
  <c r="E849" i="1"/>
  <c r="G849" i="1"/>
  <c r="H849" i="1" s="1"/>
  <c r="N849" i="1"/>
  <c r="Q849" i="1"/>
  <c r="Z849" i="1" s="1"/>
  <c r="V849" i="1"/>
  <c r="W849" i="1"/>
  <c r="A850" i="1"/>
  <c r="D850" i="1"/>
  <c r="E850" i="1"/>
  <c r="G850" i="1"/>
  <c r="H850" i="1" s="1"/>
  <c r="N850" i="1"/>
  <c r="Q850" i="1"/>
  <c r="Z850" i="1" s="1"/>
  <c r="V850" i="1"/>
  <c r="W850" i="1"/>
  <c r="A851" i="1"/>
  <c r="D851" i="1"/>
  <c r="E851" i="1"/>
  <c r="G851" i="1"/>
  <c r="H851" i="1" s="1"/>
  <c r="N851" i="1"/>
  <c r="Q851" i="1"/>
  <c r="Z851" i="1" s="1"/>
  <c r="V851" i="1"/>
  <c r="W851" i="1"/>
  <c r="A852" i="1"/>
  <c r="D852" i="1"/>
  <c r="E852" i="1"/>
  <c r="G852" i="1"/>
  <c r="H852" i="1" s="1"/>
  <c r="K852" i="1"/>
  <c r="N852" i="1"/>
  <c r="Q852" i="1"/>
  <c r="Z852" i="1" s="1"/>
  <c r="V852" i="1"/>
  <c r="W852" i="1"/>
  <c r="A853" i="1"/>
  <c r="D853" i="1"/>
  <c r="E853" i="1"/>
  <c r="G853" i="1"/>
  <c r="H853" i="1" s="1"/>
  <c r="N853" i="1"/>
  <c r="Q853" i="1"/>
  <c r="Z853" i="1" s="1"/>
  <c r="V853" i="1"/>
  <c r="W853" i="1"/>
  <c r="A854" i="1"/>
  <c r="D854" i="1"/>
  <c r="E854" i="1"/>
  <c r="G854" i="1"/>
  <c r="H854" i="1" s="1"/>
  <c r="N854" i="1"/>
  <c r="Q854" i="1"/>
  <c r="Z854" i="1" s="1"/>
  <c r="V854" i="1"/>
  <c r="W854" i="1"/>
  <c r="A855" i="1"/>
  <c r="D855" i="1"/>
  <c r="E855" i="1"/>
  <c r="G855" i="1"/>
  <c r="H855" i="1" s="1"/>
  <c r="N855" i="1"/>
  <c r="Q855" i="1"/>
  <c r="Z855" i="1" s="1"/>
  <c r="V855" i="1"/>
  <c r="W855" i="1"/>
  <c r="A856" i="1"/>
  <c r="D856" i="1"/>
  <c r="E856" i="1"/>
  <c r="G856" i="1"/>
  <c r="H856" i="1" s="1"/>
  <c r="N856" i="1"/>
  <c r="Q856" i="1"/>
  <c r="Z856" i="1" s="1"/>
  <c r="V856" i="1"/>
  <c r="W856" i="1"/>
  <c r="A857" i="1"/>
  <c r="D857" i="1"/>
  <c r="E857" i="1"/>
  <c r="G857" i="1"/>
  <c r="H857" i="1" s="1"/>
  <c r="N857" i="1"/>
  <c r="Q857" i="1"/>
  <c r="Z857" i="1" s="1"/>
  <c r="V857" i="1"/>
  <c r="W857" i="1"/>
  <c r="A858" i="1"/>
  <c r="D858" i="1"/>
  <c r="E858" i="1"/>
  <c r="G858" i="1"/>
  <c r="H858" i="1" s="1"/>
  <c r="N858" i="1"/>
  <c r="Q858" i="1"/>
  <c r="Z858" i="1" s="1"/>
  <c r="V858" i="1"/>
  <c r="W858" i="1"/>
  <c r="A859" i="1"/>
  <c r="D859" i="1"/>
  <c r="E859" i="1"/>
  <c r="G859" i="1"/>
  <c r="H859" i="1" s="1"/>
  <c r="N859" i="1"/>
  <c r="Q859" i="1"/>
  <c r="Z859" i="1" s="1"/>
  <c r="V859" i="1"/>
  <c r="W859" i="1"/>
  <c r="A860" i="1"/>
  <c r="D860" i="1"/>
  <c r="E860" i="1"/>
  <c r="G860" i="1"/>
  <c r="H860" i="1" s="1"/>
  <c r="N860" i="1"/>
  <c r="Q860" i="1"/>
  <c r="Z860" i="1" s="1"/>
  <c r="V860" i="1"/>
  <c r="W860" i="1"/>
  <c r="A861" i="1"/>
  <c r="D861" i="1"/>
  <c r="E861" i="1"/>
  <c r="G861" i="1"/>
  <c r="H861" i="1" s="1"/>
  <c r="I861" i="1" s="1"/>
  <c r="M861" i="1" s="1"/>
  <c r="N861" i="1"/>
  <c r="Q861" i="1"/>
  <c r="Z861" i="1" s="1"/>
  <c r="V861" i="1"/>
  <c r="W861" i="1"/>
  <c r="A862" i="1"/>
  <c r="D862" i="1"/>
  <c r="E862" i="1"/>
  <c r="G862" i="1"/>
  <c r="H862" i="1" s="1"/>
  <c r="I862" i="1" s="1"/>
  <c r="M862" i="1" s="1"/>
  <c r="N862" i="1"/>
  <c r="Q862" i="1"/>
  <c r="Z862" i="1" s="1"/>
  <c r="V862" i="1"/>
  <c r="W862" i="1"/>
  <c r="A863" i="1"/>
  <c r="D863" i="1"/>
  <c r="E863" i="1"/>
  <c r="G863" i="1"/>
  <c r="H863" i="1" s="1"/>
  <c r="I863" i="1" s="1"/>
  <c r="M863" i="1" s="1"/>
  <c r="N863" i="1"/>
  <c r="Q863" i="1"/>
  <c r="Z863" i="1" s="1"/>
  <c r="V863" i="1"/>
  <c r="W863" i="1"/>
  <c r="A864" i="1"/>
  <c r="D864" i="1"/>
  <c r="E864" i="1"/>
  <c r="G864" i="1"/>
  <c r="H864" i="1" s="1"/>
  <c r="I864" i="1" s="1"/>
  <c r="M864" i="1" s="1"/>
  <c r="N864" i="1"/>
  <c r="Q864" i="1"/>
  <c r="Z864" i="1" s="1"/>
  <c r="V864" i="1"/>
  <c r="W864" i="1"/>
  <c r="A865" i="1"/>
  <c r="D865" i="1"/>
  <c r="E865" i="1"/>
  <c r="G865" i="1"/>
  <c r="H865" i="1" s="1"/>
  <c r="I865" i="1" s="1"/>
  <c r="M865" i="1" s="1"/>
  <c r="N865" i="1"/>
  <c r="Q865" i="1"/>
  <c r="Z865" i="1" s="1"/>
  <c r="V865" i="1"/>
  <c r="W865" i="1"/>
  <c r="A866" i="1"/>
  <c r="D866" i="1"/>
  <c r="E866" i="1"/>
  <c r="G866" i="1"/>
  <c r="H866" i="1" s="1"/>
  <c r="I866" i="1" s="1"/>
  <c r="M866" i="1" s="1"/>
  <c r="N866" i="1"/>
  <c r="Q866" i="1"/>
  <c r="Z866" i="1" s="1"/>
  <c r="V866" i="1"/>
  <c r="W866" i="1"/>
  <c r="A867" i="1"/>
  <c r="D867" i="1"/>
  <c r="E867" i="1"/>
  <c r="G867" i="1"/>
  <c r="H867" i="1" s="1"/>
  <c r="I867" i="1" s="1"/>
  <c r="M867" i="1" s="1"/>
  <c r="N867" i="1"/>
  <c r="Q867" i="1"/>
  <c r="Z867" i="1" s="1"/>
  <c r="V867" i="1"/>
  <c r="W867" i="1"/>
  <c r="A868" i="1"/>
  <c r="D868" i="1"/>
  <c r="E868" i="1"/>
  <c r="G868" i="1"/>
  <c r="H868" i="1" s="1"/>
  <c r="I868" i="1" s="1"/>
  <c r="M868" i="1" s="1"/>
  <c r="K868" i="1"/>
  <c r="N868" i="1"/>
  <c r="Q868" i="1"/>
  <c r="Z868" i="1" s="1"/>
  <c r="V868" i="1"/>
  <c r="W868" i="1"/>
  <c r="A869" i="1"/>
  <c r="D869" i="1"/>
  <c r="E869" i="1"/>
  <c r="G869" i="1"/>
  <c r="H869" i="1" s="1"/>
  <c r="I869" i="1" s="1"/>
  <c r="M869" i="1" s="1"/>
  <c r="N869" i="1"/>
  <c r="Q869" i="1"/>
  <c r="Z869" i="1" s="1"/>
  <c r="V869" i="1"/>
  <c r="W869" i="1"/>
  <c r="A870" i="1"/>
  <c r="D870" i="1"/>
  <c r="E870" i="1"/>
  <c r="G870" i="1"/>
  <c r="H870" i="1" s="1"/>
  <c r="I870" i="1" s="1"/>
  <c r="M870" i="1" s="1"/>
  <c r="N870" i="1"/>
  <c r="Q870" i="1"/>
  <c r="Z870" i="1" s="1"/>
  <c r="V870" i="1"/>
  <c r="W870" i="1"/>
  <c r="A871" i="1"/>
  <c r="D871" i="1"/>
  <c r="E871" i="1"/>
  <c r="G871" i="1"/>
  <c r="H871" i="1" s="1"/>
  <c r="I871" i="1" s="1"/>
  <c r="N871" i="1"/>
  <c r="Q871" i="1"/>
  <c r="Z871" i="1" s="1"/>
  <c r="V871" i="1"/>
  <c r="W871" i="1"/>
  <c r="A872" i="1"/>
  <c r="D872" i="1"/>
  <c r="E872" i="1"/>
  <c r="G872" i="1"/>
  <c r="H872" i="1" s="1"/>
  <c r="N872" i="1"/>
  <c r="Q872" i="1"/>
  <c r="Z872" i="1" s="1"/>
  <c r="V872" i="1"/>
  <c r="W872" i="1"/>
  <c r="A873" i="1"/>
  <c r="D873" i="1"/>
  <c r="E873" i="1"/>
  <c r="G873" i="1"/>
  <c r="H873" i="1" s="1"/>
  <c r="N873" i="1"/>
  <c r="Q873" i="1"/>
  <c r="Z873" i="1" s="1"/>
  <c r="V873" i="1"/>
  <c r="W873" i="1"/>
  <c r="A874" i="1"/>
  <c r="D874" i="1"/>
  <c r="E874" i="1"/>
  <c r="G874" i="1"/>
  <c r="H874" i="1" s="1"/>
  <c r="N874" i="1"/>
  <c r="Q874" i="1"/>
  <c r="Z874" i="1" s="1"/>
  <c r="V874" i="1"/>
  <c r="W874" i="1"/>
  <c r="A875" i="1"/>
  <c r="D875" i="1"/>
  <c r="E875" i="1"/>
  <c r="G875" i="1"/>
  <c r="H875" i="1" s="1"/>
  <c r="N875" i="1"/>
  <c r="Q875" i="1"/>
  <c r="Z875" i="1" s="1"/>
  <c r="V875" i="1"/>
  <c r="W875" i="1"/>
  <c r="A876" i="1"/>
  <c r="D876" i="1"/>
  <c r="E876" i="1"/>
  <c r="G876" i="1"/>
  <c r="H876" i="1" s="1"/>
  <c r="N876" i="1"/>
  <c r="Q876" i="1"/>
  <c r="Z876" i="1" s="1"/>
  <c r="V876" i="1"/>
  <c r="W876" i="1"/>
  <c r="A877" i="1"/>
  <c r="D877" i="1"/>
  <c r="E877" i="1"/>
  <c r="G877" i="1"/>
  <c r="H877" i="1" s="1"/>
  <c r="N877" i="1"/>
  <c r="Q877" i="1"/>
  <c r="Z877" i="1" s="1"/>
  <c r="V877" i="1"/>
  <c r="W877" i="1"/>
  <c r="A878" i="1"/>
  <c r="D878" i="1"/>
  <c r="E878" i="1"/>
  <c r="G878" i="1"/>
  <c r="H878" i="1" s="1"/>
  <c r="N878" i="1"/>
  <c r="Q878" i="1"/>
  <c r="Z878" i="1" s="1"/>
  <c r="V878" i="1"/>
  <c r="W878" i="1"/>
  <c r="A879" i="1"/>
  <c r="D879" i="1"/>
  <c r="E879" i="1"/>
  <c r="G879" i="1"/>
  <c r="H879" i="1" s="1"/>
  <c r="N879" i="1"/>
  <c r="Q879" i="1"/>
  <c r="Z879" i="1" s="1"/>
  <c r="V879" i="1"/>
  <c r="W879" i="1"/>
  <c r="A880" i="1"/>
  <c r="D880" i="1"/>
  <c r="E880" i="1"/>
  <c r="G880" i="1"/>
  <c r="H880" i="1" s="1"/>
  <c r="N880" i="1"/>
  <c r="Q880" i="1"/>
  <c r="Z880" i="1" s="1"/>
  <c r="V880" i="1"/>
  <c r="W880" i="1"/>
  <c r="A881" i="1"/>
  <c r="D881" i="1"/>
  <c r="E881" i="1"/>
  <c r="G881" i="1"/>
  <c r="H881" i="1" s="1"/>
  <c r="N881" i="1"/>
  <c r="Q881" i="1"/>
  <c r="Z881" i="1" s="1"/>
  <c r="V881" i="1"/>
  <c r="W881" i="1"/>
  <c r="A882" i="1"/>
  <c r="D882" i="1"/>
  <c r="E882" i="1"/>
  <c r="G882" i="1"/>
  <c r="H882" i="1" s="1"/>
  <c r="N882" i="1"/>
  <c r="Q882" i="1"/>
  <c r="Z882" i="1" s="1"/>
  <c r="V882" i="1"/>
  <c r="W882" i="1"/>
  <c r="A883" i="1"/>
  <c r="D883" i="1"/>
  <c r="E883" i="1"/>
  <c r="G883" i="1"/>
  <c r="H883" i="1" s="1"/>
  <c r="N883" i="1"/>
  <c r="Q883" i="1"/>
  <c r="Z883" i="1" s="1"/>
  <c r="V883" i="1"/>
  <c r="W883" i="1"/>
  <c r="A884" i="1"/>
  <c r="D884" i="1"/>
  <c r="E884" i="1"/>
  <c r="G884" i="1"/>
  <c r="H884" i="1" s="1"/>
  <c r="N884" i="1"/>
  <c r="Q884" i="1"/>
  <c r="Z884" i="1" s="1"/>
  <c r="V884" i="1"/>
  <c r="W884" i="1"/>
  <c r="A885" i="1"/>
  <c r="D885" i="1"/>
  <c r="E885" i="1"/>
  <c r="G885" i="1"/>
  <c r="H885" i="1" s="1"/>
  <c r="N885" i="1"/>
  <c r="Q885" i="1"/>
  <c r="Z885" i="1" s="1"/>
  <c r="V885" i="1"/>
  <c r="W885" i="1"/>
  <c r="A886" i="1"/>
  <c r="D886" i="1"/>
  <c r="E886" i="1"/>
  <c r="G886" i="1"/>
  <c r="H886" i="1" s="1"/>
  <c r="N886" i="1"/>
  <c r="Q886" i="1"/>
  <c r="Z886" i="1" s="1"/>
  <c r="V886" i="1"/>
  <c r="W886" i="1"/>
  <c r="A887" i="1"/>
  <c r="D887" i="1"/>
  <c r="E887" i="1"/>
  <c r="G887" i="1"/>
  <c r="H887" i="1" s="1"/>
  <c r="N887" i="1"/>
  <c r="Q887" i="1"/>
  <c r="Z887" i="1" s="1"/>
  <c r="V887" i="1"/>
  <c r="W887" i="1"/>
  <c r="A888" i="1"/>
  <c r="D888" i="1"/>
  <c r="E888" i="1"/>
  <c r="G888" i="1"/>
  <c r="H888" i="1" s="1"/>
  <c r="N888" i="1"/>
  <c r="Q888" i="1"/>
  <c r="Z888" i="1" s="1"/>
  <c r="V888" i="1"/>
  <c r="W888" i="1"/>
  <c r="A889" i="1"/>
  <c r="D889" i="1"/>
  <c r="E889" i="1"/>
  <c r="G889" i="1"/>
  <c r="N889" i="1"/>
  <c r="Q889" i="1"/>
  <c r="Z889" i="1" s="1"/>
  <c r="V889" i="1"/>
  <c r="W889" i="1"/>
  <c r="A890" i="1"/>
  <c r="D890" i="1"/>
  <c r="E890" i="1"/>
  <c r="G890" i="1"/>
  <c r="H890" i="1" s="1"/>
  <c r="N890" i="1"/>
  <c r="Q890" i="1"/>
  <c r="Z890" i="1" s="1"/>
  <c r="V890" i="1"/>
  <c r="W890" i="1"/>
  <c r="A891" i="1"/>
  <c r="D891" i="1"/>
  <c r="E891" i="1"/>
  <c r="G891" i="1"/>
  <c r="H891" i="1" s="1"/>
  <c r="N891" i="1"/>
  <c r="Q891" i="1"/>
  <c r="Z891" i="1" s="1"/>
  <c r="V891" i="1"/>
  <c r="W891" i="1"/>
  <c r="A892" i="1"/>
  <c r="D892" i="1"/>
  <c r="E892" i="1"/>
  <c r="G892" i="1"/>
  <c r="H892" i="1" s="1"/>
  <c r="N892" i="1"/>
  <c r="Q892" i="1"/>
  <c r="Z892" i="1" s="1"/>
  <c r="V892" i="1"/>
  <c r="W892" i="1"/>
  <c r="A893" i="1"/>
  <c r="D893" i="1"/>
  <c r="E893" i="1"/>
  <c r="G893" i="1"/>
  <c r="H893" i="1" s="1"/>
  <c r="N893" i="1"/>
  <c r="Q893" i="1"/>
  <c r="Z893" i="1" s="1"/>
  <c r="V893" i="1"/>
  <c r="W893" i="1"/>
  <c r="A894" i="1"/>
  <c r="D894" i="1"/>
  <c r="E894" i="1"/>
  <c r="G894" i="1"/>
  <c r="H894" i="1" s="1"/>
  <c r="N894" i="1"/>
  <c r="Q894" i="1"/>
  <c r="Z894" i="1" s="1"/>
  <c r="V894" i="1"/>
  <c r="W894" i="1"/>
  <c r="A895" i="1"/>
  <c r="D895" i="1"/>
  <c r="E895" i="1"/>
  <c r="G895" i="1"/>
  <c r="H895" i="1" s="1"/>
  <c r="N895" i="1"/>
  <c r="Q895" i="1"/>
  <c r="Z895" i="1" s="1"/>
  <c r="V895" i="1"/>
  <c r="W895" i="1"/>
  <c r="A896" i="1"/>
  <c r="D896" i="1"/>
  <c r="E896" i="1"/>
  <c r="G896" i="1"/>
  <c r="H896" i="1" s="1"/>
  <c r="N896" i="1"/>
  <c r="Q896" i="1"/>
  <c r="Z896" i="1" s="1"/>
  <c r="V896" i="1"/>
  <c r="W896" i="1"/>
  <c r="A897" i="1"/>
  <c r="D897" i="1"/>
  <c r="E897" i="1"/>
  <c r="G897" i="1"/>
  <c r="H897" i="1" s="1"/>
  <c r="N897" i="1"/>
  <c r="Q897" i="1"/>
  <c r="Z897" i="1" s="1"/>
  <c r="V897" i="1"/>
  <c r="W897" i="1"/>
  <c r="A898" i="1"/>
  <c r="D898" i="1"/>
  <c r="E898" i="1"/>
  <c r="G898" i="1"/>
  <c r="H898" i="1" s="1"/>
  <c r="N898" i="1"/>
  <c r="Q898" i="1"/>
  <c r="Z898" i="1" s="1"/>
  <c r="V898" i="1"/>
  <c r="W898" i="1"/>
  <c r="A899" i="1"/>
  <c r="D899" i="1"/>
  <c r="E899" i="1"/>
  <c r="G899" i="1"/>
  <c r="H899" i="1" s="1"/>
  <c r="N899" i="1"/>
  <c r="Q899" i="1"/>
  <c r="Z899" i="1" s="1"/>
  <c r="V899" i="1"/>
  <c r="W899" i="1"/>
  <c r="A900" i="1"/>
  <c r="D900" i="1"/>
  <c r="E900" i="1"/>
  <c r="G900" i="1"/>
  <c r="H900" i="1" s="1"/>
  <c r="N900" i="1"/>
  <c r="Q900" i="1"/>
  <c r="Z900" i="1" s="1"/>
  <c r="V900" i="1"/>
  <c r="W900" i="1"/>
  <c r="A901" i="1"/>
  <c r="D901" i="1"/>
  <c r="E901" i="1"/>
  <c r="G901" i="1"/>
  <c r="H901" i="1" s="1"/>
  <c r="N901" i="1"/>
  <c r="Q901" i="1"/>
  <c r="Z901" i="1" s="1"/>
  <c r="V901" i="1"/>
  <c r="W901" i="1"/>
  <c r="A902" i="1"/>
  <c r="D902" i="1"/>
  <c r="E902" i="1"/>
  <c r="G902" i="1"/>
  <c r="H902" i="1" s="1"/>
  <c r="N902" i="1"/>
  <c r="Q902" i="1"/>
  <c r="Z902" i="1" s="1"/>
  <c r="V902" i="1"/>
  <c r="W902" i="1"/>
  <c r="A903" i="1"/>
  <c r="D903" i="1"/>
  <c r="E903" i="1"/>
  <c r="G903" i="1"/>
  <c r="H903" i="1" s="1"/>
  <c r="N903" i="1"/>
  <c r="Q903" i="1"/>
  <c r="Z903" i="1" s="1"/>
  <c r="V903" i="1"/>
  <c r="W903" i="1"/>
  <c r="A904" i="1"/>
  <c r="D904" i="1"/>
  <c r="E904" i="1"/>
  <c r="G904" i="1"/>
  <c r="H904" i="1" s="1"/>
  <c r="N904" i="1"/>
  <c r="Q904" i="1"/>
  <c r="Z904" i="1" s="1"/>
  <c r="V904" i="1"/>
  <c r="W904" i="1"/>
  <c r="A905" i="1"/>
  <c r="D905" i="1"/>
  <c r="E905" i="1"/>
  <c r="G905" i="1"/>
  <c r="H905" i="1" s="1"/>
  <c r="N905" i="1"/>
  <c r="Q905" i="1"/>
  <c r="Z905" i="1" s="1"/>
  <c r="V905" i="1"/>
  <c r="W905" i="1"/>
  <c r="A906" i="1"/>
  <c r="D906" i="1"/>
  <c r="E906" i="1"/>
  <c r="G906" i="1"/>
  <c r="H906" i="1" s="1"/>
  <c r="N906" i="1"/>
  <c r="Q906" i="1"/>
  <c r="Z906" i="1" s="1"/>
  <c r="V906" i="1"/>
  <c r="W906" i="1"/>
  <c r="A907" i="1"/>
  <c r="D907" i="1"/>
  <c r="E907" i="1"/>
  <c r="G907" i="1"/>
  <c r="H907" i="1" s="1"/>
  <c r="N907" i="1"/>
  <c r="Q907" i="1"/>
  <c r="Z907" i="1" s="1"/>
  <c r="V907" i="1"/>
  <c r="W907" i="1"/>
  <c r="A908" i="1"/>
  <c r="D908" i="1"/>
  <c r="E908" i="1"/>
  <c r="G908" i="1"/>
  <c r="H908" i="1" s="1"/>
  <c r="N908" i="1"/>
  <c r="Q908" i="1"/>
  <c r="Z908" i="1" s="1"/>
  <c r="V908" i="1"/>
  <c r="W908" i="1"/>
  <c r="A909" i="1"/>
  <c r="D909" i="1"/>
  <c r="E909" i="1"/>
  <c r="G909" i="1"/>
  <c r="H909" i="1" s="1"/>
  <c r="N909" i="1"/>
  <c r="Q909" i="1"/>
  <c r="Z909" i="1" s="1"/>
  <c r="V909" i="1"/>
  <c r="W909" i="1"/>
  <c r="A910" i="1"/>
  <c r="D910" i="1"/>
  <c r="E910" i="1"/>
  <c r="G910" i="1"/>
  <c r="H910" i="1" s="1"/>
  <c r="N910" i="1"/>
  <c r="Q910" i="1"/>
  <c r="Z910" i="1" s="1"/>
  <c r="V910" i="1"/>
  <c r="W910" i="1"/>
  <c r="A911" i="1"/>
  <c r="D911" i="1"/>
  <c r="E911" i="1"/>
  <c r="G911" i="1"/>
  <c r="H911" i="1" s="1"/>
  <c r="N911" i="1"/>
  <c r="Q911" i="1"/>
  <c r="Z911" i="1" s="1"/>
  <c r="V911" i="1"/>
  <c r="W911" i="1"/>
  <c r="A912" i="1"/>
  <c r="D912" i="1"/>
  <c r="E912" i="1"/>
  <c r="G912" i="1"/>
  <c r="H912" i="1" s="1"/>
  <c r="N912" i="1"/>
  <c r="Q912" i="1"/>
  <c r="Z912" i="1" s="1"/>
  <c r="V912" i="1"/>
  <c r="W912" i="1"/>
  <c r="A913" i="1"/>
  <c r="D913" i="1"/>
  <c r="E913" i="1"/>
  <c r="G913" i="1"/>
  <c r="H913" i="1" s="1"/>
  <c r="N913" i="1"/>
  <c r="Q913" i="1"/>
  <c r="Z913" i="1" s="1"/>
  <c r="V913" i="1"/>
  <c r="W913" i="1"/>
  <c r="A914" i="1"/>
  <c r="D914" i="1"/>
  <c r="E914" i="1"/>
  <c r="G914" i="1"/>
  <c r="H914" i="1" s="1"/>
  <c r="N914" i="1"/>
  <c r="Q914" i="1"/>
  <c r="Z914" i="1" s="1"/>
  <c r="V914" i="1"/>
  <c r="W914" i="1"/>
  <c r="A915" i="1"/>
  <c r="D915" i="1"/>
  <c r="E915" i="1"/>
  <c r="G915" i="1"/>
  <c r="H915" i="1" s="1"/>
  <c r="N915" i="1"/>
  <c r="Q915" i="1"/>
  <c r="Z915" i="1" s="1"/>
  <c r="V915" i="1"/>
  <c r="W915" i="1"/>
  <c r="A916" i="1"/>
  <c r="D916" i="1"/>
  <c r="E916" i="1"/>
  <c r="G916" i="1"/>
  <c r="H916" i="1" s="1"/>
  <c r="N916" i="1"/>
  <c r="Q916" i="1"/>
  <c r="Z916" i="1" s="1"/>
  <c r="V916" i="1"/>
  <c r="W916" i="1"/>
  <c r="A917" i="1"/>
  <c r="D917" i="1"/>
  <c r="E917" i="1"/>
  <c r="G917" i="1"/>
  <c r="H917" i="1" s="1"/>
  <c r="N917" i="1"/>
  <c r="Q917" i="1"/>
  <c r="Z917" i="1" s="1"/>
  <c r="V917" i="1"/>
  <c r="W917" i="1"/>
  <c r="A918" i="1"/>
  <c r="D918" i="1"/>
  <c r="E918" i="1"/>
  <c r="G918" i="1"/>
  <c r="H918" i="1" s="1"/>
  <c r="N918" i="1"/>
  <c r="Q918" i="1"/>
  <c r="Z918" i="1" s="1"/>
  <c r="V918" i="1"/>
  <c r="W918" i="1"/>
  <c r="A919" i="1"/>
  <c r="D919" i="1"/>
  <c r="E919" i="1"/>
  <c r="G919" i="1"/>
  <c r="H919" i="1" s="1"/>
  <c r="N919" i="1"/>
  <c r="Q919" i="1"/>
  <c r="Z919" i="1" s="1"/>
  <c r="V919" i="1"/>
  <c r="W919" i="1"/>
  <c r="A920" i="1"/>
  <c r="D920" i="1"/>
  <c r="E920" i="1"/>
  <c r="G920" i="1"/>
  <c r="H920" i="1" s="1"/>
  <c r="N920" i="1"/>
  <c r="Q920" i="1"/>
  <c r="Z920" i="1" s="1"/>
  <c r="V920" i="1"/>
  <c r="W920" i="1"/>
  <c r="A921" i="1"/>
  <c r="D921" i="1"/>
  <c r="E921" i="1"/>
  <c r="G921" i="1"/>
  <c r="N921" i="1"/>
  <c r="Q921" i="1"/>
  <c r="Z921" i="1" s="1"/>
  <c r="V921" i="1"/>
  <c r="W921" i="1"/>
  <c r="A922" i="1"/>
  <c r="D922" i="1"/>
  <c r="E922" i="1"/>
  <c r="G922" i="1"/>
  <c r="H922" i="1" s="1"/>
  <c r="N922" i="1"/>
  <c r="Q922" i="1"/>
  <c r="Z922" i="1" s="1"/>
  <c r="V922" i="1"/>
  <c r="W922" i="1"/>
  <c r="A923" i="1"/>
  <c r="D923" i="1"/>
  <c r="E923" i="1"/>
  <c r="G923" i="1"/>
  <c r="H923" i="1" s="1"/>
  <c r="N923" i="1"/>
  <c r="Q923" i="1"/>
  <c r="Z923" i="1" s="1"/>
  <c r="V923" i="1"/>
  <c r="W923" i="1"/>
  <c r="A924" i="1"/>
  <c r="D924" i="1"/>
  <c r="E924" i="1"/>
  <c r="G924" i="1"/>
  <c r="H924" i="1" s="1"/>
  <c r="N924" i="1"/>
  <c r="Q924" i="1"/>
  <c r="Z924" i="1" s="1"/>
  <c r="V924" i="1"/>
  <c r="W924" i="1"/>
  <c r="A925" i="1"/>
  <c r="D925" i="1"/>
  <c r="E925" i="1"/>
  <c r="G925" i="1"/>
  <c r="H925" i="1" s="1"/>
  <c r="N925" i="1"/>
  <c r="Q925" i="1"/>
  <c r="Z925" i="1" s="1"/>
  <c r="V925" i="1"/>
  <c r="W925" i="1"/>
  <c r="A926" i="1"/>
  <c r="D926" i="1"/>
  <c r="E926" i="1"/>
  <c r="G926" i="1"/>
  <c r="H926" i="1" s="1"/>
  <c r="N926" i="1"/>
  <c r="Q926" i="1"/>
  <c r="Z926" i="1" s="1"/>
  <c r="V926" i="1"/>
  <c r="W926" i="1"/>
  <c r="A927" i="1"/>
  <c r="D927" i="1"/>
  <c r="E927" i="1"/>
  <c r="G927" i="1"/>
  <c r="H927" i="1" s="1"/>
  <c r="N927" i="1"/>
  <c r="Q927" i="1"/>
  <c r="Z927" i="1" s="1"/>
  <c r="V927" i="1"/>
  <c r="W927" i="1"/>
  <c r="A928" i="1"/>
  <c r="D928" i="1"/>
  <c r="E928" i="1"/>
  <c r="G928" i="1"/>
  <c r="H928" i="1" s="1"/>
  <c r="N928" i="1"/>
  <c r="Q928" i="1"/>
  <c r="Z928" i="1" s="1"/>
  <c r="V928" i="1"/>
  <c r="W928" i="1"/>
  <c r="A929" i="1"/>
  <c r="D929" i="1"/>
  <c r="E929" i="1"/>
  <c r="G929" i="1"/>
  <c r="H929" i="1" s="1"/>
  <c r="N929" i="1"/>
  <c r="Q929" i="1"/>
  <c r="Z929" i="1" s="1"/>
  <c r="V929" i="1"/>
  <c r="W929" i="1"/>
  <c r="A930" i="1"/>
  <c r="D930" i="1"/>
  <c r="E930" i="1"/>
  <c r="G930" i="1"/>
  <c r="H930" i="1" s="1"/>
  <c r="N930" i="1"/>
  <c r="Q930" i="1"/>
  <c r="Z930" i="1" s="1"/>
  <c r="V930" i="1"/>
  <c r="W930" i="1"/>
  <c r="A931" i="1"/>
  <c r="D931" i="1"/>
  <c r="E931" i="1"/>
  <c r="G931" i="1"/>
  <c r="H931" i="1" s="1"/>
  <c r="N931" i="1"/>
  <c r="Q931" i="1"/>
  <c r="Z931" i="1" s="1"/>
  <c r="V931" i="1"/>
  <c r="W931" i="1"/>
  <c r="A932" i="1"/>
  <c r="D932" i="1"/>
  <c r="E932" i="1"/>
  <c r="G932" i="1"/>
  <c r="H932" i="1" s="1"/>
  <c r="N932" i="1"/>
  <c r="Q932" i="1"/>
  <c r="Z932" i="1" s="1"/>
  <c r="V932" i="1"/>
  <c r="W932" i="1"/>
  <c r="A933" i="1"/>
  <c r="D933" i="1"/>
  <c r="E933" i="1"/>
  <c r="G933" i="1"/>
  <c r="H933" i="1" s="1"/>
  <c r="N933" i="1"/>
  <c r="Q933" i="1"/>
  <c r="Z933" i="1" s="1"/>
  <c r="V933" i="1"/>
  <c r="W933" i="1"/>
  <c r="A934" i="1"/>
  <c r="D934" i="1"/>
  <c r="E934" i="1"/>
  <c r="G934" i="1"/>
  <c r="H934" i="1" s="1"/>
  <c r="N934" i="1"/>
  <c r="Q934" i="1"/>
  <c r="Z934" i="1" s="1"/>
  <c r="V934" i="1"/>
  <c r="W934" i="1"/>
  <c r="A935" i="1"/>
  <c r="D935" i="1"/>
  <c r="E935" i="1"/>
  <c r="G935" i="1"/>
  <c r="H935" i="1" s="1"/>
  <c r="N935" i="1"/>
  <c r="Q935" i="1"/>
  <c r="Z935" i="1" s="1"/>
  <c r="V935" i="1"/>
  <c r="W935" i="1"/>
  <c r="A936" i="1"/>
  <c r="D936" i="1"/>
  <c r="E936" i="1"/>
  <c r="G936" i="1"/>
  <c r="H936" i="1" s="1"/>
  <c r="N936" i="1"/>
  <c r="Q936" i="1"/>
  <c r="Z936" i="1" s="1"/>
  <c r="V936" i="1"/>
  <c r="W936" i="1"/>
  <c r="A937" i="1"/>
  <c r="D937" i="1"/>
  <c r="E937" i="1"/>
  <c r="G937" i="1"/>
  <c r="H937" i="1" s="1"/>
  <c r="K937" i="1"/>
  <c r="N937" i="1"/>
  <c r="Q937" i="1"/>
  <c r="Z937" i="1" s="1"/>
  <c r="V937" i="1"/>
  <c r="W937" i="1"/>
  <c r="A938" i="1"/>
  <c r="D938" i="1"/>
  <c r="E938" i="1"/>
  <c r="G938" i="1"/>
  <c r="H938" i="1" s="1"/>
  <c r="N938" i="1"/>
  <c r="Q938" i="1"/>
  <c r="Z938" i="1" s="1"/>
  <c r="V938" i="1"/>
  <c r="W938" i="1"/>
  <c r="A939" i="1"/>
  <c r="D939" i="1"/>
  <c r="E939" i="1"/>
  <c r="G939" i="1"/>
  <c r="H939" i="1" s="1"/>
  <c r="N939" i="1"/>
  <c r="Q939" i="1"/>
  <c r="Z939" i="1" s="1"/>
  <c r="V939" i="1"/>
  <c r="W939" i="1"/>
  <c r="A940" i="1"/>
  <c r="D940" i="1"/>
  <c r="E940" i="1"/>
  <c r="G940" i="1"/>
  <c r="H940" i="1" s="1"/>
  <c r="N940" i="1"/>
  <c r="Q940" i="1"/>
  <c r="Z940" i="1" s="1"/>
  <c r="V940" i="1"/>
  <c r="W940" i="1"/>
  <c r="A941" i="1"/>
  <c r="D941" i="1"/>
  <c r="E941" i="1"/>
  <c r="G941" i="1"/>
  <c r="H941" i="1" s="1"/>
  <c r="N941" i="1"/>
  <c r="Q941" i="1"/>
  <c r="Z941" i="1" s="1"/>
  <c r="V941" i="1"/>
  <c r="W941" i="1"/>
  <c r="A942" i="1"/>
  <c r="D942" i="1"/>
  <c r="E942" i="1"/>
  <c r="G942" i="1"/>
  <c r="H942" i="1" s="1"/>
  <c r="N942" i="1"/>
  <c r="Q942" i="1"/>
  <c r="Z942" i="1" s="1"/>
  <c r="V942" i="1"/>
  <c r="W942" i="1"/>
  <c r="A943" i="1"/>
  <c r="D943" i="1"/>
  <c r="E943" i="1"/>
  <c r="G943" i="1"/>
  <c r="H943" i="1" s="1"/>
  <c r="N943" i="1"/>
  <c r="Q943" i="1"/>
  <c r="Z943" i="1" s="1"/>
  <c r="V943" i="1"/>
  <c r="W943" i="1"/>
  <c r="A944" i="1"/>
  <c r="D944" i="1"/>
  <c r="E944" i="1"/>
  <c r="G944" i="1"/>
  <c r="H944" i="1" s="1"/>
  <c r="N944" i="1"/>
  <c r="Q944" i="1"/>
  <c r="Z944" i="1" s="1"/>
  <c r="V944" i="1"/>
  <c r="W944" i="1"/>
  <c r="A945" i="1"/>
  <c r="D945" i="1"/>
  <c r="E945" i="1"/>
  <c r="G945" i="1"/>
  <c r="H945" i="1" s="1"/>
  <c r="N945" i="1"/>
  <c r="Q945" i="1"/>
  <c r="Z945" i="1" s="1"/>
  <c r="V945" i="1"/>
  <c r="W945" i="1"/>
  <c r="A946" i="1"/>
  <c r="D946" i="1"/>
  <c r="E946" i="1"/>
  <c r="G946" i="1"/>
  <c r="H946" i="1" s="1"/>
  <c r="N946" i="1"/>
  <c r="Q946" i="1"/>
  <c r="Z946" i="1" s="1"/>
  <c r="V946" i="1"/>
  <c r="W946" i="1"/>
  <c r="A947" i="1"/>
  <c r="D947" i="1"/>
  <c r="E947" i="1"/>
  <c r="G947" i="1"/>
  <c r="H947" i="1" s="1"/>
  <c r="N947" i="1"/>
  <c r="Q947" i="1"/>
  <c r="Z947" i="1" s="1"/>
  <c r="V947" i="1"/>
  <c r="W947" i="1"/>
  <c r="A948" i="1"/>
  <c r="D948" i="1"/>
  <c r="E948" i="1"/>
  <c r="G948" i="1"/>
  <c r="H948" i="1" s="1"/>
  <c r="N948" i="1"/>
  <c r="Q948" i="1"/>
  <c r="Z948" i="1" s="1"/>
  <c r="V948" i="1"/>
  <c r="W948" i="1"/>
  <c r="A949" i="1"/>
  <c r="D949" i="1"/>
  <c r="E949" i="1"/>
  <c r="G949" i="1"/>
  <c r="H949" i="1" s="1"/>
  <c r="N949" i="1"/>
  <c r="Q949" i="1"/>
  <c r="Z949" i="1" s="1"/>
  <c r="V949" i="1"/>
  <c r="W949" i="1"/>
  <c r="A950" i="1"/>
  <c r="D950" i="1"/>
  <c r="E950" i="1"/>
  <c r="G950" i="1"/>
  <c r="H950" i="1" s="1"/>
  <c r="N950" i="1"/>
  <c r="Q950" i="1"/>
  <c r="Z950" i="1" s="1"/>
  <c r="V950" i="1"/>
  <c r="W950" i="1"/>
  <c r="A951" i="1"/>
  <c r="D951" i="1"/>
  <c r="E951" i="1"/>
  <c r="G951" i="1"/>
  <c r="H951" i="1" s="1"/>
  <c r="N951" i="1"/>
  <c r="Q951" i="1"/>
  <c r="Z951" i="1" s="1"/>
  <c r="V951" i="1"/>
  <c r="W951" i="1"/>
  <c r="A952" i="1"/>
  <c r="D952" i="1"/>
  <c r="E952" i="1"/>
  <c r="G952" i="1"/>
  <c r="H952" i="1" s="1"/>
  <c r="N952" i="1"/>
  <c r="Q952" i="1"/>
  <c r="Z952" i="1" s="1"/>
  <c r="V952" i="1"/>
  <c r="W952" i="1"/>
  <c r="A953" i="1"/>
  <c r="D953" i="1"/>
  <c r="E953" i="1"/>
  <c r="G953" i="1"/>
  <c r="N953" i="1"/>
  <c r="Q953" i="1"/>
  <c r="Z953" i="1" s="1"/>
  <c r="V953" i="1"/>
  <c r="W953" i="1"/>
  <c r="A954" i="1"/>
  <c r="D954" i="1"/>
  <c r="E954" i="1"/>
  <c r="G954" i="1"/>
  <c r="H954" i="1" s="1"/>
  <c r="N954" i="1"/>
  <c r="Q954" i="1"/>
  <c r="Z954" i="1" s="1"/>
  <c r="V954" i="1"/>
  <c r="W954" i="1"/>
  <c r="A955" i="1"/>
  <c r="D955" i="1"/>
  <c r="E955" i="1"/>
  <c r="G955" i="1"/>
  <c r="H955" i="1" s="1"/>
  <c r="N955" i="1"/>
  <c r="Q955" i="1"/>
  <c r="Z955" i="1" s="1"/>
  <c r="V955" i="1"/>
  <c r="W955" i="1"/>
  <c r="A956" i="1"/>
  <c r="D956" i="1"/>
  <c r="E956" i="1"/>
  <c r="G956" i="1"/>
  <c r="H956" i="1" s="1"/>
  <c r="N956" i="1"/>
  <c r="Q956" i="1"/>
  <c r="Z956" i="1" s="1"/>
  <c r="V956" i="1"/>
  <c r="W956" i="1"/>
  <c r="A957" i="1"/>
  <c r="D957" i="1"/>
  <c r="E957" i="1"/>
  <c r="G957" i="1"/>
  <c r="H957" i="1" s="1"/>
  <c r="N957" i="1"/>
  <c r="Q957" i="1"/>
  <c r="Z957" i="1" s="1"/>
  <c r="V957" i="1"/>
  <c r="W957" i="1"/>
  <c r="A958" i="1"/>
  <c r="D958" i="1"/>
  <c r="E958" i="1"/>
  <c r="G958" i="1"/>
  <c r="H958" i="1" s="1"/>
  <c r="N958" i="1"/>
  <c r="Q958" i="1"/>
  <c r="Z958" i="1" s="1"/>
  <c r="V958" i="1"/>
  <c r="W958" i="1"/>
  <c r="A959" i="1"/>
  <c r="D959" i="1"/>
  <c r="E959" i="1"/>
  <c r="G959" i="1"/>
  <c r="H959" i="1" s="1"/>
  <c r="N959" i="1"/>
  <c r="Q959" i="1"/>
  <c r="Z959" i="1" s="1"/>
  <c r="V959" i="1"/>
  <c r="W959" i="1"/>
  <c r="A960" i="1"/>
  <c r="D960" i="1"/>
  <c r="E960" i="1"/>
  <c r="G960" i="1"/>
  <c r="H960" i="1" s="1"/>
  <c r="N960" i="1"/>
  <c r="Q960" i="1"/>
  <c r="Z960" i="1" s="1"/>
  <c r="V960" i="1"/>
  <c r="W960" i="1"/>
  <c r="A961" i="1"/>
  <c r="D961" i="1"/>
  <c r="E961" i="1"/>
  <c r="G961" i="1"/>
  <c r="H961" i="1" s="1"/>
  <c r="N961" i="1"/>
  <c r="Q961" i="1"/>
  <c r="Z961" i="1" s="1"/>
  <c r="V961" i="1"/>
  <c r="W961" i="1"/>
  <c r="A962" i="1"/>
  <c r="D962" i="1"/>
  <c r="E962" i="1"/>
  <c r="G962" i="1"/>
  <c r="H962" i="1" s="1"/>
  <c r="N962" i="1"/>
  <c r="Q962" i="1"/>
  <c r="Z962" i="1" s="1"/>
  <c r="V962" i="1"/>
  <c r="W962" i="1"/>
  <c r="A963" i="1"/>
  <c r="D963" i="1"/>
  <c r="E963" i="1"/>
  <c r="G963" i="1"/>
  <c r="H963" i="1" s="1"/>
  <c r="N963" i="1"/>
  <c r="Q963" i="1"/>
  <c r="Z963" i="1" s="1"/>
  <c r="V963" i="1"/>
  <c r="W963" i="1"/>
  <c r="A964" i="1"/>
  <c r="D964" i="1"/>
  <c r="E964" i="1"/>
  <c r="G964" i="1"/>
  <c r="H964" i="1" s="1"/>
  <c r="N964" i="1"/>
  <c r="Q964" i="1"/>
  <c r="Z964" i="1" s="1"/>
  <c r="V964" i="1"/>
  <c r="W964" i="1"/>
  <c r="A965" i="1"/>
  <c r="D965" i="1"/>
  <c r="E965" i="1"/>
  <c r="G965" i="1"/>
  <c r="H965" i="1" s="1"/>
  <c r="N965" i="1"/>
  <c r="Q965" i="1"/>
  <c r="Z965" i="1" s="1"/>
  <c r="V965" i="1"/>
  <c r="W965" i="1"/>
  <c r="A966" i="1"/>
  <c r="D966" i="1"/>
  <c r="E966" i="1"/>
  <c r="G966" i="1"/>
  <c r="H966" i="1" s="1"/>
  <c r="N966" i="1"/>
  <c r="Q966" i="1"/>
  <c r="Z966" i="1" s="1"/>
  <c r="V966" i="1"/>
  <c r="W966" i="1"/>
  <c r="A967" i="1"/>
  <c r="D967" i="1"/>
  <c r="E967" i="1"/>
  <c r="G967" i="1"/>
  <c r="H967" i="1" s="1"/>
  <c r="N967" i="1"/>
  <c r="Q967" i="1"/>
  <c r="Z967" i="1" s="1"/>
  <c r="V967" i="1"/>
  <c r="W967" i="1"/>
  <c r="A968" i="1"/>
  <c r="D968" i="1"/>
  <c r="E968" i="1"/>
  <c r="G968" i="1"/>
  <c r="H968" i="1" s="1"/>
  <c r="N968" i="1"/>
  <c r="Q968" i="1"/>
  <c r="Z968" i="1" s="1"/>
  <c r="V968" i="1"/>
  <c r="W968" i="1"/>
  <c r="A969" i="1"/>
  <c r="D969" i="1"/>
  <c r="E969" i="1"/>
  <c r="G969" i="1"/>
  <c r="H969" i="1" s="1"/>
  <c r="N969" i="1"/>
  <c r="Q969" i="1"/>
  <c r="Z969" i="1" s="1"/>
  <c r="V969" i="1"/>
  <c r="W969" i="1"/>
  <c r="A970" i="1"/>
  <c r="D970" i="1"/>
  <c r="E970" i="1"/>
  <c r="G970" i="1"/>
  <c r="H970" i="1" s="1"/>
  <c r="N970" i="1"/>
  <c r="Q970" i="1"/>
  <c r="Z970" i="1" s="1"/>
  <c r="V970" i="1"/>
  <c r="W970" i="1"/>
  <c r="A971" i="1"/>
  <c r="D971" i="1"/>
  <c r="E971" i="1"/>
  <c r="G971" i="1"/>
  <c r="H971" i="1" s="1"/>
  <c r="N971" i="1"/>
  <c r="Q971" i="1"/>
  <c r="Z971" i="1" s="1"/>
  <c r="V971" i="1"/>
  <c r="W971" i="1"/>
  <c r="A972" i="1"/>
  <c r="D972" i="1"/>
  <c r="E972" i="1"/>
  <c r="G972" i="1"/>
  <c r="H972" i="1" s="1"/>
  <c r="N972" i="1"/>
  <c r="Q972" i="1"/>
  <c r="Z972" i="1" s="1"/>
  <c r="V972" i="1"/>
  <c r="W972" i="1"/>
  <c r="A973" i="1"/>
  <c r="D973" i="1"/>
  <c r="E973" i="1"/>
  <c r="G973" i="1"/>
  <c r="H973" i="1" s="1"/>
  <c r="N973" i="1"/>
  <c r="Q973" i="1"/>
  <c r="Z973" i="1" s="1"/>
  <c r="V973" i="1"/>
  <c r="W973" i="1"/>
  <c r="A974" i="1"/>
  <c r="D974" i="1"/>
  <c r="E974" i="1"/>
  <c r="G974" i="1"/>
  <c r="H974" i="1" s="1"/>
  <c r="N974" i="1"/>
  <c r="Q974" i="1"/>
  <c r="Z974" i="1" s="1"/>
  <c r="V974" i="1"/>
  <c r="W974" i="1"/>
  <c r="A975" i="1"/>
  <c r="D975" i="1"/>
  <c r="E975" i="1"/>
  <c r="G975" i="1"/>
  <c r="H975" i="1" s="1"/>
  <c r="N975" i="1"/>
  <c r="Q975" i="1"/>
  <c r="Z975" i="1" s="1"/>
  <c r="V975" i="1"/>
  <c r="W975" i="1"/>
  <c r="A976" i="1"/>
  <c r="D976" i="1"/>
  <c r="E976" i="1"/>
  <c r="G976" i="1"/>
  <c r="H976" i="1" s="1"/>
  <c r="N976" i="1"/>
  <c r="Q976" i="1"/>
  <c r="Z976" i="1" s="1"/>
  <c r="V976" i="1"/>
  <c r="W976" i="1"/>
  <c r="A977" i="1"/>
  <c r="D977" i="1"/>
  <c r="E977" i="1"/>
  <c r="G977" i="1"/>
  <c r="H977" i="1" s="1"/>
  <c r="N977" i="1"/>
  <c r="Q977" i="1"/>
  <c r="Z977" i="1" s="1"/>
  <c r="V977" i="1"/>
  <c r="W977" i="1"/>
  <c r="A978" i="1"/>
  <c r="D978" i="1"/>
  <c r="E978" i="1"/>
  <c r="G978" i="1"/>
  <c r="H978" i="1" s="1"/>
  <c r="N978" i="1"/>
  <c r="Q978" i="1"/>
  <c r="Z978" i="1" s="1"/>
  <c r="V978" i="1"/>
  <c r="W978" i="1"/>
  <c r="A979" i="1"/>
  <c r="D979" i="1"/>
  <c r="E979" i="1"/>
  <c r="G979" i="1"/>
  <c r="H979" i="1" s="1"/>
  <c r="N979" i="1"/>
  <c r="Q979" i="1"/>
  <c r="Z979" i="1" s="1"/>
  <c r="V979" i="1"/>
  <c r="W979" i="1"/>
  <c r="A980" i="1"/>
  <c r="D980" i="1"/>
  <c r="E980" i="1"/>
  <c r="G980" i="1"/>
  <c r="H980" i="1" s="1"/>
  <c r="N980" i="1"/>
  <c r="Q980" i="1"/>
  <c r="Z980" i="1" s="1"/>
  <c r="V980" i="1"/>
  <c r="W980" i="1"/>
  <c r="A981" i="1"/>
  <c r="D981" i="1"/>
  <c r="E981" i="1"/>
  <c r="G981" i="1"/>
  <c r="H981" i="1" s="1"/>
  <c r="N981" i="1"/>
  <c r="Q981" i="1"/>
  <c r="Z981" i="1" s="1"/>
  <c r="V981" i="1"/>
  <c r="W981" i="1"/>
  <c r="A982" i="1"/>
  <c r="D982" i="1"/>
  <c r="E982" i="1"/>
  <c r="G982" i="1"/>
  <c r="H982" i="1" s="1"/>
  <c r="N982" i="1"/>
  <c r="Q982" i="1"/>
  <c r="Z982" i="1" s="1"/>
  <c r="V982" i="1"/>
  <c r="W982" i="1"/>
  <c r="A983" i="1"/>
  <c r="D983" i="1"/>
  <c r="E983" i="1"/>
  <c r="G983" i="1"/>
  <c r="H983" i="1" s="1"/>
  <c r="N983" i="1"/>
  <c r="Q983" i="1"/>
  <c r="Z983" i="1" s="1"/>
  <c r="V983" i="1"/>
  <c r="W983" i="1"/>
  <c r="A984" i="1"/>
  <c r="D984" i="1"/>
  <c r="E984" i="1"/>
  <c r="G984" i="1"/>
  <c r="H984" i="1" s="1"/>
  <c r="N984" i="1"/>
  <c r="Q984" i="1"/>
  <c r="Z984" i="1" s="1"/>
  <c r="V984" i="1"/>
  <c r="W984" i="1"/>
  <c r="A985" i="1"/>
  <c r="D985" i="1"/>
  <c r="E985" i="1"/>
  <c r="G985" i="1"/>
  <c r="N985" i="1"/>
  <c r="Q985" i="1"/>
  <c r="Z985" i="1" s="1"/>
  <c r="V985" i="1"/>
  <c r="W985" i="1"/>
  <c r="A986" i="1"/>
  <c r="D986" i="1"/>
  <c r="E986" i="1"/>
  <c r="G986" i="1"/>
  <c r="H986" i="1" s="1"/>
  <c r="N986" i="1"/>
  <c r="Q986" i="1"/>
  <c r="Z986" i="1" s="1"/>
  <c r="V986" i="1"/>
  <c r="W986" i="1"/>
  <c r="A987" i="1"/>
  <c r="D987" i="1"/>
  <c r="E987" i="1"/>
  <c r="G987" i="1"/>
  <c r="H987" i="1" s="1"/>
  <c r="N987" i="1"/>
  <c r="Q987" i="1"/>
  <c r="Z987" i="1" s="1"/>
  <c r="V987" i="1"/>
  <c r="W987" i="1"/>
  <c r="A988" i="1"/>
  <c r="D988" i="1"/>
  <c r="E988" i="1"/>
  <c r="G988" i="1"/>
  <c r="H988" i="1" s="1"/>
  <c r="N988" i="1"/>
  <c r="Q988" i="1"/>
  <c r="Z988" i="1" s="1"/>
  <c r="V988" i="1"/>
  <c r="W988" i="1"/>
  <c r="A989" i="1"/>
  <c r="D989" i="1"/>
  <c r="E989" i="1"/>
  <c r="G989" i="1"/>
  <c r="H989" i="1" s="1"/>
  <c r="N989" i="1"/>
  <c r="Q989" i="1"/>
  <c r="Z989" i="1" s="1"/>
  <c r="V989" i="1"/>
  <c r="W989" i="1"/>
  <c r="A990" i="1"/>
  <c r="D990" i="1"/>
  <c r="E990" i="1"/>
  <c r="G990" i="1"/>
  <c r="H990" i="1" s="1"/>
  <c r="N990" i="1"/>
  <c r="Q990" i="1"/>
  <c r="Z990" i="1" s="1"/>
  <c r="V990" i="1"/>
  <c r="W990" i="1"/>
  <c r="A991" i="1"/>
  <c r="D991" i="1"/>
  <c r="E991" i="1"/>
  <c r="G991" i="1"/>
  <c r="H991" i="1" s="1"/>
  <c r="N991" i="1"/>
  <c r="Q991" i="1"/>
  <c r="Z991" i="1" s="1"/>
  <c r="V991" i="1"/>
  <c r="W991" i="1"/>
  <c r="A992" i="1"/>
  <c r="D992" i="1"/>
  <c r="E992" i="1"/>
  <c r="G992" i="1"/>
  <c r="H992" i="1" s="1"/>
  <c r="N992" i="1"/>
  <c r="Q992" i="1"/>
  <c r="Z992" i="1" s="1"/>
  <c r="V992" i="1"/>
  <c r="W992" i="1"/>
  <c r="A993" i="1"/>
  <c r="D993" i="1"/>
  <c r="E993" i="1"/>
  <c r="G993" i="1"/>
  <c r="H993" i="1" s="1"/>
  <c r="N993" i="1"/>
  <c r="Q993" i="1"/>
  <c r="Z993" i="1" s="1"/>
  <c r="V993" i="1"/>
  <c r="W993" i="1"/>
  <c r="A994" i="1"/>
  <c r="D994" i="1"/>
  <c r="E994" i="1"/>
  <c r="G994" i="1"/>
  <c r="H994" i="1" s="1"/>
  <c r="N994" i="1"/>
  <c r="Q994" i="1"/>
  <c r="Z994" i="1" s="1"/>
  <c r="V994" i="1"/>
  <c r="W994" i="1"/>
  <c r="A995" i="1"/>
  <c r="D995" i="1"/>
  <c r="E995" i="1"/>
  <c r="G995" i="1"/>
  <c r="H995" i="1" s="1"/>
  <c r="N995" i="1"/>
  <c r="Q995" i="1"/>
  <c r="Z995" i="1" s="1"/>
  <c r="V995" i="1"/>
  <c r="W995" i="1"/>
  <c r="A996" i="1"/>
  <c r="D996" i="1"/>
  <c r="E996" i="1"/>
  <c r="G996" i="1"/>
  <c r="H996" i="1" s="1"/>
  <c r="N996" i="1"/>
  <c r="Q996" i="1"/>
  <c r="Z996" i="1" s="1"/>
  <c r="V996" i="1"/>
  <c r="W996" i="1"/>
  <c r="A997" i="1"/>
  <c r="D997" i="1"/>
  <c r="E997" i="1"/>
  <c r="G997" i="1"/>
  <c r="H997" i="1" s="1"/>
  <c r="N997" i="1"/>
  <c r="Q997" i="1"/>
  <c r="Z997" i="1" s="1"/>
  <c r="V997" i="1"/>
  <c r="W997" i="1"/>
  <c r="A998" i="1"/>
  <c r="D998" i="1"/>
  <c r="E998" i="1"/>
  <c r="G998" i="1"/>
  <c r="H998" i="1" s="1"/>
  <c r="N998" i="1"/>
  <c r="Q998" i="1"/>
  <c r="Z998" i="1" s="1"/>
  <c r="V998" i="1"/>
  <c r="W998" i="1"/>
  <c r="A999" i="1"/>
  <c r="D999" i="1"/>
  <c r="E999" i="1"/>
  <c r="G999" i="1"/>
  <c r="H999" i="1" s="1"/>
  <c r="N999" i="1"/>
  <c r="Q999" i="1"/>
  <c r="Z999" i="1" s="1"/>
  <c r="V999" i="1"/>
  <c r="W999" i="1"/>
  <c r="A1000" i="1"/>
  <c r="D1000" i="1"/>
  <c r="E1000" i="1"/>
  <c r="G1000" i="1"/>
  <c r="H1000" i="1" s="1"/>
  <c r="N1000" i="1"/>
  <c r="Q1000" i="1"/>
  <c r="Z1000" i="1" s="1"/>
  <c r="V1000" i="1"/>
  <c r="W1000" i="1"/>
  <c r="A1001" i="1"/>
  <c r="D1001" i="1"/>
  <c r="E1001" i="1"/>
  <c r="G1001" i="1"/>
  <c r="H1001" i="1" s="1"/>
  <c r="K1001" i="1"/>
  <c r="N1001" i="1"/>
  <c r="Q1001" i="1"/>
  <c r="Z1001" i="1" s="1"/>
  <c r="V1001" i="1"/>
  <c r="W1001" i="1"/>
  <c r="A1002" i="1"/>
  <c r="D1002" i="1"/>
  <c r="E1002" i="1"/>
  <c r="G1002" i="1"/>
  <c r="H1002" i="1" s="1"/>
  <c r="N1002" i="1"/>
  <c r="Q1002" i="1"/>
  <c r="Z1002" i="1" s="1"/>
  <c r="V1002" i="1"/>
  <c r="W1002" i="1"/>
  <c r="A1003" i="1"/>
  <c r="D1003" i="1"/>
  <c r="E1003" i="1"/>
  <c r="G1003" i="1"/>
  <c r="H1003" i="1" s="1"/>
  <c r="N1003" i="1"/>
  <c r="Q1003" i="1"/>
  <c r="Z1003" i="1" s="1"/>
  <c r="V1003" i="1"/>
  <c r="W1003" i="1"/>
  <c r="A1004" i="1"/>
  <c r="D1004" i="1"/>
  <c r="E1004" i="1"/>
  <c r="G1004" i="1"/>
  <c r="H1004" i="1" s="1"/>
  <c r="N1004" i="1"/>
  <c r="Q1004" i="1"/>
  <c r="Z1004" i="1" s="1"/>
  <c r="V1004" i="1"/>
  <c r="W1004" i="1"/>
  <c r="A1005" i="1"/>
  <c r="D1005" i="1"/>
  <c r="E1005" i="1"/>
  <c r="G1005" i="1"/>
  <c r="H1005" i="1" s="1"/>
  <c r="N1005" i="1"/>
  <c r="Q1005" i="1"/>
  <c r="Z1005" i="1" s="1"/>
  <c r="V1005" i="1"/>
  <c r="W1005" i="1"/>
  <c r="A1006" i="1"/>
  <c r="D1006" i="1"/>
  <c r="E1006" i="1"/>
  <c r="G1006" i="1"/>
  <c r="H1006" i="1" s="1"/>
  <c r="N1006" i="1"/>
  <c r="Q1006" i="1"/>
  <c r="Z1006" i="1" s="1"/>
  <c r="V1006" i="1"/>
  <c r="W1006" i="1"/>
  <c r="A1007" i="1"/>
  <c r="D1007" i="1"/>
  <c r="E1007" i="1"/>
  <c r="G1007" i="1"/>
  <c r="H1007" i="1" s="1"/>
  <c r="N1007" i="1"/>
  <c r="Q1007" i="1"/>
  <c r="Z1007" i="1" s="1"/>
  <c r="V1007" i="1"/>
  <c r="W1007" i="1"/>
  <c r="A1008" i="1"/>
  <c r="D1008" i="1"/>
  <c r="E1008" i="1"/>
  <c r="G1008" i="1"/>
  <c r="H1008" i="1" s="1"/>
  <c r="N1008" i="1"/>
  <c r="Q1008" i="1"/>
  <c r="Z1008" i="1" s="1"/>
  <c r="V1008" i="1"/>
  <c r="W1008" i="1"/>
  <c r="A1009" i="1"/>
  <c r="D1009" i="1"/>
  <c r="E1009" i="1"/>
  <c r="G1009" i="1"/>
  <c r="H1009" i="1" s="1"/>
  <c r="N1009" i="1"/>
  <c r="Q1009" i="1"/>
  <c r="Z1009" i="1" s="1"/>
  <c r="V1009" i="1"/>
  <c r="W1009" i="1"/>
  <c r="A1010" i="1"/>
  <c r="D1010" i="1"/>
  <c r="E1010" i="1"/>
  <c r="G1010" i="1"/>
  <c r="H1010" i="1" s="1"/>
  <c r="N1010" i="1"/>
  <c r="Q1010" i="1"/>
  <c r="Z1010" i="1" s="1"/>
  <c r="V1010" i="1"/>
  <c r="W1010" i="1"/>
  <c r="A1011" i="1"/>
  <c r="D1011" i="1"/>
  <c r="E1011" i="1"/>
  <c r="G1011" i="1"/>
  <c r="H1011" i="1" s="1"/>
  <c r="N1011" i="1"/>
  <c r="Q1011" i="1"/>
  <c r="Z1011" i="1" s="1"/>
  <c r="V1011" i="1"/>
  <c r="W1011" i="1"/>
  <c r="A1012" i="1"/>
  <c r="D1012" i="1"/>
  <c r="E1012" i="1"/>
  <c r="G1012" i="1"/>
  <c r="H1012" i="1" s="1"/>
  <c r="N1012" i="1"/>
  <c r="Q1012" i="1"/>
  <c r="Z1012" i="1" s="1"/>
  <c r="V1012" i="1"/>
  <c r="W1012" i="1"/>
  <c r="A1013" i="1"/>
  <c r="D1013" i="1"/>
  <c r="E1013" i="1"/>
  <c r="G1013" i="1"/>
  <c r="H1013" i="1" s="1"/>
  <c r="N1013" i="1"/>
  <c r="Q1013" i="1"/>
  <c r="Z1013" i="1" s="1"/>
  <c r="V1013" i="1"/>
  <c r="W1013" i="1"/>
  <c r="A1014" i="1"/>
  <c r="D1014" i="1"/>
  <c r="E1014" i="1"/>
  <c r="G1014" i="1"/>
  <c r="H1014" i="1" s="1"/>
  <c r="N1014" i="1"/>
  <c r="Q1014" i="1"/>
  <c r="Z1014" i="1" s="1"/>
  <c r="V1014" i="1"/>
  <c r="W1014" i="1"/>
  <c r="A1015" i="1"/>
  <c r="D1015" i="1"/>
  <c r="E1015" i="1"/>
  <c r="G1015" i="1"/>
  <c r="H1015" i="1" s="1"/>
  <c r="N1015" i="1"/>
  <c r="Q1015" i="1"/>
  <c r="Z1015" i="1" s="1"/>
  <c r="V1015" i="1"/>
  <c r="W1015" i="1"/>
  <c r="A1016" i="1"/>
  <c r="D1016" i="1"/>
  <c r="E1016" i="1"/>
  <c r="G1016" i="1"/>
  <c r="H1016" i="1" s="1"/>
  <c r="N1016" i="1"/>
  <c r="Q1016" i="1"/>
  <c r="Z1016" i="1" s="1"/>
  <c r="V1016" i="1"/>
  <c r="W1016" i="1"/>
  <c r="A1017" i="1"/>
  <c r="D1017" i="1"/>
  <c r="E1017" i="1"/>
  <c r="G1017" i="1"/>
  <c r="N1017" i="1"/>
  <c r="Q1017" i="1"/>
  <c r="Z1017" i="1" s="1"/>
  <c r="V1017" i="1"/>
  <c r="W1017" i="1"/>
  <c r="A1018" i="1"/>
  <c r="D1018" i="1"/>
  <c r="E1018" i="1"/>
  <c r="G1018" i="1"/>
  <c r="H1018" i="1" s="1"/>
  <c r="N1018" i="1"/>
  <c r="Q1018" i="1"/>
  <c r="Z1018" i="1" s="1"/>
  <c r="V1018" i="1"/>
  <c r="W1018" i="1"/>
  <c r="A1019" i="1"/>
  <c r="D1019" i="1"/>
  <c r="E1019" i="1"/>
  <c r="G1019" i="1"/>
  <c r="H1019" i="1" s="1"/>
  <c r="N1019" i="1"/>
  <c r="Q1019" i="1"/>
  <c r="Z1019" i="1" s="1"/>
  <c r="V1019" i="1"/>
  <c r="W1019" i="1"/>
  <c r="A1020" i="1"/>
  <c r="D1020" i="1"/>
  <c r="E1020" i="1"/>
  <c r="G1020" i="1"/>
  <c r="H1020" i="1" s="1"/>
  <c r="N1020" i="1"/>
  <c r="Q1020" i="1"/>
  <c r="Z1020" i="1" s="1"/>
  <c r="V1020" i="1"/>
  <c r="W1020" i="1"/>
  <c r="A1021" i="1"/>
  <c r="D1021" i="1"/>
  <c r="E1021" i="1"/>
  <c r="G1021" i="1"/>
  <c r="H1021" i="1" s="1"/>
  <c r="N1021" i="1"/>
  <c r="Q1021" i="1"/>
  <c r="Z1021" i="1" s="1"/>
  <c r="V1021" i="1"/>
  <c r="W1021" i="1"/>
  <c r="A1022" i="1"/>
  <c r="D1022" i="1"/>
  <c r="E1022" i="1"/>
  <c r="G1022" i="1"/>
  <c r="H1022" i="1" s="1"/>
  <c r="N1022" i="1"/>
  <c r="Q1022" i="1"/>
  <c r="Z1022" i="1" s="1"/>
  <c r="V1022" i="1"/>
  <c r="W1022" i="1"/>
  <c r="A1023" i="1"/>
  <c r="D1023" i="1"/>
  <c r="E1023" i="1"/>
  <c r="G1023" i="1"/>
  <c r="H1023" i="1" s="1"/>
  <c r="N1023" i="1"/>
  <c r="Q1023" i="1"/>
  <c r="Z1023" i="1" s="1"/>
  <c r="V1023" i="1"/>
  <c r="W1023" i="1"/>
  <c r="A1024" i="1"/>
  <c r="D1024" i="1"/>
  <c r="E1024" i="1"/>
  <c r="G1024" i="1"/>
  <c r="H1024" i="1" s="1"/>
  <c r="N1024" i="1"/>
  <c r="Q1024" i="1"/>
  <c r="Z1024" i="1" s="1"/>
  <c r="V1024" i="1"/>
  <c r="W1024" i="1"/>
  <c r="A1025" i="1"/>
  <c r="D1025" i="1"/>
  <c r="E1025" i="1"/>
  <c r="G1025" i="1"/>
  <c r="H1025" i="1" s="1"/>
  <c r="N1025" i="1"/>
  <c r="Q1025" i="1"/>
  <c r="Z1025" i="1" s="1"/>
  <c r="V1025" i="1"/>
  <c r="W1025" i="1"/>
  <c r="A1026" i="1"/>
  <c r="D1026" i="1"/>
  <c r="E1026" i="1"/>
  <c r="G1026" i="1"/>
  <c r="H1026" i="1" s="1"/>
  <c r="N1026" i="1"/>
  <c r="Q1026" i="1"/>
  <c r="Z1026" i="1" s="1"/>
  <c r="V1026" i="1"/>
  <c r="W1026" i="1"/>
  <c r="A1027" i="1"/>
  <c r="D1027" i="1"/>
  <c r="E1027" i="1"/>
  <c r="G1027" i="1"/>
  <c r="H1027" i="1" s="1"/>
  <c r="N1027" i="1"/>
  <c r="Q1027" i="1"/>
  <c r="Z1027" i="1" s="1"/>
  <c r="V1027" i="1"/>
  <c r="W1027" i="1"/>
  <c r="A1028" i="1"/>
  <c r="D1028" i="1"/>
  <c r="E1028" i="1"/>
  <c r="G1028" i="1"/>
  <c r="H1028" i="1" s="1"/>
  <c r="N1028" i="1"/>
  <c r="Q1028" i="1"/>
  <c r="Z1028" i="1" s="1"/>
  <c r="V1028" i="1"/>
  <c r="W1028" i="1"/>
  <c r="A1029" i="1"/>
  <c r="D1029" i="1"/>
  <c r="E1029" i="1"/>
  <c r="G1029" i="1"/>
  <c r="H1029" i="1" s="1"/>
  <c r="N1029" i="1"/>
  <c r="Q1029" i="1"/>
  <c r="Z1029" i="1" s="1"/>
  <c r="V1029" i="1"/>
  <c r="W1029" i="1"/>
  <c r="A1030" i="1"/>
  <c r="D1030" i="1"/>
  <c r="E1030" i="1"/>
  <c r="G1030" i="1"/>
  <c r="H1030" i="1" s="1"/>
  <c r="N1030" i="1"/>
  <c r="Q1030" i="1"/>
  <c r="Z1030" i="1" s="1"/>
  <c r="V1030" i="1"/>
  <c r="W1030" i="1"/>
  <c r="A1031" i="1"/>
  <c r="D1031" i="1"/>
  <c r="E1031" i="1"/>
  <c r="G1031" i="1"/>
  <c r="H1031" i="1" s="1"/>
  <c r="N1031" i="1"/>
  <c r="Q1031" i="1"/>
  <c r="Z1031" i="1" s="1"/>
  <c r="V1031" i="1"/>
  <c r="W1031" i="1"/>
  <c r="A1032" i="1"/>
  <c r="D1032" i="1"/>
  <c r="E1032" i="1"/>
  <c r="G1032" i="1"/>
  <c r="H1032" i="1" s="1"/>
  <c r="N1032" i="1"/>
  <c r="Q1032" i="1"/>
  <c r="Z1032" i="1" s="1"/>
  <c r="V1032" i="1"/>
  <c r="W1032" i="1"/>
  <c r="A1033" i="1"/>
  <c r="D1033" i="1"/>
  <c r="E1033" i="1"/>
  <c r="G1033" i="1"/>
  <c r="H1033" i="1" s="1"/>
  <c r="N1033" i="1"/>
  <c r="Q1033" i="1"/>
  <c r="Z1033" i="1" s="1"/>
  <c r="V1033" i="1"/>
  <c r="W1033" i="1"/>
  <c r="A1034" i="1"/>
  <c r="D1034" i="1"/>
  <c r="E1034" i="1"/>
  <c r="G1034" i="1"/>
  <c r="H1034" i="1" s="1"/>
  <c r="N1034" i="1"/>
  <c r="Q1034" i="1"/>
  <c r="Z1034" i="1" s="1"/>
  <c r="V1034" i="1"/>
  <c r="W1034" i="1"/>
  <c r="A1035" i="1"/>
  <c r="D1035" i="1"/>
  <c r="E1035" i="1"/>
  <c r="G1035" i="1"/>
  <c r="H1035" i="1" s="1"/>
  <c r="N1035" i="1"/>
  <c r="Q1035" i="1"/>
  <c r="Z1035" i="1" s="1"/>
  <c r="V1035" i="1"/>
  <c r="W1035" i="1"/>
  <c r="A1036" i="1"/>
  <c r="D1036" i="1"/>
  <c r="E1036" i="1"/>
  <c r="G1036" i="1"/>
  <c r="H1036" i="1" s="1"/>
  <c r="N1036" i="1"/>
  <c r="Q1036" i="1"/>
  <c r="Z1036" i="1" s="1"/>
  <c r="V1036" i="1"/>
  <c r="W1036" i="1"/>
  <c r="A1037" i="1"/>
  <c r="D1037" i="1"/>
  <c r="E1037" i="1"/>
  <c r="G1037" i="1"/>
  <c r="H1037" i="1" s="1"/>
  <c r="N1037" i="1"/>
  <c r="Q1037" i="1"/>
  <c r="Z1037" i="1" s="1"/>
  <c r="V1037" i="1"/>
  <c r="W1037" i="1"/>
  <c r="A1038" i="1"/>
  <c r="D1038" i="1"/>
  <c r="E1038" i="1"/>
  <c r="G1038" i="1"/>
  <c r="H1038" i="1" s="1"/>
  <c r="N1038" i="1"/>
  <c r="Q1038" i="1"/>
  <c r="Z1038" i="1" s="1"/>
  <c r="V1038" i="1"/>
  <c r="W1038" i="1"/>
  <c r="A1039" i="1"/>
  <c r="D1039" i="1"/>
  <c r="E1039" i="1"/>
  <c r="G1039" i="1"/>
  <c r="H1039" i="1" s="1"/>
  <c r="N1039" i="1"/>
  <c r="Q1039" i="1"/>
  <c r="Z1039" i="1" s="1"/>
  <c r="V1039" i="1"/>
  <c r="W1039" i="1"/>
  <c r="A1040" i="1"/>
  <c r="D1040" i="1"/>
  <c r="E1040" i="1"/>
  <c r="G1040" i="1"/>
  <c r="H1040" i="1" s="1"/>
  <c r="N1040" i="1"/>
  <c r="Q1040" i="1"/>
  <c r="Z1040" i="1" s="1"/>
  <c r="V1040" i="1"/>
  <c r="W1040" i="1"/>
  <c r="A1041" i="1"/>
  <c r="D1041" i="1"/>
  <c r="E1041" i="1"/>
  <c r="G1041" i="1"/>
  <c r="H1041" i="1" s="1"/>
  <c r="N1041" i="1"/>
  <c r="Q1041" i="1"/>
  <c r="Z1041" i="1" s="1"/>
  <c r="V1041" i="1"/>
  <c r="W1041" i="1"/>
  <c r="A1042" i="1"/>
  <c r="D1042" i="1"/>
  <c r="E1042" i="1"/>
  <c r="G1042" i="1"/>
  <c r="H1042" i="1" s="1"/>
  <c r="N1042" i="1"/>
  <c r="Q1042" i="1"/>
  <c r="Z1042" i="1" s="1"/>
  <c r="V1042" i="1"/>
  <c r="W1042" i="1"/>
  <c r="A1043" i="1"/>
  <c r="D1043" i="1"/>
  <c r="E1043" i="1"/>
  <c r="G1043" i="1"/>
  <c r="H1043" i="1" s="1"/>
  <c r="N1043" i="1"/>
  <c r="Q1043" i="1"/>
  <c r="Z1043" i="1" s="1"/>
  <c r="V1043" i="1"/>
  <c r="W1043" i="1"/>
  <c r="A1044" i="1"/>
  <c r="D1044" i="1"/>
  <c r="E1044" i="1"/>
  <c r="G1044" i="1"/>
  <c r="H1044" i="1" s="1"/>
  <c r="N1044" i="1"/>
  <c r="Q1044" i="1"/>
  <c r="Z1044" i="1" s="1"/>
  <c r="V1044" i="1"/>
  <c r="W1044" i="1"/>
  <c r="A1045" i="1"/>
  <c r="D1045" i="1"/>
  <c r="E1045" i="1"/>
  <c r="G1045" i="1"/>
  <c r="H1045" i="1" s="1"/>
  <c r="N1045" i="1"/>
  <c r="Q1045" i="1"/>
  <c r="Z1045" i="1" s="1"/>
  <c r="V1045" i="1"/>
  <c r="W1045" i="1"/>
  <c r="A1046" i="1"/>
  <c r="D1046" i="1"/>
  <c r="E1046" i="1"/>
  <c r="G1046" i="1"/>
  <c r="H1046" i="1" s="1"/>
  <c r="N1046" i="1"/>
  <c r="Q1046" i="1"/>
  <c r="Z1046" i="1" s="1"/>
  <c r="V1046" i="1"/>
  <c r="W1046" i="1"/>
  <c r="A1047" i="1"/>
  <c r="D1047" i="1"/>
  <c r="E1047" i="1"/>
  <c r="G1047" i="1"/>
  <c r="H1047" i="1" s="1"/>
  <c r="N1047" i="1"/>
  <c r="Q1047" i="1"/>
  <c r="Z1047" i="1" s="1"/>
  <c r="V1047" i="1"/>
  <c r="W1047" i="1"/>
  <c r="A1048" i="1"/>
  <c r="D1048" i="1"/>
  <c r="E1048" i="1"/>
  <c r="G1048" i="1"/>
  <c r="H1048" i="1" s="1"/>
  <c r="N1048" i="1"/>
  <c r="Q1048" i="1"/>
  <c r="Z1048" i="1" s="1"/>
  <c r="V1048" i="1"/>
  <c r="W1048" i="1"/>
  <c r="A1049" i="1"/>
  <c r="D1049" i="1"/>
  <c r="E1049" i="1"/>
  <c r="G1049" i="1"/>
  <c r="N1049" i="1"/>
  <c r="Q1049" i="1"/>
  <c r="Z1049" i="1" s="1"/>
  <c r="V1049" i="1"/>
  <c r="W1049" i="1"/>
  <c r="A1050" i="1"/>
  <c r="D1050" i="1"/>
  <c r="E1050" i="1"/>
  <c r="G1050" i="1"/>
  <c r="H1050" i="1" s="1"/>
  <c r="N1050" i="1"/>
  <c r="Q1050" i="1"/>
  <c r="Z1050" i="1" s="1"/>
  <c r="V1050" i="1"/>
  <c r="W1050" i="1"/>
  <c r="A1051" i="1"/>
  <c r="D1051" i="1"/>
  <c r="E1051" i="1"/>
  <c r="G1051" i="1"/>
  <c r="H1051" i="1" s="1"/>
  <c r="N1051" i="1"/>
  <c r="Q1051" i="1"/>
  <c r="Z1051" i="1" s="1"/>
  <c r="V1051" i="1"/>
  <c r="W1051" i="1"/>
  <c r="A1052" i="1"/>
  <c r="D1052" i="1"/>
  <c r="E1052" i="1"/>
  <c r="G1052" i="1"/>
  <c r="H1052" i="1" s="1"/>
  <c r="N1052" i="1"/>
  <c r="Q1052" i="1"/>
  <c r="Z1052" i="1" s="1"/>
  <c r="V1052" i="1"/>
  <c r="W1052" i="1"/>
  <c r="A1053" i="1"/>
  <c r="D1053" i="1"/>
  <c r="E1053" i="1"/>
  <c r="G1053" i="1"/>
  <c r="H1053" i="1" s="1"/>
  <c r="N1053" i="1"/>
  <c r="Q1053" i="1"/>
  <c r="Z1053" i="1" s="1"/>
  <c r="V1053" i="1"/>
  <c r="W1053" i="1"/>
  <c r="A1054" i="1"/>
  <c r="D1054" i="1"/>
  <c r="E1054" i="1"/>
  <c r="G1054" i="1"/>
  <c r="H1054" i="1" s="1"/>
  <c r="N1054" i="1"/>
  <c r="Q1054" i="1"/>
  <c r="Z1054" i="1" s="1"/>
  <c r="V1054" i="1"/>
  <c r="W1054" i="1"/>
  <c r="A1055" i="1"/>
  <c r="D1055" i="1"/>
  <c r="E1055" i="1"/>
  <c r="G1055" i="1"/>
  <c r="H1055" i="1" s="1"/>
  <c r="N1055" i="1"/>
  <c r="Q1055" i="1"/>
  <c r="Z1055" i="1" s="1"/>
  <c r="V1055" i="1"/>
  <c r="W1055" i="1"/>
  <c r="A1056" i="1"/>
  <c r="D1056" i="1"/>
  <c r="E1056" i="1"/>
  <c r="G1056" i="1"/>
  <c r="H1056" i="1" s="1"/>
  <c r="N1056" i="1"/>
  <c r="Q1056" i="1"/>
  <c r="Z1056" i="1" s="1"/>
  <c r="V1056" i="1"/>
  <c r="W1056" i="1"/>
  <c r="A1057" i="1"/>
  <c r="D1057" i="1"/>
  <c r="E1057" i="1"/>
  <c r="G1057" i="1"/>
  <c r="H1057" i="1" s="1"/>
  <c r="N1057" i="1"/>
  <c r="Q1057" i="1"/>
  <c r="Z1057" i="1" s="1"/>
  <c r="V1057" i="1"/>
  <c r="W1057" i="1"/>
  <c r="A1058" i="1"/>
  <c r="D1058" i="1"/>
  <c r="E1058" i="1"/>
  <c r="G1058" i="1"/>
  <c r="H1058" i="1" s="1"/>
  <c r="N1058" i="1"/>
  <c r="Q1058" i="1"/>
  <c r="Z1058" i="1" s="1"/>
  <c r="V1058" i="1"/>
  <c r="W1058" i="1"/>
  <c r="A1059" i="1"/>
  <c r="D1059" i="1"/>
  <c r="E1059" i="1"/>
  <c r="G1059" i="1"/>
  <c r="H1059" i="1" s="1"/>
  <c r="N1059" i="1"/>
  <c r="Q1059" i="1"/>
  <c r="Z1059" i="1" s="1"/>
  <c r="V1059" i="1"/>
  <c r="W1059" i="1"/>
  <c r="A1060" i="1"/>
  <c r="D1060" i="1"/>
  <c r="E1060" i="1"/>
  <c r="G1060" i="1"/>
  <c r="H1060" i="1" s="1"/>
  <c r="N1060" i="1"/>
  <c r="Q1060" i="1"/>
  <c r="Z1060" i="1" s="1"/>
  <c r="V1060" i="1"/>
  <c r="W1060" i="1"/>
  <c r="A1061" i="1"/>
  <c r="D1061" i="1"/>
  <c r="E1061" i="1"/>
  <c r="G1061" i="1"/>
  <c r="H1061" i="1" s="1"/>
  <c r="N1061" i="1"/>
  <c r="Q1061" i="1"/>
  <c r="Z1061" i="1" s="1"/>
  <c r="V1061" i="1"/>
  <c r="W1061" i="1"/>
  <c r="A1062" i="1"/>
  <c r="D1062" i="1"/>
  <c r="E1062" i="1"/>
  <c r="G1062" i="1"/>
  <c r="H1062" i="1" s="1"/>
  <c r="N1062" i="1"/>
  <c r="Q1062" i="1"/>
  <c r="Z1062" i="1" s="1"/>
  <c r="V1062" i="1"/>
  <c r="W1062" i="1"/>
  <c r="A1063" i="1"/>
  <c r="D1063" i="1"/>
  <c r="E1063" i="1"/>
  <c r="G1063" i="1"/>
  <c r="H1063" i="1" s="1"/>
  <c r="N1063" i="1"/>
  <c r="Q1063" i="1"/>
  <c r="Z1063" i="1" s="1"/>
  <c r="V1063" i="1"/>
  <c r="W1063" i="1"/>
  <c r="A1064" i="1"/>
  <c r="D1064" i="1"/>
  <c r="E1064" i="1"/>
  <c r="G1064" i="1"/>
  <c r="H1064" i="1" s="1"/>
  <c r="N1064" i="1"/>
  <c r="Q1064" i="1"/>
  <c r="Z1064" i="1" s="1"/>
  <c r="V1064" i="1"/>
  <c r="W1064" i="1"/>
  <c r="A1065" i="1"/>
  <c r="D1065" i="1"/>
  <c r="E1065" i="1"/>
  <c r="G1065" i="1"/>
  <c r="H1065" i="1" s="1"/>
  <c r="K1065" i="1"/>
  <c r="N1065" i="1"/>
  <c r="Q1065" i="1"/>
  <c r="Z1065" i="1" s="1"/>
  <c r="V1065" i="1"/>
  <c r="W1065" i="1"/>
  <c r="A1066" i="1"/>
  <c r="D1066" i="1"/>
  <c r="E1066" i="1"/>
  <c r="G1066" i="1"/>
  <c r="H1066" i="1" s="1"/>
  <c r="N1066" i="1"/>
  <c r="Q1066" i="1"/>
  <c r="Z1066" i="1" s="1"/>
  <c r="V1066" i="1"/>
  <c r="W1066" i="1"/>
  <c r="A1067" i="1"/>
  <c r="D1067" i="1"/>
  <c r="E1067" i="1"/>
  <c r="G1067" i="1"/>
  <c r="H1067" i="1" s="1"/>
  <c r="N1067" i="1"/>
  <c r="Q1067" i="1"/>
  <c r="Z1067" i="1" s="1"/>
  <c r="V1067" i="1"/>
  <c r="W1067" i="1"/>
  <c r="A1068" i="1"/>
  <c r="D1068" i="1"/>
  <c r="E1068" i="1"/>
  <c r="G1068" i="1"/>
  <c r="H1068" i="1" s="1"/>
  <c r="N1068" i="1"/>
  <c r="Q1068" i="1"/>
  <c r="Z1068" i="1" s="1"/>
  <c r="V1068" i="1"/>
  <c r="W1068" i="1"/>
  <c r="A1069" i="1"/>
  <c r="D1069" i="1"/>
  <c r="E1069" i="1"/>
  <c r="G1069" i="1"/>
  <c r="H1069" i="1" s="1"/>
  <c r="N1069" i="1"/>
  <c r="Q1069" i="1"/>
  <c r="Z1069" i="1" s="1"/>
  <c r="V1069" i="1"/>
  <c r="W1069" i="1"/>
  <c r="A1070" i="1"/>
  <c r="D1070" i="1"/>
  <c r="E1070" i="1"/>
  <c r="G1070" i="1"/>
  <c r="H1070" i="1" s="1"/>
  <c r="N1070" i="1"/>
  <c r="Q1070" i="1"/>
  <c r="Z1070" i="1" s="1"/>
  <c r="V1070" i="1"/>
  <c r="W1070" i="1"/>
  <c r="A1071" i="1"/>
  <c r="D1071" i="1"/>
  <c r="E1071" i="1"/>
  <c r="G1071" i="1"/>
  <c r="H1071" i="1" s="1"/>
  <c r="N1071" i="1"/>
  <c r="Q1071" i="1"/>
  <c r="Z1071" i="1" s="1"/>
  <c r="V1071" i="1"/>
  <c r="W1071" i="1"/>
  <c r="A1072" i="1"/>
  <c r="D1072" i="1"/>
  <c r="E1072" i="1"/>
  <c r="G1072" i="1"/>
  <c r="H1072" i="1" s="1"/>
  <c r="N1072" i="1"/>
  <c r="Q1072" i="1"/>
  <c r="Z1072" i="1" s="1"/>
  <c r="V1072" i="1"/>
  <c r="W1072" i="1"/>
  <c r="A1073" i="1"/>
  <c r="D1073" i="1"/>
  <c r="E1073" i="1"/>
  <c r="G1073" i="1"/>
  <c r="H1073" i="1" s="1"/>
  <c r="N1073" i="1"/>
  <c r="Q1073" i="1"/>
  <c r="Z1073" i="1" s="1"/>
  <c r="V1073" i="1"/>
  <c r="W1073" i="1"/>
  <c r="A1074" i="1"/>
  <c r="D1074" i="1"/>
  <c r="E1074" i="1"/>
  <c r="G1074" i="1"/>
  <c r="H1074" i="1" s="1"/>
  <c r="N1074" i="1"/>
  <c r="Q1074" i="1"/>
  <c r="Z1074" i="1" s="1"/>
  <c r="V1074" i="1"/>
  <c r="W1074" i="1"/>
  <c r="A1075" i="1"/>
  <c r="D1075" i="1"/>
  <c r="E1075" i="1"/>
  <c r="G1075" i="1"/>
  <c r="H1075" i="1" s="1"/>
  <c r="N1075" i="1"/>
  <c r="Q1075" i="1"/>
  <c r="Z1075" i="1" s="1"/>
  <c r="V1075" i="1"/>
  <c r="W1075" i="1"/>
  <c r="A1076" i="1"/>
  <c r="D1076" i="1"/>
  <c r="E1076" i="1"/>
  <c r="G1076" i="1"/>
  <c r="H1076" i="1" s="1"/>
  <c r="N1076" i="1"/>
  <c r="Q1076" i="1"/>
  <c r="Z1076" i="1" s="1"/>
  <c r="V1076" i="1"/>
  <c r="W1076" i="1"/>
  <c r="A1077" i="1"/>
  <c r="D1077" i="1"/>
  <c r="E1077" i="1"/>
  <c r="G1077" i="1"/>
  <c r="H1077" i="1" s="1"/>
  <c r="N1077" i="1"/>
  <c r="Q1077" i="1"/>
  <c r="Z1077" i="1" s="1"/>
  <c r="V1077" i="1"/>
  <c r="W1077" i="1"/>
  <c r="A1078" i="1"/>
  <c r="D1078" i="1"/>
  <c r="E1078" i="1"/>
  <c r="G1078" i="1"/>
  <c r="H1078" i="1" s="1"/>
  <c r="N1078" i="1"/>
  <c r="Q1078" i="1"/>
  <c r="Z1078" i="1" s="1"/>
  <c r="V1078" i="1"/>
  <c r="W1078" i="1"/>
  <c r="A1079" i="1"/>
  <c r="D1079" i="1"/>
  <c r="E1079" i="1"/>
  <c r="G1079" i="1"/>
  <c r="H1079" i="1" s="1"/>
  <c r="N1079" i="1"/>
  <c r="Q1079" i="1"/>
  <c r="Z1079" i="1" s="1"/>
  <c r="V1079" i="1"/>
  <c r="W1079" i="1"/>
  <c r="A1080" i="1"/>
  <c r="D1080" i="1"/>
  <c r="E1080" i="1"/>
  <c r="G1080" i="1"/>
  <c r="H1080" i="1" s="1"/>
  <c r="N1080" i="1"/>
  <c r="Q1080" i="1"/>
  <c r="Z1080" i="1" s="1"/>
  <c r="V1080" i="1"/>
  <c r="W1080" i="1"/>
  <c r="A1081" i="1"/>
  <c r="D1081" i="1"/>
  <c r="E1081" i="1"/>
  <c r="G1081" i="1"/>
  <c r="N1081" i="1"/>
  <c r="Q1081" i="1"/>
  <c r="Z1081" i="1" s="1"/>
  <c r="V1081" i="1"/>
  <c r="W1081" i="1"/>
  <c r="A1082" i="1"/>
  <c r="D1082" i="1"/>
  <c r="E1082" i="1"/>
  <c r="G1082" i="1"/>
  <c r="H1082" i="1" s="1"/>
  <c r="N1082" i="1"/>
  <c r="Q1082" i="1"/>
  <c r="Z1082" i="1" s="1"/>
  <c r="V1082" i="1"/>
  <c r="W1082" i="1"/>
  <c r="A1083" i="1"/>
  <c r="D1083" i="1"/>
  <c r="E1083" i="1"/>
  <c r="G1083" i="1"/>
  <c r="H1083" i="1" s="1"/>
  <c r="N1083" i="1"/>
  <c r="Q1083" i="1"/>
  <c r="Z1083" i="1" s="1"/>
  <c r="V1083" i="1"/>
  <c r="W1083" i="1"/>
  <c r="A1084" i="1"/>
  <c r="D1084" i="1"/>
  <c r="E1084" i="1"/>
  <c r="G1084" i="1"/>
  <c r="H1084" i="1" s="1"/>
  <c r="N1084" i="1"/>
  <c r="Q1084" i="1"/>
  <c r="Z1084" i="1" s="1"/>
  <c r="V1084" i="1"/>
  <c r="W1084" i="1"/>
  <c r="A1085" i="1"/>
  <c r="D1085" i="1"/>
  <c r="E1085" i="1"/>
  <c r="G1085" i="1"/>
  <c r="H1085" i="1" s="1"/>
  <c r="N1085" i="1"/>
  <c r="Q1085" i="1"/>
  <c r="Z1085" i="1" s="1"/>
  <c r="V1085" i="1"/>
  <c r="W1085" i="1"/>
  <c r="A1086" i="1"/>
  <c r="D1086" i="1"/>
  <c r="E1086" i="1"/>
  <c r="G1086" i="1"/>
  <c r="H1086" i="1" s="1"/>
  <c r="N1086" i="1"/>
  <c r="Q1086" i="1"/>
  <c r="Z1086" i="1" s="1"/>
  <c r="V1086" i="1"/>
  <c r="W1086" i="1"/>
  <c r="A1087" i="1"/>
  <c r="D1087" i="1"/>
  <c r="E1087" i="1"/>
  <c r="G1087" i="1"/>
  <c r="H1087" i="1" s="1"/>
  <c r="N1087" i="1"/>
  <c r="Q1087" i="1"/>
  <c r="Z1087" i="1" s="1"/>
  <c r="V1087" i="1"/>
  <c r="W1087" i="1"/>
  <c r="A1088" i="1"/>
  <c r="D1088" i="1"/>
  <c r="E1088" i="1"/>
  <c r="G1088" i="1"/>
  <c r="H1088" i="1" s="1"/>
  <c r="N1088" i="1"/>
  <c r="Q1088" i="1"/>
  <c r="Z1088" i="1" s="1"/>
  <c r="V1088" i="1"/>
  <c r="W1088" i="1"/>
  <c r="A1089" i="1"/>
  <c r="D1089" i="1"/>
  <c r="E1089" i="1"/>
  <c r="G1089" i="1"/>
  <c r="H1089" i="1" s="1"/>
  <c r="N1089" i="1"/>
  <c r="Q1089" i="1"/>
  <c r="Z1089" i="1" s="1"/>
  <c r="V1089" i="1"/>
  <c r="W1089" i="1"/>
  <c r="A1090" i="1"/>
  <c r="D1090" i="1"/>
  <c r="E1090" i="1"/>
  <c r="G1090" i="1"/>
  <c r="H1090" i="1" s="1"/>
  <c r="N1090" i="1"/>
  <c r="Q1090" i="1"/>
  <c r="Z1090" i="1" s="1"/>
  <c r="V1090" i="1"/>
  <c r="W1090" i="1"/>
  <c r="A1091" i="1"/>
  <c r="D1091" i="1"/>
  <c r="E1091" i="1"/>
  <c r="G1091" i="1"/>
  <c r="H1091" i="1" s="1"/>
  <c r="N1091" i="1"/>
  <c r="Q1091" i="1"/>
  <c r="Z1091" i="1" s="1"/>
  <c r="V1091" i="1"/>
  <c r="W1091" i="1"/>
  <c r="A1092" i="1"/>
  <c r="D1092" i="1"/>
  <c r="E1092" i="1"/>
  <c r="G1092" i="1"/>
  <c r="H1092" i="1" s="1"/>
  <c r="N1092" i="1"/>
  <c r="Q1092" i="1"/>
  <c r="Z1092" i="1" s="1"/>
  <c r="V1092" i="1"/>
  <c r="W1092" i="1"/>
  <c r="A1093" i="1"/>
  <c r="D1093" i="1"/>
  <c r="E1093" i="1"/>
  <c r="G1093" i="1"/>
  <c r="H1093" i="1" s="1"/>
  <c r="N1093" i="1"/>
  <c r="Q1093" i="1"/>
  <c r="Z1093" i="1" s="1"/>
  <c r="V1093" i="1"/>
  <c r="W1093" i="1"/>
  <c r="A1094" i="1"/>
  <c r="D1094" i="1"/>
  <c r="E1094" i="1"/>
  <c r="G1094" i="1"/>
  <c r="H1094" i="1" s="1"/>
  <c r="N1094" i="1"/>
  <c r="Q1094" i="1"/>
  <c r="Z1094" i="1" s="1"/>
  <c r="V1094" i="1"/>
  <c r="W1094" i="1"/>
  <c r="A1095" i="1"/>
  <c r="D1095" i="1"/>
  <c r="E1095" i="1"/>
  <c r="G1095" i="1"/>
  <c r="H1095" i="1" s="1"/>
  <c r="N1095" i="1"/>
  <c r="Q1095" i="1"/>
  <c r="Z1095" i="1" s="1"/>
  <c r="V1095" i="1"/>
  <c r="W1095" i="1"/>
  <c r="A1096" i="1"/>
  <c r="D1096" i="1"/>
  <c r="E1096" i="1"/>
  <c r="G1096" i="1"/>
  <c r="H1096" i="1" s="1"/>
  <c r="N1096" i="1"/>
  <c r="Q1096" i="1"/>
  <c r="Z1096" i="1" s="1"/>
  <c r="V1096" i="1"/>
  <c r="W1096" i="1"/>
  <c r="A1097" i="1"/>
  <c r="D1097" i="1"/>
  <c r="E1097" i="1"/>
  <c r="G1097" i="1"/>
  <c r="H1097" i="1" s="1"/>
  <c r="N1097" i="1"/>
  <c r="Q1097" i="1"/>
  <c r="Z1097" i="1" s="1"/>
  <c r="V1097" i="1"/>
  <c r="W1097" i="1"/>
  <c r="A1098" i="1"/>
  <c r="D1098" i="1"/>
  <c r="E1098" i="1"/>
  <c r="G1098" i="1"/>
  <c r="H1098" i="1" s="1"/>
  <c r="N1098" i="1"/>
  <c r="Q1098" i="1"/>
  <c r="Z1098" i="1" s="1"/>
  <c r="V1098" i="1"/>
  <c r="W1098" i="1"/>
  <c r="A1099" i="1"/>
  <c r="D1099" i="1"/>
  <c r="E1099" i="1"/>
  <c r="G1099" i="1"/>
  <c r="H1099" i="1" s="1"/>
  <c r="N1099" i="1"/>
  <c r="Q1099" i="1"/>
  <c r="Z1099" i="1" s="1"/>
  <c r="V1099" i="1"/>
  <c r="W1099" i="1"/>
  <c r="A1100" i="1"/>
  <c r="D1100" i="1"/>
  <c r="E1100" i="1"/>
  <c r="G1100" i="1"/>
  <c r="H1100" i="1" s="1"/>
  <c r="N1100" i="1"/>
  <c r="Q1100" i="1"/>
  <c r="Z1100" i="1" s="1"/>
  <c r="V1100" i="1"/>
  <c r="W1100" i="1"/>
  <c r="A1101" i="1"/>
  <c r="D1101" i="1"/>
  <c r="E1101" i="1"/>
  <c r="G1101" i="1"/>
  <c r="H1101" i="1" s="1"/>
  <c r="N1101" i="1"/>
  <c r="Q1101" i="1"/>
  <c r="Z1101" i="1" s="1"/>
  <c r="V1101" i="1"/>
  <c r="W1101" i="1"/>
  <c r="A1102" i="1"/>
  <c r="D1102" i="1"/>
  <c r="E1102" i="1"/>
  <c r="G1102" i="1"/>
  <c r="H1102" i="1" s="1"/>
  <c r="N1102" i="1"/>
  <c r="Q1102" i="1"/>
  <c r="Z1102" i="1" s="1"/>
  <c r="V1102" i="1"/>
  <c r="W1102" i="1"/>
  <c r="A1103" i="1"/>
  <c r="D1103" i="1"/>
  <c r="E1103" i="1"/>
  <c r="G1103" i="1"/>
  <c r="H1103" i="1" s="1"/>
  <c r="N1103" i="1"/>
  <c r="Q1103" i="1"/>
  <c r="Z1103" i="1" s="1"/>
  <c r="V1103" i="1"/>
  <c r="W1103" i="1"/>
  <c r="A1104" i="1"/>
  <c r="D1104" i="1"/>
  <c r="E1104" i="1"/>
  <c r="G1104" i="1"/>
  <c r="H1104" i="1" s="1"/>
  <c r="N1104" i="1"/>
  <c r="Q1104" i="1"/>
  <c r="Z1104" i="1" s="1"/>
  <c r="V1104" i="1"/>
  <c r="W1104" i="1"/>
  <c r="A1105" i="1"/>
  <c r="D1105" i="1"/>
  <c r="E1105" i="1"/>
  <c r="G1105" i="1"/>
  <c r="H1105" i="1" s="1"/>
  <c r="N1105" i="1"/>
  <c r="Q1105" i="1"/>
  <c r="Z1105" i="1" s="1"/>
  <c r="V1105" i="1"/>
  <c r="W1105" i="1"/>
  <c r="A1106" i="1"/>
  <c r="D1106" i="1"/>
  <c r="E1106" i="1"/>
  <c r="G1106" i="1"/>
  <c r="H1106" i="1" s="1"/>
  <c r="N1106" i="1"/>
  <c r="Q1106" i="1"/>
  <c r="Z1106" i="1" s="1"/>
  <c r="V1106" i="1"/>
  <c r="W1106" i="1"/>
  <c r="A1107" i="1"/>
  <c r="D1107" i="1"/>
  <c r="E1107" i="1"/>
  <c r="G1107" i="1"/>
  <c r="H1107" i="1" s="1"/>
  <c r="N1107" i="1"/>
  <c r="Q1107" i="1"/>
  <c r="Z1107" i="1" s="1"/>
  <c r="V1107" i="1"/>
  <c r="W1107" i="1"/>
  <c r="A1108" i="1"/>
  <c r="D1108" i="1"/>
  <c r="E1108" i="1"/>
  <c r="G1108" i="1"/>
  <c r="H1108" i="1" s="1"/>
  <c r="N1108" i="1"/>
  <c r="Q1108" i="1"/>
  <c r="Z1108" i="1" s="1"/>
  <c r="V1108" i="1"/>
  <c r="W1108" i="1"/>
  <c r="A1109" i="1"/>
  <c r="D1109" i="1"/>
  <c r="E1109" i="1"/>
  <c r="G1109" i="1"/>
  <c r="H1109" i="1" s="1"/>
  <c r="N1109" i="1"/>
  <c r="Q1109" i="1"/>
  <c r="Z1109" i="1" s="1"/>
  <c r="V1109" i="1"/>
  <c r="W1109" i="1"/>
  <c r="A1110" i="1"/>
  <c r="D1110" i="1"/>
  <c r="E1110" i="1"/>
  <c r="G1110" i="1"/>
  <c r="H1110" i="1" s="1"/>
  <c r="N1110" i="1"/>
  <c r="Q1110" i="1"/>
  <c r="Z1110" i="1" s="1"/>
  <c r="V1110" i="1"/>
  <c r="W1110" i="1"/>
  <c r="A1111" i="1"/>
  <c r="D1111" i="1"/>
  <c r="E1111" i="1"/>
  <c r="G1111" i="1"/>
  <c r="H1111" i="1" s="1"/>
  <c r="N1111" i="1"/>
  <c r="Q1111" i="1"/>
  <c r="Z1111" i="1" s="1"/>
  <c r="V1111" i="1"/>
  <c r="W1111" i="1"/>
  <c r="A1112" i="1"/>
  <c r="D1112" i="1"/>
  <c r="E1112" i="1"/>
  <c r="G1112" i="1"/>
  <c r="H1112" i="1" s="1"/>
  <c r="N1112" i="1"/>
  <c r="Q1112" i="1"/>
  <c r="Z1112" i="1" s="1"/>
  <c r="V1112" i="1"/>
  <c r="W1112" i="1"/>
  <c r="A1113" i="1"/>
  <c r="D1113" i="1"/>
  <c r="E1113" i="1"/>
  <c r="G1113" i="1"/>
  <c r="N1113" i="1"/>
  <c r="Q1113" i="1"/>
  <c r="Z1113" i="1" s="1"/>
  <c r="V1113" i="1"/>
  <c r="W1113" i="1"/>
  <c r="A1114" i="1"/>
  <c r="D1114" i="1"/>
  <c r="E1114" i="1"/>
  <c r="G1114" i="1"/>
  <c r="H1114" i="1" s="1"/>
  <c r="N1114" i="1"/>
  <c r="Q1114" i="1"/>
  <c r="Z1114" i="1" s="1"/>
  <c r="V1114" i="1"/>
  <c r="W1114" i="1"/>
  <c r="A1115" i="1"/>
  <c r="D1115" i="1"/>
  <c r="E1115" i="1"/>
  <c r="G1115" i="1"/>
  <c r="H1115" i="1" s="1"/>
  <c r="N1115" i="1"/>
  <c r="Q1115" i="1"/>
  <c r="Z1115" i="1" s="1"/>
  <c r="V1115" i="1"/>
  <c r="W1115" i="1"/>
  <c r="A1116" i="1"/>
  <c r="D1116" i="1"/>
  <c r="E1116" i="1"/>
  <c r="G1116" i="1"/>
  <c r="H1116" i="1" s="1"/>
  <c r="N1116" i="1"/>
  <c r="Q1116" i="1"/>
  <c r="Z1116" i="1" s="1"/>
  <c r="V1116" i="1"/>
  <c r="W1116" i="1"/>
  <c r="A1117" i="1"/>
  <c r="D1117" i="1"/>
  <c r="E1117" i="1"/>
  <c r="G1117" i="1"/>
  <c r="H1117" i="1" s="1"/>
  <c r="N1117" i="1"/>
  <c r="Q1117" i="1"/>
  <c r="Z1117" i="1" s="1"/>
  <c r="V1117" i="1"/>
  <c r="W1117" i="1"/>
  <c r="A1118" i="1"/>
  <c r="D1118" i="1"/>
  <c r="E1118" i="1"/>
  <c r="G1118" i="1"/>
  <c r="H1118" i="1" s="1"/>
  <c r="N1118" i="1"/>
  <c r="Q1118" i="1"/>
  <c r="Z1118" i="1" s="1"/>
  <c r="V1118" i="1"/>
  <c r="W1118" i="1"/>
  <c r="A1119" i="1"/>
  <c r="D1119" i="1"/>
  <c r="E1119" i="1"/>
  <c r="G1119" i="1"/>
  <c r="H1119" i="1" s="1"/>
  <c r="N1119" i="1"/>
  <c r="Q1119" i="1"/>
  <c r="Z1119" i="1" s="1"/>
  <c r="V1119" i="1"/>
  <c r="W1119" i="1"/>
  <c r="A1120" i="1"/>
  <c r="D1120" i="1"/>
  <c r="E1120" i="1"/>
  <c r="G1120" i="1"/>
  <c r="H1120" i="1" s="1"/>
  <c r="N1120" i="1"/>
  <c r="Q1120" i="1"/>
  <c r="Z1120" i="1" s="1"/>
  <c r="V1120" i="1"/>
  <c r="W1120" i="1"/>
  <c r="A1121" i="1"/>
  <c r="D1121" i="1"/>
  <c r="E1121" i="1"/>
  <c r="G1121" i="1"/>
  <c r="H1121" i="1" s="1"/>
  <c r="N1121" i="1"/>
  <c r="Q1121" i="1"/>
  <c r="Z1121" i="1" s="1"/>
  <c r="V1121" i="1"/>
  <c r="W1121" i="1"/>
  <c r="A1122" i="1"/>
  <c r="D1122" i="1"/>
  <c r="E1122" i="1"/>
  <c r="G1122" i="1"/>
  <c r="H1122" i="1" s="1"/>
  <c r="N1122" i="1"/>
  <c r="Q1122" i="1"/>
  <c r="Z1122" i="1" s="1"/>
  <c r="V1122" i="1"/>
  <c r="W1122" i="1"/>
  <c r="A1123" i="1"/>
  <c r="D1123" i="1"/>
  <c r="E1123" i="1"/>
  <c r="G1123" i="1"/>
  <c r="H1123" i="1" s="1"/>
  <c r="N1123" i="1"/>
  <c r="Q1123" i="1"/>
  <c r="Z1123" i="1" s="1"/>
  <c r="V1123" i="1"/>
  <c r="W1123" i="1"/>
  <c r="A1124" i="1"/>
  <c r="D1124" i="1"/>
  <c r="E1124" i="1"/>
  <c r="G1124" i="1"/>
  <c r="H1124" i="1" s="1"/>
  <c r="N1124" i="1"/>
  <c r="Q1124" i="1"/>
  <c r="Z1124" i="1" s="1"/>
  <c r="V1124" i="1"/>
  <c r="W1124" i="1"/>
  <c r="A1125" i="1"/>
  <c r="D1125" i="1"/>
  <c r="E1125" i="1"/>
  <c r="G1125" i="1"/>
  <c r="H1125" i="1" s="1"/>
  <c r="N1125" i="1"/>
  <c r="Q1125" i="1"/>
  <c r="Z1125" i="1" s="1"/>
  <c r="V1125" i="1"/>
  <c r="W1125" i="1"/>
  <c r="A1126" i="1"/>
  <c r="D1126" i="1"/>
  <c r="E1126" i="1"/>
  <c r="G1126" i="1"/>
  <c r="H1126" i="1" s="1"/>
  <c r="N1126" i="1"/>
  <c r="Q1126" i="1"/>
  <c r="Z1126" i="1" s="1"/>
  <c r="V1126" i="1"/>
  <c r="W1126" i="1"/>
  <c r="A1127" i="1"/>
  <c r="D1127" i="1"/>
  <c r="E1127" i="1"/>
  <c r="G1127" i="1"/>
  <c r="H1127" i="1" s="1"/>
  <c r="N1127" i="1"/>
  <c r="Q1127" i="1"/>
  <c r="Z1127" i="1" s="1"/>
  <c r="V1127" i="1"/>
  <c r="W1127" i="1"/>
  <c r="A1128" i="1"/>
  <c r="D1128" i="1"/>
  <c r="E1128" i="1"/>
  <c r="G1128" i="1"/>
  <c r="H1128" i="1" s="1"/>
  <c r="N1128" i="1"/>
  <c r="Q1128" i="1"/>
  <c r="Z1128" i="1" s="1"/>
  <c r="V1128" i="1"/>
  <c r="W1128" i="1"/>
  <c r="A1129" i="1"/>
  <c r="D1129" i="1"/>
  <c r="E1129" i="1"/>
  <c r="G1129" i="1"/>
  <c r="H1129" i="1" s="1"/>
  <c r="K1129" i="1"/>
  <c r="N1129" i="1"/>
  <c r="Q1129" i="1"/>
  <c r="Z1129" i="1" s="1"/>
  <c r="V1129" i="1"/>
  <c r="W1129" i="1"/>
  <c r="A1130" i="1"/>
  <c r="D1130" i="1"/>
  <c r="E1130" i="1"/>
  <c r="G1130" i="1"/>
  <c r="H1130" i="1" s="1"/>
  <c r="N1130" i="1"/>
  <c r="Q1130" i="1"/>
  <c r="Z1130" i="1" s="1"/>
  <c r="V1130" i="1"/>
  <c r="W1130" i="1"/>
  <c r="A1131" i="1"/>
  <c r="D1131" i="1"/>
  <c r="E1131" i="1"/>
  <c r="G1131" i="1"/>
  <c r="H1131" i="1" s="1"/>
  <c r="N1131" i="1"/>
  <c r="Q1131" i="1"/>
  <c r="Z1131" i="1" s="1"/>
  <c r="V1131" i="1"/>
  <c r="W1131" i="1"/>
  <c r="A1132" i="1"/>
  <c r="D1132" i="1"/>
  <c r="E1132" i="1"/>
  <c r="G1132" i="1"/>
  <c r="H1132" i="1" s="1"/>
  <c r="N1132" i="1"/>
  <c r="Q1132" i="1"/>
  <c r="Z1132" i="1" s="1"/>
  <c r="V1132" i="1"/>
  <c r="W1132" i="1"/>
  <c r="A1133" i="1"/>
  <c r="D1133" i="1"/>
  <c r="E1133" i="1"/>
  <c r="G1133" i="1"/>
  <c r="H1133" i="1" s="1"/>
  <c r="N1133" i="1"/>
  <c r="Q1133" i="1"/>
  <c r="Z1133" i="1" s="1"/>
  <c r="V1133" i="1"/>
  <c r="W1133" i="1"/>
  <c r="A1134" i="1"/>
  <c r="D1134" i="1"/>
  <c r="E1134" i="1"/>
  <c r="G1134" i="1"/>
  <c r="H1134" i="1" s="1"/>
  <c r="N1134" i="1"/>
  <c r="Q1134" i="1"/>
  <c r="Z1134" i="1" s="1"/>
  <c r="V1134" i="1"/>
  <c r="W1134" i="1"/>
  <c r="A1135" i="1"/>
  <c r="D1135" i="1"/>
  <c r="E1135" i="1"/>
  <c r="G1135" i="1"/>
  <c r="H1135" i="1" s="1"/>
  <c r="N1135" i="1"/>
  <c r="Q1135" i="1"/>
  <c r="Z1135" i="1" s="1"/>
  <c r="V1135" i="1"/>
  <c r="W1135" i="1"/>
  <c r="A1136" i="1"/>
  <c r="D1136" i="1"/>
  <c r="E1136" i="1"/>
  <c r="G1136" i="1"/>
  <c r="H1136" i="1" s="1"/>
  <c r="N1136" i="1"/>
  <c r="Q1136" i="1"/>
  <c r="Z1136" i="1" s="1"/>
  <c r="V1136" i="1"/>
  <c r="W1136" i="1"/>
  <c r="A1137" i="1"/>
  <c r="D1137" i="1"/>
  <c r="E1137" i="1"/>
  <c r="G1137" i="1"/>
  <c r="H1137" i="1" s="1"/>
  <c r="N1137" i="1"/>
  <c r="Q1137" i="1"/>
  <c r="Z1137" i="1" s="1"/>
  <c r="V1137" i="1"/>
  <c r="W1137" i="1"/>
  <c r="A1138" i="1"/>
  <c r="D1138" i="1"/>
  <c r="E1138" i="1"/>
  <c r="G1138" i="1"/>
  <c r="H1138" i="1" s="1"/>
  <c r="N1138" i="1"/>
  <c r="Q1138" i="1"/>
  <c r="Z1138" i="1" s="1"/>
  <c r="V1138" i="1"/>
  <c r="W1138" i="1"/>
  <c r="A1139" i="1"/>
  <c r="D1139" i="1"/>
  <c r="E1139" i="1"/>
  <c r="G1139" i="1"/>
  <c r="H1139" i="1" s="1"/>
  <c r="N1139" i="1"/>
  <c r="Q1139" i="1"/>
  <c r="Z1139" i="1" s="1"/>
  <c r="V1139" i="1"/>
  <c r="W1139" i="1"/>
  <c r="A1140" i="1"/>
  <c r="D1140" i="1"/>
  <c r="E1140" i="1"/>
  <c r="G1140" i="1"/>
  <c r="H1140" i="1" s="1"/>
  <c r="N1140" i="1"/>
  <c r="Q1140" i="1"/>
  <c r="Z1140" i="1" s="1"/>
  <c r="V1140" i="1"/>
  <c r="W1140" i="1"/>
  <c r="A1141" i="1"/>
  <c r="D1141" i="1"/>
  <c r="E1141" i="1"/>
  <c r="G1141" i="1"/>
  <c r="H1141" i="1" s="1"/>
  <c r="N1141" i="1"/>
  <c r="Q1141" i="1"/>
  <c r="Z1141" i="1" s="1"/>
  <c r="V1141" i="1"/>
  <c r="W1141" i="1"/>
  <c r="A1142" i="1"/>
  <c r="D1142" i="1"/>
  <c r="E1142" i="1"/>
  <c r="G1142" i="1"/>
  <c r="H1142" i="1" s="1"/>
  <c r="N1142" i="1"/>
  <c r="Q1142" i="1"/>
  <c r="Z1142" i="1" s="1"/>
  <c r="V1142" i="1"/>
  <c r="W1142" i="1"/>
  <c r="A1143" i="1"/>
  <c r="D1143" i="1"/>
  <c r="E1143" i="1"/>
  <c r="G1143" i="1"/>
  <c r="H1143" i="1" s="1"/>
  <c r="N1143" i="1"/>
  <c r="Q1143" i="1"/>
  <c r="Z1143" i="1" s="1"/>
  <c r="V1143" i="1"/>
  <c r="W1143" i="1"/>
  <c r="A1144" i="1"/>
  <c r="D1144" i="1"/>
  <c r="E1144" i="1"/>
  <c r="G1144" i="1"/>
  <c r="H1144" i="1" s="1"/>
  <c r="N1144" i="1"/>
  <c r="Q1144" i="1"/>
  <c r="Z1144" i="1" s="1"/>
  <c r="V1144" i="1"/>
  <c r="W1144" i="1"/>
  <c r="A1145" i="1"/>
  <c r="D1145" i="1"/>
  <c r="E1145" i="1"/>
  <c r="G1145" i="1"/>
  <c r="N1145" i="1"/>
  <c r="Q1145" i="1"/>
  <c r="Z1145" i="1" s="1"/>
  <c r="V1145" i="1"/>
  <c r="W1145" i="1"/>
  <c r="A1146" i="1"/>
  <c r="D1146" i="1"/>
  <c r="E1146" i="1"/>
  <c r="G1146" i="1"/>
  <c r="H1146" i="1" s="1"/>
  <c r="N1146" i="1"/>
  <c r="Q1146" i="1"/>
  <c r="Z1146" i="1" s="1"/>
  <c r="V1146" i="1"/>
  <c r="W1146" i="1"/>
  <c r="A1147" i="1"/>
  <c r="D1147" i="1"/>
  <c r="E1147" i="1"/>
  <c r="G1147" i="1"/>
  <c r="H1147" i="1" s="1"/>
  <c r="N1147" i="1"/>
  <c r="Q1147" i="1"/>
  <c r="Z1147" i="1" s="1"/>
  <c r="V1147" i="1"/>
  <c r="W1147" i="1"/>
  <c r="A1148" i="1"/>
  <c r="D1148" i="1"/>
  <c r="E1148" i="1"/>
  <c r="G1148" i="1"/>
  <c r="H1148" i="1" s="1"/>
  <c r="N1148" i="1"/>
  <c r="Q1148" i="1"/>
  <c r="Z1148" i="1" s="1"/>
  <c r="V1148" i="1"/>
  <c r="W1148" i="1"/>
  <c r="A1149" i="1"/>
  <c r="D1149" i="1"/>
  <c r="E1149" i="1"/>
  <c r="G1149" i="1"/>
  <c r="H1149" i="1" s="1"/>
  <c r="N1149" i="1"/>
  <c r="Q1149" i="1"/>
  <c r="Z1149" i="1" s="1"/>
  <c r="V1149" i="1"/>
  <c r="W1149" i="1"/>
  <c r="A1150" i="1"/>
  <c r="D1150" i="1"/>
  <c r="E1150" i="1"/>
  <c r="G1150" i="1"/>
  <c r="H1150" i="1" s="1"/>
  <c r="N1150" i="1"/>
  <c r="Q1150" i="1"/>
  <c r="Z1150" i="1" s="1"/>
  <c r="V1150" i="1"/>
  <c r="W1150" i="1"/>
  <c r="A1151" i="1"/>
  <c r="D1151" i="1"/>
  <c r="E1151" i="1"/>
  <c r="G1151" i="1"/>
  <c r="N1151" i="1"/>
  <c r="Q1151" i="1"/>
  <c r="Z1151" i="1" s="1"/>
  <c r="V1151" i="1"/>
  <c r="W1151" i="1"/>
  <c r="A1152" i="1"/>
  <c r="D1152" i="1"/>
  <c r="E1152" i="1"/>
  <c r="G1152" i="1"/>
  <c r="H1152" i="1" s="1"/>
  <c r="N1152" i="1"/>
  <c r="Q1152" i="1"/>
  <c r="Z1152" i="1" s="1"/>
  <c r="V1152" i="1"/>
  <c r="W1152" i="1"/>
  <c r="A1153" i="1"/>
  <c r="D1153" i="1"/>
  <c r="E1153" i="1"/>
  <c r="G1153" i="1"/>
  <c r="H1153" i="1" s="1"/>
  <c r="N1153" i="1"/>
  <c r="Q1153" i="1"/>
  <c r="Z1153" i="1" s="1"/>
  <c r="V1153" i="1"/>
  <c r="W1153" i="1"/>
  <c r="A1154" i="1"/>
  <c r="D1154" i="1"/>
  <c r="E1154" i="1"/>
  <c r="G1154" i="1"/>
  <c r="H1154" i="1" s="1"/>
  <c r="N1154" i="1"/>
  <c r="Q1154" i="1"/>
  <c r="Z1154" i="1" s="1"/>
  <c r="V1154" i="1"/>
  <c r="W1154" i="1"/>
  <c r="A1155" i="1"/>
  <c r="D1155" i="1"/>
  <c r="E1155" i="1"/>
  <c r="G1155" i="1"/>
  <c r="N1155" i="1"/>
  <c r="Q1155" i="1"/>
  <c r="Z1155" i="1" s="1"/>
  <c r="V1155" i="1"/>
  <c r="W1155" i="1"/>
  <c r="A1156" i="1"/>
  <c r="D1156" i="1"/>
  <c r="E1156" i="1"/>
  <c r="G1156" i="1"/>
  <c r="H1156" i="1" s="1"/>
  <c r="N1156" i="1"/>
  <c r="Q1156" i="1"/>
  <c r="Z1156" i="1" s="1"/>
  <c r="V1156" i="1"/>
  <c r="W1156" i="1"/>
  <c r="A1157" i="1"/>
  <c r="D1157" i="1"/>
  <c r="E1157" i="1"/>
  <c r="G1157" i="1"/>
  <c r="H1157" i="1" s="1"/>
  <c r="N1157" i="1"/>
  <c r="Q1157" i="1"/>
  <c r="Z1157" i="1" s="1"/>
  <c r="V1157" i="1"/>
  <c r="W1157" i="1"/>
  <c r="A1158" i="1"/>
  <c r="D1158" i="1"/>
  <c r="E1158" i="1"/>
  <c r="G1158" i="1"/>
  <c r="H1158" i="1" s="1"/>
  <c r="N1158" i="1"/>
  <c r="Q1158" i="1"/>
  <c r="Z1158" i="1" s="1"/>
  <c r="V1158" i="1"/>
  <c r="W1158" i="1"/>
  <c r="A1159" i="1"/>
  <c r="D1159" i="1"/>
  <c r="E1159" i="1"/>
  <c r="G1159" i="1"/>
  <c r="N1159" i="1"/>
  <c r="Q1159" i="1"/>
  <c r="Z1159" i="1" s="1"/>
  <c r="V1159" i="1"/>
  <c r="W1159" i="1"/>
  <c r="A1160" i="1"/>
  <c r="D1160" i="1"/>
  <c r="E1160" i="1"/>
  <c r="G1160" i="1"/>
  <c r="H1160" i="1" s="1"/>
  <c r="N1160" i="1"/>
  <c r="Q1160" i="1"/>
  <c r="Z1160" i="1" s="1"/>
  <c r="V1160" i="1"/>
  <c r="W1160" i="1"/>
  <c r="A1161" i="1"/>
  <c r="D1161" i="1"/>
  <c r="E1161" i="1"/>
  <c r="G1161" i="1"/>
  <c r="H1161" i="1" s="1"/>
  <c r="N1161" i="1"/>
  <c r="Q1161" i="1"/>
  <c r="Z1161" i="1" s="1"/>
  <c r="V1161" i="1"/>
  <c r="W1161" i="1"/>
  <c r="A1162" i="1"/>
  <c r="D1162" i="1"/>
  <c r="E1162" i="1"/>
  <c r="G1162" i="1"/>
  <c r="H1162" i="1" s="1"/>
  <c r="N1162" i="1"/>
  <c r="Q1162" i="1"/>
  <c r="Z1162" i="1" s="1"/>
  <c r="V1162" i="1"/>
  <c r="W1162" i="1"/>
  <c r="A1163" i="1"/>
  <c r="D1163" i="1"/>
  <c r="E1163" i="1"/>
  <c r="G1163" i="1"/>
  <c r="N1163" i="1"/>
  <c r="Q1163" i="1"/>
  <c r="Z1163" i="1" s="1"/>
  <c r="V1163" i="1"/>
  <c r="W1163" i="1"/>
  <c r="A1164" i="1"/>
  <c r="D1164" i="1"/>
  <c r="E1164" i="1"/>
  <c r="G1164" i="1"/>
  <c r="H1164" i="1" s="1"/>
  <c r="N1164" i="1"/>
  <c r="Q1164" i="1"/>
  <c r="Z1164" i="1" s="1"/>
  <c r="V1164" i="1"/>
  <c r="W1164" i="1"/>
  <c r="A1165" i="1"/>
  <c r="D1165" i="1"/>
  <c r="E1165" i="1"/>
  <c r="G1165" i="1"/>
  <c r="H1165" i="1" s="1"/>
  <c r="N1165" i="1"/>
  <c r="Q1165" i="1"/>
  <c r="Z1165" i="1" s="1"/>
  <c r="V1165" i="1"/>
  <c r="W1165" i="1"/>
  <c r="A1166" i="1"/>
  <c r="D1166" i="1"/>
  <c r="E1166" i="1"/>
  <c r="G1166" i="1"/>
  <c r="H1166" i="1" s="1"/>
  <c r="N1166" i="1"/>
  <c r="Q1166" i="1"/>
  <c r="Z1166" i="1" s="1"/>
  <c r="V1166" i="1"/>
  <c r="W1166" i="1"/>
  <c r="A1167" i="1"/>
  <c r="D1167" i="1"/>
  <c r="E1167" i="1"/>
  <c r="G1167" i="1"/>
  <c r="N1167" i="1"/>
  <c r="Q1167" i="1"/>
  <c r="Z1167" i="1" s="1"/>
  <c r="V1167" i="1"/>
  <c r="W1167" i="1"/>
  <c r="A1168" i="1"/>
  <c r="D1168" i="1"/>
  <c r="E1168" i="1"/>
  <c r="G1168" i="1"/>
  <c r="H1168" i="1" s="1"/>
  <c r="N1168" i="1"/>
  <c r="Q1168" i="1"/>
  <c r="Z1168" i="1" s="1"/>
  <c r="V1168" i="1"/>
  <c r="W1168" i="1"/>
  <c r="A1169" i="1"/>
  <c r="D1169" i="1"/>
  <c r="E1169" i="1"/>
  <c r="G1169" i="1"/>
  <c r="H1169" i="1" s="1"/>
  <c r="N1169" i="1"/>
  <c r="Q1169" i="1"/>
  <c r="Z1169" i="1" s="1"/>
  <c r="V1169" i="1"/>
  <c r="W1169" i="1"/>
  <c r="A1170" i="1"/>
  <c r="D1170" i="1"/>
  <c r="E1170" i="1"/>
  <c r="G1170" i="1"/>
  <c r="H1170" i="1" s="1"/>
  <c r="N1170" i="1"/>
  <c r="Q1170" i="1"/>
  <c r="Z1170" i="1" s="1"/>
  <c r="V1170" i="1"/>
  <c r="W1170" i="1"/>
  <c r="A1171" i="1"/>
  <c r="D1171" i="1"/>
  <c r="E1171" i="1"/>
  <c r="G1171" i="1"/>
  <c r="N1171" i="1"/>
  <c r="Q1171" i="1"/>
  <c r="Z1171" i="1" s="1"/>
  <c r="V1171" i="1"/>
  <c r="W1171" i="1"/>
  <c r="A1172" i="1"/>
  <c r="D1172" i="1"/>
  <c r="E1172" i="1"/>
  <c r="G1172" i="1"/>
  <c r="H1172" i="1" s="1"/>
  <c r="N1172" i="1"/>
  <c r="Q1172" i="1"/>
  <c r="Z1172" i="1" s="1"/>
  <c r="V1172" i="1"/>
  <c r="W1172" i="1"/>
  <c r="A1173" i="1"/>
  <c r="D1173" i="1"/>
  <c r="E1173" i="1"/>
  <c r="G1173" i="1"/>
  <c r="H1173" i="1" s="1"/>
  <c r="N1173" i="1"/>
  <c r="Q1173" i="1"/>
  <c r="Z1173" i="1" s="1"/>
  <c r="V1173" i="1"/>
  <c r="W1173" i="1"/>
  <c r="A1174" i="1"/>
  <c r="D1174" i="1"/>
  <c r="E1174" i="1"/>
  <c r="G1174" i="1"/>
  <c r="H1174" i="1" s="1"/>
  <c r="N1174" i="1"/>
  <c r="Q1174" i="1"/>
  <c r="Z1174" i="1" s="1"/>
  <c r="V1174" i="1"/>
  <c r="W1174" i="1"/>
  <c r="A1175" i="1"/>
  <c r="D1175" i="1"/>
  <c r="E1175" i="1"/>
  <c r="G1175" i="1"/>
  <c r="N1175" i="1"/>
  <c r="Q1175" i="1"/>
  <c r="Z1175" i="1" s="1"/>
  <c r="V1175" i="1"/>
  <c r="W1175" i="1"/>
  <c r="A1176" i="1"/>
  <c r="D1176" i="1"/>
  <c r="E1176" i="1"/>
  <c r="G1176" i="1"/>
  <c r="H1176" i="1" s="1"/>
  <c r="N1176" i="1"/>
  <c r="Q1176" i="1"/>
  <c r="Z1176" i="1" s="1"/>
  <c r="V1176" i="1"/>
  <c r="W1176" i="1"/>
  <c r="A1177" i="1"/>
  <c r="D1177" i="1"/>
  <c r="E1177" i="1"/>
  <c r="G1177" i="1"/>
  <c r="N1177" i="1"/>
  <c r="Q1177" i="1"/>
  <c r="Z1177" i="1" s="1"/>
  <c r="V1177" i="1"/>
  <c r="W1177" i="1"/>
  <c r="A1178" i="1"/>
  <c r="D1178" i="1"/>
  <c r="E1178" i="1"/>
  <c r="G1178" i="1"/>
  <c r="H1178" i="1" s="1"/>
  <c r="N1178" i="1"/>
  <c r="Q1178" i="1"/>
  <c r="Z1178" i="1" s="1"/>
  <c r="V1178" i="1"/>
  <c r="W1178" i="1"/>
  <c r="A1179" i="1"/>
  <c r="D1179" i="1"/>
  <c r="E1179" i="1"/>
  <c r="G1179" i="1"/>
  <c r="N1179" i="1"/>
  <c r="Q1179" i="1"/>
  <c r="Z1179" i="1" s="1"/>
  <c r="V1179" i="1"/>
  <c r="W1179" i="1"/>
  <c r="A1180" i="1"/>
  <c r="D1180" i="1"/>
  <c r="E1180" i="1"/>
  <c r="G1180" i="1"/>
  <c r="N1180" i="1"/>
  <c r="Q1180" i="1"/>
  <c r="Z1180" i="1" s="1"/>
  <c r="V1180" i="1"/>
  <c r="W1180" i="1"/>
  <c r="A1181" i="1"/>
  <c r="D1181" i="1"/>
  <c r="E1181" i="1"/>
  <c r="G1181" i="1"/>
  <c r="H1181" i="1" s="1"/>
  <c r="N1181" i="1"/>
  <c r="Q1181" i="1"/>
  <c r="Z1181" i="1" s="1"/>
  <c r="V1181" i="1"/>
  <c r="W1181" i="1"/>
  <c r="A1182" i="1"/>
  <c r="D1182" i="1"/>
  <c r="E1182" i="1"/>
  <c r="G1182" i="1"/>
  <c r="N1182" i="1"/>
  <c r="Q1182" i="1"/>
  <c r="Z1182" i="1" s="1"/>
  <c r="V1182" i="1"/>
  <c r="W1182" i="1"/>
  <c r="A1183" i="1"/>
  <c r="D1183" i="1"/>
  <c r="E1183" i="1"/>
  <c r="G1183" i="1"/>
  <c r="N1183" i="1"/>
  <c r="Q1183" i="1"/>
  <c r="Z1183" i="1" s="1"/>
  <c r="V1183" i="1"/>
  <c r="W1183" i="1"/>
  <c r="A1184" i="1"/>
  <c r="D1184" i="1"/>
  <c r="E1184" i="1"/>
  <c r="G1184" i="1"/>
  <c r="N1184" i="1"/>
  <c r="Q1184" i="1"/>
  <c r="Z1184" i="1" s="1"/>
  <c r="V1184" i="1"/>
  <c r="W1184" i="1"/>
  <c r="A1185" i="1"/>
  <c r="D1185" i="1"/>
  <c r="E1185" i="1"/>
  <c r="G1185" i="1"/>
  <c r="H1185" i="1" s="1"/>
  <c r="N1185" i="1"/>
  <c r="Q1185" i="1"/>
  <c r="Z1185" i="1" s="1"/>
  <c r="V1185" i="1"/>
  <c r="W1185" i="1"/>
  <c r="A1186" i="1"/>
  <c r="D1186" i="1"/>
  <c r="E1186" i="1"/>
  <c r="G1186" i="1"/>
  <c r="N1186" i="1"/>
  <c r="Q1186" i="1"/>
  <c r="Z1186" i="1" s="1"/>
  <c r="V1186" i="1"/>
  <c r="W1186" i="1"/>
  <c r="A1187" i="1"/>
  <c r="D1187" i="1"/>
  <c r="E1187" i="1"/>
  <c r="G1187" i="1"/>
  <c r="N1187" i="1"/>
  <c r="Q1187" i="1"/>
  <c r="Z1187" i="1" s="1"/>
  <c r="V1187" i="1"/>
  <c r="W1187" i="1"/>
  <c r="A1188" i="1"/>
  <c r="D1188" i="1"/>
  <c r="E1188" i="1"/>
  <c r="G1188" i="1"/>
  <c r="N1188" i="1"/>
  <c r="Q1188" i="1"/>
  <c r="Z1188" i="1" s="1"/>
  <c r="V1188" i="1"/>
  <c r="W1188" i="1"/>
  <c r="A1189" i="1"/>
  <c r="D1189" i="1"/>
  <c r="E1189" i="1"/>
  <c r="G1189" i="1"/>
  <c r="H1189" i="1" s="1"/>
  <c r="N1189" i="1"/>
  <c r="Q1189" i="1"/>
  <c r="Z1189" i="1" s="1"/>
  <c r="V1189" i="1"/>
  <c r="W1189" i="1"/>
  <c r="A1190" i="1"/>
  <c r="D1190" i="1"/>
  <c r="E1190" i="1"/>
  <c r="G1190" i="1"/>
  <c r="N1190" i="1"/>
  <c r="Q1190" i="1"/>
  <c r="Z1190" i="1" s="1"/>
  <c r="V1190" i="1"/>
  <c r="W1190" i="1"/>
  <c r="A1191" i="1"/>
  <c r="D1191" i="1"/>
  <c r="E1191" i="1"/>
  <c r="G1191" i="1"/>
  <c r="N1191" i="1"/>
  <c r="Q1191" i="1"/>
  <c r="Z1191" i="1" s="1"/>
  <c r="V1191" i="1"/>
  <c r="W1191" i="1"/>
  <c r="A1192" i="1"/>
  <c r="D1192" i="1"/>
  <c r="E1192" i="1"/>
  <c r="G1192" i="1"/>
  <c r="N1192" i="1"/>
  <c r="Q1192" i="1"/>
  <c r="Z1192" i="1" s="1"/>
  <c r="V1192" i="1"/>
  <c r="W1192" i="1"/>
  <c r="A1193" i="1"/>
  <c r="D1193" i="1"/>
  <c r="E1193" i="1"/>
  <c r="G1193" i="1"/>
  <c r="H1193" i="1" s="1"/>
  <c r="L1193" i="1" s="1"/>
  <c r="K1193" i="1"/>
  <c r="N1193" i="1"/>
  <c r="Q1193" i="1"/>
  <c r="Z1193" i="1" s="1"/>
  <c r="V1193" i="1"/>
  <c r="W1193" i="1"/>
  <c r="A1194" i="1"/>
  <c r="D1194" i="1"/>
  <c r="E1194" i="1"/>
  <c r="G1194" i="1"/>
  <c r="H1194" i="1" s="1"/>
  <c r="N1194" i="1"/>
  <c r="Q1194" i="1"/>
  <c r="Z1194" i="1" s="1"/>
  <c r="V1194" i="1"/>
  <c r="W1194" i="1"/>
  <c r="A1195" i="1"/>
  <c r="D1195" i="1"/>
  <c r="E1195" i="1"/>
  <c r="G1195" i="1"/>
  <c r="N1195" i="1"/>
  <c r="Q1195" i="1"/>
  <c r="Z1195" i="1" s="1"/>
  <c r="V1195" i="1"/>
  <c r="W1195" i="1"/>
  <c r="A1196" i="1"/>
  <c r="D1196" i="1"/>
  <c r="E1196" i="1"/>
  <c r="G1196" i="1"/>
  <c r="H1196" i="1" s="1"/>
  <c r="N1196" i="1"/>
  <c r="Q1196" i="1"/>
  <c r="Z1196" i="1" s="1"/>
  <c r="V1196" i="1"/>
  <c r="W1196" i="1"/>
  <c r="A1197" i="1"/>
  <c r="D1197" i="1"/>
  <c r="E1197" i="1"/>
  <c r="G1197" i="1"/>
  <c r="H1197" i="1" s="1"/>
  <c r="L1197" i="1" s="1"/>
  <c r="N1197" i="1"/>
  <c r="Q1197" i="1"/>
  <c r="Z1197" i="1" s="1"/>
  <c r="V1197" i="1"/>
  <c r="W1197" i="1"/>
  <c r="A1198" i="1"/>
  <c r="D1198" i="1"/>
  <c r="E1198" i="1"/>
  <c r="G1198" i="1"/>
  <c r="H1198" i="1" s="1"/>
  <c r="N1198" i="1"/>
  <c r="Q1198" i="1"/>
  <c r="Z1198" i="1" s="1"/>
  <c r="V1198" i="1"/>
  <c r="W1198" i="1"/>
  <c r="A1199" i="1"/>
  <c r="D1199" i="1"/>
  <c r="E1199" i="1"/>
  <c r="G1199" i="1"/>
  <c r="N1199" i="1"/>
  <c r="Q1199" i="1"/>
  <c r="Z1199" i="1" s="1"/>
  <c r="V1199" i="1"/>
  <c r="W1199" i="1"/>
  <c r="A1200" i="1"/>
  <c r="D1200" i="1"/>
  <c r="E1200" i="1"/>
  <c r="G1200" i="1"/>
  <c r="H1200" i="1" s="1"/>
  <c r="N1200" i="1"/>
  <c r="Q1200" i="1"/>
  <c r="Z1200" i="1" s="1"/>
  <c r="V1200" i="1"/>
  <c r="W1200" i="1"/>
  <c r="A1201" i="1"/>
  <c r="D1201" i="1"/>
  <c r="E1201" i="1"/>
  <c r="G1201" i="1"/>
  <c r="H1201" i="1" s="1"/>
  <c r="L1201" i="1" s="1"/>
  <c r="N1201" i="1"/>
  <c r="Q1201" i="1"/>
  <c r="Z1201" i="1" s="1"/>
  <c r="V1201" i="1"/>
  <c r="W1201" i="1"/>
  <c r="A1202" i="1"/>
  <c r="D1202" i="1"/>
  <c r="E1202" i="1"/>
  <c r="G1202" i="1"/>
  <c r="H1202" i="1" s="1"/>
  <c r="N1202" i="1"/>
  <c r="Q1202" i="1"/>
  <c r="Z1202" i="1" s="1"/>
  <c r="V1202" i="1"/>
  <c r="W1202" i="1"/>
  <c r="A1203" i="1"/>
  <c r="D1203" i="1"/>
  <c r="E1203" i="1"/>
  <c r="G1203" i="1"/>
  <c r="N1203" i="1"/>
  <c r="Q1203" i="1"/>
  <c r="Z1203" i="1" s="1"/>
  <c r="V1203" i="1"/>
  <c r="W1203" i="1"/>
  <c r="A1204" i="1"/>
  <c r="D1204" i="1"/>
  <c r="E1204" i="1"/>
  <c r="G1204" i="1"/>
  <c r="H1204" i="1" s="1"/>
  <c r="N1204" i="1"/>
  <c r="Q1204" i="1"/>
  <c r="Z1204" i="1" s="1"/>
  <c r="V1204" i="1"/>
  <c r="W1204" i="1"/>
  <c r="A1205" i="1"/>
  <c r="D1205" i="1"/>
  <c r="E1205" i="1"/>
  <c r="G1205" i="1"/>
  <c r="H1205" i="1" s="1"/>
  <c r="L1205" i="1" s="1"/>
  <c r="N1205" i="1"/>
  <c r="Q1205" i="1"/>
  <c r="Z1205" i="1" s="1"/>
  <c r="V1205" i="1"/>
  <c r="W1205" i="1"/>
  <c r="A1206" i="1"/>
  <c r="D1206" i="1"/>
  <c r="E1206" i="1"/>
  <c r="G1206" i="1"/>
  <c r="H1206" i="1" s="1"/>
  <c r="N1206" i="1"/>
  <c r="Q1206" i="1"/>
  <c r="Z1206" i="1" s="1"/>
  <c r="V1206" i="1"/>
  <c r="W1206" i="1"/>
  <c r="A1207" i="1"/>
  <c r="D1207" i="1"/>
  <c r="E1207" i="1"/>
  <c r="G1207" i="1"/>
  <c r="N1207" i="1"/>
  <c r="Q1207" i="1"/>
  <c r="Z1207" i="1" s="1"/>
  <c r="V1207" i="1"/>
  <c r="W1207" i="1"/>
  <c r="A1208" i="1"/>
  <c r="D1208" i="1"/>
  <c r="E1208" i="1"/>
  <c r="G1208" i="1"/>
  <c r="H1208" i="1" s="1"/>
  <c r="N1208" i="1"/>
  <c r="Q1208" i="1"/>
  <c r="Z1208" i="1" s="1"/>
  <c r="V1208" i="1"/>
  <c r="W1208" i="1"/>
  <c r="A1209" i="1"/>
  <c r="D1209" i="1"/>
  <c r="E1209" i="1"/>
  <c r="G1209" i="1"/>
  <c r="N1209" i="1"/>
  <c r="Q1209" i="1"/>
  <c r="Z1209" i="1" s="1"/>
  <c r="V1209" i="1"/>
  <c r="W1209" i="1"/>
  <c r="A1210" i="1"/>
  <c r="D1210" i="1"/>
  <c r="E1210" i="1"/>
  <c r="G1210" i="1"/>
  <c r="H1210" i="1" s="1"/>
  <c r="N1210" i="1"/>
  <c r="Q1210" i="1"/>
  <c r="Z1210" i="1" s="1"/>
  <c r="V1210" i="1"/>
  <c r="W1210" i="1"/>
  <c r="A1211" i="1"/>
  <c r="D1211" i="1"/>
  <c r="E1211" i="1"/>
  <c r="G1211" i="1"/>
  <c r="N1211" i="1"/>
  <c r="Q1211" i="1"/>
  <c r="Z1211" i="1" s="1"/>
  <c r="V1211" i="1"/>
  <c r="W1211" i="1"/>
  <c r="A1212" i="1"/>
  <c r="D1212" i="1"/>
  <c r="E1212" i="1"/>
  <c r="G1212" i="1"/>
  <c r="H1212" i="1" s="1"/>
  <c r="N1212" i="1"/>
  <c r="Q1212" i="1"/>
  <c r="Z1212" i="1" s="1"/>
  <c r="V1212" i="1"/>
  <c r="W1212" i="1"/>
  <c r="A1213" i="1"/>
  <c r="D1213" i="1"/>
  <c r="E1213" i="1"/>
  <c r="G1213" i="1"/>
  <c r="H1213" i="1" s="1"/>
  <c r="L1213" i="1" s="1"/>
  <c r="N1213" i="1"/>
  <c r="Q1213" i="1"/>
  <c r="Z1213" i="1" s="1"/>
  <c r="V1213" i="1"/>
  <c r="W1213" i="1"/>
  <c r="A1214" i="1"/>
  <c r="D1214" i="1"/>
  <c r="E1214" i="1"/>
  <c r="G1214" i="1"/>
  <c r="H1214" i="1" s="1"/>
  <c r="N1214" i="1"/>
  <c r="Q1214" i="1"/>
  <c r="Z1214" i="1" s="1"/>
  <c r="V1214" i="1"/>
  <c r="W1214" i="1"/>
  <c r="A1215" i="1"/>
  <c r="D1215" i="1"/>
  <c r="E1215" i="1"/>
  <c r="G1215" i="1"/>
  <c r="H1215" i="1" s="1"/>
  <c r="L1215" i="1" s="1"/>
  <c r="N1215" i="1"/>
  <c r="Q1215" i="1"/>
  <c r="Z1215" i="1" s="1"/>
  <c r="V1215" i="1"/>
  <c r="W1215" i="1"/>
  <c r="A1216" i="1"/>
  <c r="D1216" i="1"/>
  <c r="E1216" i="1"/>
  <c r="G1216" i="1"/>
  <c r="H1216" i="1" s="1"/>
  <c r="N1216" i="1"/>
  <c r="Q1216" i="1"/>
  <c r="Z1216" i="1" s="1"/>
  <c r="V1216" i="1"/>
  <c r="W1216" i="1"/>
  <c r="A1217" i="1"/>
  <c r="D1217" i="1"/>
  <c r="E1217" i="1"/>
  <c r="G1217" i="1"/>
  <c r="H1217" i="1" s="1"/>
  <c r="L1217" i="1" s="1"/>
  <c r="N1217" i="1"/>
  <c r="Q1217" i="1"/>
  <c r="Z1217" i="1" s="1"/>
  <c r="V1217" i="1"/>
  <c r="W1217" i="1"/>
  <c r="A1218" i="1"/>
  <c r="D1218" i="1"/>
  <c r="E1218" i="1"/>
  <c r="G1218" i="1"/>
  <c r="H1218" i="1" s="1"/>
  <c r="N1218" i="1"/>
  <c r="Q1218" i="1"/>
  <c r="Z1218" i="1" s="1"/>
  <c r="V1218" i="1"/>
  <c r="W1218" i="1"/>
  <c r="A1219" i="1"/>
  <c r="D1219" i="1"/>
  <c r="E1219" i="1"/>
  <c r="G1219" i="1"/>
  <c r="H1219" i="1" s="1"/>
  <c r="L1219" i="1" s="1"/>
  <c r="N1219" i="1"/>
  <c r="Q1219" i="1"/>
  <c r="Z1219" i="1" s="1"/>
  <c r="V1219" i="1"/>
  <c r="W1219" i="1"/>
  <c r="A1220" i="1"/>
  <c r="D1220" i="1"/>
  <c r="E1220" i="1"/>
  <c r="G1220" i="1"/>
  <c r="H1220" i="1" s="1"/>
  <c r="N1220" i="1"/>
  <c r="Q1220" i="1"/>
  <c r="Z1220" i="1" s="1"/>
  <c r="V1220" i="1"/>
  <c r="W1220" i="1"/>
  <c r="A1221" i="1"/>
  <c r="D1221" i="1"/>
  <c r="E1221" i="1"/>
  <c r="G1221" i="1"/>
  <c r="H1221" i="1" s="1"/>
  <c r="L1221" i="1" s="1"/>
  <c r="N1221" i="1"/>
  <c r="Q1221" i="1"/>
  <c r="Z1221" i="1" s="1"/>
  <c r="V1221" i="1"/>
  <c r="W1221" i="1"/>
  <c r="A1222" i="1"/>
  <c r="D1222" i="1"/>
  <c r="E1222" i="1"/>
  <c r="G1222" i="1"/>
  <c r="H1222" i="1" s="1"/>
  <c r="N1222" i="1"/>
  <c r="Q1222" i="1"/>
  <c r="Z1222" i="1" s="1"/>
  <c r="V1222" i="1"/>
  <c r="W1222" i="1"/>
  <c r="A1223" i="1"/>
  <c r="D1223" i="1"/>
  <c r="E1223" i="1"/>
  <c r="G1223" i="1"/>
  <c r="H1223" i="1" s="1"/>
  <c r="L1223" i="1" s="1"/>
  <c r="N1223" i="1"/>
  <c r="Q1223" i="1"/>
  <c r="Z1223" i="1" s="1"/>
  <c r="V1223" i="1"/>
  <c r="W1223" i="1"/>
  <c r="A1224" i="1"/>
  <c r="D1224" i="1"/>
  <c r="E1224" i="1"/>
  <c r="G1224" i="1"/>
  <c r="H1224" i="1" s="1"/>
  <c r="N1224" i="1"/>
  <c r="Q1224" i="1"/>
  <c r="Z1224" i="1" s="1"/>
  <c r="V1224" i="1"/>
  <c r="W1224" i="1"/>
  <c r="A1225" i="1"/>
  <c r="D1225" i="1"/>
  <c r="E1225" i="1"/>
  <c r="G1225" i="1"/>
  <c r="H1225" i="1" s="1"/>
  <c r="L1225" i="1" s="1"/>
  <c r="N1225" i="1"/>
  <c r="Q1225" i="1"/>
  <c r="Z1225" i="1" s="1"/>
  <c r="V1225" i="1"/>
  <c r="W1225" i="1"/>
  <c r="A1226" i="1"/>
  <c r="D1226" i="1"/>
  <c r="E1226" i="1"/>
  <c r="G1226" i="1"/>
  <c r="H1226" i="1" s="1"/>
  <c r="N1226" i="1"/>
  <c r="Q1226" i="1"/>
  <c r="Z1226" i="1" s="1"/>
  <c r="V1226" i="1"/>
  <c r="W1226" i="1"/>
  <c r="A1227" i="1"/>
  <c r="D1227" i="1"/>
  <c r="E1227" i="1"/>
  <c r="G1227" i="1"/>
  <c r="H1227" i="1" s="1"/>
  <c r="L1227" i="1" s="1"/>
  <c r="N1227" i="1"/>
  <c r="Q1227" i="1"/>
  <c r="Z1227" i="1" s="1"/>
  <c r="V1227" i="1"/>
  <c r="W1227" i="1"/>
  <c r="A1228" i="1"/>
  <c r="D1228" i="1"/>
  <c r="E1228" i="1"/>
  <c r="G1228" i="1"/>
  <c r="H1228" i="1" s="1"/>
  <c r="N1228" i="1"/>
  <c r="Q1228" i="1"/>
  <c r="Z1228" i="1" s="1"/>
  <c r="V1228" i="1"/>
  <c r="W1228" i="1"/>
  <c r="A1229" i="1"/>
  <c r="D1229" i="1"/>
  <c r="E1229" i="1"/>
  <c r="G1229" i="1"/>
  <c r="H1229" i="1" s="1"/>
  <c r="L1229" i="1" s="1"/>
  <c r="N1229" i="1"/>
  <c r="Q1229" i="1"/>
  <c r="Z1229" i="1" s="1"/>
  <c r="V1229" i="1"/>
  <c r="W1229" i="1"/>
  <c r="A1230" i="1"/>
  <c r="D1230" i="1"/>
  <c r="E1230" i="1"/>
  <c r="G1230" i="1"/>
  <c r="H1230" i="1" s="1"/>
  <c r="N1230" i="1"/>
  <c r="Q1230" i="1"/>
  <c r="Z1230" i="1" s="1"/>
  <c r="V1230" i="1"/>
  <c r="W1230" i="1"/>
  <c r="A1231" i="1"/>
  <c r="D1231" i="1"/>
  <c r="E1231" i="1"/>
  <c r="G1231" i="1"/>
  <c r="H1231" i="1" s="1"/>
  <c r="L1231" i="1" s="1"/>
  <c r="N1231" i="1"/>
  <c r="Q1231" i="1"/>
  <c r="Z1231" i="1" s="1"/>
  <c r="V1231" i="1"/>
  <c r="W1231" i="1"/>
  <c r="A1232" i="1"/>
  <c r="D1232" i="1"/>
  <c r="E1232" i="1"/>
  <c r="G1232" i="1"/>
  <c r="H1232" i="1" s="1"/>
  <c r="N1232" i="1"/>
  <c r="Q1232" i="1"/>
  <c r="Z1232" i="1" s="1"/>
  <c r="V1232" i="1"/>
  <c r="W1232" i="1"/>
  <c r="A1233" i="1"/>
  <c r="D1233" i="1"/>
  <c r="E1233" i="1"/>
  <c r="G1233" i="1"/>
  <c r="H1233" i="1" s="1"/>
  <c r="L1233" i="1" s="1"/>
  <c r="N1233" i="1"/>
  <c r="Q1233" i="1"/>
  <c r="Z1233" i="1" s="1"/>
  <c r="V1233" i="1"/>
  <c r="W1233" i="1"/>
  <c r="A1234" i="1"/>
  <c r="D1234" i="1"/>
  <c r="E1234" i="1"/>
  <c r="G1234" i="1"/>
  <c r="H1234" i="1" s="1"/>
  <c r="N1234" i="1"/>
  <c r="Q1234" i="1"/>
  <c r="Z1234" i="1" s="1"/>
  <c r="V1234" i="1"/>
  <c r="W1234" i="1"/>
  <c r="A1235" i="1"/>
  <c r="D1235" i="1"/>
  <c r="E1235" i="1"/>
  <c r="G1235" i="1"/>
  <c r="H1235" i="1" s="1"/>
  <c r="L1235" i="1" s="1"/>
  <c r="N1235" i="1"/>
  <c r="Q1235" i="1"/>
  <c r="Z1235" i="1" s="1"/>
  <c r="V1235" i="1"/>
  <c r="W1235" i="1"/>
  <c r="A1236" i="1"/>
  <c r="D1236" i="1"/>
  <c r="E1236" i="1"/>
  <c r="G1236" i="1"/>
  <c r="H1236" i="1" s="1"/>
  <c r="N1236" i="1"/>
  <c r="Q1236" i="1"/>
  <c r="Z1236" i="1" s="1"/>
  <c r="V1236" i="1"/>
  <c r="W1236" i="1"/>
  <c r="A1237" i="1"/>
  <c r="D1237" i="1"/>
  <c r="E1237" i="1"/>
  <c r="G1237" i="1"/>
  <c r="H1237" i="1" s="1"/>
  <c r="L1237" i="1" s="1"/>
  <c r="N1237" i="1"/>
  <c r="Q1237" i="1"/>
  <c r="Z1237" i="1" s="1"/>
  <c r="V1237" i="1"/>
  <c r="W1237" i="1"/>
  <c r="A1238" i="1"/>
  <c r="D1238" i="1"/>
  <c r="E1238" i="1"/>
  <c r="G1238" i="1"/>
  <c r="H1238" i="1" s="1"/>
  <c r="N1238" i="1"/>
  <c r="Q1238" i="1"/>
  <c r="Z1238" i="1" s="1"/>
  <c r="V1238" i="1"/>
  <c r="W1238" i="1"/>
  <c r="A1239" i="1"/>
  <c r="D1239" i="1"/>
  <c r="E1239" i="1"/>
  <c r="G1239" i="1"/>
  <c r="H1239" i="1" s="1"/>
  <c r="L1239" i="1" s="1"/>
  <c r="N1239" i="1"/>
  <c r="Q1239" i="1"/>
  <c r="Z1239" i="1" s="1"/>
  <c r="V1239" i="1"/>
  <c r="W1239" i="1"/>
  <c r="A1240" i="1"/>
  <c r="D1240" i="1"/>
  <c r="E1240" i="1"/>
  <c r="G1240" i="1"/>
  <c r="H1240" i="1" s="1"/>
  <c r="N1240" i="1"/>
  <c r="Q1240" i="1"/>
  <c r="Z1240" i="1" s="1"/>
  <c r="V1240" i="1"/>
  <c r="W1240" i="1"/>
  <c r="A1241" i="1"/>
  <c r="D1241" i="1"/>
  <c r="E1241" i="1"/>
  <c r="G1241" i="1"/>
  <c r="H1241" i="1" s="1"/>
  <c r="L1241" i="1" s="1"/>
  <c r="N1241" i="1"/>
  <c r="Q1241" i="1"/>
  <c r="Z1241" i="1" s="1"/>
  <c r="V1241" i="1"/>
  <c r="W1241" i="1"/>
  <c r="A1242" i="1"/>
  <c r="D1242" i="1"/>
  <c r="E1242" i="1"/>
  <c r="G1242" i="1"/>
  <c r="H1242" i="1" s="1"/>
  <c r="N1242" i="1"/>
  <c r="Q1242" i="1"/>
  <c r="Z1242" i="1" s="1"/>
  <c r="V1242" i="1"/>
  <c r="W1242" i="1"/>
  <c r="A1243" i="1"/>
  <c r="D1243" i="1"/>
  <c r="E1243" i="1"/>
  <c r="G1243" i="1"/>
  <c r="N1243" i="1"/>
  <c r="Q1243" i="1"/>
  <c r="Z1243" i="1" s="1"/>
  <c r="V1243" i="1"/>
  <c r="W1243" i="1"/>
  <c r="A1244" i="1"/>
  <c r="D1244" i="1"/>
  <c r="E1244" i="1"/>
  <c r="G1244" i="1"/>
  <c r="H1244" i="1" s="1"/>
  <c r="N1244" i="1"/>
  <c r="Q1244" i="1"/>
  <c r="Z1244" i="1" s="1"/>
  <c r="V1244" i="1"/>
  <c r="W1244" i="1"/>
  <c r="A1245" i="1"/>
  <c r="D1245" i="1"/>
  <c r="E1245" i="1"/>
  <c r="G1245" i="1"/>
  <c r="H1245" i="1" s="1"/>
  <c r="L1245" i="1" s="1"/>
  <c r="N1245" i="1"/>
  <c r="Q1245" i="1"/>
  <c r="Z1245" i="1" s="1"/>
  <c r="V1245" i="1"/>
  <c r="W1245" i="1"/>
  <c r="A1246" i="1"/>
  <c r="D1246" i="1"/>
  <c r="E1246" i="1"/>
  <c r="G1246" i="1"/>
  <c r="H1246" i="1" s="1"/>
  <c r="N1246" i="1"/>
  <c r="Q1246" i="1"/>
  <c r="Z1246" i="1" s="1"/>
  <c r="V1246" i="1"/>
  <c r="W1246" i="1"/>
  <c r="A1247" i="1"/>
  <c r="D1247" i="1"/>
  <c r="E1247" i="1"/>
  <c r="G1247" i="1"/>
  <c r="H1247" i="1" s="1"/>
  <c r="L1247" i="1" s="1"/>
  <c r="N1247" i="1"/>
  <c r="Q1247" i="1"/>
  <c r="Z1247" i="1" s="1"/>
  <c r="V1247" i="1"/>
  <c r="W1247" i="1"/>
  <c r="A1248" i="1"/>
  <c r="D1248" i="1"/>
  <c r="E1248" i="1"/>
  <c r="G1248" i="1"/>
  <c r="H1248" i="1" s="1"/>
  <c r="N1248" i="1"/>
  <c r="Q1248" i="1"/>
  <c r="Z1248" i="1" s="1"/>
  <c r="V1248" i="1"/>
  <c r="W1248" i="1"/>
  <c r="A1249" i="1"/>
  <c r="D1249" i="1"/>
  <c r="E1249" i="1"/>
  <c r="G1249" i="1"/>
  <c r="H1249" i="1" s="1"/>
  <c r="L1249" i="1" s="1"/>
  <c r="N1249" i="1"/>
  <c r="Q1249" i="1"/>
  <c r="Z1249" i="1" s="1"/>
  <c r="V1249" i="1"/>
  <c r="W1249" i="1"/>
  <c r="A1250" i="1"/>
  <c r="D1250" i="1"/>
  <c r="E1250" i="1"/>
  <c r="G1250" i="1"/>
  <c r="H1250" i="1" s="1"/>
  <c r="N1250" i="1"/>
  <c r="Q1250" i="1"/>
  <c r="Z1250" i="1" s="1"/>
  <c r="V1250" i="1"/>
  <c r="W1250" i="1"/>
  <c r="A1251" i="1"/>
  <c r="D1251" i="1"/>
  <c r="E1251" i="1"/>
  <c r="G1251" i="1"/>
  <c r="H1251" i="1" s="1"/>
  <c r="L1251" i="1" s="1"/>
  <c r="N1251" i="1"/>
  <c r="Q1251" i="1"/>
  <c r="Z1251" i="1" s="1"/>
  <c r="V1251" i="1"/>
  <c r="W1251" i="1"/>
  <c r="A1252" i="1"/>
  <c r="D1252" i="1"/>
  <c r="E1252" i="1"/>
  <c r="G1252" i="1"/>
  <c r="H1252" i="1" s="1"/>
  <c r="N1252" i="1"/>
  <c r="Q1252" i="1"/>
  <c r="Z1252" i="1" s="1"/>
  <c r="V1252" i="1"/>
  <c r="W1252" i="1"/>
  <c r="A1253" i="1"/>
  <c r="D1253" i="1"/>
  <c r="E1253" i="1"/>
  <c r="G1253" i="1"/>
  <c r="H1253" i="1" s="1"/>
  <c r="L1253" i="1" s="1"/>
  <c r="N1253" i="1"/>
  <c r="Q1253" i="1"/>
  <c r="Z1253" i="1" s="1"/>
  <c r="V1253" i="1"/>
  <c r="W1253" i="1"/>
  <c r="A1254" i="1"/>
  <c r="D1254" i="1"/>
  <c r="E1254" i="1"/>
  <c r="G1254" i="1"/>
  <c r="H1254" i="1" s="1"/>
  <c r="N1254" i="1"/>
  <c r="Q1254" i="1"/>
  <c r="Z1254" i="1" s="1"/>
  <c r="V1254" i="1"/>
  <c r="W1254" i="1"/>
  <c r="A1255" i="1"/>
  <c r="D1255" i="1"/>
  <c r="E1255" i="1"/>
  <c r="G1255" i="1"/>
  <c r="H1255" i="1" s="1"/>
  <c r="L1255" i="1" s="1"/>
  <c r="N1255" i="1"/>
  <c r="Q1255" i="1"/>
  <c r="Z1255" i="1" s="1"/>
  <c r="V1255" i="1"/>
  <c r="W1255" i="1"/>
  <c r="A1256" i="1"/>
  <c r="D1256" i="1"/>
  <c r="E1256" i="1"/>
  <c r="G1256" i="1"/>
  <c r="H1256" i="1" s="1"/>
  <c r="N1256" i="1"/>
  <c r="Q1256" i="1"/>
  <c r="Z1256" i="1" s="1"/>
  <c r="V1256" i="1"/>
  <c r="W1256" i="1"/>
  <c r="A1257" i="1"/>
  <c r="D1257" i="1"/>
  <c r="E1257" i="1"/>
  <c r="G1257" i="1"/>
  <c r="H1257" i="1" s="1"/>
  <c r="L1257" i="1" s="1"/>
  <c r="N1257" i="1"/>
  <c r="Q1257" i="1"/>
  <c r="Z1257" i="1" s="1"/>
  <c r="V1257" i="1"/>
  <c r="W1257" i="1"/>
  <c r="A1258" i="1"/>
  <c r="D1258" i="1"/>
  <c r="E1258" i="1"/>
  <c r="G1258" i="1"/>
  <c r="H1258" i="1" s="1"/>
  <c r="N1258" i="1"/>
  <c r="Q1258" i="1"/>
  <c r="Z1258" i="1" s="1"/>
  <c r="V1258" i="1"/>
  <c r="W1258" i="1"/>
  <c r="A1259" i="1"/>
  <c r="D1259" i="1"/>
  <c r="E1259" i="1"/>
  <c r="G1259" i="1"/>
  <c r="H1259" i="1" s="1"/>
  <c r="L1259" i="1" s="1"/>
  <c r="N1259" i="1"/>
  <c r="Q1259" i="1"/>
  <c r="Z1259" i="1" s="1"/>
  <c r="V1259" i="1"/>
  <c r="W1259" i="1"/>
  <c r="A1260" i="1"/>
  <c r="D1260" i="1"/>
  <c r="E1260" i="1"/>
  <c r="G1260" i="1"/>
  <c r="H1260" i="1" s="1"/>
  <c r="N1260" i="1"/>
  <c r="Q1260" i="1"/>
  <c r="Z1260" i="1" s="1"/>
  <c r="V1260" i="1"/>
  <c r="W1260" i="1"/>
  <c r="A1261" i="1"/>
  <c r="D1261" i="1"/>
  <c r="E1261" i="1"/>
  <c r="G1261" i="1"/>
  <c r="H1261" i="1" s="1"/>
  <c r="L1261" i="1" s="1"/>
  <c r="N1261" i="1"/>
  <c r="Q1261" i="1"/>
  <c r="Z1261" i="1" s="1"/>
  <c r="V1261" i="1"/>
  <c r="W1261" i="1"/>
  <c r="A1262" i="1"/>
  <c r="D1262" i="1"/>
  <c r="E1262" i="1"/>
  <c r="G1262" i="1"/>
  <c r="H1262" i="1" s="1"/>
  <c r="N1262" i="1"/>
  <c r="Q1262" i="1"/>
  <c r="Z1262" i="1" s="1"/>
  <c r="V1262" i="1"/>
  <c r="W1262" i="1"/>
  <c r="A1263" i="1"/>
  <c r="D1263" i="1"/>
  <c r="E1263" i="1"/>
  <c r="G1263" i="1"/>
  <c r="H1263" i="1" s="1"/>
  <c r="L1263" i="1" s="1"/>
  <c r="N1263" i="1"/>
  <c r="Q1263" i="1"/>
  <c r="Z1263" i="1" s="1"/>
  <c r="V1263" i="1"/>
  <c r="W1263" i="1"/>
  <c r="A1264" i="1"/>
  <c r="D1264" i="1"/>
  <c r="E1264" i="1"/>
  <c r="G1264" i="1"/>
  <c r="H1264" i="1" s="1"/>
  <c r="L1264" i="1" s="1"/>
  <c r="K1264" i="1"/>
  <c r="N1264" i="1"/>
  <c r="Q1264" i="1"/>
  <c r="Z1264" i="1" s="1"/>
  <c r="V1264" i="1"/>
  <c r="W1264" i="1"/>
  <c r="A1265" i="1"/>
  <c r="D1265" i="1"/>
  <c r="E1265" i="1"/>
  <c r="G1265" i="1"/>
  <c r="H1265" i="1" s="1"/>
  <c r="L1265" i="1" s="1"/>
  <c r="N1265" i="1"/>
  <c r="Q1265" i="1"/>
  <c r="Z1265" i="1" s="1"/>
  <c r="V1265" i="1"/>
  <c r="W1265" i="1"/>
  <c r="A1266" i="1"/>
  <c r="D1266" i="1"/>
  <c r="E1266" i="1"/>
  <c r="G1266" i="1"/>
  <c r="H1266" i="1" s="1"/>
  <c r="L1266" i="1" s="1"/>
  <c r="N1266" i="1"/>
  <c r="Q1266" i="1"/>
  <c r="Z1266" i="1" s="1"/>
  <c r="V1266" i="1"/>
  <c r="W1266" i="1"/>
  <c r="A1267" i="1"/>
  <c r="D1267" i="1"/>
  <c r="E1267" i="1"/>
  <c r="G1267" i="1"/>
  <c r="H1267" i="1" s="1"/>
  <c r="L1267" i="1" s="1"/>
  <c r="N1267" i="1"/>
  <c r="Q1267" i="1"/>
  <c r="Z1267" i="1" s="1"/>
  <c r="V1267" i="1"/>
  <c r="W1267" i="1"/>
  <c r="A1268" i="1"/>
  <c r="D1268" i="1"/>
  <c r="E1268" i="1"/>
  <c r="G1268" i="1"/>
  <c r="N1268" i="1"/>
  <c r="Q1268" i="1"/>
  <c r="Z1268" i="1" s="1"/>
  <c r="V1268" i="1"/>
  <c r="W1268" i="1"/>
  <c r="A1269" i="1"/>
  <c r="D1269" i="1"/>
  <c r="E1269" i="1"/>
  <c r="G1269" i="1"/>
  <c r="H1269" i="1" s="1"/>
  <c r="L1269" i="1" s="1"/>
  <c r="N1269" i="1"/>
  <c r="Q1269" i="1"/>
  <c r="Z1269" i="1" s="1"/>
  <c r="V1269" i="1"/>
  <c r="W1269" i="1"/>
  <c r="A1270" i="1"/>
  <c r="D1270" i="1"/>
  <c r="E1270" i="1"/>
  <c r="G1270" i="1"/>
  <c r="H1270" i="1" s="1"/>
  <c r="L1270" i="1" s="1"/>
  <c r="N1270" i="1"/>
  <c r="Q1270" i="1"/>
  <c r="Z1270" i="1" s="1"/>
  <c r="V1270" i="1"/>
  <c r="W1270" i="1"/>
  <c r="A1271" i="1"/>
  <c r="D1271" i="1"/>
  <c r="E1271" i="1"/>
  <c r="G1271" i="1"/>
  <c r="N1271" i="1"/>
  <c r="Q1271" i="1"/>
  <c r="Z1271" i="1" s="1"/>
  <c r="V1271" i="1"/>
  <c r="W1271" i="1"/>
  <c r="A1272" i="1"/>
  <c r="D1272" i="1"/>
  <c r="E1272" i="1"/>
  <c r="G1272" i="1"/>
  <c r="H1272" i="1" s="1"/>
  <c r="L1272" i="1" s="1"/>
  <c r="N1272" i="1"/>
  <c r="Q1272" i="1"/>
  <c r="Z1272" i="1" s="1"/>
  <c r="V1272" i="1"/>
  <c r="W1272" i="1"/>
  <c r="A1273" i="1"/>
  <c r="D1273" i="1"/>
  <c r="E1273" i="1"/>
  <c r="G1273" i="1"/>
  <c r="N1273" i="1"/>
  <c r="Q1273" i="1"/>
  <c r="Z1273" i="1" s="1"/>
  <c r="V1273" i="1"/>
  <c r="W1273" i="1"/>
  <c r="A1274" i="1"/>
  <c r="D1274" i="1"/>
  <c r="E1274" i="1"/>
  <c r="G1274" i="1"/>
  <c r="H1274" i="1" s="1"/>
  <c r="L1274" i="1" s="1"/>
  <c r="N1274" i="1"/>
  <c r="Q1274" i="1"/>
  <c r="Z1274" i="1" s="1"/>
  <c r="V1274" i="1"/>
  <c r="W1274" i="1"/>
  <c r="A1275" i="1"/>
  <c r="D1275" i="1"/>
  <c r="E1275" i="1"/>
  <c r="G1275" i="1"/>
  <c r="N1275" i="1"/>
  <c r="Q1275" i="1"/>
  <c r="Z1275" i="1" s="1"/>
  <c r="V1275" i="1"/>
  <c r="W1275" i="1"/>
  <c r="A1276" i="1"/>
  <c r="D1276" i="1"/>
  <c r="E1276" i="1"/>
  <c r="G1276" i="1"/>
  <c r="N1276" i="1"/>
  <c r="Q1276" i="1"/>
  <c r="Z1276" i="1" s="1"/>
  <c r="V1276" i="1"/>
  <c r="W1276" i="1"/>
  <c r="A1277" i="1"/>
  <c r="D1277" i="1"/>
  <c r="E1277" i="1"/>
  <c r="G1277" i="1"/>
  <c r="N1277" i="1"/>
  <c r="Q1277" i="1"/>
  <c r="Z1277" i="1" s="1"/>
  <c r="V1277" i="1"/>
  <c r="W1277" i="1"/>
  <c r="A1278" i="1"/>
  <c r="D1278" i="1"/>
  <c r="E1278" i="1"/>
  <c r="G1278" i="1"/>
  <c r="H1278" i="1" s="1"/>
  <c r="L1278" i="1" s="1"/>
  <c r="N1278" i="1"/>
  <c r="Q1278" i="1"/>
  <c r="Z1278" i="1" s="1"/>
  <c r="V1278" i="1"/>
  <c r="W1278" i="1"/>
  <c r="A1279" i="1"/>
  <c r="D1279" i="1"/>
  <c r="E1279" i="1"/>
  <c r="G1279" i="1"/>
  <c r="N1279" i="1"/>
  <c r="Q1279" i="1"/>
  <c r="Z1279" i="1" s="1"/>
  <c r="V1279" i="1"/>
  <c r="W1279" i="1"/>
  <c r="A1280" i="1"/>
  <c r="D1280" i="1"/>
  <c r="E1280" i="1"/>
  <c r="G1280" i="1"/>
  <c r="H1280" i="1" s="1"/>
  <c r="L1280" i="1" s="1"/>
  <c r="K1280" i="1"/>
  <c r="N1280" i="1"/>
  <c r="Q1280" i="1"/>
  <c r="Z1280" i="1" s="1"/>
  <c r="V1280" i="1"/>
  <c r="W1280" i="1"/>
  <c r="A1281" i="1"/>
  <c r="D1281" i="1"/>
  <c r="E1281" i="1"/>
  <c r="G1281" i="1"/>
  <c r="N1281" i="1"/>
  <c r="Q1281" i="1"/>
  <c r="Z1281" i="1" s="1"/>
  <c r="V1281" i="1"/>
  <c r="W1281" i="1"/>
  <c r="A1282" i="1"/>
  <c r="D1282" i="1"/>
  <c r="E1282" i="1"/>
  <c r="G1282" i="1"/>
  <c r="H1282" i="1" s="1"/>
  <c r="L1282" i="1" s="1"/>
  <c r="N1282" i="1"/>
  <c r="Q1282" i="1"/>
  <c r="Z1282" i="1" s="1"/>
  <c r="V1282" i="1"/>
  <c r="W1282" i="1"/>
  <c r="A1283" i="1"/>
  <c r="D1283" i="1"/>
  <c r="E1283" i="1"/>
  <c r="G1283" i="1"/>
  <c r="N1283" i="1"/>
  <c r="Q1283" i="1"/>
  <c r="Z1283" i="1" s="1"/>
  <c r="V1283" i="1"/>
  <c r="W1283" i="1"/>
  <c r="A1284" i="1"/>
  <c r="D1284" i="1"/>
  <c r="E1284" i="1"/>
  <c r="G1284" i="1"/>
  <c r="N1284" i="1"/>
  <c r="Q1284" i="1"/>
  <c r="Z1284" i="1" s="1"/>
  <c r="V1284" i="1"/>
  <c r="W1284" i="1"/>
  <c r="A1285" i="1"/>
  <c r="D1285" i="1"/>
  <c r="E1285" i="1"/>
  <c r="G1285" i="1"/>
  <c r="N1285" i="1"/>
  <c r="Q1285" i="1"/>
  <c r="Z1285" i="1" s="1"/>
  <c r="V1285" i="1"/>
  <c r="W1285" i="1"/>
  <c r="A1286" i="1"/>
  <c r="D1286" i="1"/>
  <c r="E1286" i="1"/>
  <c r="G1286" i="1"/>
  <c r="H1286" i="1" s="1"/>
  <c r="L1286" i="1" s="1"/>
  <c r="N1286" i="1"/>
  <c r="Q1286" i="1"/>
  <c r="Z1286" i="1" s="1"/>
  <c r="V1286" i="1"/>
  <c r="W1286" i="1"/>
  <c r="A1287" i="1"/>
  <c r="D1287" i="1"/>
  <c r="E1287" i="1"/>
  <c r="G1287" i="1"/>
  <c r="N1287" i="1"/>
  <c r="Q1287" i="1"/>
  <c r="Z1287" i="1" s="1"/>
  <c r="V1287" i="1"/>
  <c r="W1287" i="1"/>
  <c r="A1288" i="1"/>
  <c r="D1288" i="1"/>
  <c r="E1288" i="1"/>
  <c r="G1288" i="1"/>
  <c r="H1288" i="1" s="1"/>
  <c r="L1288" i="1" s="1"/>
  <c r="N1288" i="1"/>
  <c r="Q1288" i="1"/>
  <c r="Z1288" i="1" s="1"/>
  <c r="V1288" i="1"/>
  <c r="W1288" i="1"/>
  <c r="A1289" i="1"/>
  <c r="D1289" i="1"/>
  <c r="E1289" i="1"/>
  <c r="G1289" i="1"/>
  <c r="N1289" i="1"/>
  <c r="Q1289" i="1"/>
  <c r="Z1289" i="1" s="1"/>
  <c r="V1289" i="1"/>
  <c r="W1289" i="1"/>
  <c r="A1290" i="1"/>
  <c r="D1290" i="1"/>
  <c r="E1290" i="1"/>
  <c r="G1290" i="1"/>
  <c r="H1290" i="1" s="1"/>
  <c r="L1290" i="1" s="1"/>
  <c r="N1290" i="1"/>
  <c r="Q1290" i="1"/>
  <c r="Z1290" i="1" s="1"/>
  <c r="V1290" i="1"/>
  <c r="W1290" i="1"/>
  <c r="A1291" i="1"/>
  <c r="D1291" i="1"/>
  <c r="E1291" i="1"/>
  <c r="G1291" i="1"/>
  <c r="N1291" i="1"/>
  <c r="Q1291" i="1"/>
  <c r="Z1291" i="1" s="1"/>
  <c r="V1291" i="1"/>
  <c r="W1291" i="1"/>
  <c r="A1292" i="1"/>
  <c r="D1292" i="1"/>
  <c r="E1292" i="1"/>
  <c r="G1292" i="1"/>
  <c r="N1292" i="1"/>
  <c r="Q1292" i="1"/>
  <c r="Z1292" i="1" s="1"/>
  <c r="V1292" i="1"/>
  <c r="W1292" i="1"/>
  <c r="A1293" i="1"/>
  <c r="D1293" i="1"/>
  <c r="E1293" i="1"/>
  <c r="G1293" i="1"/>
  <c r="N1293" i="1"/>
  <c r="Q1293" i="1"/>
  <c r="Z1293" i="1" s="1"/>
  <c r="V1293" i="1"/>
  <c r="W1293" i="1"/>
  <c r="A1294" i="1"/>
  <c r="D1294" i="1"/>
  <c r="E1294" i="1"/>
  <c r="G1294" i="1"/>
  <c r="H1294" i="1" s="1"/>
  <c r="L1294" i="1" s="1"/>
  <c r="N1294" i="1"/>
  <c r="Q1294" i="1"/>
  <c r="Z1294" i="1" s="1"/>
  <c r="V1294" i="1"/>
  <c r="W1294" i="1"/>
  <c r="A1295" i="1"/>
  <c r="D1295" i="1"/>
  <c r="E1295" i="1"/>
  <c r="G1295" i="1"/>
  <c r="N1295" i="1"/>
  <c r="Q1295" i="1"/>
  <c r="Z1295" i="1" s="1"/>
  <c r="V1295" i="1"/>
  <c r="W1295" i="1"/>
  <c r="A1296" i="1"/>
  <c r="D1296" i="1"/>
  <c r="E1296" i="1"/>
  <c r="G1296" i="1"/>
  <c r="H1296" i="1" s="1"/>
  <c r="L1296" i="1" s="1"/>
  <c r="K1296" i="1"/>
  <c r="N1296" i="1"/>
  <c r="Q1296" i="1"/>
  <c r="Z1296" i="1" s="1"/>
  <c r="V1296" i="1"/>
  <c r="W1296" i="1"/>
  <c r="A1297" i="1"/>
  <c r="D1297" i="1"/>
  <c r="E1297" i="1"/>
  <c r="G1297" i="1"/>
  <c r="N1297" i="1"/>
  <c r="Q1297" i="1"/>
  <c r="Z1297" i="1" s="1"/>
  <c r="V1297" i="1"/>
  <c r="W1297" i="1"/>
  <c r="A1298" i="1"/>
  <c r="D1298" i="1"/>
  <c r="E1298" i="1"/>
  <c r="G1298" i="1"/>
  <c r="H1298" i="1" s="1"/>
  <c r="L1298" i="1" s="1"/>
  <c r="N1298" i="1"/>
  <c r="Q1298" i="1"/>
  <c r="Z1298" i="1" s="1"/>
  <c r="V1298" i="1"/>
  <c r="W1298" i="1"/>
  <c r="A1299" i="1"/>
  <c r="D1299" i="1"/>
  <c r="E1299" i="1"/>
  <c r="G1299" i="1"/>
  <c r="N1299" i="1"/>
  <c r="Q1299" i="1"/>
  <c r="Z1299" i="1" s="1"/>
  <c r="V1299" i="1"/>
  <c r="W1299" i="1"/>
  <c r="A1300" i="1"/>
  <c r="D1300" i="1"/>
  <c r="E1300" i="1"/>
  <c r="G1300" i="1"/>
  <c r="N1300" i="1"/>
  <c r="Q1300" i="1"/>
  <c r="Z1300" i="1" s="1"/>
  <c r="V1300" i="1"/>
  <c r="W1300" i="1"/>
  <c r="A1301" i="1"/>
  <c r="D1301" i="1"/>
  <c r="E1301" i="1"/>
  <c r="G1301" i="1"/>
  <c r="N1301" i="1"/>
  <c r="Q1301" i="1"/>
  <c r="Z1301" i="1" s="1"/>
  <c r="V1301" i="1"/>
  <c r="W1301" i="1"/>
  <c r="A1302" i="1"/>
  <c r="D1302" i="1"/>
  <c r="E1302" i="1"/>
  <c r="G1302" i="1"/>
  <c r="H1302" i="1" s="1"/>
  <c r="L1302" i="1" s="1"/>
  <c r="N1302" i="1"/>
  <c r="Q1302" i="1"/>
  <c r="Z1302" i="1" s="1"/>
  <c r="V1302" i="1"/>
  <c r="W1302" i="1"/>
  <c r="A1303" i="1"/>
  <c r="D1303" i="1"/>
  <c r="E1303" i="1"/>
  <c r="G1303" i="1"/>
  <c r="N1303" i="1"/>
  <c r="Q1303" i="1"/>
  <c r="Z1303" i="1" s="1"/>
  <c r="V1303" i="1"/>
  <c r="W1303" i="1"/>
  <c r="A1304" i="1"/>
  <c r="D1304" i="1"/>
  <c r="E1304" i="1"/>
  <c r="G1304" i="1"/>
  <c r="H1304" i="1" s="1"/>
  <c r="L1304" i="1" s="1"/>
  <c r="N1304" i="1"/>
  <c r="Q1304" i="1"/>
  <c r="Z1304" i="1" s="1"/>
  <c r="V1304" i="1"/>
  <c r="W1304" i="1"/>
  <c r="A1305" i="1"/>
  <c r="D1305" i="1"/>
  <c r="E1305" i="1"/>
  <c r="G1305" i="1"/>
  <c r="N1305" i="1"/>
  <c r="Q1305" i="1"/>
  <c r="Z1305" i="1" s="1"/>
  <c r="V1305" i="1"/>
  <c r="W1305" i="1"/>
  <c r="A1306" i="1"/>
  <c r="D1306" i="1"/>
  <c r="E1306" i="1"/>
  <c r="G1306" i="1"/>
  <c r="H1306" i="1" s="1"/>
  <c r="L1306" i="1" s="1"/>
  <c r="N1306" i="1"/>
  <c r="Q1306" i="1"/>
  <c r="Z1306" i="1" s="1"/>
  <c r="V1306" i="1"/>
  <c r="W1306" i="1"/>
  <c r="A1307" i="1"/>
  <c r="D1307" i="1"/>
  <c r="E1307" i="1"/>
  <c r="G1307" i="1"/>
  <c r="N1307" i="1"/>
  <c r="Q1307" i="1"/>
  <c r="Z1307" i="1" s="1"/>
  <c r="V1307" i="1"/>
  <c r="W1307" i="1"/>
  <c r="A1308" i="1"/>
  <c r="D1308" i="1"/>
  <c r="E1308" i="1"/>
  <c r="G1308" i="1"/>
  <c r="N1308" i="1"/>
  <c r="Q1308" i="1"/>
  <c r="Z1308" i="1" s="1"/>
  <c r="V1308" i="1"/>
  <c r="W1308" i="1"/>
  <c r="A1309" i="1"/>
  <c r="D1309" i="1"/>
  <c r="E1309" i="1"/>
  <c r="G1309" i="1"/>
  <c r="N1309" i="1"/>
  <c r="Q1309" i="1"/>
  <c r="Z1309" i="1" s="1"/>
  <c r="V1309" i="1"/>
  <c r="W1309" i="1"/>
  <c r="A1310" i="1"/>
  <c r="D1310" i="1"/>
  <c r="E1310" i="1"/>
  <c r="G1310" i="1"/>
  <c r="H1310" i="1" s="1"/>
  <c r="L1310" i="1" s="1"/>
  <c r="N1310" i="1"/>
  <c r="Q1310" i="1"/>
  <c r="Z1310" i="1" s="1"/>
  <c r="V1310" i="1"/>
  <c r="W1310" i="1"/>
  <c r="A1311" i="1"/>
  <c r="D1311" i="1"/>
  <c r="E1311" i="1"/>
  <c r="G1311" i="1"/>
  <c r="N1311" i="1"/>
  <c r="Q1311" i="1"/>
  <c r="Z1311" i="1" s="1"/>
  <c r="V1311" i="1"/>
  <c r="W1311" i="1"/>
  <c r="A1312" i="1"/>
  <c r="D1312" i="1"/>
  <c r="E1312" i="1"/>
  <c r="G1312" i="1"/>
  <c r="H1312" i="1" s="1"/>
  <c r="K1312" i="1"/>
  <c r="N1312" i="1"/>
  <c r="Q1312" i="1"/>
  <c r="Z1312" i="1" s="1"/>
  <c r="V1312" i="1"/>
  <c r="W1312" i="1"/>
  <c r="A1313" i="1"/>
  <c r="D1313" i="1"/>
  <c r="E1313" i="1"/>
  <c r="G1313" i="1"/>
  <c r="H1313" i="1" s="1"/>
  <c r="N1313" i="1"/>
  <c r="Q1313" i="1"/>
  <c r="Z1313" i="1" s="1"/>
  <c r="V1313" i="1"/>
  <c r="W1313" i="1"/>
  <c r="A1314" i="1"/>
  <c r="D1314" i="1"/>
  <c r="E1314" i="1"/>
  <c r="G1314" i="1"/>
  <c r="N1314" i="1"/>
  <c r="Q1314" i="1"/>
  <c r="Z1314" i="1" s="1"/>
  <c r="V1314" i="1"/>
  <c r="W1314" i="1"/>
  <c r="A1315" i="1"/>
  <c r="D1315" i="1"/>
  <c r="E1315" i="1"/>
  <c r="G1315" i="1"/>
  <c r="H1315" i="1" s="1"/>
  <c r="N1315" i="1"/>
  <c r="Q1315" i="1"/>
  <c r="Z1315" i="1" s="1"/>
  <c r="V1315" i="1"/>
  <c r="W1315" i="1"/>
  <c r="A1316" i="1"/>
  <c r="D1316" i="1"/>
  <c r="E1316" i="1"/>
  <c r="G1316" i="1"/>
  <c r="H1316" i="1" s="1"/>
  <c r="N1316" i="1"/>
  <c r="Q1316" i="1"/>
  <c r="Z1316" i="1" s="1"/>
  <c r="V1316" i="1"/>
  <c r="W1316" i="1"/>
  <c r="A1317" i="1"/>
  <c r="D1317" i="1"/>
  <c r="E1317" i="1"/>
  <c r="G1317" i="1"/>
  <c r="H1317" i="1" s="1"/>
  <c r="N1317" i="1"/>
  <c r="Q1317" i="1"/>
  <c r="Z1317" i="1" s="1"/>
  <c r="V1317" i="1"/>
  <c r="W1317" i="1"/>
  <c r="A1318" i="1"/>
  <c r="D1318" i="1"/>
  <c r="E1318" i="1"/>
  <c r="G1318" i="1"/>
  <c r="N1318" i="1"/>
  <c r="Q1318" i="1"/>
  <c r="Z1318" i="1" s="1"/>
  <c r="V1318" i="1"/>
  <c r="W1318" i="1"/>
  <c r="A1319" i="1"/>
  <c r="D1319" i="1"/>
  <c r="E1319" i="1"/>
  <c r="G1319" i="1"/>
  <c r="H1319" i="1" s="1"/>
  <c r="N1319" i="1"/>
  <c r="Q1319" i="1"/>
  <c r="Z1319" i="1" s="1"/>
  <c r="V1319" i="1"/>
  <c r="W1319" i="1"/>
  <c r="A1320" i="1"/>
  <c r="D1320" i="1"/>
  <c r="E1320" i="1"/>
  <c r="G1320" i="1"/>
  <c r="H1320" i="1" s="1"/>
  <c r="K1320" i="1"/>
  <c r="N1320" i="1"/>
  <c r="Q1320" i="1"/>
  <c r="Z1320" i="1" s="1"/>
  <c r="V1320" i="1"/>
  <c r="W1320" i="1"/>
  <c r="A1321" i="1"/>
  <c r="D1321" i="1"/>
  <c r="E1321" i="1"/>
  <c r="G1321" i="1"/>
  <c r="H1321" i="1" s="1"/>
  <c r="N1321" i="1"/>
  <c r="Q1321" i="1"/>
  <c r="Z1321" i="1" s="1"/>
  <c r="V1321" i="1"/>
  <c r="W1321" i="1"/>
  <c r="A1322" i="1"/>
  <c r="D1322" i="1"/>
  <c r="E1322" i="1"/>
  <c r="G1322" i="1"/>
  <c r="N1322" i="1"/>
  <c r="Q1322" i="1"/>
  <c r="Z1322" i="1" s="1"/>
  <c r="V1322" i="1"/>
  <c r="W1322" i="1"/>
  <c r="A1323" i="1"/>
  <c r="D1323" i="1"/>
  <c r="E1323" i="1"/>
  <c r="G1323" i="1"/>
  <c r="H1323" i="1" s="1"/>
  <c r="N1323" i="1"/>
  <c r="Q1323" i="1"/>
  <c r="Z1323" i="1" s="1"/>
  <c r="V1323" i="1"/>
  <c r="W1323" i="1"/>
  <c r="A1324" i="1"/>
  <c r="D1324" i="1"/>
  <c r="E1324" i="1"/>
  <c r="G1324" i="1"/>
  <c r="H1324" i="1" s="1"/>
  <c r="N1324" i="1"/>
  <c r="Q1324" i="1"/>
  <c r="Z1324" i="1" s="1"/>
  <c r="V1324" i="1"/>
  <c r="W1324" i="1"/>
  <c r="A1325" i="1"/>
  <c r="D1325" i="1"/>
  <c r="E1325" i="1"/>
  <c r="G1325" i="1"/>
  <c r="H1325" i="1" s="1"/>
  <c r="N1325" i="1"/>
  <c r="Q1325" i="1"/>
  <c r="Z1325" i="1" s="1"/>
  <c r="V1325" i="1"/>
  <c r="W1325" i="1"/>
  <c r="A1326" i="1"/>
  <c r="D1326" i="1"/>
  <c r="E1326" i="1"/>
  <c r="G1326" i="1"/>
  <c r="N1326" i="1"/>
  <c r="Q1326" i="1"/>
  <c r="Z1326" i="1" s="1"/>
  <c r="V1326" i="1"/>
  <c r="W1326" i="1"/>
  <c r="A1327" i="1"/>
  <c r="D1327" i="1"/>
  <c r="E1327" i="1"/>
  <c r="G1327" i="1"/>
  <c r="H1327" i="1" s="1"/>
  <c r="N1327" i="1"/>
  <c r="Q1327" i="1"/>
  <c r="Z1327" i="1" s="1"/>
  <c r="V1327" i="1"/>
  <c r="W1327" i="1"/>
  <c r="A1328" i="1"/>
  <c r="D1328" i="1"/>
  <c r="E1328" i="1"/>
  <c r="G1328" i="1"/>
  <c r="H1328" i="1" s="1"/>
  <c r="N1328" i="1"/>
  <c r="Q1328" i="1"/>
  <c r="Z1328" i="1" s="1"/>
  <c r="V1328" i="1"/>
  <c r="W1328" i="1"/>
  <c r="A1329" i="1"/>
  <c r="D1329" i="1"/>
  <c r="E1329" i="1"/>
  <c r="G1329" i="1"/>
  <c r="H1329" i="1" s="1"/>
  <c r="K1329" i="1"/>
  <c r="N1329" i="1"/>
  <c r="Q1329" i="1"/>
  <c r="Z1329" i="1" s="1"/>
  <c r="V1329" i="1"/>
  <c r="W1329" i="1"/>
  <c r="A1330" i="1"/>
  <c r="D1330" i="1"/>
  <c r="E1330" i="1"/>
  <c r="G1330" i="1"/>
  <c r="H1330" i="1" s="1"/>
  <c r="N1330" i="1"/>
  <c r="Q1330" i="1"/>
  <c r="Z1330" i="1" s="1"/>
  <c r="V1330" i="1"/>
  <c r="W1330" i="1"/>
  <c r="A1331" i="1"/>
  <c r="D1331" i="1"/>
  <c r="E1331" i="1"/>
  <c r="G1331" i="1"/>
  <c r="H1331" i="1" s="1"/>
  <c r="N1331" i="1"/>
  <c r="Q1331" i="1"/>
  <c r="Z1331" i="1" s="1"/>
  <c r="V1331" i="1"/>
  <c r="W1331" i="1"/>
  <c r="A1332" i="1"/>
  <c r="D1332" i="1"/>
  <c r="E1332" i="1"/>
  <c r="G1332" i="1"/>
  <c r="H1332" i="1" s="1"/>
  <c r="N1332" i="1"/>
  <c r="Q1332" i="1"/>
  <c r="Z1332" i="1" s="1"/>
  <c r="V1332" i="1"/>
  <c r="W1332" i="1"/>
  <c r="A1333" i="1"/>
  <c r="D1333" i="1"/>
  <c r="E1333" i="1"/>
  <c r="G1333" i="1"/>
  <c r="N1333" i="1"/>
  <c r="Q1333" i="1"/>
  <c r="Z1333" i="1" s="1"/>
  <c r="V1333" i="1"/>
  <c r="W1333" i="1"/>
  <c r="A1334" i="1"/>
  <c r="D1334" i="1"/>
  <c r="E1334" i="1"/>
  <c r="G1334" i="1"/>
  <c r="H1334" i="1" s="1"/>
  <c r="N1334" i="1"/>
  <c r="Q1334" i="1"/>
  <c r="Z1334" i="1" s="1"/>
  <c r="V1334" i="1"/>
  <c r="W1334" i="1"/>
  <c r="A1335" i="1"/>
  <c r="D1335" i="1"/>
  <c r="E1335" i="1"/>
  <c r="G1335" i="1"/>
  <c r="H1335" i="1" s="1"/>
  <c r="N1335" i="1"/>
  <c r="Q1335" i="1"/>
  <c r="Z1335" i="1" s="1"/>
  <c r="V1335" i="1"/>
  <c r="W1335" i="1"/>
  <c r="A1336" i="1"/>
  <c r="D1336" i="1"/>
  <c r="E1336" i="1"/>
  <c r="G1336" i="1"/>
  <c r="H1336" i="1" s="1"/>
  <c r="N1336" i="1"/>
  <c r="Q1336" i="1"/>
  <c r="Z1336" i="1" s="1"/>
  <c r="V1336" i="1"/>
  <c r="W1336" i="1"/>
  <c r="A1337" i="1"/>
  <c r="D1337" i="1"/>
  <c r="E1337" i="1"/>
  <c r="G1337" i="1"/>
  <c r="H1337" i="1" s="1"/>
  <c r="N1337" i="1"/>
  <c r="Q1337" i="1"/>
  <c r="Z1337" i="1" s="1"/>
  <c r="V1337" i="1"/>
  <c r="W1337" i="1"/>
  <c r="A1338" i="1"/>
  <c r="D1338" i="1"/>
  <c r="E1338" i="1"/>
  <c r="G1338" i="1"/>
  <c r="H1338" i="1" s="1"/>
  <c r="N1338" i="1"/>
  <c r="Q1338" i="1"/>
  <c r="Z1338" i="1" s="1"/>
  <c r="V1338" i="1"/>
  <c r="W1338" i="1"/>
  <c r="A1339" i="1"/>
  <c r="D1339" i="1"/>
  <c r="E1339" i="1"/>
  <c r="G1339" i="1"/>
  <c r="H1339" i="1" s="1"/>
  <c r="N1339" i="1"/>
  <c r="Q1339" i="1"/>
  <c r="Z1339" i="1" s="1"/>
  <c r="V1339" i="1"/>
  <c r="W1339" i="1"/>
  <c r="A1340" i="1"/>
  <c r="D1340" i="1"/>
  <c r="E1340" i="1"/>
  <c r="G1340" i="1"/>
  <c r="H1340" i="1" s="1"/>
  <c r="N1340" i="1"/>
  <c r="Q1340" i="1"/>
  <c r="Z1340" i="1" s="1"/>
  <c r="V1340" i="1"/>
  <c r="W1340" i="1"/>
  <c r="A1341" i="1"/>
  <c r="D1341" i="1"/>
  <c r="E1341" i="1"/>
  <c r="G1341" i="1"/>
  <c r="N1341" i="1"/>
  <c r="Q1341" i="1"/>
  <c r="Z1341" i="1" s="1"/>
  <c r="V1341" i="1"/>
  <c r="W1341" i="1"/>
  <c r="A1342" i="1"/>
  <c r="D1342" i="1"/>
  <c r="E1342" i="1"/>
  <c r="G1342" i="1"/>
  <c r="H1342" i="1" s="1"/>
  <c r="N1342" i="1"/>
  <c r="Q1342" i="1"/>
  <c r="Z1342" i="1" s="1"/>
  <c r="V1342" i="1"/>
  <c r="W1342" i="1"/>
  <c r="A1343" i="1"/>
  <c r="D1343" i="1"/>
  <c r="E1343" i="1"/>
  <c r="G1343" i="1"/>
  <c r="H1343" i="1" s="1"/>
  <c r="N1343" i="1"/>
  <c r="Q1343" i="1"/>
  <c r="Z1343" i="1" s="1"/>
  <c r="V1343" i="1"/>
  <c r="W1343" i="1"/>
  <c r="A1344" i="1"/>
  <c r="D1344" i="1"/>
  <c r="E1344" i="1"/>
  <c r="G1344" i="1"/>
  <c r="H1344" i="1" s="1"/>
  <c r="N1344" i="1"/>
  <c r="Q1344" i="1"/>
  <c r="Z1344" i="1" s="1"/>
  <c r="V1344" i="1"/>
  <c r="W1344" i="1"/>
  <c r="A1345" i="1"/>
  <c r="D1345" i="1"/>
  <c r="E1345" i="1"/>
  <c r="G1345" i="1"/>
  <c r="H1345" i="1" s="1"/>
  <c r="K1345" i="1"/>
  <c r="N1345" i="1"/>
  <c r="Q1345" i="1"/>
  <c r="Z1345" i="1" s="1"/>
  <c r="V1345" i="1"/>
  <c r="W1345" i="1"/>
  <c r="A1346" i="1"/>
  <c r="D1346" i="1"/>
  <c r="E1346" i="1"/>
  <c r="G1346" i="1"/>
  <c r="H1346" i="1" s="1"/>
  <c r="N1346" i="1"/>
  <c r="Q1346" i="1"/>
  <c r="Z1346" i="1" s="1"/>
  <c r="V1346" i="1"/>
  <c r="W1346" i="1"/>
  <c r="A1347" i="1"/>
  <c r="D1347" i="1"/>
  <c r="E1347" i="1"/>
  <c r="G1347" i="1"/>
  <c r="H1347" i="1" s="1"/>
  <c r="N1347" i="1"/>
  <c r="Q1347" i="1"/>
  <c r="Z1347" i="1" s="1"/>
  <c r="V1347" i="1"/>
  <c r="W1347" i="1"/>
  <c r="A1348" i="1"/>
  <c r="D1348" i="1"/>
  <c r="E1348" i="1"/>
  <c r="G1348" i="1"/>
  <c r="H1348" i="1" s="1"/>
  <c r="N1348" i="1"/>
  <c r="Q1348" i="1"/>
  <c r="Z1348" i="1" s="1"/>
  <c r="V1348" i="1"/>
  <c r="W1348" i="1"/>
  <c r="A1349" i="1"/>
  <c r="D1349" i="1"/>
  <c r="E1349" i="1"/>
  <c r="G1349" i="1"/>
  <c r="N1349" i="1"/>
  <c r="Q1349" i="1"/>
  <c r="Z1349" i="1" s="1"/>
  <c r="V1349" i="1"/>
  <c r="W1349" i="1"/>
  <c r="A1350" i="1"/>
  <c r="D1350" i="1"/>
  <c r="E1350" i="1"/>
  <c r="G1350" i="1"/>
  <c r="H1350" i="1" s="1"/>
  <c r="N1350" i="1"/>
  <c r="Q1350" i="1"/>
  <c r="Z1350" i="1" s="1"/>
  <c r="V1350" i="1"/>
  <c r="W1350" i="1"/>
  <c r="A1351" i="1"/>
  <c r="D1351" i="1"/>
  <c r="E1351" i="1"/>
  <c r="G1351" i="1"/>
  <c r="H1351" i="1" s="1"/>
  <c r="N1351" i="1"/>
  <c r="Q1351" i="1"/>
  <c r="Z1351" i="1" s="1"/>
  <c r="V1351" i="1"/>
  <c r="W1351" i="1"/>
  <c r="A1352" i="1"/>
  <c r="D1352" i="1"/>
  <c r="E1352" i="1"/>
  <c r="G1352" i="1"/>
  <c r="H1352" i="1" s="1"/>
  <c r="N1352" i="1"/>
  <c r="Q1352" i="1"/>
  <c r="Z1352" i="1" s="1"/>
  <c r="V1352" i="1"/>
  <c r="W1352" i="1"/>
  <c r="A1353" i="1"/>
  <c r="D1353" i="1"/>
  <c r="E1353" i="1"/>
  <c r="G1353" i="1"/>
  <c r="H1353" i="1" s="1"/>
  <c r="N1353" i="1"/>
  <c r="Q1353" i="1"/>
  <c r="Z1353" i="1" s="1"/>
  <c r="V1353" i="1"/>
  <c r="W1353" i="1"/>
  <c r="A1354" i="1"/>
  <c r="D1354" i="1"/>
  <c r="E1354" i="1"/>
  <c r="G1354" i="1"/>
  <c r="H1354" i="1" s="1"/>
  <c r="N1354" i="1"/>
  <c r="Q1354" i="1"/>
  <c r="Z1354" i="1" s="1"/>
  <c r="V1354" i="1"/>
  <c r="W1354" i="1"/>
  <c r="A1355" i="1"/>
  <c r="D1355" i="1"/>
  <c r="E1355" i="1"/>
  <c r="G1355" i="1"/>
  <c r="H1355" i="1" s="1"/>
  <c r="N1355" i="1"/>
  <c r="Q1355" i="1"/>
  <c r="Z1355" i="1" s="1"/>
  <c r="V1355" i="1"/>
  <c r="W1355" i="1"/>
  <c r="A1356" i="1"/>
  <c r="D1356" i="1"/>
  <c r="E1356" i="1"/>
  <c r="G1356" i="1"/>
  <c r="H1356" i="1" s="1"/>
  <c r="N1356" i="1"/>
  <c r="Q1356" i="1"/>
  <c r="Z1356" i="1" s="1"/>
  <c r="V1356" i="1"/>
  <c r="W1356" i="1"/>
  <c r="A1357" i="1"/>
  <c r="D1357" i="1"/>
  <c r="E1357" i="1"/>
  <c r="G1357" i="1"/>
  <c r="N1357" i="1"/>
  <c r="Q1357" i="1"/>
  <c r="Z1357" i="1" s="1"/>
  <c r="V1357" i="1"/>
  <c r="W1357" i="1"/>
  <c r="A1358" i="1"/>
  <c r="D1358" i="1"/>
  <c r="E1358" i="1"/>
  <c r="G1358" i="1"/>
  <c r="H1358" i="1" s="1"/>
  <c r="N1358" i="1"/>
  <c r="Q1358" i="1"/>
  <c r="Z1358" i="1" s="1"/>
  <c r="V1358" i="1"/>
  <c r="W1358" i="1"/>
  <c r="A1359" i="1"/>
  <c r="D1359" i="1"/>
  <c r="E1359" i="1"/>
  <c r="G1359" i="1"/>
  <c r="H1359" i="1" s="1"/>
  <c r="N1359" i="1"/>
  <c r="Q1359" i="1"/>
  <c r="Z1359" i="1" s="1"/>
  <c r="V1359" i="1"/>
  <c r="W1359" i="1"/>
  <c r="A1360" i="1"/>
  <c r="D1360" i="1"/>
  <c r="E1360" i="1"/>
  <c r="G1360" i="1"/>
  <c r="H1360" i="1" s="1"/>
  <c r="N1360" i="1"/>
  <c r="Q1360" i="1"/>
  <c r="Z1360" i="1" s="1"/>
  <c r="V1360" i="1"/>
  <c r="W1360" i="1"/>
  <c r="A1361" i="1"/>
  <c r="D1361" i="1"/>
  <c r="E1361" i="1"/>
  <c r="G1361" i="1"/>
  <c r="H1361" i="1" s="1"/>
  <c r="K1361" i="1"/>
  <c r="N1361" i="1"/>
  <c r="Q1361" i="1"/>
  <c r="Z1361" i="1" s="1"/>
  <c r="V1361" i="1"/>
  <c r="W1361" i="1"/>
  <c r="A1362" i="1"/>
  <c r="D1362" i="1"/>
  <c r="E1362" i="1"/>
  <c r="G1362" i="1"/>
  <c r="H1362" i="1" s="1"/>
  <c r="N1362" i="1"/>
  <c r="Q1362" i="1"/>
  <c r="Z1362" i="1" s="1"/>
  <c r="V1362" i="1"/>
  <c r="W1362" i="1"/>
  <c r="A1363" i="1"/>
  <c r="D1363" i="1"/>
  <c r="E1363" i="1"/>
  <c r="G1363" i="1"/>
  <c r="H1363" i="1" s="1"/>
  <c r="N1363" i="1"/>
  <c r="Q1363" i="1"/>
  <c r="Z1363" i="1" s="1"/>
  <c r="V1363" i="1"/>
  <c r="W1363" i="1"/>
  <c r="A1364" i="1"/>
  <c r="D1364" i="1"/>
  <c r="E1364" i="1"/>
  <c r="G1364" i="1"/>
  <c r="H1364" i="1" s="1"/>
  <c r="N1364" i="1"/>
  <c r="Q1364" i="1"/>
  <c r="Z1364" i="1" s="1"/>
  <c r="V1364" i="1"/>
  <c r="W1364" i="1"/>
  <c r="A1365" i="1"/>
  <c r="D1365" i="1"/>
  <c r="E1365" i="1"/>
  <c r="G1365" i="1"/>
  <c r="N1365" i="1"/>
  <c r="Q1365" i="1"/>
  <c r="Z1365" i="1" s="1"/>
  <c r="V1365" i="1"/>
  <c r="W1365" i="1"/>
  <c r="A1366" i="1"/>
  <c r="D1366" i="1"/>
  <c r="E1366" i="1"/>
  <c r="G1366" i="1"/>
  <c r="H1366" i="1" s="1"/>
  <c r="N1366" i="1"/>
  <c r="Q1366" i="1"/>
  <c r="Z1366" i="1" s="1"/>
  <c r="V1366" i="1"/>
  <c r="W1366" i="1"/>
  <c r="A1367" i="1"/>
  <c r="D1367" i="1"/>
  <c r="E1367" i="1"/>
  <c r="G1367" i="1"/>
  <c r="H1367" i="1" s="1"/>
  <c r="N1367" i="1"/>
  <c r="Q1367" i="1"/>
  <c r="Z1367" i="1" s="1"/>
  <c r="V1367" i="1"/>
  <c r="W1367" i="1"/>
  <c r="A1368" i="1"/>
  <c r="D1368" i="1"/>
  <c r="E1368" i="1"/>
  <c r="G1368" i="1"/>
  <c r="H1368" i="1" s="1"/>
  <c r="N1368" i="1"/>
  <c r="Q1368" i="1"/>
  <c r="Z1368" i="1" s="1"/>
  <c r="V1368" i="1"/>
  <c r="W1368" i="1"/>
  <c r="A1369" i="1"/>
  <c r="D1369" i="1"/>
  <c r="E1369" i="1"/>
  <c r="G1369" i="1"/>
  <c r="H1369" i="1" s="1"/>
  <c r="N1369" i="1"/>
  <c r="Q1369" i="1"/>
  <c r="Z1369" i="1" s="1"/>
  <c r="V1369" i="1"/>
  <c r="W1369" i="1"/>
  <c r="A1370" i="1"/>
  <c r="D1370" i="1"/>
  <c r="E1370" i="1"/>
  <c r="G1370" i="1"/>
  <c r="H1370" i="1" s="1"/>
  <c r="N1370" i="1"/>
  <c r="Q1370" i="1"/>
  <c r="Z1370" i="1" s="1"/>
  <c r="V1370" i="1"/>
  <c r="W1370" i="1"/>
  <c r="A1371" i="1"/>
  <c r="D1371" i="1"/>
  <c r="E1371" i="1"/>
  <c r="G1371" i="1"/>
  <c r="H1371" i="1" s="1"/>
  <c r="N1371" i="1"/>
  <c r="Q1371" i="1"/>
  <c r="Z1371" i="1" s="1"/>
  <c r="V1371" i="1"/>
  <c r="W1371" i="1"/>
  <c r="A1372" i="1"/>
  <c r="D1372" i="1"/>
  <c r="E1372" i="1"/>
  <c r="G1372" i="1"/>
  <c r="H1372" i="1" s="1"/>
  <c r="N1372" i="1"/>
  <c r="Q1372" i="1"/>
  <c r="Z1372" i="1" s="1"/>
  <c r="V1372" i="1"/>
  <c r="W1372" i="1"/>
  <c r="A1373" i="1"/>
  <c r="D1373" i="1"/>
  <c r="E1373" i="1"/>
  <c r="G1373" i="1"/>
  <c r="N1373" i="1"/>
  <c r="Q1373" i="1"/>
  <c r="Z1373" i="1" s="1"/>
  <c r="V1373" i="1"/>
  <c r="W1373" i="1"/>
  <c r="A1374" i="1"/>
  <c r="D1374" i="1"/>
  <c r="E1374" i="1"/>
  <c r="G1374" i="1"/>
  <c r="H1374" i="1" s="1"/>
  <c r="N1374" i="1"/>
  <c r="Q1374" i="1"/>
  <c r="Z1374" i="1" s="1"/>
  <c r="V1374" i="1"/>
  <c r="W1374" i="1"/>
  <c r="A1375" i="1"/>
  <c r="D1375" i="1"/>
  <c r="E1375" i="1"/>
  <c r="G1375" i="1"/>
  <c r="H1375" i="1" s="1"/>
  <c r="N1375" i="1"/>
  <c r="Q1375" i="1"/>
  <c r="Z1375" i="1" s="1"/>
  <c r="V1375" i="1"/>
  <c r="W1375" i="1"/>
  <c r="A1376" i="1"/>
  <c r="D1376" i="1"/>
  <c r="E1376" i="1"/>
  <c r="G1376" i="1"/>
  <c r="H1376" i="1" s="1"/>
  <c r="N1376" i="1"/>
  <c r="Q1376" i="1"/>
  <c r="Z1376" i="1" s="1"/>
  <c r="V1376" i="1"/>
  <c r="W1376" i="1"/>
  <c r="A1377" i="1"/>
  <c r="D1377" i="1"/>
  <c r="E1377" i="1"/>
  <c r="G1377" i="1"/>
  <c r="H1377" i="1" s="1"/>
  <c r="K1377" i="1"/>
  <c r="N1377" i="1"/>
  <c r="Q1377" i="1"/>
  <c r="Z1377" i="1" s="1"/>
  <c r="V1377" i="1"/>
  <c r="W1377" i="1"/>
  <c r="A1378" i="1"/>
  <c r="D1378" i="1"/>
  <c r="E1378" i="1"/>
  <c r="G1378" i="1"/>
  <c r="H1378" i="1" s="1"/>
  <c r="N1378" i="1"/>
  <c r="Q1378" i="1"/>
  <c r="Z1378" i="1" s="1"/>
  <c r="V1378" i="1"/>
  <c r="W1378" i="1"/>
  <c r="A1379" i="1"/>
  <c r="D1379" i="1"/>
  <c r="E1379" i="1"/>
  <c r="G1379" i="1"/>
  <c r="H1379" i="1" s="1"/>
  <c r="N1379" i="1"/>
  <c r="Q1379" i="1"/>
  <c r="Z1379" i="1" s="1"/>
  <c r="V1379" i="1"/>
  <c r="W1379" i="1"/>
  <c r="A1380" i="1"/>
  <c r="D1380" i="1"/>
  <c r="E1380" i="1"/>
  <c r="G1380" i="1"/>
  <c r="H1380" i="1" s="1"/>
  <c r="N1380" i="1"/>
  <c r="Q1380" i="1"/>
  <c r="Z1380" i="1" s="1"/>
  <c r="V1380" i="1"/>
  <c r="W1380" i="1"/>
  <c r="A1381" i="1"/>
  <c r="D1381" i="1"/>
  <c r="E1381" i="1"/>
  <c r="G1381" i="1"/>
  <c r="N1381" i="1"/>
  <c r="Q1381" i="1"/>
  <c r="Z1381" i="1" s="1"/>
  <c r="V1381" i="1"/>
  <c r="W1381" i="1"/>
  <c r="A1382" i="1"/>
  <c r="D1382" i="1"/>
  <c r="E1382" i="1"/>
  <c r="G1382" i="1"/>
  <c r="H1382" i="1" s="1"/>
  <c r="N1382" i="1"/>
  <c r="Q1382" i="1"/>
  <c r="Z1382" i="1" s="1"/>
  <c r="V1382" i="1"/>
  <c r="W1382" i="1"/>
  <c r="A1383" i="1"/>
  <c r="D1383" i="1"/>
  <c r="E1383" i="1"/>
  <c r="G1383" i="1"/>
  <c r="H1383" i="1" s="1"/>
  <c r="N1383" i="1"/>
  <c r="Q1383" i="1"/>
  <c r="Z1383" i="1" s="1"/>
  <c r="V1383" i="1"/>
  <c r="W1383" i="1"/>
  <c r="A1384" i="1"/>
  <c r="D1384" i="1"/>
  <c r="E1384" i="1"/>
  <c r="G1384" i="1"/>
  <c r="H1384" i="1" s="1"/>
  <c r="N1384" i="1"/>
  <c r="Q1384" i="1"/>
  <c r="Z1384" i="1" s="1"/>
  <c r="V1384" i="1"/>
  <c r="W1384" i="1"/>
  <c r="A1385" i="1"/>
  <c r="D1385" i="1"/>
  <c r="E1385" i="1"/>
  <c r="G1385" i="1"/>
  <c r="H1385" i="1" s="1"/>
  <c r="N1385" i="1"/>
  <c r="Q1385" i="1"/>
  <c r="Z1385" i="1" s="1"/>
  <c r="V1385" i="1"/>
  <c r="W1385" i="1"/>
  <c r="A1386" i="1"/>
  <c r="D1386" i="1"/>
  <c r="E1386" i="1"/>
  <c r="G1386" i="1"/>
  <c r="H1386" i="1" s="1"/>
  <c r="N1386" i="1"/>
  <c r="Q1386" i="1"/>
  <c r="Z1386" i="1" s="1"/>
  <c r="V1386" i="1"/>
  <c r="W1386" i="1"/>
  <c r="A1387" i="1"/>
  <c r="D1387" i="1"/>
  <c r="E1387" i="1"/>
  <c r="G1387" i="1"/>
  <c r="H1387" i="1" s="1"/>
  <c r="N1387" i="1"/>
  <c r="Q1387" i="1"/>
  <c r="Z1387" i="1" s="1"/>
  <c r="V1387" i="1"/>
  <c r="W1387" i="1"/>
  <c r="A1388" i="1"/>
  <c r="D1388" i="1"/>
  <c r="E1388" i="1"/>
  <c r="G1388" i="1"/>
  <c r="H1388" i="1" s="1"/>
  <c r="N1388" i="1"/>
  <c r="Q1388" i="1"/>
  <c r="Z1388" i="1" s="1"/>
  <c r="V1388" i="1"/>
  <c r="W1388" i="1"/>
  <c r="A1389" i="1"/>
  <c r="D1389" i="1"/>
  <c r="E1389" i="1"/>
  <c r="G1389" i="1"/>
  <c r="N1389" i="1"/>
  <c r="Q1389" i="1"/>
  <c r="Z1389" i="1" s="1"/>
  <c r="V1389" i="1"/>
  <c r="W1389" i="1"/>
  <c r="A1390" i="1"/>
  <c r="D1390" i="1"/>
  <c r="E1390" i="1"/>
  <c r="G1390" i="1"/>
  <c r="H1390" i="1" s="1"/>
  <c r="N1390" i="1"/>
  <c r="Q1390" i="1"/>
  <c r="Z1390" i="1" s="1"/>
  <c r="V1390" i="1"/>
  <c r="W1390" i="1"/>
  <c r="A1391" i="1"/>
  <c r="D1391" i="1"/>
  <c r="E1391" i="1"/>
  <c r="G1391" i="1"/>
  <c r="H1391" i="1" s="1"/>
  <c r="N1391" i="1"/>
  <c r="Q1391" i="1"/>
  <c r="Z1391" i="1" s="1"/>
  <c r="V1391" i="1"/>
  <c r="W1391" i="1"/>
  <c r="A1392" i="1"/>
  <c r="D1392" i="1"/>
  <c r="E1392" i="1"/>
  <c r="G1392" i="1"/>
  <c r="H1392" i="1" s="1"/>
  <c r="N1392" i="1"/>
  <c r="Q1392" i="1"/>
  <c r="Z1392" i="1" s="1"/>
  <c r="V1392" i="1"/>
  <c r="W1392" i="1"/>
  <c r="A1393" i="1"/>
  <c r="D1393" i="1"/>
  <c r="E1393" i="1"/>
  <c r="G1393" i="1"/>
  <c r="H1393" i="1" s="1"/>
  <c r="K1393" i="1"/>
  <c r="N1393" i="1"/>
  <c r="Q1393" i="1"/>
  <c r="Z1393" i="1" s="1"/>
  <c r="V1393" i="1"/>
  <c r="W1393" i="1"/>
  <c r="A1394" i="1"/>
  <c r="D1394" i="1"/>
  <c r="E1394" i="1"/>
  <c r="G1394" i="1"/>
  <c r="H1394" i="1" s="1"/>
  <c r="N1394" i="1"/>
  <c r="Q1394" i="1"/>
  <c r="Z1394" i="1" s="1"/>
  <c r="V1394" i="1"/>
  <c r="W1394" i="1"/>
  <c r="A1395" i="1"/>
  <c r="D1395" i="1"/>
  <c r="E1395" i="1"/>
  <c r="G1395" i="1"/>
  <c r="H1395" i="1" s="1"/>
  <c r="N1395" i="1"/>
  <c r="Q1395" i="1"/>
  <c r="Z1395" i="1" s="1"/>
  <c r="V1395" i="1"/>
  <c r="W1395" i="1"/>
  <c r="A1396" i="1"/>
  <c r="D1396" i="1"/>
  <c r="E1396" i="1"/>
  <c r="G1396" i="1"/>
  <c r="H1396" i="1" s="1"/>
  <c r="N1396" i="1"/>
  <c r="Q1396" i="1"/>
  <c r="Z1396" i="1" s="1"/>
  <c r="V1396" i="1"/>
  <c r="W1396" i="1"/>
  <c r="A1397" i="1"/>
  <c r="D1397" i="1"/>
  <c r="E1397" i="1"/>
  <c r="G1397" i="1"/>
  <c r="N1397" i="1"/>
  <c r="Q1397" i="1"/>
  <c r="Z1397" i="1" s="1"/>
  <c r="V1397" i="1"/>
  <c r="W1397" i="1"/>
  <c r="A1398" i="1"/>
  <c r="D1398" i="1"/>
  <c r="E1398" i="1"/>
  <c r="G1398" i="1"/>
  <c r="H1398" i="1" s="1"/>
  <c r="N1398" i="1"/>
  <c r="Q1398" i="1"/>
  <c r="Z1398" i="1" s="1"/>
  <c r="V1398" i="1"/>
  <c r="W1398" i="1"/>
  <c r="A1399" i="1"/>
  <c r="D1399" i="1"/>
  <c r="E1399" i="1"/>
  <c r="G1399" i="1"/>
  <c r="H1399" i="1" s="1"/>
  <c r="N1399" i="1"/>
  <c r="Q1399" i="1"/>
  <c r="Z1399" i="1" s="1"/>
  <c r="V1399" i="1"/>
  <c r="W1399" i="1"/>
  <c r="A1400" i="1"/>
  <c r="D1400" i="1"/>
  <c r="E1400" i="1"/>
  <c r="G1400" i="1"/>
  <c r="H1400" i="1" s="1"/>
  <c r="N1400" i="1"/>
  <c r="Q1400" i="1"/>
  <c r="Z1400" i="1" s="1"/>
  <c r="V1400" i="1"/>
  <c r="W1400" i="1"/>
  <c r="A1401" i="1"/>
  <c r="D1401" i="1"/>
  <c r="E1401" i="1"/>
  <c r="G1401" i="1"/>
  <c r="H1401" i="1" s="1"/>
  <c r="N1401" i="1"/>
  <c r="Q1401" i="1"/>
  <c r="Z1401" i="1" s="1"/>
  <c r="V1401" i="1"/>
  <c r="W1401" i="1"/>
  <c r="A1402" i="1"/>
  <c r="D1402" i="1"/>
  <c r="E1402" i="1"/>
  <c r="G1402" i="1"/>
  <c r="H1402" i="1" s="1"/>
  <c r="N1402" i="1"/>
  <c r="Q1402" i="1"/>
  <c r="Z1402" i="1" s="1"/>
  <c r="V1402" i="1"/>
  <c r="W1402" i="1"/>
  <c r="A1403" i="1"/>
  <c r="D1403" i="1"/>
  <c r="E1403" i="1"/>
  <c r="G1403" i="1"/>
  <c r="H1403" i="1" s="1"/>
  <c r="N1403" i="1"/>
  <c r="Q1403" i="1"/>
  <c r="Z1403" i="1" s="1"/>
  <c r="V1403" i="1"/>
  <c r="W1403" i="1"/>
  <c r="A1404" i="1"/>
  <c r="D1404" i="1"/>
  <c r="E1404" i="1"/>
  <c r="G1404" i="1"/>
  <c r="H1404" i="1" s="1"/>
  <c r="N1404" i="1"/>
  <c r="Q1404" i="1"/>
  <c r="Z1404" i="1" s="1"/>
  <c r="V1404" i="1"/>
  <c r="W1404" i="1"/>
  <c r="A1405" i="1"/>
  <c r="D1405" i="1"/>
  <c r="E1405" i="1"/>
  <c r="G1405" i="1"/>
  <c r="N1405" i="1"/>
  <c r="Q1405" i="1"/>
  <c r="Z1405" i="1" s="1"/>
  <c r="V1405" i="1"/>
  <c r="W1405" i="1"/>
  <c r="A1406" i="1"/>
  <c r="D1406" i="1"/>
  <c r="E1406" i="1"/>
  <c r="G1406" i="1"/>
  <c r="H1406" i="1" s="1"/>
  <c r="N1406" i="1"/>
  <c r="Q1406" i="1"/>
  <c r="Z1406" i="1" s="1"/>
  <c r="V1406" i="1"/>
  <c r="W1406" i="1"/>
  <c r="A1407" i="1"/>
  <c r="D1407" i="1"/>
  <c r="E1407" i="1"/>
  <c r="G1407" i="1"/>
  <c r="H1407" i="1" s="1"/>
  <c r="N1407" i="1"/>
  <c r="Q1407" i="1"/>
  <c r="Z1407" i="1" s="1"/>
  <c r="V1407" i="1"/>
  <c r="W1407" i="1"/>
  <c r="A1408" i="1"/>
  <c r="D1408" i="1"/>
  <c r="E1408" i="1"/>
  <c r="G1408" i="1"/>
  <c r="H1408" i="1" s="1"/>
  <c r="N1408" i="1"/>
  <c r="Q1408" i="1"/>
  <c r="Z1408" i="1" s="1"/>
  <c r="V1408" i="1"/>
  <c r="W1408" i="1"/>
  <c r="A1409" i="1"/>
  <c r="D1409" i="1"/>
  <c r="E1409" i="1"/>
  <c r="G1409" i="1"/>
  <c r="H1409" i="1" s="1"/>
  <c r="N1409" i="1"/>
  <c r="Q1409" i="1"/>
  <c r="Z1409" i="1" s="1"/>
  <c r="V1409" i="1"/>
  <c r="W1409" i="1"/>
  <c r="A1410" i="1"/>
  <c r="D1410" i="1"/>
  <c r="E1410" i="1"/>
  <c r="G1410" i="1"/>
  <c r="H1410" i="1" s="1"/>
  <c r="N1410" i="1"/>
  <c r="Q1410" i="1"/>
  <c r="Z1410" i="1" s="1"/>
  <c r="V1410" i="1"/>
  <c r="W1410" i="1"/>
  <c r="A1411" i="1"/>
  <c r="D1411" i="1"/>
  <c r="E1411" i="1"/>
  <c r="G1411" i="1"/>
  <c r="H1411" i="1" s="1"/>
  <c r="I1411" i="1" s="1"/>
  <c r="L1411" i="1"/>
  <c r="N1411" i="1"/>
  <c r="Q1411" i="1"/>
  <c r="Z1411" i="1" s="1"/>
  <c r="V1411" i="1"/>
  <c r="W1411" i="1"/>
  <c r="A1412" i="1"/>
  <c r="D1412" i="1"/>
  <c r="E1412" i="1"/>
  <c r="G1412" i="1"/>
  <c r="H1412" i="1" s="1"/>
  <c r="N1412" i="1"/>
  <c r="Q1412" i="1"/>
  <c r="Z1412" i="1" s="1"/>
  <c r="V1412" i="1"/>
  <c r="W1412" i="1"/>
  <c r="A1413" i="1"/>
  <c r="D1413" i="1"/>
  <c r="E1413" i="1"/>
  <c r="G1413" i="1"/>
  <c r="H1413" i="1" s="1"/>
  <c r="N1413" i="1"/>
  <c r="Q1413" i="1"/>
  <c r="Z1413" i="1" s="1"/>
  <c r="V1413" i="1"/>
  <c r="W1413" i="1"/>
  <c r="A1414" i="1"/>
  <c r="D1414" i="1"/>
  <c r="E1414" i="1"/>
  <c r="G1414" i="1"/>
  <c r="H1414" i="1" s="1"/>
  <c r="N1414" i="1"/>
  <c r="Q1414" i="1"/>
  <c r="Z1414" i="1" s="1"/>
  <c r="V1414" i="1"/>
  <c r="W1414" i="1"/>
  <c r="A1415" i="1"/>
  <c r="D1415" i="1"/>
  <c r="E1415" i="1"/>
  <c r="G1415" i="1"/>
  <c r="N1415" i="1"/>
  <c r="Q1415" i="1"/>
  <c r="Z1415" i="1" s="1"/>
  <c r="V1415" i="1"/>
  <c r="W1415" i="1"/>
  <c r="A1416" i="1"/>
  <c r="D1416" i="1"/>
  <c r="E1416" i="1"/>
  <c r="G1416" i="1"/>
  <c r="H1416" i="1" s="1"/>
  <c r="N1416" i="1"/>
  <c r="Q1416" i="1"/>
  <c r="Z1416" i="1" s="1"/>
  <c r="V1416" i="1"/>
  <c r="W1416" i="1"/>
  <c r="A1417" i="1"/>
  <c r="D1417" i="1"/>
  <c r="E1417" i="1"/>
  <c r="G1417" i="1"/>
  <c r="H1417" i="1" s="1"/>
  <c r="N1417" i="1"/>
  <c r="Q1417" i="1"/>
  <c r="Z1417" i="1" s="1"/>
  <c r="V1417" i="1"/>
  <c r="W1417" i="1"/>
  <c r="A1418" i="1"/>
  <c r="D1418" i="1"/>
  <c r="E1418" i="1"/>
  <c r="G1418" i="1"/>
  <c r="H1418" i="1" s="1"/>
  <c r="N1418" i="1"/>
  <c r="Q1418" i="1"/>
  <c r="Z1418" i="1" s="1"/>
  <c r="V1418" i="1"/>
  <c r="W1418" i="1"/>
  <c r="A1419" i="1"/>
  <c r="D1419" i="1"/>
  <c r="E1419" i="1"/>
  <c r="G1419" i="1"/>
  <c r="H1419" i="1" s="1"/>
  <c r="K1419" i="1"/>
  <c r="N1419" i="1"/>
  <c r="Q1419" i="1"/>
  <c r="Z1419" i="1" s="1"/>
  <c r="V1419" i="1"/>
  <c r="W1419" i="1"/>
  <c r="A1420" i="1"/>
  <c r="D1420" i="1"/>
  <c r="E1420" i="1"/>
  <c r="G1420" i="1"/>
  <c r="H1420" i="1" s="1"/>
  <c r="N1420" i="1"/>
  <c r="Q1420" i="1"/>
  <c r="Z1420" i="1" s="1"/>
  <c r="V1420" i="1"/>
  <c r="W1420" i="1"/>
  <c r="A1421" i="1"/>
  <c r="D1421" i="1"/>
  <c r="E1421" i="1"/>
  <c r="G1421" i="1"/>
  <c r="H1421" i="1" s="1"/>
  <c r="N1421" i="1"/>
  <c r="Q1421" i="1"/>
  <c r="Z1421" i="1" s="1"/>
  <c r="V1421" i="1"/>
  <c r="W1421" i="1"/>
  <c r="A1422" i="1"/>
  <c r="D1422" i="1"/>
  <c r="E1422" i="1"/>
  <c r="G1422" i="1"/>
  <c r="H1422" i="1" s="1"/>
  <c r="N1422" i="1"/>
  <c r="Q1422" i="1"/>
  <c r="Z1422" i="1" s="1"/>
  <c r="V1422" i="1"/>
  <c r="W1422" i="1"/>
  <c r="A1423" i="1"/>
  <c r="D1423" i="1"/>
  <c r="E1423" i="1"/>
  <c r="G1423" i="1"/>
  <c r="N1423" i="1"/>
  <c r="Q1423" i="1"/>
  <c r="Z1423" i="1" s="1"/>
  <c r="V1423" i="1"/>
  <c r="W1423" i="1"/>
  <c r="A1424" i="1"/>
  <c r="D1424" i="1"/>
  <c r="E1424" i="1"/>
  <c r="G1424" i="1"/>
  <c r="H1424" i="1" s="1"/>
  <c r="N1424" i="1"/>
  <c r="Q1424" i="1"/>
  <c r="Z1424" i="1" s="1"/>
  <c r="V1424" i="1"/>
  <c r="W1424" i="1"/>
  <c r="A1425" i="1"/>
  <c r="D1425" i="1"/>
  <c r="E1425" i="1"/>
  <c r="G1425" i="1"/>
  <c r="H1425" i="1" s="1"/>
  <c r="N1425" i="1"/>
  <c r="Q1425" i="1"/>
  <c r="Z1425" i="1" s="1"/>
  <c r="V1425" i="1"/>
  <c r="W1425" i="1"/>
  <c r="A1426" i="1"/>
  <c r="D1426" i="1"/>
  <c r="E1426" i="1"/>
  <c r="G1426" i="1"/>
  <c r="H1426" i="1" s="1"/>
  <c r="N1426" i="1"/>
  <c r="Q1426" i="1"/>
  <c r="Z1426" i="1" s="1"/>
  <c r="V1426" i="1"/>
  <c r="W1426" i="1"/>
  <c r="A1427" i="1"/>
  <c r="D1427" i="1"/>
  <c r="E1427" i="1"/>
  <c r="G1427" i="1"/>
  <c r="H1427" i="1"/>
  <c r="I1427" i="1" s="1"/>
  <c r="K1427" i="1"/>
  <c r="L1427" i="1"/>
  <c r="N1427" i="1"/>
  <c r="Q1427" i="1"/>
  <c r="Z1427" i="1" s="1"/>
  <c r="V1427" i="1"/>
  <c r="W1427" i="1"/>
  <c r="A1428" i="1"/>
  <c r="D1428" i="1"/>
  <c r="E1428" i="1"/>
  <c r="G1428" i="1"/>
  <c r="H1428" i="1" s="1"/>
  <c r="N1428" i="1"/>
  <c r="Q1428" i="1"/>
  <c r="Z1428" i="1" s="1"/>
  <c r="V1428" i="1"/>
  <c r="W1428" i="1"/>
  <c r="A1429" i="1"/>
  <c r="D1429" i="1"/>
  <c r="E1429" i="1"/>
  <c r="G1429" i="1"/>
  <c r="H1429" i="1" s="1"/>
  <c r="N1429" i="1"/>
  <c r="Q1429" i="1"/>
  <c r="Z1429" i="1" s="1"/>
  <c r="V1429" i="1"/>
  <c r="W1429" i="1"/>
  <c r="A1430" i="1"/>
  <c r="D1430" i="1"/>
  <c r="E1430" i="1"/>
  <c r="G1430" i="1"/>
  <c r="H1430" i="1" s="1"/>
  <c r="N1430" i="1"/>
  <c r="Q1430" i="1"/>
  <c r="Z1430" i="1" s="1"/>
  <c r="V1430" i="1"/>
  <c r="W1430" i="1"/>
  <c r="A1431" i="1"/>
  <c r="D1431" i="1"/>
  <c r="E1431" i="1"/>
  <c r="G1431" i="1"/>
  <c r="N1431" i="1"/>
  <c r="Q1431" i="1"/>
  <c r="Z1431" i="1" s="1"/>
  <c r="V1431" i="1"/>
  <c r="W1431" i="1"/>
  <c r="A1432" i="1"/>
  <c r="D1432" i="1"/>
  <c r="E1432" i="1"/>
  <c r="G1432" i="1"/>
  <c r="H1432" i="1" s="1"/>
  <c r="N1432" i="1"/>
  <c r="Q1432" i="1"/>
  <c r="Z1432" i="1" s="1"/>
  <c r="V1432" i="1"/>
  <c r="W1432" i="1"/>
  <c r="A1433" i="1"/>
  <c r="D1433" i="1"/>
  <c r="E1433" i="1"/>
  <c r="G1433" i="1"/>
  <c r="H1433" i="1" s="1"/>
  <c r="N1433" i="1"/>
  <c r="Q1433" i="1"/>
  <c r="Z1433" i="1" s="1"/>
  <c r="V1433" i="1"/>
  <c r="W1433" i="1"/>
  <c r="A1434" i="1"/>
  <c r="D1434" i="1"/>
  <c r="E1434" i="1"/>
  <c r="G1434" i="1"/>
  <c r="H1434" i="1" s="1"/>
  <c r="N1434" i="1"/>
  <c r="Q1434" i="1"/>
  <c r="Z1434" i="1" s="1"/>
  <c r="V1434" i="1"/>
  <c r="W1434" i="1"/>
  <c r="A1435" i="1"/>
  <c r="D1435" i="1"/>
  <c r="E1435" i="1"/>
  <c r="G1435" i="1"/>
  <c r="H1435" i="1" s="1"/>
  <c r="K1435" i="1"/>
  <c r="N1435" i="1"/>
  <c r="Q1435" i="1"/>
  <c r="Z1435" i="1" s="1"/>
  <c r="V1435" i="1"/>
  <c r="W1435" i="1"/>
  <c r="A1436" i="1"/>
  <c r="D1436" i="1"/>
  <c r="E1436" i="1"/>
  <c r="G1436" i="1"/>
  <c r="H1436" i="1" s="1"/>
  <c r="N1436" i="1"/>
  <c r="Q1436" i="1"/>
  <c r="Z1436" i="1" s="1"/>
  <c r="V1436" i="1"/>
  <c r="W1436" i="1"/>
  <c r="A1437" i="1"/>
  <c r="D1437" i="1"/>
  <c r="E1437" i="1"/>
  <c r="G1437" i="1"/>
  <c r="H1437" i="1" s="1"/>
  <c r="N1437" i="1"/>
  <c r="Q1437" i="1"/>
  <c r="Z1437" i="1" s="1"/>
  <c r="V1437" i="1"/>
  <c r="W1437" i="1"/>
  <c r="A1438" i="1"/>
  <c r="D1438" i="1"/>
  <c r="E1438" i="1"/>
  <c r="G1438" i="1"/>
  <c r="H1438" i="1" s="1"/>
  <c r="N1438" i="1"/>
  <c r="Q1438" i="1"/>
  <c r="Z1438" i="1" s="1"/>
  <c r="V1438" i="1"/>
  <c r="W1438" i="1"/>
  <c r="A1439" i="1"/>
  <c r="D1439" i="1"/>
  <c r="E1439" i="1"/>
  <c r="G1439" i="1"/>
  <c r="N1439" i="1"/>
  <c r="Q1439" i="1"/>
  <c r="Z1439" i="1" s="1"/>
  <c r="V1439" i="1"/>
  <c r="W1439" i="1"/>
  <c r="A1440" i="1"/>
  <c r="D1440" i="1"/>
  <c r="E1440" i="1"/>
  <c r="G1440" i="1"/>
  <c r="H1440" i="1" s="1"/>
  <c r="N1440" i="1"/>
  <c r="Q1440" i="1"/>
  <c r="Z1440" i="1" s="1"/>
  <c r="V1440" i="1"/>
  <c r="W1440" i="1"/>
  <c r="A1441" i="1"/>
  <c r="D1441" i="1"/>
  <c r="E1441" i="1"/>
  <c r="G1441" i="1"/>
  <c r="H1441" i="1" s="1"/>
  <c r="N1441" i="1"/>
  <c r="Q1441" i="1"/>
  <c r="Z1441" i="1" s="1"/>
  <c r="V1441" i="1"/>
  <c r="W1441" i="1"/>
  <c r="A1442" i="1"/>
  <c r="D1442" i="1"/>
  <c r="E1442" i="1"/>
  <c r="G1442" i="1"/>
  <c r="H1442" i="1" s="1"/>
  <c r="N1442" i="1"/>
  <c r="Q1442" i="1"/>
  <c r="Z1442" i="1" s="1"/>
  <c r="V1442" i="1"/>
  <c r="W1442" i="1"/>
  <c r="A1443" i="1"/>
  <c r="D1443" i="1"/>
  <c r="E1443" i="1"/>
  <c r="G1443" i="1"/>
  <c r="H1443" i="1"/>
  <c r="I1443" i="1" s="1"/>
  <c r="K1443" i="1"/>
  <c r="L1443" i="1"/>
  <c r="N1443" i="1"/>
  <c r="Q1443" i="1"/>
  <c r="Z1443" i="1" s="1"/>
  <c r="V1443" i="1"/>
  <c r="W1443" i="1"/>
  <c r="A1444" i="1"/>
  <c r="D1444" i="1"/>
  <c r="E1444" i="1"/>
  <c r="G1444" i="1"/>
  <c r="H1444" i="1" s="1"/>
  <c r="N1444" i="1"/>
  <c r="Q1444" i="1"/>
  <c r="Z1444" i="1" s="1"/>
  <c r="V1444" i="1"/>
  <c r="W1444" i="1"/>
  <c r="A1445" i="1"/>
  <c r="D1445" i="1"/>
  <c r="E1445" i="1"/>
  <c r="G1445" i="1"/>
  <c r="H1445" i="1" s="1"/>
  <c r="N1445" i="1"/>
  <c r="Q1445" i="1"/>
  <c r="Z1445" i="1" s="1"/>
  <c r="V1445" i="1"/>
  <c r="W1445" i="1"/>
  <c r="A1446" i="1"/>
  <c r="D1446" i="1"/>
  <c r="E1446" i="1"/>
  <c r="G1446" i="1"/>
  <c r="H1446" i="1" s="1"/>
  <c r="N1446" i="1"/>
  <c r="Q1446" i="1"/>
  <c r="Z1446" i="1" s="1"/>
  <c r="V1446" i="1"/>
  <c r="W1446" i="1"/>
  <c r="A1447" i="1"/>
  <c r="D1447" i="1"/>
  <c r="E1447" i="1"/>
  <c r="G1447" i="1"/>
  <c r="N1447" i="1"/>
  <c r="Q1447" i="1"/>
  <c r="Z1447" i="1" s="1"/>
  <c r="V1447" i="1"/>
  <c r="W1447" i="1"/>
  <c r="A1448" i="1"/>
  <c r="D1448" i="1"/>
  <c r="E1448" i="1"/>
  <c r="G1448" i="1"/>
  <c r="H1448" i="1" s="1"/>
  <c r="N1448" i="1"/>
  <c r="Q1448" i="1"/>
  <c r="Z1448" i="1" s="1"/>
  <c r="V1448" i="1"/>
  <c r="W1448" i="1"/>
  <c r="A1449" i="1"/>
  <c r="D1449" i="1"/>
  <c r="E1449" i="1"/>
  <c r="G1449" i="1"/>
  <c r="H1449" i="1" s="1"/>
  <c r="N1449" i="1"/>
  <c r="Q1449" i="1"/>
  <c r="Z1449" i="1" s="1"/>
  <c r="V1449" i="1"/>
  <c r="W1449" i="1"/>
  <c r="A1450" i="1"/>
  <c r="D1450" i="1"/>
  <c r="E1450" i="1"/>
  <c r="G1450" i="1"/>
  <c r="H1450" i="1" s="1"/>
  <c r="N1450" i="1"/>
  <c r="Q1450" i="1"/>
  <c r="Z1450" i="1" s="1"/>
  <c r="V1450" i="1"/>
  <c r="W1450" i="1"/>
  <c r="A1451" i="1"/>
  <c r="D1451" i="1"/>
  <c r="E1451" i="1"/>
  <c r="G1451" i="1"/>
  <c r="H1451" i="1" s="1"/>
  <c r="K1451" i="1"/>
  <c r="N1451" i="1"/>
  <c r="Q1451" i="1"/>
  <c r="Z1451" i="1" s="1"/>
  <c r="V1451" i="1"/>
  <c r="W1451" i="1"/>
  <c r="A1452" i="1"/>
  <c r="D1452" i="1"/>
  <c r="E1452" i="1"/>
  <c r="G1452" i="1"/>
  <c r="H1452" i="1" s="1"/>
  <c r="N1452" i="1"/>
  <c r="Q1452" i="1"/>
  <c r="Z1452" i="1" s="1"/>
  <c r="V1452" i="1"/>
  <c r="W1452" i="1"/>
  <c r="A1453" i="1"/>
  <c r="D1453" i="1"/>
  <c r="E1453" i="1"/>
  <c r="G1453" i="1"/>
  <c r="H1453" i="1" s="1"/>
  <c r="N1453" i="1"/>
  <c r="Q1453" i="1"/>
  <c r="Z1453" i="1" s="1"/>
  <c r="V1453" i="1"/>
  <c r="W1453" i="1"/>
  <c r="A1454" i="1"/>
  <c r="D1454" i="1"/>
  <c r="E1454" i="1"/>
  <c r="G1454" i="1"/>
  <c r="H1454" i="1" s="1"/>
  <c r="N1454" i="1"/>
  <c r="Q1454" i="1"/>
  <c r="Z1454" i="1" s="1"/>
  <c r="V1454" i="1"/>
  <c r="W1454" i="1"/>
  <c r="A1455" i="1"/>
  <c r="D1455" i="1"/>
  <c r="E1455" i="1"/>
  <c r="G1455" i="1"/>
  <c r="N1455" i="1"/>
  <c r="Q1455" i="1"/>
  <c r="Z1455" i="1" s="1"/>
  <c r="V1455" i="1"/>
  <c r="W1455" i="1"/>
  <c r="A1456" i="1"/>
  <c r="D1456" i="1"/>
  <c r="E1456" i="1"/>
  <c r="G1456" i="1"/>
  <c r="H1456" i="1" s="1"/>
  <c r="N1456" i="1"/>
  <c r="Q1456" i="1"/>
  <c r="Z1456" i="1" s="1"/>
  <c r="V1456" i="1"/>
  <c r="W1456" i="1"/>
  <c r="A1457" i="1"/>
  <c r="D1457" i="1"/>
  <c r="E1457" i="1"/>
  <c r="G1457" i="1"/>
  <c r="H1457" i="1" s="1"/>
  <c r="N1457" i="1"/>
  <c r="Q1457" i="1"/>
  <c r="Z1457" i="1" s="1"/>
  <c r="V1457" i="1"/>
  <c r="W1457" i="1"/>
  <c r="A1458" i="1"/>
  <c r="D1458" i="1"/>
  <c r="E1458" i="1"/>
  <c r="G1458" i="1"/>
  <c r="H1458" i="1" s="1"/>
  <c r="N1458" i="1"/>
  <c r="Q1458" i="1"/>
  <c r="Z1458" i="1" s="1"/>
  <c r="V1458" i="1"/>
  <c r="W1458" i="1"/>
  <c r="A1459" i="1"/>
  <c r="D1459" i="1"/>
  <c r="E1459" i="1"/>
  <c r="G1459" i="1"/>
  <c r="H1459" i="1"/>
  <c r="I1459" i="1" s="1"/>
  <c r="K1459" i="1"/>
  <c r="L1459" i="1"/>
  <c r="N1459" i="1"/>
  <c r="Q1459" i="1"/>
  <c r="Z1459" i="1" s="1"/>
  <c r="V1459" i="1"/>
  <c r="W1459" i="1"/>
  <c r="A1460" i="1"/>
  <c r="D1460" i="1"/>
  <c r="E1460" i="1"/>
  <c r="G1460" i="1"/>
  <c r="H1460" i="1" s="1"/>
  <c r="N1460" i="1"/>
  <c r="Q1460" i="1"/>
  <c r="Z1460" i="1" s="1"/>
  <c r="V1460" i="1"/>
  <c r="W1460" i="1"/>
  <c r="A1461" i="1"/>
  <c r="D1461" i="1"/>
  <c r="E1461" i="1"/>
  <c r="G1461" i="1"/>
  <c r="H1461" i="1" s="1"/>
  <c r="N1461" i="1"/>
  <c r="Q1461" i="1"/>
  <c r="Z1461" i="1" s="1"/>
  <c r="V1461" i="1"/>
  <c r="W1461" i="1"/>
  <c r="A1462" i="1"/>
  <c r="D1462" i="1"/>
  <c r="E1462" i="1"/>
  <c r="G1462" i="1"/>
  <c r="H1462" i="1" s="1"/>
  <c r="N1462" i="1"/>
  <c r="Q1462" i="1"/>
  <c r="Z1462" i="1" s="1"/>
  <c r="V1462" i="1"/>
  <c r="W1462" i="1"/>
  <c r="A1463" i="1"/>
  <c r="D1463" i="1"/>
  <c r="E1463" i="1"/>
  <c r="G1463" i="1"/>
  <c r="N1463" i="1"/>
  <c r="Q1463" i="1"/>
  <c r="Z1463" i="1" s="1"/>
  <c r="V1463" i="1"/>
  <c r="W1463" i="1"/>
  <c r="A1464" i="1"/>
  <c r="D1464" i="1"/>
  <c r="E1464" i="1"/>
  <c r="G1464" i="1"/>
  <c r="H1464" i="1" s="1"/>
  <c r="N1464" i="1"/>
  <c r="Q1464" i="1"/>
  <c r="Z1464" i="1" s="1"/>
  <c r="V1464" i="1"/>
  <c r="W1464" i="1"/>
  <c r="A1465" i="1"/>
  <c r="D1465" i="1"/>
  <c r="E1465" i="1"/>
  <c r="G1465" i="1"/>
  <c r="H1465" i="1" s="1"/>
  <c r="N1465" i="1"/>
  <c r="Q1465" i="1"/>
  <c r="Z1465" i="1" s="1"/>
  <c r="V1465" i="1"/>
  <c r="W1465" i="1"/>
  <c r="A1466" i="1"/>
  <c r="D1466" i="1"/>
  <c r="E1466" i="1"/>
  <c r="G1466" i="1"/>
  <c r="H1466" i="1" s="1"/>
  <c r="N1466" i="1"/>
  <c r="Q1466" i="1"/>
  <c r="Z1466" i="1" s="1"/>
  <c r="V1466" i="1"/>
  <c r="W1466" i="1"/>
  <c r="A1467" i="1"/>
  <c r="D1467" i="1"/>
  <c r="E1467" i="1"/>
  <c r="G1467" i="1"/>
  <c r="H1467" i="1" s="1"/>
  <c r="K1467" i="1"/>
  <c r="N1467" i="1"/>
  <c r="Q1467" i="1"/>
  <c r="Z1467" i="1" s="1"/>
  <c r="V1467" i="1"/>
  <c r="W1467" i="1"/>
  <c r="A1468" i="1"/>
  <c r="D1468" i="1"/>
  <c r="E1468" i="1"/>
  <c r="G1468" i="1"/>
  <c r="H1468" i="1" s="1"/>
  <c r="N1468" i="1"/>
  <c r="Q1468" i="1"/>
  <c r="Z1468" i="1" s="1"/>
  <c r="V1468" i="1"/>
  <c r="W1468" i="1"/>
  <c r="A1469" i="1"/>
  <c r="D1469" i="1"/>
  <c r="E1469" i="1"/>
  <c r="G1469" i="1"/>
  <c r="H1469" i="1" s="1"/>
  <c r="N1469" i="1"/>
  <c r="Q1469" i="1"/>
  <c r="Z1469" i="1" s="1"/>
  <c r="V1469" i="1"/>
  <c r="W1469" i="1"/>
  <c r="A1470" i="1"/>
  <c r="D1470" i="1"/>
  <c r="E1470" i="1"/>
  <c r="G1470" i="1"/>
  <c r="H1470" i="1" s="1"/>
  <c r="N1470" i="1"/>
  <c r="Q1470" i="1"/>
  <c r="Z1470" i="1" s="1"/>
  <c r="V1470" i="1"/>
  <c r="W1470" i="1"/>
  <c r="A1471" i="1"/>
  <c r="D1471" i="1"/>
  <c r="E1471" i="1"/>
  <c r="G1471" i="1"/>
  <c r="N1471" i="1"/>
  <c r="Q1471" i="1"/>
  <c r="Z1471" i="1" s="1"/>
  <c r="V1471" i="1"/>
  <c r="W1471" i="1"/>
  <c r="A1472" i="1"/>
  <c r="D1472" i="1"/>
  <c r="E1472" i="1"/>
  <c r="G1472" i="1"/>
  <c r="H1472" i="1" s="1"/>
  <c r="N1472" i="1"/>
  <c r="Q1472" i="1"/>
  <c r="Z1472" i="1" s="1"/>
  <c r="V1472" i="1"/>
  <c r="W1472" i="1"/>
  <c r="A1473" i="1"/>
  <c r="D1473" i="1"/>
  <c r="E1473" i="1"/>
  <c r="G1473" i="1"/>
  <c r="H1473" i="1" s="1"/>
  <c r="N1473" i="1"/>
  <c r="Q1473" i="1"/>
  <c r="Z1473" i="1" s="1"/>
  <c r="V1473" i="1"/>
  <c r="W1473" i="1"/>
  <c r="A1474" i="1"/>
  <c r="D1474" i="1"/>
  <c r="E1474" i="1"/>
  <c r="G1474" i="1"/>
  <c r="H1474" i="1" s="1"/>
  <c r="N1474" i="1"/>
  <c r="Q1474" i="1"/>
  <c r="Z1474" i="1" s="1"/>
  <c r="V1474" i="1"/>
  <c r="W1474" i="1"/>
  <c r="A1475" i="1"/>
  <c r="D1475" i="1"/>
  <c r="E1475" i="1"/>
  <c r="G1475" i="1"/>
  <c r="H1475" i="1"/>
  <c r="I1475" i="1" s="1"/>
  <c r="K1475" i="1"/>
  <c r="L1475" i="1"/>
  <c r="N1475" i="1"/>
  <c r="Q1475" i="1"/>
  <c r="Z1475" i="1" s="1"/>
  <c r="V1475" i="1"/>
  <c r="W1475" i="1"/>
  <c r="A1476" i="1"/>
  <c r="D1476" i="1"/>
  <c r="E1476" i="1"/>
  <c r="G1476" i="1"/>
  <c r="H1476" i="1" s="1"/>
  <c r="N1476" i="1"/>
  <c r="Q1476" i="1"/>
  <c r="Z1476" i="1" s="1"/>
  <c r="V1476" i="1"/>
  <c r="W1476" i="1"/>
  <c r="A1477" i="1"/>
  <c r="D1477" i="1"/>
  <c r="E1477" i="1"/>
  <c r="G1477" i="1"/>
  <c r="H1477" i="1" s="1"/>
  <c r="N1477" i="1"/>
  <c r="Q1477" i="1"/>
  <c r="Z1477" i="1" s="1"/>
  <c r="V1477" i="1"/>
  <c r="W1477" i="1"/>
  <c r="A1478" i="1"/>
  <c r="D1478" i="1"/>
  <c r="E1478" i="1"/>
  <c r="G1478" i="1"/>
  <c r="H1478" i="1" s="1"/>
  <c r="N1478" i="1"/>
  <c r="Q1478" i="1"/>
  <c r="Z1478" i="1" s="1"/>
  <c r="V1478" i="1"/>
  <c r="W1478" i="1"/>
  <c r="A1479" i="1"/>
  <c r="D1479" i="1"/>
  <c r="E1479" i="1"/>
  <c r="G1479" i="1"/>
  <c r="N1479" i="1"/>
  <c r="Q1479" i="1"/>
  <c r="Z1479" i="1" s="1"/>
  <c r="V1479" i="1"/>
  <c r="W1479" i="1"/>
  <c r="A1480" i="1"/>
  <c r="D1480" i="1"/>
  <c r="E1480" i="1"/>
  <c r="G1480" i="1"/>
  <c r="H1480" i="1" s="1"/>
  <c r="N1480" i="1"/>
  <c r="Q1480" i="1"/>
  <c r="Z1480" i="1" s="1"/>
  <c r="V1480" i="1"/>
  <c r="W1480" i="1"/>
  <c r="A1481" i="1"/>
  <c r="D1481" i="1"/>
  <c r="E1481" i="1"/>
  <c r="G1481" i="1"/>
  <c r="H1481" i="1" s="1"/>
  <c r="N1481" i="1"/>
  <c r="Q1481" i="1"/>
  <c r="Z1481" i="1" s="1"/>
  <c r="V1481" i="1"/>
  <c r="W1481" i="1"/>
  <c r="A1482" i="1"/>
  <c r="D1482" i="1"/>
  <c r="E1482" i="1"/>
  <c r="G1482" i="1"/>
  <c r="H1482" i="1" s="1"/>
  <c r="N1482" i="1"/>
  <c r="Q1482" i="1"/>
  <c r="Z1482" i="1" s="1"/>
  <c r="V1482" i="1"/>
  <c r="W1482" i="1"/>
  <c r="A1483" i="1"/>
  <c r="D1483" i="1"/>
  <c r="E1483" i="1"/>
  <c r="G1483" i="1"/>
  <c r="H1483" i="1" s="1"/>
  <c r="K1483" i="1"/>
  <c r="N1483" i="1"/>
  <c r="Q1483" i="1"/>
  <c r="Z1483" i="1" s="1"/>
  <c r="V1483" i="1"/>
  <c r="W1483" i="1"/>
  <c r="A1484" i="1"/>
  <c r="D1484" i="1"/>
  <c r="E1484" i="1"/>
  <c r="G1484" i="1"/>
  <c r="H1484" i="1" s="1"/>
  <c r="N1484" i="1"/>
  <c r="Q1484" i="1"/>
  <c r="Z1484" i="1" s="1"/>
  <c r="V1484" i="1"/>
  <c r="W1484" i="1"/>
  <c r="A1485" i="1"/>
  <c r="D1485" i="1"/>
  <c r="E1485" i="1"/>
  <c r="G1485" i="1"/>
  <c r="H1485" i="1" s="1"/>
  <c r="N1485" i="1"/>
  <c r="Q1485" i="1"/>
  <c r="Z1485" i="1" s="1"/>
  <c r="V1485" i="1"/>
  <c r="W1485" i="1"/>
  <c r="A1486" i="1"/>
  <c r="D1486" i="1"/>
  <c r="E1486" i="1"/>
  <c r="G1486" i="1"/>
  <c r="H1486" i="1" s="1"/>
  <c r="N1486" i="1"/>
  <c r="Q1486" i="1"/>
  <c r="Z1486" i="1" s="1"/>
  <c r="V1486" i="1"/>
  <c r="W1486" i="1"/>
  <c r="A1487" i="1"/>
  <c r="D1487" i="1"/>
  <c r="E1487" i="1"/>
  <c r="G1487" i="1"/>
  <c r="N1487" i="1"/>
  <c r="Q1487" i="1"/>
  <c r="Z1487" i="1" s="1"/>
  <c r="V1487" i="1"/>
  <c r="W1487" i="1"/>
  <c r="A1488" i="1"/>
  <c r="D1488" i="1"/>
  <c r="E1488" i="1"/>
  <c r="G1488" i="1"/>
  <c r="H1488" i="1" s="1"/>
  <c r="N1488" i="1"/>
  <c r="Q1488" i="1"/>
  <c r="Z1488" i="1" s="1"/>
  <c r="V1488" i="1"/>
  <c r="W1488" i="1"/>
  <c r="A1489" i="1"/>
  <c r="D1489" i="1"/>
  <c r="E1489" i="1"/>
  <c r="G1489" i="1"/>
  <c r="H1489" i="1" s="1"/>
  <c r="N1489" i="1"/>
  <c r="Q1489" i="1"/>
  <c r="Z1489" i="1" s="1"/>
  <c r="V1489" i="1"/>
  <c r="W1489" i="1"/>
  <c r="A1490" i="1"/>
  <c r="D1490" i="1"/>
  <c r="E1490" i="1"/>
  <c r="G1490" i="1"/>
  <c r="H1490" i="1" s="1"/>
  <c r="N1490" i="1"/>
  <c r="Q1490" i="1"/>
  <c r="Z1490" i="1" s="1"/>
  <c r="V1490" i="1"/>
  <c r="W1490" i="1"/>
  <c r="A1491" i="1"/>
  <c r="D1491" i="1"/>
  <c r="E1491" i="1"/>
  <c r="G1491" i="1"/>
  <c r="H1491" i="1"/>
  <c r="I1491" i="1" s="1"/>
  <c r="K1491" i="1"/>
  <c r="L1491" i="1"/>
  <c r="N1491" i="1"/>
  <c r="Q1491" i="1"/>
  <c r="Z1491" i="1" s="1"/>
  <c r="V1491" i="1"/>
  <c r="W1491" i="1"/>
  <c r="A1492" i="1"/>
  <c r="D1492" i="1"/>
  <c r="E1492" i="1"/>
  <c r="G1492" i="1"/>
  <c r="H1492" i="1" s="1"/>
  <c r="N1492" i="1"/>
  <c r="Q1492" i="1"/>
  <c r="Z1492" i="1" s="1"/>
  <c r="V1492" i="1"/>
  <c r="W1492" i="1"/>
  <c r="A1493" i="1"/>
  <c r="D1493" i="1"/>
  <c r="E1493" i="1"/>
  <c r="G1493" i="1"/>
  <c r="H1493" i="1" s="1"/>
  <c r="N1493" i="1"/>
  <c r="Q1493" i="1"/>
  <c r="Z1493" i="1" s="1"/>
  <c r="V1493" i="1"/>
  <c r="W1493" i="1"/>
  <c r="A1494" i="1"/>
  <c r="D1494" i="1"/>
  <c r="E1494" i="1"/>
  <c r="G1494" i="1"/>
  <c r="H1494" i="1" s="1"/>
  <c r="N1494" i="1"/>
  <c r="Q1494" i="1"/>
  <c r="Z1494" i="1" s="1"/>
  <c r="V1494" i="1"/>
  <c r="W1494" i="1"/>
  <c r="A1495" i="1"/>
  <c r="D1495" i="1"/>
  <c r="E1495" i="1"/>
  <c r="G1495" i="1"/>
  <c r="H1495" i="1" s="1"/>
  <c r="N1495" i="1"/>
  <c r="Q1495" i="1"/>
  <c r="Z1495" i="1" s="1"/>
  <c r="V1495" i="1"/>
  <c r="W1495" i="1"/>
  <c r="A1496" i="1"/>
  <c r="D1496" i="1"/>
  <c r="E1496" i="1"/>
  <c r="G1496" i="1"/>
  <c r="H1496" i="1" s="1"/>
  <c r="N1496" i="1"/>
  <c r="Q1496" i="1"/>
  <c r="Z1496" i="1" s="1"/>
  <c r="V1496" i="1"/>
  <c r="W1496" i="1"/>
  <c r="A1497" i="1"/>
  <c r="D1497" i="1"/>
  <c r="E1497" i="1"/>
  <c r="G1497" i="1"/>
  <c r="H1497" i="1" s="1"/>
  <c r="N1497" i="1"/>
  <c r="Q1497" i="1"/>
  <c r="Z1497" i="1" s="1"/>
  <c r="V1497" i="1"/>
  <c r="W1497" i="1"/>
  <c r="A1498" i="1"/>
  <c r="D1498" i="1"/>
  <c r="E1498" i="1"/>
  <c r="G1498" i="1"/>
  <c r="H1498" i="1" s="1"/>
  <c r="N1498" i="1"/>
  <c r="Q1498" i="1"/>
  <c r="Z1498" i="1" s="1"/>
  <c r="V1498" i="1"/>
  <c r="W1498" i="1"/>
  <c r="A1499" i="1"/>
  <c r="D1499" i="1"/>
  <c r="E1499" i="1"/>
  <c r="G1499" i="1"/>
  <c r="H1499" i="1" s="1"/>
  <c r="K1499" i="1"/>
  <c r="N1499" i="1"/>
  <c r="Q1499" i="1"/>
  <c r="Z1499" i="1" s="1"/>
  <c r="V1499" i="1"/>
  <c r="W1499" i="1"/>
  <c r="A1500" i="1"/>
  <c r="D1500" i="1"/>
  <c r="E1500" i="1"/>
  <c r="G1500" i="1"/>
  <c r="H1500" i="1" s="1"/>
  <c r="N1500" i="1"/>
  <c r="Q1500" i="1"/>
  <c r="Z1500" i="1" s="1"/>
  <c r="V1500" i="1"/>
  <c r="W1500" i="1"/>
  <c r="A1501" i="1"/>
  <c r="D1501" i="1"/>
  <c r="E1501" i="1"/>
  <c r="G1501" i="1"/>
  <c r="H1501" i="1" s="1"/>
  <c r="N1501" i="1"/>
  <c r="Q1501" i="1"/>
  <c r="Z1501" i="1" s="1"/>
  <c r="V1501" i="1"/>
  <c r="W1501" i="1"/>
  <c r="A1502" i="1"/>
  <c r="D1502" i="1"/>
  <c r="E1502" i="1"/>
  <c r="G1502" i="1"/>
  <c r="H1502" i="1" s="1"/>
  <c r="N1502" i="1"/>
  <c r="Q1502" i="1"/>
  <c r="Z1502" i="1" s="1"/>
  <c r="V1502" i="1"/>
  <c r="W1502" i="1"/>
  <c r="A1503" i="1"/>
  <c r="D1503" i="1"/>
  <c r="E1503" i="1"/>
  <c r="G1503" i="1"/>
  <c r="H1503" i="1" s="1"/>
  <c r="N1503" i="1"/>
  <c r="Q1503" i="1"/>
  <c r="Z1503" i="1" s="1"/>
  <c r="V1503" i="1"/>
  <c r="W1503" i="1"/>
  <c r="A1504" i="1"/>
  <c r="D1504" i="1"/>
  <c r="E1504" i="1"/>
  <c r="G1504" i="1"/>
  <c r="H1504" i="1" s="1"/>
  <c r="N1504" i="1"/>
  <c r="Q1504" i="1"/>
  <c r="Z1504" i="1" s="1"/>
  <c r="V1504" i="1"/>
  <c r="W1504" i="1"/>
  <c r="A1505" i="1"/>
  <c r="D1505" i="1"/>
  <c r="E1505" i="1"/>
  <c r="G1505" i="1"/>
  <c r="H1505" i="1" s="1"/>
  <c r="N1505" i="1"/>
  <c r="Q1505" i="1"/>
  <c r="Z1505" i="1" s="1"/>
  <c r="V1505" i="1"/>
  <c r="W1505" i="1"/>
  <c r="A1506" i="1"/>
  <c r="D1506" i="1"/>
  <c r="E1506" i="1"/>
  <c r="G1506" i="1"/>
  <c r="H1506" i="1" s="1"/>
  <c r="N1506" i="1"/>
  <c r="Q1506" i="1"/>
  <c r="Z1506" i="1" s="1"/>
  <c r="V1506" i="1"/>
  <c r="W1506" i="1"/>
  <c r="A1507" i="1"/>
  <c r="D1507" i="1"/>
  <c r="E1507" i="1"/>
  <c r="G1507" i="1"/>
  <c r="H1507" i="1"/>
  <c r="I1507" i="1" s="1"/>
  <c r="K1507" i="1"/>
  <c r="L1507" i="1"/>
  <c r="N1507" i="1"/>
  <c r="Q1507" i="1"/>
  <c r="Z1507" i="1" s="1"/>
  <c r="V1507" i="1"/>
  <c r="W1507" i="1"/>
  <c r="A1508" i="1"/>
  <c r="D1508" i="1"/>
  <c r="E1508" i="1"/>
  <c r="G1508" i="1"/>
  <c r="H1508" i="1" s="1"/>
  <c r="N1508" i="1"/>
  <c r="Q1508" i="1"/>
  <c r="Z1508" i="1" s="1"/>
  <c r="V1508" i="1"/>
  <c r="W1508" i="1"/>
  <c r="A1509" i="1"/>
  <c r="D1509" i="1"/>
  <c r="E1509" i="1"/>
  <c r="G1509" i="1"/>
  <c r="H1509" i="1" s="1"/>
  <c r="N1509" i="1"/>
  <c r="Q1509" i="1"/>
  <c r="Z1509" i="1" s="1"/>
  <c r="V1509" i="1"/>
  <c r="W1509" i="1"/>
  <c r="A1510" i="1"/>
  <c r="D1510" i="1"/>
  <c r="E1510" i="1"/>
  <c r="G1510" i="1"/>
  <c r="H1510" i="1" s="1"/>
  <c r="N1510" i="1"/>
  <c r="Q1510" i="1"/>
  <c r="Z1510" i="1" s="1"/>
  <c r="V1510" i="1"/>
  <c r="W1510" i="1"/>
  <c r="A1511" i="1"/>
  <c r="D1511" i="1"/>
  <c r="E1511" i="1"/>
  <c r="G1511" i="1"/>
  <c r="H1511" i="1" s="1"/>
  <c r="N1511" i="1"/>
  <c r="Q1511" i="1"/>
  <c r="Z1511" i="1" s="1"/>
  <c r="V1511" i="1"/>
  <c r="W1511" i="1"/>
  <c r="A1512" i="1"/>
  <c r="D1512" i="1"/>
  <c r="E1512" i="1"/>
  <c r="G1512" i="1"/>
  <c r="H1512" i="1" s="1"/>
  <c r="N1512" i="1"/>
  <c r="Q1512" i="1"/>
  <c r="Z1512" i="1" s="1"/>
  <c r="V1512" i="1"/>
  <c r="W1512" i="1"/>
  <c r="A1513" i="1"/>
  <c r="D1513" i="1"/>
  <c r="E1513" i="1"/>
  <c r="G1513" i="1"/>
  <c r="H1513" i="1" s="1"/>
  <c r="N1513" i="1"/>
  <c r="Q1513" i="1"/>
  <c r="Z1513" i="1" s="1"/>
  <c r="V1513" i="1"/>
  <c r="W1513" i="1"/>
  <c r="A1514" i="1"/>
  <c r="D1514" i="1"/>
  <c r="E1514" i="1"/>
  <c r="G1514" i="1"/>
  <c r="H1514" i="1" s="1"/>
  <c r="N1514" i="1"/>
  <c r="Q1514" i="1"/>
  <c r="Z1514" i="1" s="1"/>
  <c r="V1514" i="1"/>
  <c r="W1514" i="1"/>
  <c r="A1515" i="1"/>
  <c r="D1515" i="1"/>
  <c r="E1515" i="1"/>
  <c r="G1515" i="1"/>
  <c r="H1515" i="1" s="1"/>
  <c r="K1515" i="1"/>
  <c r="N1515" i="1"/>
  <c r="Q1515" i="1"/>
  <c r="Z1515" i="1" s="1"/>
  <c r="V1515" i="1"/>
  <c r="W1515" i="1"/>
  <c r="A1516" i="1"/>
  <c r="D1516" i="1"/>
  <c r="E1516" i="1"/>
  <c r="G1516" i="1"/>
  <c r="H1516" i="1" s="1"/>
  <c r="N1516" i="1"/>
  <c r="Q1516" i="1"/>
  <c r="Z1516" i="1" s="1"/>
  <c r="V1516" i="1"/>
  <c r="W1516" i="1"/>
  <c r="A1517" i="1"/>
  <c r="D1517" i="1"/>
  <c r="E1517" i="1"/>
  <c r="G1517" i="1"/>
  <c r="H1517" i="1" s="1"/>
  <c r="N1517" i="1"/>
  <c r="Q1517" i="1"/>
  <c r="Z1517" i="1" s="1"/>
  <c r="V1517" i="1"/>
  <c r="W1517" i="1"/>
  <c r="A1518" i="1"/>
  <c r="D1518" i="1"/>
  <c r="E1518" i="1"/>
  <c r="G1518" i="1"/>
  <c r="H1518" i="1" s="1"/>
  <c r="N1518" i="1"/>
  <c r="Q1518" i="1"/>
  <c r="Z1518" i="1" s="1"/>
  <c r="V1518" i="1"/>
  <c r="W1518" i="1"/>
  <c r="A1519" i="1"/>
  <c r="D1519" i="1"/>
  <c r="E1519" i="1"/>
  <c r="G1519" i="1"/>
  <c r="H1519" i="1" s="1"/>
  <c r="N1519" i="1"/>
  <c r="Q1519" i="1"/>
  <c r="Z1519" i="1" s="1"/>
  <c r="V1519" i="1"/>
  <c r="W1519" i="1"/>
  <c r="A1520" i="1"/>
  <c r="D1520" i="1"/>
  <c r="E1520" i="1"/>
  <c r="G1520" i="1"/>
  <c r="H1520" i="1" s="1"/>
  <c r="N1520" i="1"/>
  <c r="Q1520" i="1"/>
  <c r="Z1520" i="1" s="1"/>
  <c r="V1520" i="1"/>
  <c r="W1520" i="1"/>
  <c r="A1521" i="1"/>
  <c r="D1521" i="1"/>
  <c r="E1521" i="1"/>
  <c r="G1521" i="1"/>
  <c r="H1521" i="1" s="1"/>
  <c r="N1521" i="1"/>
  <c r="Q1521" i="1"/>
  <c r="Z1521" i="1" s="1"/>
  <c r="V1521" i="1"/>
  <c r="W1521" i="1"/>
  <c r="A1522" i="1"/>
  <c r="D1522" i="1"/>
  <c r="E1522" i="1"/>
  <c r="G1522" i="1"/>
  <c r="N1522" i="1"/>
  <c r="Q1522" i="1"/>
  <c r="Z1522" i="1" s="1"/>
  <c r="V1522" i="1"/>
  <c r="W1522" i="1"/>
  <c r="A1523" i="1"/>
  <c r="D1523" i="1"/>
  <c r="E1523" i="1"/>
  <c r="G1523" i="1"/>
  <c r="H1523" i="1"/>
  <c r="I1523" i="1" s="1"/>
  <c r="K1523" i="1"/>
  <c r="L1523" i="1"/>
  <c r="N1523" i="1"/>
  <c r="Q1523" i="1"/>
  <c r="Z1523" i="1" s="1"/>
  <c r="V1523" i="1"/>
  <c r="W1523" i="1"/>
  <c r="A1524" i="1"/>
  <c r="D1524" i="1"/>
  <c r="E1524" i="1"/>
  <c r="G1524" i="1"/>
  <c r="N1524" i="1"/>
  <c r="Q1524" i="1"/>
  <c r="Z1524" i="1" s="1"/>
  <c r="V1524" i="1"/>
  <c r="W1524" i="1"/>
  <c r="A1525" i="1"/>
  <c r="D1525" i="1"/>
  <c r="E1525" i="1"/>
  <c r="G1525" i="1"/>
  <c r="H1525" i="1" s="1"/>
  <c r="N1525" i="1"/>
  <c r="Q1525" i="1"/>
  <c r="Z1525" i="1" s="1"/>
  <c r="V1525" i="1"/>
  <c r="W1525" i="1"/>
  <c r="A1526" i="1"/>
  <c r="D1526" i="1"/>
  <c r="E1526" i="1"/>
  <c r="G1526" i="1"/>
  <c r="N1526" i="1"/>
  <c r="Q1526" i="1"/>
  <c r="Z1526" i="1" s="1"/>
  <c r="V1526" i="1"/>
  <c r="W1526" i="1"/>
  <c r="A1527" i="1"/>
  <c r="D1527" i="1"/>
  <c r="E1527" i="1"/>
  <c r="G1527" i="1"/>
  <c r="H1527" i="1" s="1"/>
  <c r="N1527" i="1"/>
  <c r="Q1527" i="1"/>
  <c r="Z1527" i="1" s="1"/>
  <c r="V1527" i="1"/>
  <c r="W1527" i="1"/>
  <c r="A1528" i="1"/>
  <c r="D1528" i="1"/>
  <c r="E1528" i="1"/>
  <c r="G1528" i="1"/>
  <c r="N1528" i="1"/>
  <c r="Q1528" i="1"/>
  <c r="Z1528" i="1" s="1"/>
  <c r="V1528" i="1"/>
  <c r="W1528" i="1"/>
  <c r="A1529" i="1"/>
  <c r="D1529" i="1"/>
  <c r="E1529" i="1"/>
  <c r="G1529" i="1"/>
  <c r="H1529" i="1" s="1"/>
  <c r="N1529" i="1"/>
  <c r="Q1529" i="1"/>
  <c r="Z1529" i="1" s="1"/>
  <c r="V1529" i="1"/>
  <c r="W1529" i="1"/>
  <c r="A1530" i="1"/>
  <c r="D1530" i="1"/>
  <c r="E1530" i="1"/>
  <c r="G1530" i="1"/>
  <c r="N1530" i="1"/>
  <c r="Q1530" i="1"/>
  <c r="Z1530" i="1" s="1"/>
  <c r="V1530" i="1"/>
  <c r="W1530" i="1"/>
  <c r="A1531" i="1"/>
  <c r="D1531" i="1"/>
  <c r="E1531" i="1"/>
  <c r="G1531" i="1"/>
  <c r="H1531" i="1" s="1"/>
  <c r="K1531" i="1"/>
  <c r="N1531" i="1"/>
  <c r="Q1531" i="1"/>
  <c r="Z1531" i="1" s="1"/>
  <c r="V1531" i="1"/>
  <c r="W1531" i="1"/>
  <c r="A1532" i="1"/>
  <c r="D1532" i="1"/>
  <c r="E1532" i="1"/>
  <c r="G1532" i="1"/>
  <c r="N1532" i="1"/>
  <c r="Q1532" i="1"/>
  <c r="Z1532" i="1" s="1"/>
  <c r="V1532" i="1"/>
  <c r="W1532" i="1"/>
  <c r="A1533" i="1"/>
  <c r="D1533" i="1"/>
  <c r="E1533" i="1"/>
  <c r="G1533" i="1"/>
  <c r="H1533" i="1" s="1"/>
  <c r="N1533" i="1"/>
  <c r="Q1533" i="1"/>
  <c r="Z1533" i="1" s="1"/>
  <c r="V1533" i="1"/>
  <c r="W1533" i="1"/>
  <c r="A1534" i="1"/>
  <c r="D1534" i="1"/>
  <c r="E1534" i="1"/>
  <c r="G1534" i="1"/>
  <c r="N1534" i="1"/>
  <c r="Q1534" i="1"/>
  <c r="Z1534" i="1" s="1"/>
  <c r="V1534" i="1"/>
  <c r="W1534" i="1"/>
  <c r="A1535" i="1"/>
  <c r="D1535" i="1"/>
  <c r="E1535" i="1"/>
  <c r="G1535" i="1"/>
  <c r="H1535" i="1" s="1"/>
  <c r="N1535" i="1"/>
  <c r="Q1535" i="1"/>
  <c r="Z1535" i="1" s="1"/>
  <c r="V1535" i="1"/>
  <c r="W1535" i="1"/>
  <c r="A1536" i="1"/>
  <c r="D1536" i="1"/>
  <c r="E1536" i="1"/>
  <c r="G1536" i="1"/>
  <c r="N1536" i="1"/>
  <c r="Q1536" i="1"/>
  <c r="Z1536" i="1" s="1"/>
  <c r="V1536" i="1"/>
  <c r="W1536" i="1"/>
  <c r="A1537" i="1"/>
  <c r="D1537" i="1"/>
  <c r="E1537" i="1"/>
  <c r="G1537" i="1"/>
  <c r="H1537" i="1" s="1"/>
  <c r="N1537" i="1"/>
  <c r="Q1537" i="1"/>
  <c r="Z1537" i="1" s="1"/>
  <c r="V1537" i="1"/>
  <c r="W1537" i="1"/>
  <c r="A1538" i="1"/>
  <c r="D1538" i="1"/>
  <c r="E1538" i="1"/>
  <c r="G1538" i="1"/>
  <c r="H1538" i="1" s="1"/>
  <c r="N1538" i="1"/>
  <c r="Q1538" i="1"/>
  <c r="Z1538" i="1" s="1"/>
  <c r="V1538" i="1"/>
  <c r="W1538" i="1"/>
  <c r="A1539" i="1"/>
  <c r="D1539" i="1"/>
  <c r="E1539" i="1"/>
  <c r="G1539" i="1"/>
  <c r="H1539" i="1" s="1"/>
  <c r="N1539" i="1"/>
  <c r="Q1539" i="1"/>
  <c r="Z1539" i="1" s="1"/>
  <c r="V1539" i="1"/>
  <c r="W1539" i="1"/>
  <c r="A1540" i="1"/>
  <c r="D1540" i="1"/>
  <c r="E1540" i="1"/>
  <c r="G1540" i="1"/>
  <c r="H1540" i="1" s="1"/>
  <c r="K1540" i="1"/>
  <c r="N1540" i="1"/>
  <c r="Q1540" i="1"/>
  <c r="Z1540" i="1" s="1"/>
  <c r="V1540" i="1"/>
  <c r="W1540" i="1"/>
  <c r="A1541" i="1"/>
  <c r="D1541" i="1"/>
  <c r="E1541" i="1"/>
  <c r="G1541" i="1"/>
  <c r="H1541" i="1" s="1"/>
  <c r="N1541" i="1"/>
  <c r="Q1541" i="1"/>
  <c r="Z1541" i="1" s="1"/>
  <c r="V1541" i="1"/>
  <c r="W1541" i="1"/>
  <c r="A1542" i="1"/>
  <c r="D1542" i="1"/>
  <c r="E1542" i="1"/>
  <c r="G1542" i="1"/>
  <c r="H1542" i="1" s="1"/>
  <c r="N1542" i="1"/>
  <c r="Q1542" i="1"/>
  <c r="Z1542" i="1" s="1"/>
  <c r="V1542" i="1"/>
  <c r="W1542" i="1"/>
  <c r="A1543" i="1"/>
  <c r="D1543" i="1"/>
  <c r="E1543" i="1"/>
  <c r="G1543" i="1"/>
  <c r="H1543" i="1" s="1"/>
  <c r="N1543" i="1"/>
  <c r="Q1543" i="1"/>
  <c r="Z1543" i="1" s="1"/>
  <c r="V1543" i="1"/>
  <c r="W1543" i="1"/>
  <c r="A1544" i="1"/>
  <c r="D1544" i="1"/>
  <c r="E1544" i="1"/>
  <c r="G1544" i="1"/>
  <c r="N1544" i="1"/>
  <c r="Q1544" i="1"/>
  <c r="Z1544" i="1" s="1"/>
  <c r="V1544" i="1"/>
  <c r="W1544" i="1"/>
  <c r="A1545" i="1"/>
  <c r="D1545" i="1"/>
  <c r="E1545" i="1"/>
  <c r="G1545" i="1"/>
  <c r="H1545" i="1" s="1"/>
  <c r="N1545" i="1"/>
  <c r="Q1545" i="1"/>
  <c r="Z1545" i="1" s="1"/>
  <c r="V1545" i="1"/>
  <c r="W1545" i="1"/>
  <c r="A1546" i="1"/>
  <c r="D1546" i="1"/>
  <c r="E1546" i="1"/>
  <c r="G1546" i="1"/>
  <c r="H1546" i="1" s="1"/>
  <c r="N1546" i="1"/>
  <c r="Q1546" i="1"/>
  <c r="Z1546" i="1" s="1"/>
  <c r="V1546" i="1"/>
  <c r="W1546" i="1"/>
  <c r="A1547" i="1"/>
  <c r="D1547" i="1"/>
  <c r="E1547" i="1"/>
  <c r="G1547" i="1"/>
  <c r="H1547" i="1" s="1"/>
  <c r="N1547" i="1"/>
  <c r="Q1547" i="1"/>
  <c r="Z1547" i="1" s="1"/>
  <c r="V1547" i="1"/>
  <c r="W1547" i="1"/>
  <c r="A1548" i="1"/>
  <c r="D1548" i="1"/>
  <c r="E1548" i="1"/>
  <c r="G1548" i="1"/>
  <c r="H1548" i="1" s="1"/>
  <c r="N1548" i="1"/>
  <c r="Q1548" i="1"/>
  <c r="Z1548" i="1" s="1"/>
  <c r="V1548" i="1"/>
  <c r="W1548" i="1"/>
  <c r="A1549" i="1"/>
  <c r="D1549" i="1"/>
  <c r="E1549" i="1"/>
  <c r="G1549" i="1"/>
  <c r="H1549" i="1" s="1"/>
  <c r="N1549" i="1"/>
  <c r="Q1549" i="1"/>
  <c r="Z1549" i="1" s="1"/>
  <c r="V1549" i="1"/>
  <c r="W1549" i="1"/>
  <c r="A1550" i="1"/>
  <c r="D1550" i="1"/>
  <c r="E1550" i="1"/>
  <c r="G1550" i="1"/>
  <c r="H1550" i="1" s="1"/>
  <c r="N1550" i="1"/>
  <c r="Q1550" i="1"/>
  <c r="Z1550" i="1" s="1"/>
  <c r="V1550" i="1"/>
  <c r="W1550" i="1"/>
  <c r="A1551" i="1"/>
  <c r="D1551" i="1"/>
  <c r="E1551" i="1"/>
  <c r="G1551" i="1"/>
  <c r="H1551" i="1" s="1"/>
  <c r="N1551" i="1"/>
  <c r="Q1551" i="1"/>
  <c r="Z1551" i="1" s="1"/>
  <c r="V1551" i="1"/>
  <c r="W1551" i="1"/>
  <c r="A1552" i="1"/>
  <c r="D1552" i="1"/>
  <c r="E1552" i="1"/>
  <c r="G1552" i="1"/>
  <c r="N1552" i="1"/>
  <c r="Q1552" i="1"/>
  <c r="Z1552" i="1" s="1"/>
  <c r="V1552" i="1"/>
  <c r="W1552" i="1"/>
  <c r="A1553" i="1"/>
  <c r="D1553" i="1"/>
  <c r="E1553" i="1"/>
  <c r="G1553" i="1"/>
  <c r="H1553" i="1" s="1"/>
  <c r="N1553" i="1"/>
  <c r="Q1553" i="1"/>
  <c r="Z1553" i="1" s="1"/>
  <c r="V1553" i="1"/>
  <c r="W1553" i="1"/>
  <c r="A1554" i="1"/>
  <c r="D1554" i="1"/>
  <c r="E1554" i="1"/>
  <c r="G1554" i="1"/>
  <c r="H1554" i="1" s="1"/>
  <c r="N1554" i="1"/>
  <c r="Q1554" i="1"/>
  <c r="Z1554" i="1" s="1"/>
  <c r="V1554" i="1"/>
  <c r="W1554" i="1"/>
  <c r="A1555" i="1"/>
  <c r="D1555" i="1"/>
  <c r="E1555" i="1"/>
  <c r="G1555" i="1"/>
  <c r="H1555" i="1" s="1"/>
  <c r="N1555" i="1"/>
  <c r="Q1555" i="1"/>
  <c r="Z1555" i="1" s="1"/>
  <c r="V1555" i="1"/>
  <c r="W1555" i="1"/>
  <c r="A1556" i="1"/>
  <c r="D1556" i="1"/>
  <c r="E1556" i="1"/>
  <c r="G1556" i="1"/>
  <c r="H1556" i="1" s="1"/>
  <c r="K1556" i="1"/>
  <c r="N1556" i="1"/>
  <c r="Q1556" i="1"/>
  <c r="Z1556" i="1" s="1"/>
  <c r="V1556" i="1"/>
  <c r="W1556" i="1"/>
  <c r="A1557" i="1"/>
  <c r="D1557" i="1"/>
  <c r="E1557" i="1"/>
  <c r="G1557" i="1"/>
  <c r="H1557" i="1" s="1"/>
  <c r="N1557" i="1"/>
  <c r="Q1557" i="1"/>
  <c r="Z1557" i="1" s="1"/>
  <c r="V1557" i="1"/>
  <c r="W1557" i="1"/>
  <c r="A1558" i="1"/>
  <c r="D1558" i="1"/>
  <c r="E1558" i="1"/>
  <c r="G1558" i="1"/>
  <c r="H1558" i="1" s="1"/>
  <c r="N1558" i="1"/>
  <c r="Q1558" i="1"/>
  <c r="Z1558" i="1" s="1"/>
  <c r="V1558" i="1"/>
  <c r="W1558" i="1"/>
  <c r="A1559" i="1"/>
  <c r="D1559" i="1"/>
  <c r="E1559" i="1"/>
  <c r="G1559" i="1"/>
  <c r="H1559" i="1" s="1"/>
  <c r="N1559" i="1"/>
  <c r="Q1559" i="1"/>
  <c r="Z1559" i="1" s="1"/>
  <c r="V1559" i="1"/>
  <c r="W1559" i="1"/>
  <c r="A1560" i="1"/>
  <c r="D1560" i="1"/>
  <c r="E1560" i="1"/>
  <c r="G1560" i="1"/>
  <c r="N1560" i="1"/>
  <c r="Q1560" i="1"/>
  <c r="Z1560" i="1" s="1"/>
  <c r="V1560" i="1"/>
  <c r="W1560" i="1"/>
  <c r="A1561" i="1"/>
  <c r="D1561" i="1"/>
  <c r="E1561" i="1"/>
  <c r="G1561" i="1"/>
  <c r="H1561" i="1" s="1"/>
  <c r="N1561" i="1"/>
  <c r="Q1561" i="1"/>
  <c r="Z1561" i="1" s="1"/>
  <c r="V1561" i="1"/>
  <c r="W1561" i="1"/>
  <c r="A1562" i="1"/>
  <c r="D1562" i="1"/>
  <c r="E1562" i="1"/>
  <c r="G1562" i="1"/>
  <c r="H1562" i="1" s="1"/>
  <c r="N1562" i="1"/>
  <c r="Q1562" i="1"/>
  <c r="Z1562" i="1" s="1"/>
  <c r="V1562" i="1"/>
  <c r="W1562" i="1"/>
  <c r="A1563" i="1"/>
  <c r="D1563" i="1"/>
  <c r="E1563" i="1"/>
  <c r="G1563" i="1"/>
  <c r="H1563" i="1" s="1"/>
  <c r="N1563" i="1"/>
  <c r="Q1563" i="1"/>
  <c r="Z1563" i="1" s="1"/>
  <c r="V1563" i="1"/>
  <c r="W1563" i="1"/>
  <c r="A1564" i="1"/>
  <c r="D1564" i="1"/>
  <c r="E1564" i="1"/>
  <c r="G1564" i="1"/>
  <c r="N1564" i="1"/>
  <c r="Q1564" i="1"/>
  <c r="Z1564" i="1" s="1"/>
  <c r="V1564" i="1"/>
  <c r="W1564" i="1"/>
  <c r="A1565" i="1"/>
  <c r="D1565" i="1"/>
  <c r="E1565" i="1"/>
  <c r="G1565" i="1"/>
  <c r="H1565" i="1" s="1"/>
  <c r="N1565" i="1"/>
  <c r="Q1565" i="1"/>
  <c r="Z1565" i="1" s="1"/>
  <c r="V1565" i="1"/>
  <c r="W1565" i="1"/>
  <c r="A1566" i="1"/>
  <c r="D1566" i="1"/>
  <c r="E1566" i="1"/>
  <c r="G1566" i="1"/>
  <c r="H1566" i="1" s="1"/>
  <c r="N1566" i="1"/>
  <c r="Q1566" i="1"/>
  <c r="Z1566" i="1" s="1"/>
  <c r="V1566" i="1"/>
  <c r="W1566" i="1"/>
  <c r="A1567" i="1"/>
  <c r="D1567" i="1"/>
  <c r="E1567" i="1"/>
  <c r="G1567" i="1"/>
  <c r="H1567" i="1" s="1"/>
  <c r="N1567" i="1"/>
  <c r="Q1567" i="1"/>
  <c r="Z1567" i="1" s="1"/>
  <c r="V1567" i="1"/>
  <c r="W1567" i="1"/>
  <c r="A1568" i="1"/>
  <c r="D1568" i="1"/>
  <c r="E1568" i="1"/>
  <c r="G1568" i="1"/>
  <c r="N1568" i="1"/>
  <c r="Q1568" i="1"/>
  <c r="Z1568" i="1" s="1"/>
  <c r="V1568" i="1"/>
  <c r="W1568" i="1"/>
  <c r="A1569" i="1"/>
  <c r="D1569" i="1"/>
  <c r="E1569" i="1"/>
  <c r="G1569" i="1"/>
  <c r="H1569" i="1" s="1"/>
  <c r="N1569" i="1"/>
  <c r="Q1569" i="1"/>
  <c r="Z1569" i="1" s="1"/>
  <c r="V1569" i="1"/>
  <c r="W1569" i="1"/>
  <c r="A1570" i="1"/>
  <c r="D1570" i="1"/>
  <c r="E1570" i="1"/>
  <c r="G1570" i="1"/>
  <c r="H1570" i="1" s="1"/>
  <c r="N1570" i="1"/>
  <c r="Q1570" i="1"/>
  <c r="Z1570" i="1" s="1"/>
  <c r="V1570" i="1"/>
  <c r="W1570" i="1"/>
  <c r="A1571" i="1"/>
  <c r="D1571" i="1"/>
  <c r="E1571" i="1"/>
  <c r="G1571" i="1"/>
  <c r="H1571" i="1" s="1"/>
  <c r="N1571" i="1"/>
  <c r="Q1571" i="1"/>
  <c r="Z1571" i="1" s="1"/>
  <c r="V1571" i="1"/>
  <c r="W1571" i="1"/>
  <c r="A1572" i="1"/>
  <c r="D1572" i="1"/>
  <c r="E1572" i="1"/>
  <c r="G1572" i="1"/>
  <c r="H1572" i="1" s="1"/>
  <c r="K1572" i="1"/>
  <c r="N1572" i="1"/>
  <c r="Q1572" i="1"/>
  <c r="Z1572" i="1" s="1"/>
  <c r="V1572" i="1"/>
  <c r="W1572" i="1"/>
  <c r="A1573" i="1"/>
  <c r="D1573" i="1"/>
  <c r="E1573" i="1"/>
  <c r="G1573" i="1"/>
  <c r="H1573" i="1" s="1"/>
  <c r="N1573" i="1"/>
  <c r="Q1573" i="1"/>
  <c r="Z1573" i="1" s="1"/>
  <c r="V1573" i="1"/>
  <c r="W1573" i="1"/>
  <c r="A1574" i="1"/>
  <c r="D1574" i="1"/>
  <c r="E1574" i="1"/>
  <c r="G1574" i="1"/>
  <c r="H1574" i="1" s="1"/>
  <c r="N1574" i="1"/>
  <c r="Q1574" i="1"/>
  <c r="Z1574" i="1" s="1"/>
  <c r="V1574" i="1"/>
  <c r="W1574" i="1"/>
  <c r="A1575" i="1"/>
  <c r="D1575" i="1"/>
  <c r="E1575" i="1"/>
  <c r="G1575" i="1"/>
  <c r="H1575" i="1" s="1"/>
  <c r="N1575" i="1"/>
  <c r="Q1575" i="1"/>
  <c r="Z1575" i="1" s="1"/>
  <c r="V1575" i="1"/>
  <c r="W1575" i="1"/>
  <c r="A1576" i="1"/>
  <c r="D1576" i="1"/>
  <c r="E1576" i="1"/>
  <c r="G1576" i="1"/>
  <c r="N1576" i="1"/>
  <c r="Q1576" i="1"/>
  <c r="Z1576" i="1" s="1"/>
  <c r="V1576" i="1"/>
  <c r="W1576" i="1"/>
  <c r="A1577" i="1"/>
  <c r="D1577" i="1"/>
  <c r="E1577" i="1"/>
  <c r="G1577" i="1"/>
  <c r="H1577" i="1" s="1"/>
  <c r="N1577" i="1"/>
  <c r="Q1577" i="1"/>
  <c r="Z1577" i="1" s="1"/>
  <c r="V1577" i="1"/>
  <c r="W1577" i="1"/>
  <c r="A1578" i="1"/>
  <c r="D1578" i="1"/>
  <c r="E1578" i="1"/>
  <c r="G1578" i="1"/>
  <c r="H1578" i="1" s="1"/>
  <c r="N1578" i="1"/>
  <c r="Q1578" i="1"/>
  <c r="Z1578" i="1" s="1"/>
  <c r="V1578" i="1"/>
  <c r="W1578" i="1"/>
  <c r="A1579" i="1"/>
  <c r="D1579" i="1"/>
  <c r="E1579" i="1"/>
  <c r="G1579" i="1"/>
  <c r="H1579" i="1" s="1"/>
  <c r="N1579" i="1"/>
  <c r="Q1579" i="1"/>
  <c r="Z1579" i="1" s="1"/>
  <c r="V1579" i="1"/>
  <c r="W1579" i="1"/>
  <c r="A1580" i="1"/>
  <c r="D1580" i="1"/>
  <c r="E1580" i="1"/>
  <c r="G1580" i="1"/>
  <c r="N1580" i="1"/>
  <c r="Q1580" i="1"/>
  <c r="Z1580" i="1" s="1"/>
  <c r="V1580" i="1"/>
  <c r="W1580" i="1"/>
  <c r="A1581" i="1"/>
  <c r="D1581" i="1"/>
  <c r="E1581" i="1"/>
  <c r="G1581" i="1"/>
  <c r="H1581" i="1" s="1"/>
  <c r="N1581" i="1"/>
  <c r="Q1581" i="1"/>
  <c r="Z1581" i="1" s="1"/>
  <c r="V1581" i="1"/>
  <c r="W1581" i="1"/>
  <c r="A1582" i="1"/>
  <c r="D1582" i="1"/>
  <c r="E1582" i="1"/>
  <c r="G1582" i="1"/>
  <c r="H1582" i="1" s="1"/>
  <c r="N1582" i="1"/>
  <c r="Q1582" i="1"/>
  <c r="Z1582" i="1" s="1"/>
  <c r="V1582" i="1"/>
  <c r="W1582" i="1"/>
  <c r="A1583" i="1"/>
  <c r="D1583" i="1"/>
  <c r="E1583" i="1"/>
  <c r="G1583" i="1"/>
  <c r="H1583" i="1" s="1"/>
  <c r="N1583" i="1"/>
  <c r="Q1583" i="1"/>
  <c r="Z1583" i="1" s="1"/>
  <c r="V1583" i="1"/>
  <c r="W1583" i="1"/>
  <c r="A1584" i="1"/>
  <c r="D1584" i="1"/>
  <c r="E1584" i="1"/>
  <c r="G1584" i="1"/>
  <c r="N1584" i="1"/>
  <c r="Q1584" i="1"/>
  <c r="Z1584" i="1" s="1"/>
  <c r="V1584" i="1"/>
  <c r="W1584" i="1"/>
  <c r="A1585" i="1"/>
  <c r="D1585" i="1"/>
  <c r="E1585" i="1"/>
  <c r="G1585" i="1"/>
  <c r="H1585" i="1" s="1"/>
  <c r="N1585" i="1"/>
  <c r="Q1585" i="1"/>
  <c r="Z1585" i="1" s="1"/>
  <c r="V1585" i="1"/>
  <c r="W1585" i="1"/>
  <c r="A1586" i="1"/>
  <c r="D1586" i="1"/>
  <c r="E1586" i="1"/>
  <c r="G1586" i="1"/>
  <c r="H1586" i="1" s="1"/>
  <c r="N1586" i="1"/>
  <c r="Q1586" i="1"/>
  <c r="Z1586" i="1" s="1"/>
  <c r="V1586" i="1"/>
  <c r="W1586" i="1"/>
  <c r="A1587" i="1"/>
  <c r="D1587" i="1"/>
  <c r="E1587" i="1"/>
  <c r="G1587" i="1"/>
  <c r="H1587" i="1" s="1"/>
  <c r="N1587" i="1"/>
  <c r="Q1587" i="1"/>
  <c r="Z1587" i="1" s="1"/>
  <c r="V1587" i="1"/>
  <c r="W1587" i="1"/>
  <c r="A1588" i="1"/>
  <c r="D1588" i="1"/>
  <c r="E1588" i="1"/>
  <c r="G1588" i="1"/>
  <c r="H1588" i="1" s="1"/>
  <c r="K1588" i="1"/>
  <c r="N1588" i="1"/>
  <c r="Q1588" i="1"/>
  <c r="Z1588" i="1" s="1"/>
  <c r="V1588" i="1"/>
  <c r="W1588" i="1"/>
  <c r="A1589" i="1"/>
  <c r="D1589" i="1"/>
  <c r="E1589" i="1"/>
  <c r="G1589" i="1"/>
  <c r="H1589" i="1" s="1"/>
  <c r="N1589" i="1"/>
  <c r="Q1589" i="1"/>
  <c r="Z1589" i="1" s="1"/>
  <c r="V1589" i="1"/>
  <c r="W1589" i="1"/>
  <c r="A1590" i="1"/>
  <c r="D1590" i="1"/>
  <c r="E1590" i="1"/>
  <c r="G1590" i="1"/>
  <c r="H1590" i="1" s="1"/>
  <c r="N1590" i="1"/>
  <c r="Q1590" i="1"/>
  <c r="Z1590" i="1" s="1"/>
  <c r="V1590" i="1"/>
  <c r="W1590" i="1"/>
  <c r="A1591" i="1"/>
  <c r="D1591" i="1"/>
  <c r="E1591" i="1"/>
  <c r="G1591" i="1"/>
  <c r="H1591" i="1" s="1"/>
  <c r="N1591" i="1"/>
  <c r="Q1591" i="1"/>
  <c r="Z1591" i="1" s="1"/>
  <c r="V1591" i="1"/>
  <c r="W1591" i="1"/>
  <c r="A1592" i="1"/>
  <c r="D1592" i="1"/>
  <c r="E1592" i="1"/>
  <c r="G1592" i="1"/>
  <c r="N1592" i="1"/>
  <c r="Q1592" i="1"/>
  <c r="Z1592" i="1" s="1"/>
  <c r="V1592" i="1"/>
  <c r="W1592" i="1"/>
  <c r="A1593" i="1"/>
  <c r="D1593" i="1"/>
  <c r="E1593" i="1"/>
  <c r="G1593" i="1"/>
  <c r="H1593" i="1" s="1"/>
  <c r="N1593" i="1"/>
  <c r="Q1593" i="1"/>
  <c r="Z1593" i="1" s="1"/>
  <c r="V1593" i="1"/>
  <c r="W1593" i="1"/>
  <c r="A1594" i="1"/>
  <c r="D1594" i="1"/>
  <c r="E1594" i="1"/>
  <c r="G1594" i="1"/>
  <c r="H1594" i="1" s="1"/>
  <c r="N1594" i="1"/>
  <c r="Q1594" i="1"/>
  <c r="Z1594" i="1" s="1"/>
  <c r="V1594" i="1"/>
  <c r="W1594" i="1"/>
  <c r="A1595" i="1"/>
  <c r="D1595" i="1"/>
  <c r="E1595" i="1"/>
  <c r="G1595" i="1"/>
  <c r="H1595" i="1" s="1"/>
  <c r="N1595" i="1"/>
  <c r="Q1595" i="1"/>
  <c r="Z1595" i="1" s="1"/>
  <c r="V1595" i="1"/>
  <c r="W1595" i="1"/>
  <c r="A1596" i="1"/>
  <c r="D1596" i="1"/>
  <c r="E1596" i="1"/>
  <c r="G1596" i="1"/>
  <c r="N1596" i="1"/>
  <c r="Q1596" i="1"/>
  <c r="Z1596" i="1" s="1"/>
  <c r="V1596" i="1"/>
  <c r="W1596" i="1"/>
  <c r="A1597" i="1"/>
  <c r="D1597" i="1"/>
  <c r="E1597" i="1"/>
  <c r="G1597" i="1"/>
  <c r="H1597" i="1" s="1"/>
  <c r="N1597" i="1"/>
  <c r="Q1597" i="1"/>
  <c r="Z1597" i="1" s="1"/>
  <c r="V1597" i="1"/>
  <c r="W1597" i="1"/>
  <c r="A1598" i="1"/>
  <c r="D1598" i="1"/>
  <c r="E1598" i="1"/>
  <c r="G1598" i="1"/>
  <c r="H1598" i="1" s="1"/>
  <c r="N1598" i="1"/>
  <c r="Q1598" i="1"/>
  <c r="Z1598" i="1" s="1"/>
  <c r="V1598" i="1"/>
  <c r="W1598" i="1"/>
  <c r="A1599" i="1"/>
  <c r="D1599" i="1"/>
  <c r="E1599" i="1"/>
  <c r="G1599" i="1"/>
  <c r="H1599" i="1" s="1"/>
  <c r="N1599" i="1"/>
  <c r="Q1599" i="1"/>
  <c r="Z1599" i="1" s="1"/>
  <c r="V1599" i="1"/>
  <c r="W1599" i="1"/>
  <c r="A1600" i="1"/>
  <c r="D1600" i="1"/>
  <c r="E1600" i="1"/>
  <c r="G1600" i="1"/>
  <c r="N1600" i="1"/>
  <c r="Q1600" i="1"/>
  <c r="Z1600" i="1" s="1"/>
  <c r="V1600" i="1"/>
  <c r="W1600" i="1"/>
  <c r="A1601" i="1"/>
  <c r="D1601" i="1"/>
  <c r="E1601" i="1"/>
  <c r="G1601" i="1"/>
  <c r="H1601" i="1" s="1"/>
  <c r="N1601" i="1"/>
  <c r="Q1601" i="1"/>
  <c r="Z1601" i="1" s="1"/>
  <c r="V1601" i="1"/>
  <c r="W1601" i="1"/>
  <c r="A1602" i="1"/>
  <c r="D1602" i="1"/>
  <c r="E1602" i="1"/>
  <c r="G1602" i="1"/>
  <c r="H1602" i="1" s="1"/>
  <c r="N1602" i="1"/>
  <c r="Q1602" i="1"/>
  <c r="Z1602" i="1" s="1"/>
  <c r="V1602" i="1"/>
  <c r="W1602" i="1"/>
  <c r="A1603" i="1"/>
  <c r="D1603" i="1"/>
  <c r="E1603" i="1"/>
  <c r="G1603" i="1"/>
  <c r="H1603" i="1" s="1"/>
  <c r="N1603" i="1"/>
  <c r="Q1603" i="1"/>
  <c r="Z1603" i="1" s="1"/>
  <c r="V1603" i="1"/>
  <c r="W1603" i="1"/>
  <c r="A1604" i="1"/>
  <c r="D1604" i="1"/>
  <c r="E1604" i="1"/>
  <c r="G1604" i="1"/>
  <c r="H1604" i="1" s="1"/>
  <c r="K1604" i="1"/>
  <c r="N1604" i="1"/>
  <c r="Q1604" i="1"/>
  <c r="Z1604" i="1" s="1"/>
  <c r="V1604" i="1"/>
  <c r="W1604" i="1"/>
  <c r="A1605" i="1"/>
  <c r="D1605" i="1"/>
  <c r="E1605" i="1"/>
  <c r="G1605" i="1"/>
  <c r="H1605" i="1" s="1"/>
  <c r="N1605" i="1"/>
  <c r="Q1605" i="1"/>
  <c r="Z1605" i="1" s="1"/>
  <c r="V1605" i="1"/>
  <c r="W1605" i="1"/>
  <c r="A1606" i="1"/>
  <c r="D1606" i="1"/>
  <c r="E1606" i="1"/>
  <c r="G1606" i="1"/>
  <c r="H1606" i="1" s="1"/>
  <c r="N1606" i="1"/>
  <c r="Q1606" i="1"/>
  <c r="Z1606" i="1" s="1"/>
  <c r="V1606" i="1"/>
  <c r="W1606" i="1"/>
  <c r="A1607" i="1"/>
  <c r="D1607" i="1"/>
  <c r="E1607" i="1"/>
  <c r="G1607" i="1"/>
  <c r="H1607" i="1" s="1"/>
  <c r="N1607" i="1"/>
  <c r="Q1607" i="1"/>
  <c r="Z1607" i="1" s="1"/>
  <c r="V1607" i="1"/>
  <c r="W1607" i="1"/>
  <c r="A1608" i="1"/>
  <c r="D1608" i="1"/>
  <c r="E1608" i="1"/>
  <c r="G1608" i="1"/>
  <c r="N1608" i="1"/>
  <c r="Q1608" i="1"/>
  <c r="Z1608" i="1" s="1"/>
  <c r="V1608" i="1"/>
  <c r="W1608" i="1"/>
  <c r="A1609" i="1"/>
  <c r="D1609" i="1"/>
  <c r="E1609" i="1"/>
  <c r="G1609" i="1"/>
  <c r="H1609" i="1" s="1"/>
  <c r="N1609" i="1"/>
  <c r="Q1609" i="1"/>
  <c r="Z1609" i="1" s="1"/>
  <c r="V1609" i="1"/>
  <c r="W1609" i="1"/>
  <c r="A1610" i="1"/>
  <c r="D1610" i="1"/>
  <c r="E1610" i="1"/>
  <c r="G1610" i="1"/>
  <c r="H1610" i="1" s="1"/>
  <c r="N1610" i="1"/>
  <c r="Q1610" i="1"/>
  <c r="Z1610" i="1" s="1"/>
  <c r="V1610" i="1"/>
  <c r="W1610" i="1"/>
  <c r="A1611" i="1"/>
  <c r="D1611" i="1"/>
  <c r="E1611" i="1"/>
  <c r="G1611" i="1"/>
  <c r="H1611" i="1" s="1"/>
  <c r="N1611" i="1"/>
  <c r="Q1611" i="1"/>
  <c r="Z1611" i="1" s="1"/>
  <c r="V1611" i="1"/>
  <c r="W1611" i="1"/>
  <c r="A1612" i="1"/>
  <c r="D1612" i="1"/>
  <c r="E1612" i="1"/>
  <c r="G1612" i="1"/>
  <c r="N1612" i="1"/>
  <c r="Q1612" i="1"/>
  <c r="Z1612" i="1" s="1"/>
  <c r="V1612" i="1"/>
  <c r="W1612" i="1"/>
  <c r="A1613" i="1"/>
  <c r="D1613" i="1"/>
  <c r="E1613" i="1"/>
  <c r="G1613" i="1"/>
  <c r="H1613" i="1" s="1"/>
  <c r="N1613" i="1"/>
  <c r="Q1613" i="1"/>
  <c r="Z1613" i="1" s="1"/>
  <c r="V1613" i="1"/>
  <c r="W1613" i="1"/>
  <c r="A1614" i="1"/>
  <c r="D1614" i="1"/>
  <c r="E1614" i="1"/>
  <c r="G1614" i="1"/>
  <c r="H1614" i="1" s="1"/>
  <c r="N1614" i="1"/>
  <c r="Q1614" i="1"/>
  <c r="Z1614" i="1" s="1"/>
  <c r="V1614" i="1"/>
  <c r="W1614" i="1"/>
  <c r="A1615" i="1"/>
  <c r="D1615" i="1"/>
  <c r="E1615" i="1"/>
  <c r="G1615" i="1"/>
  <c r="H1615" i="1" s="1"/>
  <c r="N1615" i="1"/>
  <c r="Q1615" i="1"/>
  <c r="Z1615" i="1" s="1"/>
  <c r="V1615" i="1"/>
  <c r="W1615" i="1"/>
  <c r="A1616" i="1"/>
  <c r="D1616" i="1"/>
  <c r="E1616" i="1"/>
  <c r="G1616" i="1"/>
  <c r="N1616" i="1"/>
  <c r="Q1616" i="1"/>
  <c r="Z1616" i="1" s="1"/>
  <c r="V1616" i="1"/>
  <c r="W1616" i="1"/>
  <c r="A1617" i="1"/>
  <c r="D1617" i="1"/>
  <c r="E1617" i="1"/>
  <c r="G1617" i="1"/>
  <c r="H1617" i="1" s="1"/>
  <c r="N1617" i="1"/>
  <c r="Q1617" i="1"/>
  <c r="Z1617" i="1" s="1"/>
  <c r="V1617" i="1"/>
  <c r="W1617" i="1"/>
  <c r="A1618" i="1"/>
  <c r="D1618" i="1"/>
  <c r="E1618" i="1"/>
  <c r="G1618" i="1"/>
  <c r="H1618" i="1" s="1"/>
  <c r="N1618" i="1"/>
  <c r="Q1618" i="1"/>
  <c r="Z1618" i="1" s="1"/>
  <c r="V1618" i="1"/>
  <c r="W1618" i="1"/>
  <c r="A1619" i="1"/>
  <c r="D1619" i="1"/>
  <c r="E1619" i="1"/>
  <c r="G1619" i="1"/>
  <c r="H1619" i="1" s="1"/>
  <c r="N1619" i="1"/>
  <c r="Q1619" i="1"/>
  <c r="Z1619" i="1" s="1"/>
  <c r="V1619" i="1"/>
  <c r="W1619" i="1"/>
  <c r="A1620" i="1"/>
  <c r="D1620" i="1"/>
  <c r="E1620" i="1"/>
  <c r="G1620" i="1"/>
  <c r="H1620" i="1" s="1"/>
  <c r="K1620" i="1"/>
  <c r="N1620" i="1"/>
  <c r="Q1620" i="1"/>
  <c r="Z1620" i="1" s="1"/>
  <c r="V1620" i="1"/>
  <c r="W1620" i="1"/>
  <c r="A1621" i="1"/>
  <c r="D1621" i="1"/>
  <c r="E1621" i="1"/>
  <c r="G1621" i="1"/>
  <c r="H1621" i="1" s="1"/>
  <c r="N1621" i="1"/>
  <c r="Q1621" i="1"/>
  <c r="Z1621" i="1" s="1"/>
  <c r="V1621" i="1"/>
  <c r="W1621" i="1"/>
  <c r="A1622" i="1"/>
  <c r="D1622" i="1"/>
  <c r="E1622" i="1"/>
  <c r="G1622" i="1"/>
  <c r="H1622" i="1" s="1"/>
  <c r="N1622" i="1"/>
  <c r="Q1622" i="1"/>
  <c r="Z1622" i="1" s="1"/>
  <c r="V1622" i="1"/>
  <c r="W1622" i="1"/>
  <c r="A1623" i="1"/>
  <c r="D1623" i="1"/>
  <c r="E1623" i="1"/>
  <c r="G1623" i="1"/>
  <c r="H1623" i="1" s="1"/>
  <c r="N1623" i="1"/>
  <c r="Q1623" i="1"/>
  <c r="Z1623" i="1" s="1"/>
  <c r="V1623" i="1"/>
  <c r="W1623" i="1"/>
  <c r="A1624" i="1"/>
  <c r="D1624" i="1"/>
  <c r="E1624" i="1"/>
  <c r="G1624" i="1"/>
  <c r="N1624" i="1"/>
  <c r="Q1624" i="1"/>
  <c r="Z1624" i="1" s="1"/>
  <c r="V1624" i="1"/>
  <c r="W1624" i="1"/>
  <c r="A1625" i="1"/>
  <c r="D1625" i="1"/>
  <c r="E1625" i="1"/>
  <c r="G1625" i="1"/>
  <c r="H1625" i="1" s="1"/>
  <c r="N1625" i="1"/>
  <c r="Q1625" i="1"/>
  <c r="Z1625" i="1" s="1"/>
  <c r="V1625" i="1"/>
  <c r="W1625" i="1"/>
  <c r="A1626" i="1"/>
  <c r="D1626" i="1"/>
  <c r="E1626" i="1"/>
  <c r="G1626" i="1"/>
  <c r="H1626" i="1" s="1"/>
  <c r="N1626" i="1"/>
  <c r="Q1626" i="1"/>
  <c r="Z1626" i="1" s="1"/>
  <c r="V1626" i="1"/>
  <c r="W1626" i="1"/>
  <c r="A1627" i="1"/>
  <c r="D1627" i="1"/>
  <c r="E1627" i="1"/>
  <c r="G1627" i="1"/>
  <c r="H1627" i="1" s="1"/>
  <c r="N1627" i="1"/>
  <c r="Q1627" i="1"/>
  <c r="Z1627" i="1" s="1"/>
  <c r="V1627" i="1"/>
  <c r="W1627" i="1"/>
  <c r="A1628" i="1"/>
  <c r="D1628" i="1"/>
  <c r="E1628" i="1"/>
  <c r="G1628" i="1"/>
  <c r="N1628" i="1"/>
  <c r="Q1628" i="1"/>
  <c r="Z1628" i="1" s="1"/>
  <c r="V1628" i="1"/>
  <c r="W1628" i="1"/>
  <c r="A1629" i="1"/>
  <c r="D1629" i="1"/>
  <c r="E1629" i="1"/>
  <c r="G1629" i="1"/>
  <c r="H1629" i="1" s="1"/>
  <c r="N1629" i="1"/>
  <c r="Q1629" i="1"/>
  <c r="Z1629" i="1" s="1"/>
  <c r="V1629" i="1"/>
  <c r="W1629" i="1"/>
  <c r="A1630" i="1"/>
  <c r="D1630" i="1"/>
  <c r="E1630" i="1"/>
  <c r="G1630" i="1"/>
  <c r="H1630" i="1" s="1"/>
  <c r="N1630" i="1"/>
  <c r="Q1630" i="1"/>
  <c r="Z1630" i="1" s="1"/>
  <c r="V1630" i="1"/>
  <c r="W1630" i="1"/>
  <c r="A1631" i="1"/>
  <c r="D1631" i="1"/>
  <c r="E1631" i="1"/>
  <c r="G1631" i="1"/>
  <c r="H1631" i="1" s="1"/>
  <c r="N1631" i="1"/>
  <c r="Q1631" i="1"/>
  <c r="Z1631" i="1" s="1"/>
  <c r="V1631" i="1"/>
  <c r="W1631" i="1"/>
  <c r="A1632" i="1"/>
  <c r="D1632" i="1"/>
  <c r="E1632" i="1"/>
  <c r="G1632" i="1"/>
  <c r="N1632" i="1"/>
  <c r="Q1632" i="1"/>
  <c r="Z1632" i="1" s="1"/>
  <c r="V1632" i="1"/>
  <c r="W1632" i="1"/>
  <c r="A1633" i="1"/>
  <c r="D1633" i="1"/>
  <c r="E1633" i="1"/>
  <c r="G1633" i="1"/>
  <c r="H1633" i="1" s="1"/>
  <c r="N1633" i="1"/>
  <c r="Q1633" i="1"/>
  <c r="Z1633" i="1" s="1"/>
  <c r="V1633" i="1"/>
  <c r="W1633" i="1"/>
  <c r="A1634" i="1"/>
  <c r="D1634" i="1"/>
  <c r="E1634" i="1"/>
  <c r="G1634" i="1"/>
  <c r="H1634" i="1" s="1"/>
  <c r="N1634" i="1"/>
  <c r="Q1634" i="1"/>
  <c r="Z1634" i="1" s="1"/>
  <c r="V1634" i="1"/>
  <c r="W1634" i="1"/>
  <c r="A1635" i="1"/>
  <c r="D1635" i="1"/>
  <c r="E1635" i="1"/>
  <c r="G1635" i="1"/>
  <c r="H1635" i="1" s="1"/>
  <c r="N1635" i="1"/>
  <c r="Q1635" i="1"/>
  <c r="Z1635" i="1" s="1"/>
  <c r="V1635" i="1"/>
  <c r="W1635" i="1"/>
  <c r="A1636" i="1"/>
  <c r="D1636" i="1"/>
  <c r="E1636" i="1"/>
  <c r="G1636" i="1"/>
  <c r="H1636" i="1" s="1"/>
  <c r="K1636" i="1"/>
  <c r="N1636" i="1"/>
  <c r="Q1636" i="1"/>
  <c r="Z1636" i="1" s="1"/>
  <c r="V1636" i="1"/>
  <c r="W1636" i="1"/>
  <c r="A1637" i="1"/>
  <c r="D1637" i="1"/>
  <c r="E1637" i="1"/>
  <c r="G1637" i="1"/>
  <c r="H1637" i="1" s="1"/>
  <c r="N1637" i="1"/>
  <c r="Q1637" i="1"/>
  <c r="Z1637" i="1" s="1"/>
  <c r="V1637" i="1"/>
  <c r="W1637" i="1"/>
  <c r="A1638" i="1"/>
  <c r="D1638" i="1"/>
  <c r="E1638" i="1"/>
  <c r="G1638" i="1"/>
  <c r="H1638" i="1" s="1"/>
  <c r="N1638" i="1"/>
  <c r="Q1638" i="1"/>
  <c r="Z1638" i="1" s="1"/>
  <c r="V1638" i="1"/>
  <c r="W1638" i="1"/>
  <c r="A1639" i="1"/>
  <c r="D1639" i="1"/>
  <c r="E1639" i="1"/>
  <c r="G1639" i="1"/>
  <c r="H1639" i="1" s="1"/>
  <c r="N1639" i="1"/>
  <c r="Q1639" i="1"/>
  <c r="Z1639" i="1" s="1"/>
  <c r="V1639" i="1"/>
  <c r="W1639" i="1"/>
  <c r="A1640" i="1"/>
  <c r="D1640" i="1"/>
  <c r="E1640" i="1"/>
  <c r="G1640" i="1"/>
  <c r="H1640" i="1" s="1"/>
  <c r="N1640" i="1"/>
  <c r="Q1640" i="1"/>
  <c r="Z1640" i="1" s="1"/>
  <c r="V1640" i="1"/>
  <c r="W1640" i="1"/>
  <c r="A1641" i="1"/>
  <c r="D1641" i="1"/>
  <c r="E1641" i="1"/>
  <c r="G1641" i="1"/>
  <c r="H1641" i="1" s="1"/>
  <c r="N1641" i="1"/>
  <c r="Q1641" i="1"/>
  <c r="Z1641" i="1" s="1"/>
  <c r="V1641" i="1"/>
  <c r="W1641" i="1"/>
  <c r="A1642" i="1"/>
  <c r="D1642" i="1"/>
  <c r="E1642" i="1"/>
  <c r="G1642" i="1"/>
  <c r="H1642" i="1" s="1"/>
  <c r="N1642" i="1"/>
  <c r="Q1642" i="1"/>
  <c r="Z1642" i="1" s="1"/>
  <c r="V1642" i="1"/>
  <c r="W1642" i="1"/>
  <c r="A1643" i="1"/>
  <c r="D1643" i="1"/>
  <c r="E1643" i="1"/>
  <c r="G1643" i="1"/>
  <c r="H1643" i="1" s="1"/>
  <c r="N1643" i="1"/>
  <c r="Q1643" i="1"/>
  <c r="Z1643" i="1" s="1"/>
  <c r="V1643" i="1"/>
  <c r="W1643" i="1"/>
  <c r="A1644" i="1"/>
  <c r="D1644" i="1"/>
  <c r="E1644" i="1"/>
  <c r="G1644" i="1"/>
  <c r="H1644" i="1" s="1"/>
  <c r="N1644" i="1"/>
  <c r="Q1644" i="1"/>
  <c r="Z1644" i="1" s="1"/>
  <c r="V1644" i="1"/>
  <c r="W1644" i="1"/>
  <c r="A1645" i="1"/>
  <c r="D1645" i="1"/>
  <c r="E1645" i="1"/>
  <c r="G1645" i="1"/>
  <c r="H1645" i="1" s="1"/>
  <c r="N1645" i="1"/>
  <c r="Q1645" i="1"/>
  <c r="Z1645" i="1" s="1"/>
  <c r="V1645" i="1"/>
  <c r="W1645" i="1"/>
  <c r="A1646" i="1"/>
  <c r="D1646" i="1"/>
  <c r="E1646" i="1"/>
  <c r="G1646" i="1"/>
  <c r="N1646" i="1"/>
  <c r="Q1646" i="1"/>
  <c r="Z1646" i="1" s="1"/>
  <c r="V1646" i="1"/>
  <c r="W1646" i="1"/>
  <c r="A1647" i="1"/>
  <c r="D1647" i="1"/>
  <c r="E1647" i="1"/>
  <c r="G1647" i="1"/>
  <c r="N1647" i="1"/>
  <c r="Q1647" i="1"/>
  <c r="Z1647" i="1" s="1"/>
  <c r="V1647" i="1"/>
  <c r="W1647" i="1"/>
  <c r="A1648" i="1"/>
  <c r="D1648" i="1"/>
  <c r="E1648" i="1"/>
  <c r="G1648" i="1"/>
  <c r="N1648" i="1"/>
  <c r="Q1648" i="1"/>
  <c r="Z1648" i="1" s="1"/>
  <c r="V1648" i="1"/>
  <c r="W1648" i="1"/>
  <c r="A1649" i="1"/>
  <c r="D1649" i="1"/>
  <c r="E1649" i="1"/>
  <c r="G1649" i="1"/>
  <c r="H1649" i="1" s="1"/>
  <c r="N1649" i="1"/>
  <c r="Q1649" i="1"/>
  <c r="Z1649" i="1" s="1"/>
  <c r="V1649" i="1"/>
  <c r="W1649" i="1"/>
  <c r="A1650" i="1"/>
  <c r="D1650" i="1"/>
  <c r="E1650" i="1"/>
  <c r="G1650" i="1"/>
  <c r="N1650" i="1"/>
  <c r="Q1650" i="1"/>
  <c r="Z1650" i="1" s="1"/>
  <c r="V1650" i="1"/>
  <c r="W1650" i="1"/>
  <c r="A1651" i="1"/>
  <c r="D1651" i="1"/>
  <c r="E1651" i="1"/>
  <c r="G1651" i="1"/>
  <c r="H1651" i="1" s="1"/>
  <c r="N1651" i="1"/>
  <c r="Q1651" i="1"/>
  <c r="Z1651" i="1" s="1"/>
  <c r="V1651" i="1"/>
  <c r="W1651" i="1"/>
  <c r="A1652" i="1"/>
  <c r="D1652" i="1"/>
  <c r="E1652" i="1"/>
  <c r="G1652" i="1"/>
  <c r="N1652" i="1"/>
  <c r="Q1652" i="1"/>
  <c r="Z1652" i="1" s="1"/>
  <c r="V1652" i="1"/>
  <c r="W1652" i="1"/>
  <c r="A1653" i="1"/>
  <c r="D1653" i="1"/>
  <c r="E1653" i="1"/>
  <c r="G1653" i="1"/>
  <c r="H1653" i="1" s="1"/>
  <c r="N1653" i="1"/>
  <c r="Q1653" i="1"/>
  <c r="Z1653" i="1" s="1"/>
  <c r="V1653" i="1"/>
  <c r="W1653" i="1"/>
  <c r="A1654" i="1"/>
  <c r="D1654" i="1"/>
  <c r="E1654" i="1"/>
  <c r="G1654" i="1"/>
  <c r="N1654" i="1"/>
  <c r="Q1654" i="1"/>
  <c r="Z1654" i="1" s="1"/>
  <c r="V1654" i="1"/>
  <c r="W1654" i="1"/>
  <c r="A1655" i="1"/>
  <c r="D1655" i="1"/>
  <c r="E1655" i="1"/>
  <c r="G1655" i="1"/>
  <c r="H1655" i="1" s="1"/>
  <c r="N1655" i="1"/>
  <c r="Q1655" i="1"/>
  <c r="Z1655" i="1" s="1"/>
  <c r="V1655" i="1"/>
  <c r="W1655" i="1"/>
  <c r="A1656" i="1"/>
  <c r="D1656" i="1"/>
  <c r="E1656" i="1"/>
  <c r="G1656" i="1"/>
  <c r="N1656" i="1"/>
  <c r="Q1656" i="1"/>
  <c r="Z1656" i="1" s="1"/>
  <c r="V1656" i="1"/>
  <c r="W1656" i="1"/>
  <c r="A1657" i="1"/>
  <c r="D1657" i="1"/>
  <c r="E1657" i="1"/>
  <c r="G1657" i="1"/>
  <c r="H1657" i="1" s="1"/>
  <c r="N1657" i="1"/>
  <c r="Q1657" i="1"/>
  <c r="Z1657" i="1" s="1"/>
  <c r="V1657" i="1"/>
  <c r="W1657" i="1"/>
  <c r="A1658" i="1"/>
  <c r="D1658" i="1"/>
  <c r="E1658" i="1"/>
  <c r="G1658" i="1"/>
  <c r="N1658" i="1"/>
  <c r="Q1658" i="1"/>
  <c r="Z1658" i="1" s="1"/>
  <c r="V1658" i="1"/>
  <c r="W1658" i="1"/>
  <c r="A1659" i="1"/>
  <c r="D1659" i="1"/>
  <c r="E1659" i="1"/>
  <c r="G1659" i="1"/>
  <c r="H1659" i="1" s="1"/>
  <c r="N1659" i="1"/>
  <c r="Q1659" i="1"/>
  <c r="Z1659" i="1" s="1"/>
  <c r="V1659" i="1"/>
  <c r="W1659" i="1"/>
  <c r="A1660" i="1"/>
  <c r="D1660" i="1"/>
  <c r="E1660" i="1"/>
  <c r="G1660" i="1"/>
  <c r="N1660" i="1"/>
  <c r="Q1660" i="1"/>
  <c r="Z1660" i="1" s="1"/>
  <c r="V1660" i="1"/>
  <c r="W1660" i="1"/>
  <c r="A1661" i="1"/>
  <c r="D1661" i="1"/>
  <c r="E1661" i="1"/>
  <c r="G1661" i="1"/>
  <c r="H1661" i="1" s="1"/>
  <c r="N1661" i="1"/>
  <c r="Q1661" i="1"/>
  <c r="Z1661" i="1" s="1"/>
  <c r="V1661" i="1"/>
  <c r="W1661" i="1"/>
  <c r="A1662" i="1"/>
  <c r="D1662" i="1"/>
  <c r="E1662" i="1"/>
  <c r="G1662" i="1"/>
  <c r="N1662" i="1"/>
  <c r="Q1662" i="1"/>
  <c r="Z1662" i="1" s="1"/>
  <c r="V1662" i="1"/>
  <c r="W1662" i="1"/>
  <c r="A1663" i="1"/>
  <c r="D1663" i="1"/>
  <c r="E1663" i="1"/>
  <c r="G1663" i="1"/>
  <c r="N1663" i="1"/>
  <c r="Q1663" i="1"/>
  <c r="Z1663" i="1" s="1"/>
  <c r="V1663" i="1"/>
  <c r="W1663" i="1"/>
  <c r="A1664" i="1"/>
  <c r="D1664" i="1"/>
  <c r="E1664" i="1"/>
  <c r="G1664" i="1"/>
  <c r="N1664" i="1"/>
  <c r="Q1664" i="1"/>
  <c r="Z1664" i="1" s="1"/>
  <c r="V1664" i="1"/>
  <c r="W1664" i="1"/>
  <c r="A1665" i="1"/>
  <c r="D1665" i="1"/>
  <c r="E1665" i="1"/>
  <c r="G1665" i="1"/>
  <c r="H1665" i="1" s="1"/>
  <c r="N1665" i="1"/>
  <c r="Q1665" i="1"/>
  <c r="Z1665" i="1" s="1"/>
  <c r="V1665" i="1"/>
  <c r="W1665" i="1"/>
  <c r="A1666" i="1"/>
  <c r="D1666" i="1"/>
  <c r="E1666" i="1"/>
  <c r="G1666" i="1"/>
  <c r="N1666" i="1"/>
  <c r="Q1666" i="1"/>
  <c r="Z1666" i="1" s="1"/>
  <c r="V1666" i="1"/>
  <c r="W1666" i="1"/>
  <c r="A1667" i="1"/>
  <c r="D1667" i="1"/>
  <c r="E1667" i="1"/>
  <c r="G1667" i="1"/>
  <c r="H1667" i="1" s="1"/>
  <c r="N1667" i="1"/>
  <c r="Q1667" i="1"/>
  <c r="Z1667" i="1" s="1"/>
  <c r="V1667" i="1"/>
  <c r="W1667" i="1"/>
  <c r="A1668" i="1"/>
  <c r="D1668" i="1"/>
  <c r="E1668" i="1"/>
  <c r="G1668" i="1"/>
  <c r="N1668" i="1"/>
  <c r="Q1668" i="1"/>
  <c r="Z1668" i="1" s="1"/>
  <c r="V1668" i="1"/>
  <c r="W1668" i="1"/>
  <c r="A1669" i="1"/>
  <c r="D1669" i="1"/>
  <c r="E1669" i="1"/>
  <c r="G1669" i="1"/>
  <c r="H1669" i="1" s="1"/>
  <c r="N1669" i="1"/>
  <c r="Q1669" i="1"/>
  <c r="Z1669" i="1" s="1"/>
  <c r="V1669" i="1"/>
  <c r="W1669" i="1"/>
  <c r="A1670" i="1"/>
  <c r="D1670" i="1"/>
  <c r="E1670" i="1"/>
  <c r="G1670" i="1"/>
  <c r="N1670" i="1"/>
  <c r="Q1670" i="1"/>
  <c r="Z1670" i="1" s="1"/>
  <c r="V1670" i="1"/>
  <c r="W1670" i="1"/>
  <c r="A1671" i="1"/>
  <c r="D1671" i="1"/>
  <c r="E1671" i="1"/>
  <c r="G1671" i="1"/>
  <c r="H1671" i="1" s="1"/>
  <c r="N1671" i="1"/>
  <c r="Q1671" i="1"/>
  <c r="Z1671" i="1" s="1"/>
  <c r="V1671" i="1"/>
  <c r="W1671" i="1"/>
  <c r="A1672" i="1"/>
  <c r="D1672" i="1"/>
  <c r="E1672" i="1"/>
  <c r="G1672" i="1"/>
  <c r="N1672" i="1"/>
  <c r="Q1672" i="1"/>
  <c r="Z1672" i="1" s="1"/>
  <c r="V1672" i="1"/>
  <c r="W1672" i="1"/>
  <c r="A1673" i="1"/>
  <c r="D1673" i="1"/>
  <c r="E1673" i="1"/>
  <c r="G1673" i="1"/>
  <c r="H1673" i="1" s="1"/>
  <c r="N1673" i="1"/>
  <c r="Q1673" i="1"/>
  <c r="Z1673" i="1" s="1"/>
  <c r="V1673" i="1"/>
  <c r="W1673" i="1"/>
  <c r="A1674" i="1"/>
  <c r="D1674" i="1"/>
  <c r="E1674" i="1"/>
  <c r="G1674" i="1"/>
  <c r="N1674" i="1"/>
  <c r="Q1674" i="1"/>
  <c r="Z1674" i="1" s="1"/>
  <c r="V1674" i="1"/>
  <c r="W1674" i="1"/>
  <c r="A1675" i="1"/>
  <c r="D1675" i="1"/>
  <c r="E1675" i="1"/>
  <c r="G1675" i="1"/>
  <c r="H1675" i="1" s="1"/>
  <c r="N1675" i="1"/>
  <c r="Q1675" i="1"/>
  <c r="Z1675" i="1" s="1"/>
  <c r="V1675" i="1"/>
  <c r="W1675" i="1"/>
  <c r="A1676" i="1"/>
  <c r="D1676" i="1"/>
  <c r="E1676" i="1"/>
  <c r="G1676" i="1"/>
  <c r="N1676" i="1"/>
  <c r="Q1676" i="1"/>
  <c r="Z1676" i="1" s="1"/>
  <c r="V1676" i="1"/>
  <c r="W1676" i="1"/>
  <c r="A1677" i="1"/>
  <c r="D1677" i="1"/>
  <c r="E1677" i="1"/>
  <c r="G1677" i="1"/>
  <c r="H1677" i="1" s="1"/>
  <c r="N1677" i="1"/>
  <c r="Q1677" i="1"/>
  <c r="Z1677" i="1" s="1"/>
  <c r="V1677" i="1"/>
  <c r="W1677" i="1"/>
  <c r="A1678" i="1"/>
  <c r="D1678" i="1"/>
  <c r="E1678" i="1"/>
  <c r="G1678" i="1"/>
  <c r="N1678" i="1"/>
  <c r="Q1678" i="1"/>
  <c r="Z1678" i="1" s="1"/>
  <c r="V1678" i="1"/>
  <c r="W1678" i="1"/>
  <c r="A1679" i="1"/>
  <c r="D1679" i="1"/>
  <c r="E1679" i="1"/>
  <c r="G1679" i="1"/>
  <c r="N1679" i="1"/>
  <c r="Q1679" i="1"/>
  <c r="Z1679" i="1" s="1"/>
  <c r="V1679" i="1"/>
  <c r="W1679" i="1"/>
  <c r="A1680" i="1"/>
  <c r="D1680" i="1"/>
  <c r="E1680" i="1"/>
  <c r="G1680" i="1"/>
  <c r="N1680" i="1"/>
  <c r="Q1680" i="1"/>
  <c r="Z1680" i="1" s="1"/>
  <c r="V1680" i="1"/>
  <c r="W1680" i="1"/>
  <c r="A1681" i="1"/>
  <c r="D1681" i="1"/>
  <c r="E1681" i="1"/>
  <c r="G1681" i="1"/>
  <c r="H1681" i="1" s="1"/>
  <c r="N1681" i="1"/>
  <c r="Q1681" i="1"/>
  <c r="Z1681" i="1" s="1"/>
  <c r="V1681" i="1"/>
  <c r="W1681" i="1"/>
  <c r="A1682" i="1"/>
  <c r="D1682" i="1"/>
  <c r="E1682" i="1"/>
  <c r="G1682" i="1"/>
  <c r="N1682" i="1"/>
  <c r="Q1682" i="1"/>
  <c r="Z1682" i="1" s="1"/>
  <c r="V1682" i="1"/>
  <c r="W1682" i="1"/>
  <c r="A1683" i="1"/>
  <c r="D1683" i="1"/>
  <c r="E1683" i="1"/>
  <c r="G1683" i="1"/>
  <c r="H1683" i="1" s="1"/>
  <c r="N1683" i="1"/>
  <c r="Q1683" i="1"/>
  <c r="Z1683" i="1" s="1"/>
  <c r="V1683" i="1"/>
  <c r="W1683" i="1"/>
  <c r="A1684" i="1"/>
  <c r="D1684" i="1"/>
  <c r="E1684" i="1"/>
  <c r="G1684" i="1"/>
  <c r="N1684" i="1"/>
  <c r="Q1684" i="1"/>
  <c r="Z1684" i="1" s="1"/>
  <c r="V1684" i="1"/>
  <c r="W1684" i="1"/>
  <c r="A1685" i="1"/>
  <c r="D1685" i="1"/>
  <c r="E1685" i="1"/>
  <c r="G1685" i="1"/>
  <c r="H1685" i="1" s="1"/>
  <c r="N1685" i="1"/>
  <c r="Q1685" i="1"/>
  <c r="Z1685" i="1" s="1"/>
  <c r="V1685" i="1"/>
  <c r="W1685" i="1"/>
  <c r="A1686" i="1"/>
  <c r="D1686" i="1"/>
  <c r="E1686" i="1"/>
  <c r="G1686" i="1"/>
  <c r="N1686" i="1"/>
  <c r="Q1686" i="1"/>
  <c r="Z1686" i="1" s="1"/>
  <c r="V1686" i="1"/>
  <c r="W1686" i="1"/>
  <c r="A1687" i="1"/>
  <c r="D1687" i="1"/>
  <c r="E1687" i="1"/>
  <c r="G1687" i="1"/>
  <c r="H1687" i="1" s="1"/>
  <c r="N1687" i="1"/>
  <c r="Q1687" i="1"/>
  <c r="Z1687" i="1" s="1"/>
  <c r="V1687" i="1"/>
  <c r="W1687" i="1"/>
  <c r="A1688" i="1"/>
  <c r="D1688" i="1"/>
  <c r="E1688" i="1"/>
  <c r="G1688" i="1"/>
  <c r="N1688" i="1"/>
  <c r="Q1688" i="1"/>
  <c r="Z1688" i="1" s="1"/>
  <c r="V1688" i="1"/>
  <c r="W1688" i="1"/>
  <c r="A1689" i="1"/>
  <c r="D1689" i="1"/>
  <c r="E1689" i="1"/>
  <c r="G1689" i="1"/>
  <c r="H1689" i="1" s="1"/>
  <c r="N1689" i="1"/>
  <c r="Q1689" i="1"/>
  <c r="Z1689" i="1" s="1"/>
  <c r="V1689" i="1"/>
  <c r="W1689" i="1"/>
  <c r="A1690" i="1"/>
  <c r="D1690" i="1"/>
  <c r="E1690" i="1"/>
  <c r="G1690" i="1"/>
  <c r="N1690" i="1"/>
  <c r="Q1690" i="1"/>
  <c r="Z1690" i="1" s="1"/>
  <c r="V1690" i="1"/>
  <c r="W1690" i="1"/>
  <c r="A1691" i="1"/>
  <c r="D1691" i="1"/>
  <c r="E1691" i="1"/>
  <c r="G1691" i="1"/>
  <c r="H1691" i="1" s="1"/>
  <c r="N1691" i="1"/>
  <c r="Q1691" i="1"/>
  <c r="Z1691" i="1" s="1"/>
  <c r="V1691" i="1"/>
  <c r="W1691" i="1"/>
  <c r="A1692" i="1"/>
  <c r="D1692" i="1"/>
  <c r="E1692" i="1"/>
  <c r="G1692" i="1"/>
  <c r="N1692" i="1"/>
  <c r="Q1692" i="1"/>
  <c r="Z1692" i="1" s="1"/>
  <c r="V1692" i="1"/>
  <c r="W1692" i="1"/>
  <c r="A1693" i="1"/>
  <c r="D1693" i="1"/>
  <c r="E1693" i="1"/>
  <c r="G1693" i="1"/>
  <c r="H1693" i="1" s="1"/>
  <c r="N1693" i="1"/>
  <c r="Q1693" i="1"/>
  <c r="Z1693" i="1" s="1"/>
  <c r="V1693" i="1"/>
  <c r="W1693" i="1"/>
  <c r="A1694" i="1"/>
  <c r="D1694" i="1"/>
  <c r="E1694" i="1"/>
  <c r="G1694" i="1"/>
  <c r="N1694" i="1"/>
  <c r="Q1694" i="1"/>
  <c r="Z1694" i="1" s="1"/>
  <c r="V1694" i="1"/>
  <c r="W1694" i="1"/>
  <c r="A1695" i="1"/>
  <c r="D1695" i="1"/>
  <c r="E1695" i="1"/>
  <c r="G1695" i="1"/>
  <c r="H1695" i="1" s="1"/>
  <c r="K1695" i="1"/>
  <c r="N1695" i="1"/>
  <c r="Q1695" i="1"/>
  <c r="Z1695" i="1" s="1"/>
  <c r="V1695" i="1"/>
  <c r="W1695" i="1"/>
  <c r="A1696" i="1"/>
  <c r="D1696" i="1"/>
  <c r="E1696" i="1"/>
  <c r="G1696" i="1"/>
  <c r="N1696" i="1"/>
  <c r="Q1696" i="1"/>
  <c r="Z1696" i="1" s="1"/>
  <c r="V1696" i="1"/>
  <c r="W1696" i="1"/>
  <c r="A1697" i="1"/>
  <c r="D1697" i="1"/>
  <c r="E1697" i="1"/>
  <c r="G1697" i="1"/>
  <c r="H1697" i="1" s="1"/>
  <c r="N1697" i="1"/>
  <c r="Q1697" i="1"/>
  <c r="Z1697" i="1" s="1"/>
  <c r="V1697" i="1"/>
  <c r="W1697" i="1"/>
  <c r="A1698" i="1"/>
  <c r="D1698" i="1"/>
  <c r="E1698" i="1"/>
  <c r="G1698" i="1"/>
  <c r="N1698" i="1"/>
  <c r="Q1698" i="1"/>
  <c r="Z1698" i="1" s="1"/>
  <c r="V1698" i="1"/>
  <c r="W1698" i="1"/>
  <c r="A1699" i="1"/>
  <c r="D1699" i="1"/>
  <c r="E1699" i="1"/>
  <c r="G1699" i="1"/>
  <c r="H1699" i="1" s="1"/>
  <c r="N1699" i="1"/>
  <c r="Q1699" i="1"/>
  <c r="Z1699" i="1" s="1"/>
  <c r="V1699" i="1"/>
  <c r="W1699" i="1"/>
  <c r="A1700" i="1"/>
  <c r="D1700" i="1"/>
  <c r="E1700" i="1"/>
  <c r="G1700" i="1"/>
  <c r="N1700" i="1"/>
  <c r="Q1700" i="1"/>
  <c r="Z1700" i="1" s="1"/>
  <c r="V1700" i="1"/>
  <c r="W1700" i="1"/>
  <c r="A1701" i="1"/>
  <c r="D1701" i="1"/>
  <c r="E1701" i="1"/>
  <c r="G1701" i="1"/>
  <c r="H1701" i="1" s="1"/>
  <c r="N1701" i="1"/>
  <c r="Q1701" i="1"/>
  <c r="Z1701" i="1" s="1"/>
  <c r="V1701" i="1"/>
  <c r="W1701" i="1"/>
  <c r="A1702" i="1"/>
  <c r="D1702" i="1"/>
  <c r="E1702" i="1"/>
  <c r="G1702" i="1"/>
  <c r="N1702" i="1"/>
  <c r="Q1702" i="1"/>
  <c r="Z1702" i="1" s="1"/>
  <c r="V1702" i="1"/>
  <c r="W1702" i="1"/>
  <c r="A1703" i="1"/>
  <c r="D1703" i="1"/>
  <c r="E1703" i="1"/>
  <c r="G1703" i="1"/>
  <c r="H1703" i="1" s="1"/>
  <c r="N1703" i="1"/>
  <c r="Q1703" i="1"/>
  <c r="Z1703" i="1" s="1"/>
  <c r="V1703" i="1"/>
  <c r="W1703" i="1"/>
  <c r="A1704" i="1"/>
  <c r="D1704" i="1"/>
  <c r="E1704" i="1"/>
  <c r="G1704" i="1"/>
  <c r="N1704" i="1"/>
  <c r="Q1704" i="1"/>
  <c r="Z1704" i="1" s="1"/>
  <c r="V1704" i="1"/>
  <c r="W1704" i="1"/>
  <c r="A1705" i="1"/>
  <c r="D1705" i="1"/>
  <c r="E1705" i="1"/>
  <c r="G1705" i="1"/>
  <c r="H1705" i="1" s="1"/>
  <c r="N1705" i="1"/>
  <c r="Q1705" i="1"/>
  <c r="Z1705" i="1" s="1"/>
  <c r="V1705" i="1"/>
  <c r="W1705" i="1"/>
  <c r="A1706" i="1"/>
  <c r="D1706" i="1"/>
  <c r="E1706" i="1"/>
  <c r="G1706" i="1"/>
  <c r="N1706" i="1"/>
  <c r="Q1706" i="1"/>
  <c r="Z1706" i="1" s="1"/>
  <c r="V1706" i="1"/>
  <c r="W1706" i="1"/>
  <c r="A1707" i="1"/>
  <c r="D1707" i="1"/>
  <c r="E1707" i="1"/>
  <c r="G1707" i="1"/>
  <c r="H1707" i="1" s="1"/>
  <c r="N1707" i="1"/>
  <c r="Q1707" i="1"/>
  <c r="Z1707" i="1" s="1"/>
  <c r="V1707" i="1"/>
  <c r="W1707" i="1"/>
  <c r="A1708" i="1"/>
  <c r="D1708" i="1"/>
  <c r="E1708" i="1"/>
  <c r="G1708" i="1"/>
  <c r="N1708" i="1"/>
  <c r="Q1708" i="1"/>
  <c r="Z1708" i="1" s="1"/>
  <c r="V1708" i="1"/>
  <c r="W1708" i="1"/>
  <c r="A1709" i="1"/>
  <c r="D1709" i="1"/>
  <c r="E1709" i="1"/>
  <c r="G1709" i="1"/>
  <c r="H1709" i="1" s="1"/>
  <c r="N1709" i="1"/>
  <c r="Q1709" i="1"/>
  <c r="Z1709" i="1" s="1"/>
  <c r="V1709" i="1"/>
  <c r="W1709" i="1"/>
  <c r="A1710" i="1"/>
  <c r="D1710" i="1"/>
  <c r="E1710" i="1"/>
  <c r="G1710" i="1"/>
  <c r="N1710" i="1"/>
  <c r="Q1710" i="1"/>
  <c r="Z1710" i="1" s="1"/>
  <c r="V1710" i="1"/>
  <c r="W1710" i="1"/>
  <c r="A1711" i="1"/>
  <c r="D1711" i="1"/>
  <c r="E1711" i="1"/>
  <c r="G1711" i="1"/>
  <c r="N1711" i="1"/>
  <c r="Q1711" i="1"/>
  <c r="Z1711" i="1" s="1"/>
  <c r="V1711" i="1"/>
  <c r="W1711" i="1"/>
  <c r="A1712" i="1"/>
  <c r="D1712" i="1"/>
  <c r="E1712" i="1"/>
  <c r="G1712" i="1"/>
  <c r="N1712" i="1"/>
  <c r="Q1712" i="1"/>
  <c r="Z1712" i="1" s="1"/>
  <c r="V1712" i="1"/>
  <c r="W1712" i="1"/>
  <c r="A1713" i="1"/>
  <c r="D1713" i="1"/>
  <c r="E1713" i="1"/>
  <c r="G1713" i="1"/>
  <c r="H1713" i="1" s="1"/>
  <c r="N1713" i="1"/>
  <c r="Q1713" i="1"/>
  <c r="Z1713" i="1" s="1"/>
  <c r="V1713" i="1"/>
  <c r="W1713" i="1"/>
  <c r="A1714" i="1"/>
  <c r="D1714" i="1"/>
  <c r="E1714" i="1"/>
  <c r="G1714" i="1"/>
  <c r="N1714" i="1"/>
  <c r="Q1714" i="1"/>
  <c r="Z1714" i="1" s="1"/>
  <c r="V1714" i="1"/>
  <c r="W1714" i="1"/>
  <c r="A1715" i="1"/>
  <c r="D1715" i="1"/>
  <c r="E1715" i="1"/>
  <c r="G1715" i="1"/>
  <c r="H1715" i="1" s="1"/>
  <c r="N1715" i="1"/>
  <c r="Q1715" i="1"/>
  <c r="Z1715" i="1" s="1"/>
  <c r="V1715" i="1"/>
  <c r="W1715" i="1"/>
  <c r="A1716" i="1"/>
  <c r="D1716" i="1"/>
  <c r="E1716" i="1"/>
  <c r="G1716" i="1"/>
  <c r="N1716" i="1"/>
  <c r="Q1716" i="1"/>
  <c r="Z1716" i="1" s="1"/>
  <c r="V1716" i="1"/>
  <c r="W1716" i="1"/>
  <c r="A1717" i="1"/>
  <c r="D1717" i="1"/>
  <c r="E1717" i="1"/>
  <c r="G1717" i="1"/>
  <c r="H1717" i="1" s="1"/>
  <c r="L1717" i="1" s="1"/>
  <c r="N1717" i="1"/>
  <c r="Q1717" i="1"/>
  <c r="Z1717" i="1" s="1"/>
  <c r="V1717" i="1"/>
  <c r="W1717" i="1"/>
  <c r="A1718" i="1"/>
  <c r="D1718" i="1"/>
  <c r="E1718" i="1"/>
  <c r="G1718" i="1"/>
  <c r="N1718" i="1"/>
  <c r="Q1718" i="1"/>
  <c r="Z1718" i="1" s="1"/>
  <c r="V1718" i="1"/>
  <c r="W1718" i="1"/>
  <c r="A1719" i="1"/>
  <c r="D1719" i="1"/>
  <c r="E1719" i="1"/>
  <c r="G1719" i="1"/>
  <c r="N1719" i="1"/>
  <c r="Q1719" i="1"/>
  <c r="Z1719" i="1" s="1"/>
  <c r="V1719" i="1"/>
  <c r="W1719" i="1"/>
  <c r="A1720" i="1"/>
  <c r="D1720" i="1"/>
  <c r="E1720" i="1"/>
  <c r="G1720" i="1"/>
  <c r="N1720" i="1"/>
  <c r="Q1720" i="1"/>
  <c r="Z1720" i="1" s="1"/>
  <c r="V1720" i="1"/>
  <c r="W1720" i="1"/>
  <c r="A1721" i="1"/>
  <c r="D1721" i="1"/>
  <c r="E1721" i="1"/>
  <c r="G1721" i="1"/>
  <c r="H1721" i="1" s="1"/>
  <c r="L1721" i="1" s="1"/>
  <c r="N1721" i="1"/>
  <c r="Q1721" i="1"/>
  <c r="Z1721" i="1" s="1"/>
  <c r="V1721" i="1"/>
  <c r="W1721" i="1"/>
  <c r="A1722" i="1"/>
  <c r="D1722" i="1"/>
  <c r="E1722" i="1"/>
  <c r="G1722" i="1"/>
  <c r="N1722" i="1"/>
  <c r="Q1722" i="1"/>
  <c r="Z1722" i="1" s="1"/>
  <c r="V1722" i="1"/>
  <c r="W1722" i="1"/>
  <c r="A1723" i="1"/>
  <c r="D1723" i="1"/>
  <c r="E1723" i="1"/>
  <c r="G1723" i="1"/>
  <c r="N1723" i="1"/>
  <c r="Q1723" i="1"/>
  <c r="Z1723" i="1" s="1"/>
  <c r="V1723" i="1"/>
  <c r="W1723" i="1"/>
  <c r="A1724" i="1"/>
  <c r="D1724" i="1"/>
  <c r="E1724" i="1"/>
  <c r="G1724" i="1"/>
  <c r="N1724" i="1"/>
  <c r="Q1724" i="1"/>
  <c r="Z1724" i="1" s="1"/>
  <c r="V1724" i="1"/>
  <c r="W1724" i="1"/>
  <c r="A1725" i="1"/>
  <c r="D1725" i="1"/>
  <c r="E1725" i="1"/>
  <c r="G1725" i="1"/>
  <c r="H1725" i="1" s="1"/>
  <c r="L1725" i="1" s="1"/>
  <c r="N1725" i="1"/>
  <c r="Q1725" i="1"/>
  <c r="Z1725" i="1" s="1"/>
  <c r="V1725" i="1"/>
  <c r="W1725" i="1"/>
  <c r="A1726" i="1"/>
  <c r="D1726" i="1"/>
  <c r="E1726" i="1"/>
  <c r="G1726" i="1"/>
  <c r="N1726" i="1"/>
  <c r="Q1726" i="1"/>
  <c r="Z1726" i="1" s="1"/>
  <c r="V1726" i="1"/>
  <c r="W1726" i="1"/>
  <c r="A1727" i="1"/>
  <c r="D1727" i="1"/>
  <c r="E1727" i="1"/>
  <c r="G1727" i="1"/>
  <c r="H1727" i="1" s="1"/>
  <c r="L1727" i="1" s="1"/>
  <c r="K1727" i="1"/>
  <c r="N1727" i="1"/>
  <c r="Q1727" i="1"/>
  <c r="Z1727" i="1" s="1"/>
  <c r="V1727" i="1"/>
  <c r="W1727" i="1"/>
  <c r="A1728" i="1"/>
  <c r="D1728" i="1"/>
  <c r="E1728" i="1"/>
  <c r="G1728" i="1"/>
  <c r="N1728" i="1"/>
  <c r="Q1728" i="1"/>
  <c r="Z1728" i="1" s="1"/>
  <c r="V1728" i="1"/>
  <c r="W1728" i="1"/>
  <c r="A1729" i="1"/>
  <c r="D1729" i="1"/>
  <c r="E1729" i="1"/>
  <c r="G1729" i="1"/>
  <c r="H1729" i="1" s="1"/>
  <c r="L1729" i="1" s="1"/>
  <c r="N1729" i="1"/>
  <c r="Q1729" i="1"/>
  <c r="Z1729" i="1" s="1"/>
  <c r="V1729" i="1"/>
  <c r="W1729" i="1"/>
  <c r="A1730" i="1"/>
  <c r="D1730" i="1"/>
  <c r="E1730" i="1"/>
  <c r="G1730" i="1"/>
  <c r="N1730" i="1"/>
  <c r="Q1730" i="1"/>
  <c r="Z1730" i="1" s="1"/>
  <c r="V1730" i="1"/>
  <c r="W1730" i="1"/>
  <c r="A1731" i="1"/>
  <c r="D1731" i="1"/>
  <c r="E1731" i="1"/>
  <c r="G1731" i="1"/>
  <c r="N1731" i="1"/>
  <c r="Q1731" i="1"/>
  <c r="Z1731" i="1" s="1"/>
  <c r="V1731" i="1"/>
  <c r="W1731" i="1"/>
  <c r="A1732" i="1"/>
  <c r="D1732" i="1"/>
  <c r="E1732" i="1"/>
  <c r="G1732" i="1"/>
  <c r="N1732" i="1"/>
  <c r="Q1732" i="1"/>
  <c r="Z1732" i="1" s="1"/>
  <c r="V1732" i="1"/>
  <c r="W1732" i="1"/>
  <c r="A1733" i="1"/>
  <c r="D1733" i="1"/>
  <c r="E1733" i="1"/>
  <c r="G1733" i="1"/>
  <c r="H1733" i="1" s="1"/>
  <c r="L1733" i="1" s="1"/>
  <c r="N1733" i="1"/>
  <c r="Q1733" i="1"/>
  <c r="Z1733" i="1" s="1"/>
  <c r="V1733" i="1"/>
  <c r="W1733" i="1"/>
  <c r="A1734" i="1"/>
  <c r="D1734" i="1"/>
  <c r="E1734" i="1"/>
  <c r="G1734" i="1"/>
  <c r="N1734" i="1"/>
  <c r="Q1734" i="1"/>
  <c r="Z1734" i="1" s="1"/>
  <c r="V1734" i="1"/>
  <c r="W1734" i="1"/>
  <c r="A1735" i="1"/>
  <c r="D1735" i="1"/>
  <c r="E1735" i="1"/>
  <c r="G1735" i="1"/>
  <c r="N1735" i="1"/>
  <c r="Q1735" i="1"/>
  <c r="Z1735" i="1" s="1"/>
  <c r="V1735" i="1"/>
  <c r="W1735" i="1"/>
  <c r="A1736" i="1"/>
  <c r="D1736" i="1"/>
  <c r="E1736" i="1"/>
  <c r="G1736" i="1"/>
  <c r="N1736" i="1"/>
  <c r="Q1736" i="1"/>
  <c r="Z1736" i="1" s="1"/>
  <c r="V1736" i="1"/>
  <c r="W1736" i="1"/>
  <c r="A1737" i="1"/>
  <c r="D1737" i="1"/>
  <c r="E1737" i="1"/>
  <c r="G1737" i="1"/>
  <c r="H1737" i="1" s="1"/>
  <c r="L1737" i="1" s="1"/>
  <c r="N1737" i="1"/>
  <c r="Q1737" i="1"/>
  <c r="Z1737" i="1" s="1"/>
  <c r="V1737" i="1"/>
  <c r="W1737" i="1"/>
  <c r="A1738" i="1"/>
  <c r="D1738" i="1"/>
  <c r="E1738" i="1"/>
  <c r="G1738" i="1"/>
  <c r="H1738" i="1" s="1"/>
  <c r="N1738" i="1"/>
  <c r="Q1738" i="1"/>
  <c r="Z1738" i="1" s="1"/>
  <c r="V1738" i="1"/>
  <c r="W1738" i="1"/>
  <c r="A1739" i="1"/>
  <c r="D1739" i="1"/>
  <c r="E1739" i="1"/>
  <c r="G1739" i="1"/>
  <c r="N1739" i="1"/>
  <c r="Q1739" i="1"/>
  <c r="Z1739" i="1" s="1"/>
  <c r="V1739" i="1"/>
  <c r="W1739" i="1"/>
  <c r="A1740" i="1"/>
  <c r="D1740" i="1"/>
  <c r="E1740" i="1"/>
  <c r="G1740" i="1"/>
  <c r="H1740" i="1" s="1"/>
  <c r="N1740" i="1"/>
  <c r="Q1740" i="1"/>
  <c r="Z1740" i="1" s="1"/>
  <c r="V1740" i="1"/>
  <c r="W1740" i="1"/>
  <c r="A1741" i="1"/>
  <c r="D1741" i="1"/>
  <c r="E1741" i="1"/>
  <c r="G1741" i="1"/>
  <c r="H1741" i="1" s="1"/>
  <c r="K1741" i="1"/>
  <c r="N1741" i="1"/>
  <c r="Q1741" i="1"/>
  <c r="Z1741" i="1" s="1"/>
  <c r="V1741" i="1"/>
  <c r="W1741" i="1"/>
  <c r="A1742" i="1"/>
  <c r="D1742" i="1"/>
  <c r="E1742" i="1"/>
  <c r="G1742" i="1"/>
  <c r="H1742" i="1" s="1"/>
  <c r="N1742" i="1"/>
  <c r="Q1742" i="1"/>
  <c r="Z1742" i="1" s="1"/>
  <c r="V1742" i="1"/>
  <c r="W1742" i="1"/>
  <c r="A1743" i="1"/>
  <c r="D1743" i="1"/>
  <c r="E1743" i="1"/>
  <c r="G1743" i="1"/>
  <c r="N1743" i="1"/>
  <c r="Q1743" i="1"/>
  <c r="Z1743" i="1" s="1"/>
  <c r="V1743" i="1"/>
  <c r="W1743" i="1"/>
  <c r="A1744" i="1"/>
  <c r="D1744" i="1"/>
  <c r="E1744" i="1"/>
  <c r="G1744" i="1"/>
  <c r="H1744" i="1" s="1"/>
  <c r="N1744" i="1"/>
  <c r="Q1744" i="1"/>
  <c r="Z1744" i="1" s="1"/>
  <c r="V1744" i="1"/>
  <c r="W1744" i="1"/>
  <c r="A1745" i="1"/>
  <c r="D1745" i="1"/>
  <c r="E1745" i="1"/>
  <c r="G1745" i="1"/>
  <c r="N1745" i="1"/>
  <c r="Q1745" i="1"/>
  <c r="Z1745" i="1" s="1"/>
  <c r="V1745" i="1"/>
  <c r="W1745" i="1"/>
  <c r="A1746" i="1"/>
  <c r="D1746" i="1"/>
  <c r="E1746" i="1"/>
  <c r="G1746" i="1"/>
  <c r="H1746" i="1" s="1"/>
  <c r="N1746" i="1"/>
  <c r="Q1746" i="1"/>
  <c r="Z1746" i="1" s="1"/>
  <c r="V1746" i="1"/>
  <c r="W1746" i="1"/>
  <c r="A1747" i="1"/>
  <c r="D1747" i="1"/>
  <c r="E1747" i="1"/>
  <c r="G1747" i="1"/>
  <c r="N1747" i="1"/>
  <c r="Q1747" i="1"/>
  <c r="Z1747" i="1" s="1"/>
  <c r="V1747" i="1"/>
  <c r="W1747" i="1"/>
  <c r="A1748" i="1"/>
  <c r="D1748" i="1"/>
  <c r="E1748" i="1"/>
  <c r="G1748" i="1"/>
  <c r="H1748" i="1" s="1"/>
  <c r="N1748" i="1"/>
  <c r="Q1748" i="1"/>
  <c r="Z1748" i="1" s="1"/>
  <c r="V1748" i="1"/>
  <c r="W1748" i="1"/>
  <c r="A1749" i="1"/>
  <c r="D1749" i="1"/>
  <c r="E1749" i="1"/>
  <c r="G1749" i="1"/>
  <c r="H1749" i="1" s="1"/>
  <c r="K1749" i="1"/>
  <c r="N1749" i="1"/>
  <c r="Q1749" i="1"/>
  <c r="Z1749" i="1" s="1"/>
  <c r="V1749" i="1"/>
  <c r="W1749" i="1"/>
  <c r="A1750" i="1"/>
  <c r="D1750" i="1"/>
  <c r="E1750" i="1"/>
  <c r="G1750" i="1"/>
  <c r="H1750" i="1" s="1"/>
  <c r="N1750" i="1"/>
  <c r="Q1750" i="1"/>
  <c r="Z1750" i="1" s="1"/>
  <c r="V1750" i="1"/>
  <c r="W1750" i="1"/>
  <c r="A1751" i="1"/>
  <c r="D1751" i="1"/>
  <c r="E1751" i="1"/>
  <c r="G1751" i="1"/>
  <c r="N1751" i="1"/>
  <c r="Q1751" i="1"/>
  <c r="Z1751" i="1" s="1"/>
  <c r="V1751" i="1"/>
  <c r="W1751" i="1"/>
  <c r="A1752" i="1"/>
  <c r="D1752" i="1"/>
  <c r="E1752" i="1"/>
  <c r="G1752" i="1"/>
  <c r="H1752" i="1" s="1"/>
  <c r="N1752" i="1"/>
  <c r="Q1752" i="1"/>
  <c r="Z1752" i="1" s="1"/>
  <c r="V1752" i="1"/>
  <c r="W1752" i="1"/>
  <c r="A1753" i="1"/>
  <c r="D1753" i="1"/>
  <c r="E1753" i="1"/>
  <c r="G1753" i="1"/>
  <c r="N1753" i="1"/>
  <c r="Q1753" i="1"/>
  <c r="Z1753" i="1" s="1"/>
  <c r="V1753" i="1"/>
  <c r="W1753" i="1"/>
  <c r="A1754" i="1"/>
  <c r="D1754" i="1"/>
  <c r="E1754" i="1"/>
  <c r="G1754" i="1"/>
  <c r="H1754" i="1" s="1"/>
  <c r="N1754" i="1"/>
  <c r="Q1754" i="1"/>
  <c r="Z1754" i="1" s="1"/>
  <c r="V1754" i="1"/>
  <c r="W1754" i="1"/>
  <c r="A1755" i="1"/>
  <c r="D1755" i="1"/>
  <c r="E1755" i="1"/>
  <c r="G1755" i="1"/>
  <c r="H1755" i="1" s="1"/>
  <c r="N1755" i="1"/>
  <c r="Q1755" i="1"/>
  <c r="Z1755" i="1" s="1"/>
  <c r="V1755" i="1"/>
  <c r="W1755" i="1"/>
  <c r="A1756" i="1"/>
  <c r="D1756" i="1"/>
  <c r="E1756" i="1"/>
  <c r="G1756" i="1"/>
  <c r="H1756" i="1" s="1"/>
  <c r="N1756" i="1"/>
  <c r="Q1756" i="1"/>
  <c r="Z1756" i="1" s="1"/>
  <c r="V1756" i="1"/>
  <c r="W1756" i="1"/>
  <c r="A1757" i="1"/>
  <c r="D1757" i="1"/>
  <c r="E1757" i="1"/>
  <c r="G1757" i="1"/>
  <c r="H1757" i="1" s="1"/>
  <c r="K1757" i="1"/>
  <c r="N1757" i="1"/>
  <c r="Q1757" i="1"/>
  <c r="Z1757" i="1" s="1"/>
  <c r="V1757" i="1"/>
  <c r="W1757" i="1"/>
  <c r="A1758" i="1"/>
  <c r="D1758" i="1"/>
  <c r="E1758" i="1"/>
  <c r="G1758" i="1"/>
  <c r="H1758" i="1" s="1"/>
  <c r="N1758" i="1"/>
  <c r="Q1758" i="1"/>
  <c r="Z1758" i="1" s="1"/>
  <c r="V1758" i="1"/>
  <c r="W1758" i="1"/>
  <c r="A1759" i="1"/>
  <c r="D1759" i="1"/>
  <c r="E1759" i="1"/>
  <c r="G1759" i="1"/>
  <c r="H1759" i="1" s="1"/>
  <c r="N1759" i="1"/>
  <c r="Q1759" i="1"/>
  <c r="Z1759" i="1" s="1"/>
  <c r="V1759" i="1"/>
  <c r="W1759" i="1"/>
  <c r="A1760" i="1"/>
  <c r="D1760" i="1"/>
  <c r="E1760" i="1"/>
  <c r="G1760" i="1"/>
  <c r="H1760" i="1" s="1"/>
  <c r="N1760" i="1"/>
  <c r="Q1760" i="1"/>
  <c r="Z1760" i="1" s="1"/>
  <c r="V1760" i="1"/>
  <c r="W1760" i="1"/>
  <c r="A1761" i="1"/>
  <c r="D1761" i="1"/>
  <c r="E1761" i="1"/>
  <c r="G1761" i="1"/>
  <c r="N1761" i="1"/>
  <c r="Q1761" i="1"/>
  <c r="Z1761" i="1" s="1"/>
  <c r="V1761" i="1"/>
  <c r="W1761" i="1"/>
  <c r="A1762" i="1"/>
  <c r="D1762" i="1"/>
  <c r="E1762" i="1"/>
  <c r="G1762" i="1"/>
  <c r="H1762" i="1" s="1"/>
  <c r="N1762" i="1"/>
  <c r="Q1762" i="1"/>
  <c r="Z1762" i="1" s="1"/>
  <c r="V1762" i="1"/>
  <c r="W1762" i="1"/>
  <c r="A1763" i="1"/>
  <c r="D1763" i="1"/>
  <c r="E1763" i="1"/>
  <c r="G1763" i="1"/>
  <c r="H1763" i="1" s="1"/>
  <c r="N1763" i="1"/>
  <c r="Q1763" i="1"/>
  <c r="Z1763" i="1" s="1"/>
  <c r="V1763" i="1"/>
  <c r="W1763" i="1"/>
  <c r="A1764" i="1"/>
  <c r="D1764" i="1"/>
  <c r="E1764" i="1"/>
  <c r="G1764" i="1"/>
  <c r="H1764" i="1" s="1"/>
  <c r="N1764" i="1"/>
  <c r="Q1764" i="1"/>
  <c r="Z1764" i="1" s="1"/>
  <c r="V1764" i="1"/>
  <c r="W1764" i="1"/>
  <c r="A1765" i="1"/>
  <c r="D1765" i="1"/>
  <c r="E1765" i="1"/>
  <c r="G1765" i="1"/>
  <c r="H1765" i="1" s="1"/>
  <c r="K1765" i="1"/>
  <c r="N1765" i="1"/>
  <c r="Q1765" i="1"/>
  <c r="Z1765" i="1" s="1"/>
  <c r="V1765" i="1"/>
  <c r="W1765" i="1"/>
  <c r="A1766" i="1"/>
  <c r="D1766" i="1"/>
  <c r="E1766" i="1"/>
  <c r="G1766" i="1"/>
  <c r="H1766" i="1" s="1"/>
  <c r="N1766" i="1"/>
  <c r="Q1766" i="1"/>
  <c r="Z1766" i="1" s="1"/>
  <c r="V1766" i="1"/>
  <c r="W1766" i="1"/>
  <c r="A1767" i="1"/>
  <c r="D1767" i="1"/>
  <c r="E1767" i="1"/>
  <c r="G1767" i="1"/>
  <c r="H1767" i="1" s="1"/>
  <c r="N1767" i="1"/>
  <c r="Q1767" i="1"/>
  <c r="Z1767" i="1" s="1"/>
  <c r="V1767" i="1"/>
  <c r="W1767" i="1"/>
  <c r="A1768" i="1"/>
  <c r="D1768" i="1"/>
  <c r="E1768" i="1"/>
  <c r="G1768" i="1"/>
  <c r="H1768" i="1" s="1"/>
  <c r="N1768" i="1"/>
  <c r="Q1768" i="1"/>
  <c r="Z1768" i="1" s="1"/>
  <c r="V1768" i="1"/>
  <c r="W1768" i="1"/>
  <c r="A1769" i="1"/>
  <c r="D1769" i="1"/>
  <c r="E1769" i="1"/>
  <c r="G1769" i="1"/>
  <c r="N1769" i="1"/>
  <c r="Q1769" i="1"/>
  <c r="Z1769" i="1" s="1"/>
  <c r="V1769" i="1"/>
  <c r="W1769" i="1"/>
  <c r="A1770" i="1"/>
  <c r="D1770" i="1"/>
  <c r="E1770" i="1"/>
  <c r="G1770" i="1"/>
  <c r="H1770" i="1" s="1"/>
  <c r="N1770" i="1"/>
  <c r="Q1770" i="1"/>
  <c r="Z1770" i="1" s="1"/>
  <c r="V1770" i="1"/>
  <c r="W1770" i="1"/>
  <c r="A1771" i="1"/>
  <c r="D1771" i="1"/>
  <c r="E1771" i="1"/>
  <c r="G1771" i="1"/>
  <c r="H1771" i="1" s="1"/>
  <c r="N1771" i="1"/>
  <c r="Q1771" i="1"/>
  <c r="Z1771" i="1" s="1"/>
  <c r="V1771" i="1"/>
  <c r="W1771" i="1"/>
  <c r="A1772" i="1"/>
  <c r="D1772" i="1"/>
  <c r="E1772" i="1"/>
  <c r="G1772" i="1"/>
  <c r="H1772" i="1" s="1"/>
  <c r="N1772" i="1"/>
  <c r="Q1772" i="1"/>
  <c r="Z1772" i="1" s="1"/>
  <c r="V1772" i="1"/>
  <c r="W1772" i="1"/>
  <c r="A1773" i="1"/>
  <c r="D1773" i="1"/>
  <c r="E1773" i="1"/>
  <c r="G1773" i="1"/>
  <c r="H1773" i="1" s="1"/>
  <c r="K1773" i="1"/>
  <c r="N1773" i="1"/>
  <c r="Q1773" i="1"/>
  <c r="Z1773" i="1" s="1"/>
  <c r="V1773" i="1"/>
  <c r="W1773" i="1"/>
  <c r="A1774" i="1"/>
  <c r="D1774" i="1"/>
  <c r="E1774" i="1"/>
  <c r="G1774" i="1"/>
  <c r="H1774" i="1" s="1"/>
  <c r="N1774" i="1"/>
  <c r="Q1774" i="1"/>
  <c r="Z1774" i="1" s="1"/>
  <c r="V1774" i="1"/>
  <c r="W1774" i="1"/>
  <c r="A1775" i="1"/>
  <c r="D1775" i="1"/>
  <c r="E1775" i="1"/>
  <c r="G1775" i="1"/>
  <c r="H1775" i="1" s="1"/>
  <c r="N1775" i="1"/>
  <c r="Q1775" i="1"/>
  <c r="Z1775" i="1" s="1"/>
  <c r="V1775" i="1"/>
  <c r="W1775" i="1"/>
  <c r="A1776" i="1"/>
  <c r="D1776" i="1"/>
  <c r="E1776" i="1"/>
  <c r="G1776" i="1"/>
  <c r="H1776" i="1" s="1"/>
  <c r="N1776" i="1"/>
  <c r="Q1776" i="1"/>
  <c r="Z1776" i="1" s="1"/>
  <c r="V1776" i="1"/>
  <c r="W1776" i="1"/>
  <c r="A1777" i="1"/>
  <c r="D1777" i="1"/>
  <c r="E1777" i="1"/>
  <c r="G1777" i="1"/>
  <c r="N1777" i="1"/>
  <c r="Q1777" i="1"/>
  <c r="Z1777" i="1" s="1"/>
  <c r="V1777" i="1"/>
  <c r="W1777" i="1"/>
  <c r="A1778" i="1"/>
  <c r="D1778" i="1"/>
  <c r="E1778" i="1"/>
  <c r="G1778" i="1"/>
  <c r="H1778" i="1" s="1"/>
  <c r="N1778" i="1"/>
  <c r="Q1778" i="1"/>
  <c r="Z1778" i="1" s="1"/>
  <c r="V1778" i="1"/>
  <c r="W1778" i="1"/>
  <c r="A1779" i="1"/>
  <c r="D1779" i="1"/>
  <c r="E1779" i="1"/>
  <c r="G1779" i="1"/>
  <c r="H1779" i="1" s="1"/>
  <c r="N1779" i="1"/>
  <c r="Q1779" i="1"/>
  <c r="Z1779" i="1" s="1"/>
  <c r="V1779" i="1"/>
  <c r="W1779" i="1"/>
  <c r="A1780" i="1"/>
  <c r="D1780" i="1"/>
  <c r="E1780" i="1"/>
  <c r="G1780" i="1"/>
  <c r="H1780" i="1" s="1"/>
  <c r="N1780" i="1"/>
  <c r="Q1780" i="1"/>
  <c r="Z1780" i="1" s="1"/>
  <c r="V1780" i="1"/>
  <c r="W1780" i="1"/>
  <c r="A1781" i="1"/>
  <c r="D1781" i="1"/>
  <c r="E1781" i="1"/>
  <c r="G1781" i="1"/>
  <c r="H1781" i="1" s="1"/>
  <c r="K1781" i="1"/>
  <c r="N1781" i="1"/>
  <c r="Q1781" i="1"/>
  <c r="Z1781" i="1" s="1"/>
  <c r="V1781" i="1"/>
  <c r="W1781" i="1"/>
  <c r="A1782" i="1"/>
  <c r="D1782" i="1"/>
  <c r="E1782" i="1"/>
  <c r="G1782" i="1"/>
  <c r="H1782" i="1" s="1"/>
  <c r="N1782" i="1"/>
  <c r="Q1782" i="1"/>
  <c r="Z1782" i="1" s="1"/>
  <c r="V1782" i="1"/>
  <c r="W1782" i="1"/>
  <c r="A1783" i="1"/>
  <c r="D1783" i="1"/>
  <c r="E1783" i="1"/>
  <c r="G1783" i="1"/>
  <c r="H1783" i="1" s="1"/>
  <c r="N1783" i="1"/>
  <c r="Q1783" i="1"/>
  <c r="Z1783" i="1" s="1"/>
  <c r="V1783" i="1"/>
  <c r="W1783" i="1"/>
  <c r="A1784" i="1"/>
  <c r="D1784" i="1"/>
  <c r="E1784" i="1"/>
  <c r="G1784" i="1"/>
  <c r="H1784" i="1" s="1"/>
  <c r="N1784" i="1"/>
  <c r="Q1784" i="1"/>
  <c r="Z1784" i="1" s="1"/>
  <c r="V1784" i="1"/>
  <c r="W1784" i="1"/>
  <c r="A1785" i="1"/>
  <c r="D1785" i="1"/>
  <c r="E1785" i="1"/>
  <c r="G1785" i="1"/>
  <c r="N1785" i="1"/>
  <c r="Q1785" i="1"/>
  <c r="Z1785" i="1" s="1"/>
  <c r="V1785" i="1"/>
  <c r="W1785" i="1"/>
  <c r="A1786" i="1"/>
  <c r="D1786" i="1"/>
  <c r="E1786" i="1"/>
  <c r="G1786" i="1"/>
  <c r="H1786" i="1" s="1"/>
  <c r="N1786" i="1"/>
  <c r="Q1786" i="1"/>
  <c r="Z1786" i="1" s="1"/>
  <c r="V1786" i="1"/>
  <c r="W1786" i="1"/>
  <c r="A1787" i="1"/>
  <c r="D1787" i="1"/>
  <c r="E1787" i="1"/>
  <c r="G1787" i="1"/>
  <c r="H1787" i="1" s="1"/>
  <c r="N1787" i="1"/>
  <c r="Q1787" i="1"/>
  <c r="Z1787" i="1" s="1"/>
  <c r="V1787" i="1"/>
  <c r="W1787" i="1"/>
  <c r="A1788" i="1"/>
  <c r="D1788" i="1"/>
  <c r="E1788" i="1"/>
  <c r="G1788" i="1"/>
  <c r="H1788" i="1" s="1"/>
  <c r="N1788" i="1"/>
  <c r="Q1788" i="1"/>
  <c r="Z1788" i="1" s="1"/>
  <c r="V1788" i="1"/>
  <c r="W1788" i="1"/>
  <c r="A1789" i="1"/>
  <c r="D1789" i="1"/>
  <c r="E1789" i="1"/>
  <c r="G1789" i="1"/>
  <c r="H1789" i="1" s="1"/>
  <c r="K1789" i="1"/>
  <c r="N1789" i="1"/>
  <c r="Q1789" i="1"/>
  <c r="Z1789" i="1" s="1"/>
  <c r="V1789" i="1"/>
  <c r="W1789" i="1"/>
  <c r="A1790" i="1"/>
  <c r="D1790" i="1"/>
  <c r="E1790" i="1"/>
  <c r="G1790" i="1"/>
  <c r="H1790" i="1" s="1"/>
  <c r="N1790" i="1"/>
  <c r="Q1790" i="1"/>
  <c r="Z1790" i="1" s="1"/>
  <c r="V1790" i="1"/>
  <c r="W1790" i="1"/>
  <c r="A1791" i="1"/>
  <c r="D1791" i="1"/>
  <c r="E1791" i="1"/>
  <c r="G1791" i="1"/>
  <c r="H1791" i="1" s="1"/>
  <c r="N1791" i="1"/>
  <c r="Q1791" i="1"/>
  <c r="Z1791" i="1" s="1"/>
  <c r="V1791" i="1"/>
  <c r="W1791" i="1"/>
  <c r="A1792" i="1"/>
  <c r="D1792" i="1"/>
  <c r="E1792" i="1"/>
  <c r="G1792" i="1"/>
  <c r="H1792" i="1" s="1"/>
  <c r="N1792" i="1"/>
  <c r="Q1792" i="1"/>
  <c r="Z1792" i="1" s="1"/>
  <c r="V1792" i="1"/>
  <c r="W1792" i="1"/>
  <c r="A1793" i="1"/>
  <c r="D1793" i="1"/>
  <c r="E1793" i="1"/>
  <c r="G1793" i="1"/>
  <c r="N1793" i="1"/>
  <c r="Q1793" i="1"/>
  <c r="Z1793" i="1" s="1"/>
  <c r="V1793" i="1"/>
  <c r="W1793" i="1"/>
  <c r="A1794" i="1"/>
  <c r="D1794" i="1"/>
  <c r="E1794" i="1"/>
  <c r="G1794" i="1"/>
  <c r="H1794" i="1" s="1"/>
  <c r="N1794" i="1"/>
  <c r="Q1794" i="1"/>
  <c r="Z1794" i="1" s="1"/>
  <c r="V1794" i="1"/>
  <c r="W1794" i="1"/>
  <c r="A1795" i="1"/>
  <c r="D1795" i="1"/>
  <c r="E1795" i="1"/>
  <c r="G1795" i="1"/>
  <c r="H1795" i="1" s="1"/>
  <c r="N1795" i="1"/>
  <c r="Q1795" i="1"/>
  <c r="Z1795" i="1" s="1"/>
  <c r="V1795" i="1"/>
  <c r="W1795" i="1"/>
  <c r="A1796" i="1"/>
  <c r="D1796" i="1"/>
  <c r="E1796" i="1"/>
  <c r="G1796" i="1"/>
  <c r="H1796" i="1" s="1"/>
  <c r="N1796" i="1"/>
  <c r="Q1796" i="1"/>
  <c r="Z1796" i="1" s="1"/>
  <c r="V1796" i="1"/>
  <c r="W1796" i="1"/>
  <c r="A1797" i="1"/>
  <c r="D1797" i="1"/>
  <c r="E1797" i="1"/>
  <c r="G1797" i="1"/>
  <c r="H1797" i="1" s="1"/>
  <c r="K1797" i="1"/>
  <c r="N1797" i="1"/>
  <c r="Q1797" i="1"/>
  <c r="Z1797" i="1" s="1"/>
  <c r="V1797" i="1"/>
  <c r="W1797" i="1"/>
  <c r="A1798" i="1"/>
  <c r="D1798" i="1"/>
  <c r="E1798" i="1"/>
  <c r="G1798" i="1"/>
  <c r="H1798" i="1" s="1"/>
  <c r="N1798" i="1"/>
  <c r="Q1798" i="1"/>
  <c r="Z1798" i="1" s="1"/>
  <c r="V1798" i="1"/>
  <c r="W1798" i="1"/>
  <c r="A1799" i="1"/>
  <c r="D1799" i="1"/>
  <c r="E1799" i="1"/>
  <c r="G1799" i="1"/>
  <c r="H1799" i="1" s="1"/>
  <c r="N1799" i="1"/>
  <c r="Q1799" i="1"/>
  <c r="Z1799" i="1" s="1"/>
  <c r="V1799" i="1"/>
  <c r="W1799" i="1"/>
  <c r="A1800" i="1"/>
  <c r="D1800" i="1"/>
  <c r="E1800" i="1"/>
  <c r="G1800" i="1"/>
  <c r="H1800" i="1" s="1"/>
  <c r="N1800" i="1"/>
  <c r="Q1800" i="1"/>
  <c r="Z1800" i="1" s="1"/>
  <c r="V1800" i="1"/>
  <c r="W1800" i="1"/>
  <c r="A1801" i="1"/>
  <c r="D1801" i="1"/>
  <c r="E1801" i="1"/>
  <c r="G1801" i="1"/>
  <c r="N1801" i="1"/>
  <c r="Q1801" i="1"/>
  <c r="Z1801" i="1" s="1"/>
  <c r="V1801" i="1"/>
  <c r="W1801" i="1"/>
  <c r="A1802" i="1"/>
  <c r="D1802" i="1"/>
  <c r="E1802" i="1"/>
  <c r="G1802" i="1"/>
  <c r="H1802" i="1" s="1"/>
  <c r="N1802" i="1"/>
  <c r="Q1802" i="1"/>
  <c r="Z1802" i="1" s="1"/>
  <c r="V1802" i="1"/>
  <c r="W1802" i="1"/>
  <c r="A1803" i="1"/>
  <c r="D1803" i="1"/>
  <c r="E1803" i="1"/>
  <c r="G1803" i="1"/>
  <c r="H1803" i="1" s="1"/>
  <c r="N1803" i="1"/>
  <c r="Q1803" i="1"/>
  <c r="Z1803" i="1" s="1"/>
  <c r="V1803" i="1"/>
  <c r="W1803" i="1"/>
  <c r="A1804" i="1"/>
  <c r="D1804" i="1"/>
  <c r="E1804" i="1"/>
  <c r="G1804" i="1"/>
  <c r="H1804" i="1" s="1"/>
  <c r="N1804" i="1"/>
  <c r="Q1804" i="1"/>
  <c r="Z1804" i="1" s="1"/>
  <c r="V1804" i="1"/>
  <c r="W1804" i="1"/>
  <c r="A1805" i="1"/>
  <c r="D1805" i="1"/>
  <c r="E1805" i="1"/>
  <c r="G1805" i="1"/>
  <c r="H1805" i="1" s="1"/>
  <c r="K1805" i="1"/>
  <c r="N1805" i="1"/>
  <c r="Q1805" i="1"/>
  <c r="Z1805" i="1" s="1"/>
  <c r="V1805" i="1"/>
  <c r="W1805" i="1"/>
  <c r="A1806" i="1"/>
  <c r="D1806" i="1"/>
  <c r="E1806" i="1"/>
  <c r="G1806" i="1"/>
  <c r="H1806" i="1" s="1"/>
  <c r="N1806" i="1"/>
  <c r="Q1806" i="1"/>
  <c r="Z1806" i="1" s="1"/>
  <c r="V1806" i="1"/>
  <c r="W1806" i="1"/>
  <c r="A1807" i="1"/>
  <c r="D1807" i="1"/>
  <c r="E1807" i="1"/>
  <c r="G1807" i="1"/>
  <c r="H1807" i="1" s="1"/>
  <c r="N1807" i="1"/>
  <c r="Q1807" i="1"/>
  <c r="Z1807" i="1" s="1"/>
  <c r="V1807" i="1"/>
  <c r="W1807" i="1"/>
  <c r="A1808" i="1"/>
  <c r="D1808" i="1"/>
  <c r="E1808" i="1"/>
  <c r="G1808" i="1"/>
  <c r="H1808" i="1" s="1"/>
  <c r="N1808" i="1"/>
  <c r="Q1808" i="1"/>
  <c r="Z1808" i="1" s="1"/>
  <c r="V1808" i="1"/>
  <c r="W1808" i="1"/>
  <c r="A1809" i="1"/>
  <c r="D1809" i="1"/>
  <c r="E1809" i="1"/>
  <c r="G1809" i="1"/>
  <c r="N1809" i="1"/>
  <c r="Q1809" i="1"/>
  <c r="Z1809" i="1" s="1"/>
  <c r="V1809" i="1"/>
  <c r="W1809" i="1"/>
  <c r="A1810" i="1"/>
  <c r="D1810" i="1"/>
  <c r="E1810" i="1"/>
  <c r="G1810" i="1"/>
  <c r="H1810" i="1" s="1"/>
  <c r="N1810" i="1"/>
  <c r="Q1810" i="1"/>
  <c r="Z1810" i="1" s="1"/>
  <c r="V1810" i="1"/>
  <c r="W1810" i="1"/>
  <c r="A1811" i="1"/>
  <c r="D1811" i="1"/>
  <c r="E1811" i="1"/>
  <c r="G1811" i="1"/>
  <c r="H1811" i="1" s="1"/>
  <c r="N1811" i="1"/>
  <c r="Q1811" i="1"/>
  <c r="Z1811" i="1" s="1"/>
  <c r="V1811" i="1"/>
  <c r="W1811" i="1"/>
  <c r="A1812" i="1"/>
  <c r="D1812" i="1"/>
  <c r="E1812" i="1"/>
  <c r="G1812" i="1"/>
  <c r="H1812" i="1" s="1"/>
  <c r="N1812" i="1"/>
  <c r="Q1812" i="1"/>
  <c r="Z1812" i="1" s="1"/>
  <c r="V1812" i="1"/>
  <c r="W1812" i="1"/>
  <c r="A1813" i="1"/>
  <c r="D1813" i="1"/>
  <c r="E1813" i="1"/>
  <c r="G1813" i="1"/>
  <c r="H1813" i="1" s="1"/>
  <c r="N1813" i="1"/>
  <c r="Q1813" i="1"/>
  <c r="Z1813" i="1" s="1"/>
  <c r="V1813" i="1"/>
  <c r="W1813" i="1"/>
  <c r="A1814" i="1"/>
  <c r="D1814" i="1"/>
  <c r="E1814" i="1"/>
  <c r="G1814" i="1"/>
  <c r="H1814" i="1" s="1"/>
  <c r="N1814" i="1"/>
  <c r="Q1814" i="1"/>
  <c r="Z1814" i="1" s="1"/>
  <c r="V1814" i="1"/>
  <c r="W1814" i="1"/>
  <c r="A1815" i="1"/>
  <c r="D1815" i="1"/>
  <c r="E1815" i="1"/>
  <c r="G1815" i="1"/>
  <c r="H1815" i="1" s="1"/>
  <c r="N1815" i="1"/>
  <c r="Q1815" i="1"/>
  <c r="Z1815" i="1" s="1"/>
  <c r="V1815" i="1"/>
  <c r="W1815" i="1"/>
  <c r="A1816" i="1"/>
  <c r="D1816" i="1"/>
  <c r="E1816" i="1"/>
  <c r="G1816" i="1"/>
  <c r="H1816" i="1" s="1"/>
  <c r="N1816" i="1"/>
  <c r="Q1816" i="1"/>
  <c r="Z1816" i="1" s="1"/>
  <c r="V1816" i="1"/>
  <c r="W1816" i="1"/>
  <c r="A1817" i="1"/>
  <c r="D1817" i="1"/>
  <c r="E1817" i="1"/>
  <c r="G1817" i="1"/>
  <c r="H1817" i="1" s="1"/>
  <c r="K1817" i="1"/>
  <c r="N1817" i="1"/>
  <c r="Q1817" i="1"/>
  <c r="Z1817" i="1" s="1"/>
  <c r="V1817" i="1"/>
  <c r="W1817" i="1"/>
  <c r="A1818" i="1"/>
  <c r="D1818" i="1"/>
  <c r="E1818" i="1"/>
  <c r="G1818" i="1"/>
  <c r="H1818" i="1" s="1"/>
  <c r="N1818" i="1"/>
  <c r="Q1818" i="1"/>
  <c r="Z1818" i="1" s="1"/>
  <c r="V1818" i="1"/>
  <c r="W1818" i="1"/>
  <c r="A1819" i="1"/>
  <c r="D1819" i="1"/>
  <c r="E1819" i="1"/>
  <c r="G1819" i="1"/>
  <c r="H1819" i="1" s="1"/>
  <c r="N1819" i="1"/>
  <c r="Q1819" i="1"/>
  <c r="Z1819" i="1" s="1"/>
  <c r="V1819" i="1"/>
  <c r="W1819" i="1"/>
  <c r="A1820" i="1"/>
  <c r="D1820" i="1"/>
  <c r="E1820" i="1"/>
  <c r="G1820" i="1"/>
  <c r="H1820" i="1" s="1"/>
  <c r="N1820" i="1"/>
  <c r="Q1820" i="1"/>
  <c r="Z1820" i="1" s="1"/>
  <c r="V1820" i="1"/>
  <c r="W1820" i="1"/>
  <c r="A1821" i="1"/>
  <c r="D1821" i="1"/>
  <c r="E1821" i="1"/>
  <c r="G1821" i="1"/>
  <c r="H1821" i="1" s="1"/>
  <c r="N1821" i="1"/>
  <c r="Q1821" i="1"/>
  <c r="Z1821" i="1" s="1"/>
  <c r="V1821" i="1"/>
  <c r="W1821" i="1"/>
  <c r="A1822" i="1"/>
  <c r="D1822" i="1"/>
  <c r="E1822" i="1"/>
  <c r="G1822" i="1"/>
  <c r="H1822" i="1" s="1"/>
  <c r="N1822" i="1"/>
  <c r="Q1822" i="1"/>
  <c r="Z1822" i="1" s="1"/>
  <c r="V1822" i="1"/>
  <c r="W1822" i="1"/>
  <c r="A1823" i="1"/>
  <c r="D1823" i="1"/>
  <c r="E1823" i="1"/>
  <c r="G1823" i="1"/>
  <c r="H1823" i="1" s="1"/>
  <c r="N1823" i="1"/>
  <c r="Q1823" i="1"/>
  <c r="Z1823" i="1" s="1"/>
  <c r="V1823" i="1"/>
  <c r="W1823" i="1"/>
  <c r="A1824" i="1"/>
  <c r="D1824" i="1"/>
  <c r="E1824" i="1"/>
  <c r="G1824" i="1"/>
  <c r="H1824" i="1" s="1"/>
  <c r="K1824" i="1"/>
  <c r="N1824" i="1"/>
  <c r="Q1824" i="1"/>
  <c r="Z1824" i="1" s="1"/>
  <c r="V1824" i="1"/>
  <c r="W1824" i="1"/>
  <c r="A1825" i="1"/>
  <c r="D1825" i="1"/>
  <c r="E1825" i="1"/>
  <c r="G1825" i="1"/>
  <c r="H1825" i="1" s="1"/>
  <c r="N1825" i="1"/>
  <c r="Q1825" i="1"/>
  <c r="Z1825" i="1" s="1"/>
  <c r="V1825" i="1"/>
  <c r="W1825" i="1"/>
  <c r="A1826" i="1"/>
  <c r="D1826" i="1"/>
  <c r="E1826" i="1"/>
  <c r="G1826" i="1"/>
  <c r="H1826" i="1" s="1"/>
  <c r="N1826" i="1"/>
  <c r="Q1826" i="1"/>
  <c r="Z1826" i="1" s="1"/>
  <c r="V1826" i="1"/>
  <c r="W1826" i="1"/>
  <c r="A1827" i="1"/>
  <c r="D1827" i="1"/>
  <c r="E1827" i="1"/>
  <c r="G1827" i="1"/>
  <c r="H1827" i="1" s="1"/>
  <c r="N1827" i="1"/>
  <c r="Q1827" i="1"/>
  <c r="Z1827" i="1" s="1"/>
  <c r="V1827" i="1"/>
  <c r="W1827" i="1"/>
  <c r="A1828" i="1"/>
  <c r="D1828" i="1"/>
  <c r="E1828" i="1"/>
  <c r="G1828" i="1"/>
  <c r="H1828" i="1" s="1"/>
  <c r="K1828" i="1"/>
  <c r="N1828" i="1"/>
  <c r="Q1828" i="1"/>
  <c r="Z1828" i="1" s="1"/>
  <c r="V1828" i="1"/>
  <c r="W1828" i="1"/>
  <c r="A1829" i="1"/>
  <c r="D1829" i="1"/>
  <c r="E1829" i="1"/>
  <c r="G1829" i="1"/>
  <c r="H1829" i="1" s="1"/>
  <c r="N1829" i="1"/>
  <c r="Q1829" i="1"/>
  <c r="Z1829" i="1" s="1"/>
  <c r="V1829" i="1"/>
  <c r="W1829" i="1"/>
  <c r="A1830" i="1"/>
  <c r="D1830" i="1"/>
  <c r="E1830" i="1"/>
  <c r="G1830" i="1"/>
  <c r="H1830" i="1" s="1"/>
  <c r="N1830" i="1"/>
  <c r="Q1830" i="1"/>
  <c r="Z1830" i="1" s="1"/>
  <c r="V1830" i="1"/>
  <c r="W1830" i="1"/>
  <c r="A1831" i="1"/>
  <c r="D1831" i="1"/>
  <c r="E1831" i="1"/>
  <c r="G1831" i="1"/>
  <c r="H1831" i="1" s="1"/>
  <c r="N1831" i="1"/>
  <c r="Q1831" i="1"/>
  <c r="Z1831" i="1" s="1"/>
  <c r="V1831" i="1"/>
  <c r="W1831" i="1"/>
  <c r="A1832" i="1"/>
  <c r="D1832" i="1"/>
  <c r="E1832" i="1"/>
  <c r="G1832" i="1"/>
  <c r="H1832" i="1" s="1"/>
  <c r="N1832" i="1"/>
  <c r="Q1832" i="1"/>
  <c r="Z1832" i="1" s="1"/>
  <c r="V1832" i="1"/>
  <c r="W1832" i="1"/>
  <c r="A1833" i="1"/>
  <c r="D1833" i="1"/>
  <c r="E1833" i="1"/>
  <c r="G1833" i="1"/>
  <c r="H1833" i="1" s="1"/>
  <c r="N1833" i="1"/>
  <c r="Q1833" i="1"/>
  <c r="Z1833" i="1" s="1"/>
  <c r="V1833" i="1"/>
  <c r="W1833" i="1"/>
  <c r="A1834" i="1"/>
  <c r="D1834" i="1"/>
  <c r="E1834" i="1"/>
  <c r="G1834" i="1"/>
  <c r="H1834" i="1" s="1"/>
  <c r="N1834" i="1"/>
  <c r="Q1834" i="1"/>
  <c r="Z1834" i="1" s="1"/>
  <c r="V1834" i="1"/>
  <c r="W1834" i="1"/>
  <c r="A1835" i="1"/>
  <c r="D1835" i="1"/>
  <c r="E1835" i="1"/>
  <c r="G1835" i="1"/>
  <c r="H1835" i="1" s="1"/>
  <c r="N1835" i="1"/>
  <c r="Q1835" i="1"/>
  <c r="Z1835" i="1" s="1"/>
  <c r="V1835" i="1"/>
  <c r="W1835" i="1"/>
  <c r="A1836" i="1"/>
  <c r="D1836" i="1"/>
  <c r="E1836" i="1"/>
  <c r="G1836" i="1"/>
  <c r="H1836" i="1" s="1"/>
  <c r="N1836" i="1"/>
  <c r="Q1836" i="1"/>
  <c r="Z1836" i="1" s="1"/>
  <c r="V1836" i="1"/>
  <c r="W1836" i="1"/>
  <c r="A1837" i="1"/>
  <c r="D1837" i="1"/>
  <c r="E1837" i="1"/>
  <c r="G1837" i="1"/>
  <c r="H1837" i="1" s="1"/>
  <c r="N1837" i="1"/>
  <c r="Q1837" i="1"/>
  <c r="Z1837" i="1" s="1"/>
  <c r="V1837" i="1"/>
  <c r="W1837" i="1"/>
  <c r="A1838" i="1"/>
  <c r="D1838" i="1"/>
  <c r="E1838" i="1"/>
  <c r="G1838" i="1"/>
  <c r="H1838" i="1" s="1"/>
  <c r="N1838" i="1"/>
  <c r="Q1838" i="1"/>
  <c r="Z1838" i="1" s="1"/>
  <c r="V1838" i="1"/>
  <c r="W1838" i="1"/>
  <c r="A1839" i="1"/>
  <c r="D1839" i="1"/>
  <c r="E1839" i="1"/>
  <c r="G1839" i="1"/>
  <c r="H1839" i="1" s="1"/>
  <c r="N1839" i="1"/>
  <c r="Q1839" i="1"/>
  <c r="Z1839" i="1" s="1"/>
  <c r="V1839" i="1"/>
  <c r="W1839" i="1"/>
  <c r="A1840" i="1"/>
  <c r="D1840" i="1"/>
  <c r="E1840" i="1"/>
  <c r="G1840" i="1"/>
  <c r="H1840" i="1"/>
  <c r="I1840" i="1" s="1"/>
  <c r="K1840" i="1"/>
  <c r="L1840" i="1"/>
  <c r="N1840" i="1"/>
  <c r="Q1840" i="1"/>
  <c r="Z1840" i="1" s="1"/>
  <c r="V1840" i="1"/>
  <c r="W1840" i="1"/>
  <c r="A1841" i="1"/>
  <c r="D1841" i="1"/>
  <c r="E1841" i="1"/>
  <c r="G1841" i="1"/>
  <c r="H1841" i="1" s="1"/>
  <c r="N1841" i="1"/>
  <c r="Q1841" i="1"/>
  <c r="Z1841" i="1" s="1"/>
  <c r="V1841" i="1"/>
  <c r="W1841" i="1"/>
  <c r="A1842" i="1"/>
  <c r="D1842" i="1"/>
  <c r="E1842" i="1"/>
  <c r="G1842" i="1"/>
  <c r="H1842" i="1" s="1"/>
  <c r="N1842" i="1"/>
  <c r="Q1842" i="1"/>
  <c r="Z1842" i="1" s="1"/>
  <c r="V1842" i="1"/>
  <c r="W1842" i="1"/>
  <c r="A1843" i="1"/>
  <c r="D1843" i="1"/>
  <c r="E1843" i="1"/>
  <c r="G1843" i="1"/>
  <c r="H1843" i="1" s="1"/>
  <c r="N1843" i="1"/>
  <c r="Q1843" i="1"/>
  <c r="Z1843" i="1" s="1"/>
  <c r="V1843" i="1"/>
  <c r="W1843" i="1"/>
  <c r="A1844" i="1"/>
  <c r="D1844" i="1"/>
  <c r="E1844" i="1"/>
  <c r="G1844" i="1"/>
  <c r="H1844" i="1" s="1"/>
  <c r="N1844" i="1"/>
  <c r="Q1844" i="1"/>
  <c r="Z1844" i="1" s="1"/>
  <c r="V1844" i="1"/>
  <c r="W1844" i="1"/>
  <c r="A1845" i="1"/>
  <c r="D1845" i="1"/>
  <c r="E1845" i="1"/>
  <c r="G1845" i="1"/>
  <c r="H1845" i="1" s="1"/>
  <c r="N1845" i="1"/>
  <c r="Q1845" i="1"/>
  <c r="Z1845" i="1" s="1"/>
  <c r="V1845" i="1"/>
  <c r="W1845" i="1"/>
  <c r="A1846" i="1"/>
  <c r="D1846" i="1"/>
  <c r="E1846" i="1"/>
  <c r="G1846" i="1"/>
  <c r="H1846" i="1" s="1"/>
  <c r="N1846" i="1"/>
  <c r="Q1846" i="1"/>
  <c r="Z1846" i="1" s="1"/>
  <c r="V1846" i="1"/>
  <c r="W1846" i="1"/>
  <c r="A1847" i="1"/>
  <c r="D1847" i="1"/>
  <c r="E1847" i="1"/>
  <c r="G1847" i="1"/>
  <c r="H1847" i="1" s="1"/>
  <c r="N1847" i="1"/>
  <c r="Q1847" i="1"/>
  <c r="Z1847" i="1" s="1"/>
  <c r="V1847" i="1"/>
  <c r="W1847" i="1"/>
  <c r="A1848" i="1"/>
  <c r="D1848" i="1"/>
  <c r="E1848" i="1"/>
  <c r="G1848" i="1"/>
  <c r="H1848" i="1" s="1"/>
  <c r="N1848" i="1"/>
  <c r="Q1848" i="1"/>
  <c r="Z1848" i="1" s="1"/>
  <c r="V1848" i="1"/>
  <c r="W1848" i="1"/>
  <c r="A1849" i="1"/>
  <c r="D1849" i="1"/>
  <c r="E1849" i="1"/>
  <c r="G1849" i="1"/>
  <c r="H1849" i="1" s="1"/>
  <c r="N1849" i="1"/>
  <c r="Q1849" i="1"/>
  <c r="Z1849" i="1" s="1"/>
  <c r="V1849" i="1"/>
  <c r="W1849" i="1"/>
  <c r="A1850" i="1"/>
  <c r="D1850" i="1"/>
  <c r="E1850" i="1"/>
  <c r="G1850" i="1"/>
  <c r="H1850" i="1" s="1"/>
  <c r="N1850" i="1"/>
  <c r="Q1850" i="1"/>
  <c r="Z1850" i="1" s="1"/>
  <c r="V1850" i="1"/>
  <c r="W1850" i="1"/>
  <c r="A1851" i="1"/>
  <c r="D1851" i="1"/>
  <c r="E1851" i="1"/>
  <c r="G1851" i="1"/>
  <c r="H1851" i="1" s="1"/>
  <c r="N1851" i="1"/>
  <c r="Q1851" i="1"/>
  <c r="Z1851" i="1" s="1"/>
  <c r="V1851" i="1"/>
  <c r="W1851" i="1"/>
  <c r="A1852" i="1"/>
  <c r="D1852" i="1"/>
  <c r="E1852" i="1"/>
  <c r="G1852" i="1"/>
  <c r="H1852" i="1" s="1"/>
  <c r="N1852" i="1"/>
  <c r="Q1852" i="1"/>
  <c r="Z1852" i="1" s="1"/>
  <c r="V1852" i="1"/>
  <c r="W1852" i="1"/>
  <c r="A1853" i="1"/>
  <c r="D1853" i="1"/>
  <c r="E1853" i="1"/>
  <c r="G1853" i="1"/>
  <c r="H1853" i="1" s="1"/>
  <c r="N1853" i="1"/>
  <c r="Q1853" i="1"/>
  <c r="Z1853" i="1" s="1"/>
  <c r="V1853" i="1"/>
  <c r="W1853" i="1"/>
  <c r="A1854" i="1"/>
  <c r="D1854" i="1"/>
  <c r="E1854" i="1"/>
  <c r="G1854" i="1"/>
  <c r="H1854" i="1" s="1"/>
  <c r="N1854" i="1"/>
  <c r="Q1854" i="1"/>
  <c r="Z1854" i="1" s="1"/>
  <c r="V1854" i="1"/>
  <c r="W1854" i="1"/>
  <c r="A1855" i="1"/>
  <c r="D1855" i="1"/>
  <c r="E1855" i="1"/>
  <c r="G1855" i="1"/>
  <c r="H1855" i="1" s="1"/>
  <c r="N1855" i="1"/>
  <c r="Q1855" i="1"/>
  <c r="Z1855" i="1" s="1"/>
  <c r="V1855" i="1"/>
  <c r="W1855" i="1"/>
  <c r="A1856" i="1"/>
  <c r="D1856" i="1"/>
  <c r="E1856" i="1"/>
  <c r="G1856" i="1"/>
  <c r="H1856" i="1"/>
  <c r="I1856" i="1" s="1"/>
  <c r="K1856" i="1"/>
  <c r="L1856" i="1"/>
  <c r="N1856" i="1"/>
  <c r="Q1856" i="1"/>
  <c r="Z1856" i="1" s="1"/>
  <c r="V1856" i="1"/>
  <c r="W1856" i="1"/>
  <c r="A1857" i="1"/>
  <c r="D1857" i="1"/>
  <c r="E1857" i="1"/>
  <c r="G1857" i="1"/>
  <c r="H1857" i="1" s="1"/>
  <c r="N1857" i="1"/>
  <c r="Q1857" i="1"/>
  <c r="Z1857" i="1" s="1"/>
  <c r="V1857" i="1"/>
  <c r="W1857" i="1"/>
  <c r="A1858" i="1"/>
  <c r="D1858" i="1"/>
  <c r="E1858" i="1"/>
  <c r="G1858" i="1"/>
  <c r="H1858" i="1" s="1"/>
  <c r="N1858" i="1"/>
  <c r="Q1858" i="1"/>
  <c r="Z1858" i="1" s="1"/>
  <c r="V1858" i="1"/>
  <c r="W1858" i="1"/>
  <c r="A1859" i="1"/>
  <c r="D1859" i="1"/>
  <c r="E1859" i="1"/>
  <c r="G1859" i="1"/>
  <c r="H1859" i="1" s="1"/>
  <c r="N1859" i="1"/>
  <c r="Q1859" i="1"/>
  <c r="Z1859" i="1" s="1"/>
  <c r="V1859" i="1"/>
  <c r="W1859" i="1"/>
  <c r="A1860" i="1"/>
  <c r="D1860" i="1"/>
  <c r="E1860" i="1"/>
  <c r="G1860" i="1"/>
  <c r="H1860" i="1" s="1"/>
  <c r="N1860" i="1"/>
  <c r="Q1860" i="1"/>
  <c r="Z1860" i="1" s="1"/>
  <c r="V1860" i="1"/>
  <c r="W1860" i="1"/>
  <c r="A1861" i="1"/>
  <c r="D1861" i="1"/>
  <c r="E1861" i="1"/>
  <c r="G1861" i="1"/>
  <c r="H1861" i="1" s="1"/>
  <c r="N1861" i="1"/>
  <c r="Q1861" i="1"/>
  <c r="Z1861" i="1" s="1"/>
  <c r="V1861" i="1"/>
  <c r="W1861" i="1"/>
  <c r="A1862" i="1"/>
  <c r="D1862" i="1"/>
  <c r="E1862" i="1"/>
  <c r="G1862" i="1"/>
  <c r="H1862" i="1" s="1"/>
  <c r="N1862" i="1"/>
  <c r="Q1862" i="1"/>
  <c r="Z1862" i="1" s="1"/>
  <c r="V1862" i="1"/>
  <c r="W1862" i="1"/>
  <c r="A1863" i="1"/>
  <c r="D1863" i="1"/>
  <c r="E1863" i="1"/>
  <c r="G1863" i="1"/>
  <c r="H1863" i="1" s="1"/>
  <c r="N1863" i="1"/>
  <c r="Q1863" i="1"/>
  <c r="Z1863" i="1" s="1"/>
  <c r="V1863" i="1"/>
  <c r="W1863" i="1"/>
  <c r="A1864" i="1"/>
  <c r="D1864" i="1"/>
  <c r="E1864" i="1"/>
  <c r="G1864" i="1"/>
  <c r="H1864" i="1" s="1"/>
  <c r="N1864" i="1"/>
  <c r="Q1864" i="1"/>
  <c r="Z1864" i="1" s="1"/>
  <c r="V1864" i="1"/>
  <c r="W1864" i="1"/>
  <c r="A1865" i="1"/>
  <c r="D1865" i="1"/>
  <c r="E1865" i="1"/>
  <c r="G1865" i="1"/>
  <c r="H1865" i="1" s="1"/>
  <c r="N1865" i="1"/>
  <c r="Q1865" i="1"/>
  <c r="Z1865" i="1" s="1"/>
  <c r="V1865" i="1"/>
  <c r="W1865" i="1"/>
  <c r="A1866" i="1"/>
  <c r="D1866" i="1"/>
  <c r="E1866" i="1"/>
  <c r="G1866" i="1"/>
  <c r="H1866" i="1" s="1"/>
  <c r="N1866" i="1"/>
  <c r="Q1866" i="1"/>
  <c r="Z1866" i="1" s="1"/>
  <c r="V1866" i="1"/>
  <c r="W1866" i="1"/>
  <c r="A1867" i="1"/>
  <c r="D1867" i="1"/>
  <c r="E1867" i="1"/>
  <c r="G1867" i="1"/>
  <c r="H1867" i="1" s="1"/>
  <c r="N1867" i="1"/>
  <c r="Q1867" i="1"/>
  <c r="Z1867" i="1" s="1"/>
  <c r="V1867" i="1"/>
  <c r="W1867" i="1"/>
  <c r="A1868" i="1"/>
  <c r="D1868" i="1"/>
  <c r="E1868" i="1"/>
  <c r="G1868" i="1"/>
  <c r="H1868" i="1" s="1"/>
  <c r="N1868" i="1"/>
  <c r="Q1868" i="1"/>
  <c r="Z1868" i="1" s="1"/>
  <c r="V1868" i="1"/>
  <c r="W1868" i="1"/>
  <c r="A1869" i="1"/>
  <c r="D1869" i="1"/>
  <c r="E1869" i="1"/>
  <c r="G1869" i="1"/>
  <c r="H1869" i="1" s="1"/>
  <c r="N1869" i="1"/>
  <c r="Q1869" i="1"/>
  <c r="Z1869" i="1" s="1"/>
  <c r="V1869" i="1"/>
  <c r="W1869" i="1"/>
  <c r="A1870" i="1"/>
  <c r="D1870" i="1"/>
  <c r="E1870" i="1"/>
  <c r="G1870" i="1"/>
  <c r="H1870" i="1" s="1"/>
  <c r="N1870" i="1"/>
  <c r="Q1870" i="1"/>
  <c r="Z1870" i="1" s="1"/>
  <c r="V1870" i="1"/>
  <c r="W1870" i="1"/>
  <c r="A1871" i="1"/>
  <c r="D1871" i="1"/>
  <c r="E1871" i="1"/>
  <c r="G1871" i="1"/>
  <c r="H1871" i="1" s="1"/>
  <c r="N1871" i="1"/>
  <c r="Q1871" i="1"/>
  <c r="Z1871" i="1" s="1"/>
  <c r="V1871" i="1"/>
  <c r="W1871" i="1"/>
  <c r="A1872" i="1"/>
  <c r="D1872" i="1"/>
  <c r="E1872" i="1"/>
  <c r="G1872" i="1"/>
  <c r="H1872" i="1"/>
  <c r="I1872" i="1" s="1"/>
  <c r="K1872" i="1"/>
  <c r="L1872" i="1"/>
  <c r="N1872" i="1"/>
  <c r="Q1872" i="1"/>
  <c r="Z1872" i="1" s="1"/>
  <c r="V1872" i="1"/>
  <c r="W1872" i="1"/>
  <c r="A1873" i="1"/>
  <c r="D1873" i="1"/>
  <c r="E1873" i="1"/>
  <c r="G1873" i="1"/>
  <c r="H1873" i="1" s="1"/>
  <c r="N1873" i="1"/>
  <c r="Q1873" i="1"/>
  <c r="Z1873" i="1" s="1"/>
  <c r="V1873" i="1"/>
  <c r="W1873" i="1"/>
  <c r="A1874" i="1"/>
  <c r="D1874" i="1"/>
  <c r="E1874" i="1"/>
  <c r="G1874" i="1"/>
  <c r="H1874" i="1" s="1"/>
  <c r="N1874" i="1"/>
  <c r="Q1874" i="1"/>
  <c r="Z1874" i="1" s="1"/>
  <c r="V1874" i="1"/>
  <c r="W1874" i="1"/>
  <c r="A1875" i="1"/>
  <c r="D1875" i="1"/>
  <c r="E1875" i="1"/>
  <c r="G1875" i="1"/>
  <c r="H1875" i="1" s="1"/>
  <c r="N1875" i="1"/>
  <c r="Q1875" i="1"/>
  <c r="Z1875" i="1" s="1"/>
  <c r="V1875" i="1"/>
  <c r="W1875" i="1"/>
  <c r="A1876" i="1"/>
  <c r="D1876" i="1"/>
  <c r="E1876" i="1"/>
  <c r="G1876" i="1"/>
  <c r="H1876" i="1" s="1"/>
  <c r="N1876" i="1"/>
  <c r="Q1876" i="1"/>
  <c r="Z1876" i="1" s="1"/>
  <c r="V1876" i="1"/>
  <c r="W1876" i="1"/>
  <c r="A1877" i="1"/>
  <c r="D1877" i="1"/>
  <c r="E1877" i="1"/>
  <c r="G1877" i="1"/>
  <c r="H1877" i="1" s="1"/>
  <c r="N1877" i="1"/>
  <c r="Q1877" i="1"/>
  <c r="Z1877" i="1" s="1"/>
  <c r="V1877" i="1"/>
  <c r="W1877" i="1"/>
  <c r="A1878" i="1"/>
  <c r="D1878" i="1"/>
  <c r="E1878" i="1"/>
  <c r="G1878" i="1"/>
  <c r="H1878" i="1" s="1"/>
  <c r="N1878" i="1"/>
  <c r="Q1878" i="1"/>
  <c r="Z1878" i="1" s="1"/>
  <c r="V1878" i="1"/>
  <c r="W1878" i="1"/>
  <c r="A1879" i="1"/>
  <c r="D1879" i="1"/>
  <c r="E1879" i="1"/>
  <c r="G1879" i="1"/>
  <c r="H1879" i="1" s="1"/>
  <c r="N1879" i="1"/>
  <c r="Q1879" i="1"/>
  <c r="Z1879" i="1" s="1"/>
  <c r="V1879" i="1"/>
  <c r="W1879" i="1"/>
  <c r="A1880" i="1"/>
  <c r="D1880" i="1"/>
  <c r="E1880" i="1"/>
  <c r="G1880" i="1"/>
  <c r="H1880" i="1" s="1"/>
  <c r="N1880" i="1"/>
  <c r="Q1880" i="1"/>
  <c r="Z1880" i="1" s="1"/>
  <c r="V1880" i="1"/>
  <c r="W1880" i="1"/>
  <c r="A1881" i="1"/>
  <c r="D1881" i="1"/>
  <c r="E1881" i="1"/>
  <c r="G1881" i="1"/>
  <c r="H1881" i="1" s="1"/>
  <c r="N1881" i="1"/>
  <c r="Q1881" i="1"/>
  <c r="Z1881" i="1" s="1"/>
  <c r="V1881" i="1"/>
  <c r="W1881" i="1"/>
  <c r="A1882" i="1"/>
  <c r="D1882" i="1"/>
  <c r="E1882" i="1"/>
  <c r="G1882" i="1"/>
  <c r="H1882" i="1" s="1"/>
  <c r="N1882" i="1"/>
  <c r="Q1882" i="1"/>
  <c r="Z1882" i="1" s="1"/>
  <c r="V1882" i="1"/>
  <c r="W1882" i="1"/>
  <c r="A1883" i="1"/>
  <c r="D1883" i="1"/>
  <c r="E1883" i="1"/>
  <c r="G1883" i="1"/>
  <c r="H1883" i="1" s="1"/>
  <c r="N1883" i="1"/>
  <c r="Q1883" i="1"/>
  <c r="Z1883" i="1" s="1"/>
  <c r="V1883" i="1"/>
  <c r="W1883" i="1"/>
  <c r="A1884" i="1"/>
  <c r="D1884" i="1"/>
  <c r="E1884" i="1"/>
  <c r="G1884" i="1"/>
  <c r="H1884" i="1" s="1"/>
  <c r="N1884" i="1"/>
  <c r="Q1884" i="1"/>
  <c r="Z1884" i="1" s="1"/>
  <c r="V1884" i="1"/>
  <c r="W1884" i="1"/>
  <c r="A1885" i="1"/>
  <c r="D1885" i="1"/>
  <c r="E1885" i="1"/>
  <c r="G1885" i="1"/>
  <c r="H1885" i="1" s="1"/>
  <c r="N1885" i="1"/>
  <c r="Q1885" i="1"/>
  <c r="Z1885" i="1" s="1"/>
  <c r="V1885" i="1"/>
  <c r="W1885" i="1"/>
  <c r="A1886" i="1"/>
  <c r="D1886" i="1"/>
  <c r="E1886" i="1"/>
  <c r="G1886" i="1"/>
  <c r="H1886" i="1" s="1"/>
  <c r="N1886" i="1"/>
  <c r="Q1886" i="1"/>
  <c r="Z1886" i="1" s="1"/>
  <c r="V1886" i="1"/>
  <c r="W1886" i="1"/>
  <c r="A1887" i="1"/>
  <c r="D1887" i="1"/>
  <c r="E1887" i="1"/>
  <c r="G1887" i="1"/>
  <c r="H1887" i="1" s="1"/>
  <c r="N1887" i="1"/>
  <c r="Q1887" i="1"/>
  <c r="Z1887" i="1" s="1"/>
  <c r="V1887" i="1"/>
  <c r="W1887" i="1"/>
  <c r="A1888" i="1"/>
  <c r="D1888" i="1"/>
  <c r="E1888" i="1"/>
  <c r="G1888" i="1"/>
  <c r="H1888" i="1"/>
  <c r="I1888" i="1" s="1"/>
  <c r="K1888" i="1"/>
  <c r="L1888" i="1"/>
  <c r="N1888" i="1"/>
  <c r="Q1888" i="1"/>
  <c r="Z1888" i="1" s="1"/>
  <c r="V1888" i="1"/>
  <c r="W1888" i="1"/>
  <c r="A1889" i="1"/>
  <c r="D1889" i="1"/>
  <c r="E1889" i="1"/>
  <c r="G1889" i="1"/>
  <c r="H1889" i="1" s="1"/>
  <c r="N1889" i="1"/>
  <c r="Q1889" i="1"/>
  <c r="Z1889" i="1" s="1"/>
  <c r="V1889" i="1"/>
  <c r="W1889" i="1"/>
  <c r="A1890" i="1"/>
  <c r="D1890" i="1"/>
  <c r="E1890" i="1"/>
  <c r="G1890" i="1"/>
  <c r="H1890" i="1" s="1"/>
  <c r="N1890" i="1"/>
  <c r="Q1890" i="1"/>
  <c r="Z1890" i="1" s="1"/>
  <c r="V1890" i="1"/>
  <c r="W1890" i="1"/>
  <c r="A1891" i="1"/>
  <c r="D1891" i="1"/>
  <c r="E1891" i="1"/>
  <c r="G1891" i="1"/>
  <c r="H1891" i="1" s="1"/>
  <c r="N1891" i="1"/>
  <c r="Q1891" i="1"/>
  <c r="Z1891" i="1" s="1"/>
  <c r="V1891" i="1"/>
  <c r="W1891" i="1"/>
  <c r="A1892" i="1"/>
  <c r="D1892" i="1"/>
  <c r="E1892" i="1"/>
  <c r="G1892" i="1"/>
  <c r="H1892" i="1" s="1"/>
  <c r="N1892" i="1"/>
  <c r="Q1892" i="1"/>
  <c r="Z1892" i="1" s="1"/>
  <c r="V1892" i="1"/>
  <c r="W1892" i="1"/>
  <c r="A1893" i="1"/>
  <c r="D1893" i="1"/>
  <c r="E1893" i="1"/>
  <c r="G1893" i="1"/>
  <c r="H1893" i="1" s="1"/>
  <c r="N1893" i="1"/>
  <c r="Q1893" i="1"/>
  <c r="Z1893" i="1" s="1"/>
  <c r="V1893" i="1"/>
  <c r="W1893" i="1"/>
  <c r="A1894" i="1"/>
  <c r="D1894" i="1"/>
  <c r="E1894" i="1"/>
  <c r="G1894" i="1"/>
  <c r="H1894" i="1" s="1"/>
  <c r="N1894" i="1"/>
  <c r="Q1894" i="1"/>
  <c r="Z1894" i="1" s="1"/>
  <c r="V1894" i="1"/>
  <c r="W1894" i="1"/>
  <c r="A1895" i="1"/>
  <c r="D1895" i="1"/>
  <c r="E1895" i="1"/>
  <c r="G1895" i="1"/>
  <c r="H1895" i="1" s="1"/>
  <c r="N1895" i="1"/>
  <c r="Q1895" i="1"/>
  <c r="Z1895" i="1" s="1"/>
  <c r="V1895" i="1"/>
  <c r="W1895" i="1"/>
  <c r="A1896" i="1"/>
  <c r="D1896" i="1"/>
  <c r="E1896" i="1"/>
  <c r="G1896" i="1"/>
  <c r="H1896" i="1" s="1"/>
  <c r="N1896" i="1"/>
  <c r="Q1896" i="1"/>
  <c r="Z1896" i="1" s="1"/>
  <c r="V1896" i="1"/>
  <c r="W1896" i="1"/>
  <c r="A1897" i="1"/>
  <c r="D1897" i="1"/>
  <c r="E1897" i="1"/>
  <c r="G1897" i="1"/>
  <c r="H1897" i="1" s="1"/>
  <c r="N1897" i="1"/>
  <c r="Q1897" i="1"/>
  <c r="Z1897" i="1" s="1"/>
  <c r="V1897" i="1"/>
  <c r="W1897" i="1"/>
  <c r="A1898" i="1"/>
  <c r="D1898" i="1"/>
  <c r="E1898" i="1"/>
  <c r="G1898" i="1"/>
  <c r="H1898" i="1" s="1"/>
  <c r="N1898" i="1"/>
  <c r="Q1898" i="1"/>
  <c r="Z1898" i="1" s="1"/>
  <c r="V1898" i="1"/>
  <c r="W1898" i="1"/>
  <c r="A1899" i="1"/>
  <c r="D1899" i="1"/>
  <c r="E1899" i="1"/>
  <c r="G1899" i="1"/>
  <c r="H1899" i="1" s="1"/>
  <c r="N1899" i="1"/>
  <c r="Q1899" i="1"/>
  <c r="Z1899" i="1" s="1"/>
  <c r="V1899" i="1"/>
  <c r="W1899" i="1"/>
  <c r="A1900" i="1"/>
  <c r="D1900" i="1"/>
  <c r="E1900" i="1"/>
  <c r="G1900" i="1"/>
  <c r="H1900" i="1" s="1"/>
  <c r="N1900" i="1"/>
  <c r="Q1900" i="1"/>
  <c r="Z1900" i="1" s="1"/>
  <c r="V1900" i="1"/>
  <c r="W1900" i="1"/>
  <c r="A1901" i="1"/>
  <c r="D1901" i="1"/>
  <c r="E1901" i="1"/>
  <c r="G1901" i="1"/>
  <c r="H1901" i="1" s="1"/>
  <c r="N1901" i="1"/>
  <c r="Q1901" i="1"/>
  <c r="Z1901" i="1" s="1"/>
  <c r="V1901" i="1"/>
  <c r="W1901" i="1"/>
  <c r="A1902" i="1"/>
  <c r="D1902" i="1"/>
  <c r="E1902" i="1"/>
  <c r="G1902" i="1"/>
  <c r="H1902" i="1" s="1"/>
  <c r="N1902" i="1"/>
  <c r="Q1902" i="1"/>
  <c r="Z1902" i="1" s="1"/>
  <c r="V1902" i="1"/>
  <c r="W1902" i="1"/>
  <c r="A1903" i="1"/>
  <c r="D1903" i="1"/>
  <c r="E1903" i="1"/>
  <c r="G1903" i="1"/>
  <c r="H1903" i="1" s="1"/>
  <c r="N1903" i="1"/>
  <c r="Q1903" i="1"/>
  <c r="Z1903" i="1" s="1"/>
  <c r="V1903" i="1"/>
  <c r="W1903" i="1"/>
  <c r="A1904" i="1"/>
  <c r="D1904" i="1"/>
  <c r="E1904" i="1"/>
  <c r="G1904" i="1"/>
  <c r="H1904" i="1"/>
  <c r="I1904" i="1" s="1"/>
  <c r="K1904" i="1"/>
  <c r="L1904" i="1"/>
  <c r="N1904" i="1"/>
  <c r="Q1904" i="1"/>
  <c r="Z1904" i="1" s="1"/>
  <c r="V1904" i="1"/>
  <c r="W1904" i="1"/>
  <c r="A1905" i="1"/>
  <c r="D1905" i="1"/>
  <c r="E1905" i="1"/>
  <c r="G1905" i="1"/>
  <c r="H1905" i="1" s="1"/>
  <c r="N1905" i="1"/>
  <c r="Q1905" i="1"/>
  <c r="Z1905" i="1" s="1"/>
  <c r="V1905" i="1"/>
  <c r="W1905" i="1"/>
  <c r="A1906" i="1"/>
  <c r="D1906" i="1"/>
  <c r="E1906" i="1"/>
  <c r="G1906" i="1"/>
  <c r="H1906" i="1" s="1"/>
  <c r="N1906" i="1"/>
  <c r="Q1906" i="1"/>
  <c r="Z1906" i="1" s="1"/>
  <c r="V1906" i="1"/>
  <c r="W1906" i="1"/>
  <c r="A1907" i="1"/>
  <c r="D1907" i="1"/>
  <c r="E1907" i="1"/>
  <c r="G1907" i="1"/>
  <c r="H1907" i="1" s="1"/>
  <c r="N1907" i="1"/>
  <c r="Q1907" i="1"/>
  <c r="Z1907" i="1" s="1"/>
  <c r="V1907" i="1"/>
  <c r="W1907" i="1"/>
  <c r="A1908" i="1"/>
  <c r="D1908" i="1"/>
  <c r="E1908" i="1"/>
  <c r="G1908" i="1"/>
  <c r="H1908" i="1" s="1"/>
  <c r="N1908" i="1"/>
  <c r="Q1908" i="1"/>
  <c r="Z1908" i="1" s="1"/>
  <c r="V1908" i="1"/>
  <c r="W1908" i="1"/>
  <c r="A1909" i="1"/>
  <c r="D1909" i="1"/>
  <c r="E1909" i="1"/>
  <c r="G1909" i="1"/>
  <c r="H1909" i="1" s="1"/>
  <c r="N1909" i="1"/>
  <c r="Q1909" i="1"/>
  <c r="Z1909" i="1" s="1"/>
  <c r="V1909" i="1"/>
  <c r="W1909" i="1"/>
  <c r="A1910" i="1"/>
  <c r="D1910" i="1"/>
  <c r="E1910" i="1"/>
  <c r="G1910" i="1"/>
  <c r="H1910" i="1" s="1"/>
  <c r="N1910" i="1"/>
  <c r="Q1910" i="1"/>
  <c r="Z1910" i="1" s="1"/>
  <c r="V1910" i="1"/>
  <c r="W1910" i="1"/>
  <c r="A1911" i="1"/>
  <c r="D1911" i="1"/>
  <c r="E1911" i="1"/>
  <c r="G1911" i="1"/>
  <c r="H1911" i="1" s="1"/>
  <c r="N1911" i="1"/>
  <c r="Q1911" i="1"/>
  <c r="Z1911" i="1" s="1"/>
  <c r="V1911" i="1"/>
  <c r="W1911" i="1"/>
  <c r="A1912" i="1"/>
  <c r="D1912" i="1"/>
  <c r="E1912" i="1"/>
  <c r="G1912" i="1"/>
  <c r="H1912" i="1" s="1"/>
  <c r="N1912" i="1"/>
  <c r="Q1912" i="1"/>
  <c r="Z1912" i="1" s="1"/>
  <c r="V1912" i="1"/>
  <c r="W1912" i="1"/>
  <c r="A1913" i="1"/>
  <c r="D1913" i="1"/>
  <c r="E1913" i="1"/>
  <c r="G1913" i="1"/>
  <c r="H1913" i="1" s="1"/>
  <c r="N1913" i="1"/>
  <c r="Q1913" i="1"/>
  <c r="Z1913" i="1" s="1"/>
  <c r="V1913" i="1"/>
  <c r="W1913" i="1"/>
  <c r="A1914" i="1"/>
  <c r="D1914" i="1"/>
  <c r="E1914" i="1"/>
  <c r="G1914" i="1"/>
  <c r="H1914" i="1" s="1"/>
  <c r="N1914" i="1"/>
  <c r="Q1914" i="1"/>
  <c r="Z1914" i="1" s="1"/>
  <c r="V1914" i="1"/>
  <c r="W1914" i="1"/>
  <c r="A1915" i="1"/>
  <c r="D1915" i="1"/>
  <c r="E1915" i="1"/>
  <c r="G1915" i="1"/>
  <c r="H1915" i="1" s="1"/>
  <c r="N1915" i="1"/>
  <c r="Q1915" i="1"/>
  <c r="Z1915" i="1" s="1"/>
  <c r="V1915" i="1"/>
  <c r="W1915" i="1"/>
  <c r="A1916" i="1"/>
  <c r="D1916" i="1"/>
  <c r="E1916" i="1"/>
  <c r="G1916" i="1"/>
  <c r="H1916" i="1" s="1"/>
  <c r="N1916" i="1"/>
  <c r="Q1916" i="1"/>
  <c r="Z1916" i="1" s="1"/>
  <c r="V1916" i="1"/>
  <c r="W1916" i="1"/>
  <c r="A1917" i="1"/>
  <c r="D1917" i="1"/>
  <c r="E1917" i="1"/>
  <c r="G1917" i="1"/>
  <c r="H1917" i="1" s="1"/>
  <c r="N1917" i="1"/>
  <c r="Q1917" i="1"/>
  <c r="Z1917" i="1" s="1"/>
  <c r="V1917" i="1"/>
  <c r="W1917" i="1"/>
  <c r="A1918" i="1"/>
  <c r="D1918" i="1"/>
  <c r="E1918" i="1"/>
  <c r="G1918" i="1"/>
  <c r="H1918" i="1" s="1"/>
  <c r="N1918" i="1"/>
  <c r="Q1918" i="1"/>
  <c r="Z1918" i="1" s="1"/>
  <c r="V1918" i="1"/>
  <c r="W1918" i="1"/>
  <c r="A1919" i="1"/>
  <c r="D1919" i="1"/>
  <c r="E1919" i="1"/>
  <c r="G1919" i="1"/>
  <c r="H1919" i="1" s="1"/>
  <c r="N1919" i="1"/>
  <c r="Q1919" i="1"/>
  <c r="Z1919" i="1" s="1"/>
  <c r="V1919" i="1"/>
  <c r="W1919" i="1"/>
  <c r="A1920" i="1"/>
  <c r="D1920" i="1"/>
  <c r="E1920" i="1"/>
  <c r="G1920" i="1"/>
  <c r="H1920" i="1"/>
  <c r="I1920" i="1" s="1"/>
  <c r="K1920" i="1"/>
  <c r="L1920" i="1"/>
  <c r="N1920" i="1"/>
  <c r="Q1920" i="1"/>
  <c r="Z1920" i="1" s="1"/>
  <c r="V1920" i="1"/>
  <c r="W1920" i="1"/>
  <c r="A1921" i="1"/>
  <c r="D1921" i="1"/>
  <c r="E1921" i="1"/>
  <c r="G1921" i="1"/>
  <c r="H1921" i="1" s="1"/>
  <c r="N1921" i="1"/>
  <c r="Q1921" i="1"/>
  <c r="Z1921" i="1" s="1"/>
  <c r="V1921" i="1"/>
  <c r="W1921" i="1"/>
  <c r="A1922" i="1"/>
  <c r="D1922" i="1"/>
  <c r="E1922" i="1"/>
  <c r="G1922" i="1"/>
  <c r="H1922" i="1" s="1"/>
  <c r="N1922" i="1"/>
  <c r="Q1922" i="1"/>
  <c r="Z1922" i="1" s="1"/>
  <c r="V1922" i="1"/>
  <c r="W1922" i="1"/>
  <c r="A1923" i="1"/>
  <c r="D1923" i="1"/>
  <c r="E1923" i="1"/>
  <c r="G1923" i="1"/>
  <c r="H1923" i="1" s="1"/>
  <c r="N1923" i="1"/>
  <c r="Q1923" i="1"/>
  <c r="Z1923" i="1" s="1"/>
  <c r="V1923" i="1"/>
  <c r="W1923" i="1"/>
  <c r="A1924" i="1"/>
  <c r="D1924" i="1"/>
  <c r="E1924" i="1"/>
  <c r="G1924" i="1"/>
  <c r="H1924" i="1" s="1"/>
  <c r="N1924" i="1"/>
  <c r="Q1924" i="1"/>
  <c r="Z1924" i="1" s="1"/>
  <c r="V1924" i="1"/>
  <c r="W1924" i="1"/>
  <c r="A1925" i="1"/>
  <c r="D1925" i="1"/>
  <c r="E1925" i="1"/>
  <c r="G1925" i="1"/>
  <c r="H1925" i="1" s="1"/>
  <c r="N1925" i="1"/>
  <c r="Q1925" i="1"/>
  <c r="Z1925" i="1" s="1"/>
  <c r="V1925" i="1"/>
  <c r="W1925" i="1"/>
  <c r="A1926" i="1"/>
  <c r="D1926" i="1"/>
  <c r="E1926" i="1"/>
  <c r="G1926" i="1"/>
  <c r="H1926" i="1" s="1"/>
  <c r="N1926" i="1"/>
  <c r="Q1926" i="1"/>
  <c r="Z1926" i="1" s="1"/>
  <c r="V1926" i="1"/>
  <c r="W1926" i="1"/>
  <c r="A1927" i="1"/>
  <c r="D1927" i="1"/>
  <c r="E1927" i="1"/>
  <c r="G1927" i="1"/>
  <c r="H1927" i="1" s="1"/>
  <c r="N1927" i="1"/>
  <c r="Q1927" i="1"/>
  <c r="Z1927" i="1" s="1"/>
  <c r="V1927" i="1"/>
  <c r="W1927" i="1"/>
  <c r="A1928" i="1"/>
  <c r="D1928" i="1"/>
  <c r="E1928" i="1"/>
  <c r="G1928" i="1"/>
  <c r="H1928" i="1" s="1"/>
  <c r="N1928" i="1"/>
  <c r="Q1928" i="1"/>
  <c r="Z1928" i="1" s="1"/>
  <c r="V1928" i="1"/>
  <c r="W1928" i="1"/>
  <c r="A1929" i="1"/>
  <c r="D1929" i="1"/>
  <c r="E1929" i="1"/>
  <c r="G1929" i="1"/>
  <c r="H1929" i="1" s="1"/>
  <c r="N1929" i="1"/>
  <c r="Q1929" i="1"/>
  <c r="Z1929" i="1" s="1"/>
  <c r="V1929" i="1"/>
  <c r="W1929" i="1"/>
  <c r="A1930" i="1"/>
  <c r="D1930" i="1"/>
  <c r="E1930" i="1"/>
  <c r="G1930" i="1"/>
  <c r="H1930" i="1" s="1"/>
  <c r="N1930" i="1"/>
  <c r="Q1930" i="1"/>
  <c r="Z1930" i="1" s="1"/>
  <c r="V1930" i="1"/>
  <c r="W1930" i="1"/>
  <c r="A1931" i="1"/>
  <c r="D1931" i="1"/>
  <c r="E1931" i="1"/>
  <c r="G1931" i="1"/>
  <c r="H1931" i="1" s="1"/>
  <c r="N1931" i="1"/>
  <c r="Q1931" i="1"/>
  <c r="Z1931" i="1" s="1"/>
  <c r="V1931" i="1"/>
  <c r="W1931" i="1"/>
  <c r="A1932" i="1"/>
  <c r="D1932" i="1"/>
  <c r="E1932" i="1"/>
  <c r="G1932" i="1"/>
  <c r="H1932" i="1" s="1"/>
  <c r="N1932" i="1"/>
  <c r="Q1932" i="1"/>
  <c r="Z1932" i="1" s="1"/>
  <c r="V1932" i="1"/>
  <c r="W1932" i="1"/>
  <c r="A1933" i="1"/>
  <c r="D1933" i="1"/>
  <c r="E1933" i="1"/>
  <c r="G1933" i="1"/>
  <c r="H1933" i="1" s="1"/>
  <c r="N1933" i="1"/>
  <c r="Q1933" i="1"/>
  <c r="Z1933" i="1" s="1"/>
  <c r="V1933" i="1"/>
  <c r="W1933" i="1"/>
  <c r="A1934" i="1"/>
  <c r="D1934" i="1"/>
  <c r="E1934" i="1"/>
  <c r="G1934" i="1"/>
  <c r="N1934" i="1"/>
  <c r="Q1934" i="1"/>
  <c r="Z1934" i="1" s="1"/>
  <c r="V1934" i="1"/>
  <c r="W1934" i="1"/>
  <c r="A1935" i="1"/>
  <c r="D1935" i="1"/>
  <c r="E1935" i="1"/>
  <c r="G1935" i="1"/>
  <c r="H1935" i="1" s="1"/>
  <c r="N1935" i="1"/>
  <c r="Q1935" i="1"/>
  <c r="Z1935" i="1" s="1"/>
  <c r="V1935" i="1"/>
  <c r="W1935" i="1"/>
  <c r="A1936" i="1"/>
  <c r="D1936" i="1"/>
  <c r="E1936" i="1"/>
  <c r="G1936" i="1"/>
  <c r="H1936" i="1" s="1"/>
  <c r="N1936" i="1"/>
  <c r="Q1936" i="1"/>
  <c r="Z1936" i="1" s="1"/>
  <c r="V1936" i="1"/>
  <c r="W1936" i="1"/>
  <c r="A1937" i="1"/>
  <c r="D1937" i="1"/>
  <c r="E1937" i="1"/>
  <c r="G1937" i="1"/>
  <c r="H1937" i="1" s="1"/>
  <c r="N1937" i="1"/>
  <c r="Q1937" i="1"/>
  <c r="Z1937" i="1" s="1"/>
  <c r="V1937" i="1"/>
  <c r="W1937" i="1"/>
  <c r="A1938" i="1"/>
  <c r="D1938" i="1"/>
  <c r="E1938" i="1"/>
  <c r="G1938" i="1"/>
  <c r="H1938" i="1" s="1"/>
  <c r="N1938" i="1"/>
  <c r="Q1938" i="1"/>
  <c r="Z1938" i="1" s="1"/>
  <c r="V1938" i="1"/>
  <c r="W1938" i="1"/>
  <c r="A1939" i="1"/>
  <c r="D1939" i="1"/>
  <c r="E1939" i="1"/>
  <c r="G1939" i="1"/>
  <c r="H1939" i="1" s="1"/>
  <c r="N1939" i="1"/>
  <c r="Q1939" i="1"/>
  <c r="Z1939" i="1" s="1"/>
  <c r="V1939" i="1"/>
  <c r="W1939" i="1"/>
  <c r="A1940" i="1"/>
  <c r="D1940" i="1"/>
  <c r="E1940" i="1"/>
  <c r="G1940" i="1"/>
  <c r="H1940" i="1" s="1"/>
  <c r="N1940" i="1"/>
  <c r="Q1940" i="1"/>
  <c r="Z1940" i="1" s="1"/>
  <c r="V1940" i="1"/>
  <c r="W1940" i="1"/>
  <c r="A1941" i="1"/>
  <c r="D1941" i="1"/>
  <c r="E1941" i="1"/>
  <c r="G1941" i="1"/>
  <c r="H1941" i="1" s="1"/>
  <c r="N1941" i="1"/>
  <c r="Q1941" i="1"/>
  <c r="Z1941" i="1" s="1"/>
  <c r="V1941" i="1"/>
  <c r="W1941" i="1"/>
  <c r="A1942" i="1"/>
  <c r="D1942" i="1"/>
  <c r="E1942" i="1"/>
  <c r="G1942" i="1"/>
  <c r="H1942" i="1" s="1"/>
  <c r="N1942" i="1"/>
  <c r="Q1942" i="1"/>
  <c r="Z1942" i="1" s="1"/>
  <c r="V1942" i="1"/>
  <c r="W1942" i="1"/>
  <c r="A1943" i="1"/>
  <c r="D1943" i="1"/>
  <c r="E1943" i="1"/>
  <c r="G1943" i="1"/>
  <c r="H1943" i="1" s="1"/>
  <c r="N1943" i="1"/>
  <c r="Q1943" i="1"/>
  <c r="Z1943" i="1" s="1"/>
  <c r="V1943" i="1"/>
  <c r="W1943" i="1"/>
  <c r="A1944" i="1"/>
  <c r="D1944" i="1"/>
  <c r="E1944" i="1"/>
  <c r="G1944" i="1"/>
  <c r="H1944" i="1" s="1"/>
  <c r="N1944" i="1"/>
  <c r="Q1944" i="1"/>
  <c r="Z1944" i="1" s="1"/>
  <c r="V1944" i="1"/>
  <c r="W1944" i="1"/>
  <c r="A1945" i="1"/>
  <c r="D1945" i="1"/>
  <c r="E1945" i="1"/>
  <c r="G1945" i="1"/>
  <c r="H1945" i="1" s="1"/>
  <c r="N1945" i="1"/>
  <c r="Q1945" i="1"/>
  <c r="Z1945" i="1" s="1"/>
  <c r="V1945" i="1"/>
  <c r="W1945" i="1"/>
  <c r="A1946" i="1"/>
  <c r="D1946" i="1"/>
  <c r="E1946" i="1"/>
  <c r="G1946" i="1"/>
  <c r="H1946" i="1" s="1"/>
  <c r="N1946" i="1"/>
  <c r="Q1946" i="1"/>
  <c r="Z1946" i="1" s="1"/>
  <c r="V1946" i="1"/>
  <c r="W1946" i="1"/>
  <c r="A1947" i="1"/>
  <c r="D1947" i="1"/>
  <c r="E1947" i="1"/>
  <c r="G1947" i="1"/>
  <c r="H1947" i="1" s="1"/>
  <c r="N1947" i="1"/>
  <c r="Q1947" i="1"/>
  <c r="Z1947" i="1" s="1"/>
  <c r="V1947" i="1"/>
  <c r="W1947" i="1"/>
  <c r="A1948" i="1"/>
  <c r="D1948" i="1"/>
  <c r="E1948" i="1"/>
  <c r="G1948" i="1"/>
  <c r="H1948" i="1" s="1"/>
  <c r="N1948" i="1"/>
  <c r="Q1948" i="1"/>
  <c r="Z1948" i="1" s="1"/>
  <c r="V1948" i="1"/>
  <c r="W1948" i="1"/>
  <c r="A1949" i="1"/>
  <c r="D1949" i="1"/>
  <c r="E1949" i="1"/>
  <c r="G1949" i="1"/>
  <c r="H1949" i="1" s="1"/>
  <c r="N1949" i="1"/>
  <c r="Q1949" i="1"/>
  <c r="Z1949" i="1" s="1"/>
  <c r="V1949" i="1"/>
  <c r="W1949" i="1"/>
  <c r="A1950" i="1"/>
  <c r="D1950" i="1"/>
  <c r="E1950" i="1"/>
  <c r="G1950" i="1"/>
  <c r="H1950" i="1" s="1"/>
  <c r="K1950" i="1"/>
  <c r="N1950" i="1"/>
  <c r="Q1950" i="1"/>
  <c r="Z1950" i="1" s="1"/>
  <c r="V1950" i="1"/>
  <c r="W1950" i="1"/>
  <c r="A1951" i="1"/>
  <c r="D1951" i="1"/>
  <c r="E1951" i="1"/>
  <c r="G1951" i="1"/>
  <c r="H1951" i="1" s="1"/>
  <c r="N1951" i="1"/>
  <c r="Q1951" i="1"/>
  <c r="Z1951" i="1" s="1"/>
  <c r="V1951" i="1"/>
  <c r="W1951" i="1"/>
  <c r="A1952" i="1"/>
  <c r="D1952" i="1"/>
  <c r="E1952" i="1"/>
  <c r="G1952" i="1"/>
  <c r="H1952" i="1" s="1"/>
  <c r="N1952" i="1"/>
  <c r="Q1952" i="1"/>
  <c r="Z1952" i="1" s="1"/>
  <c r="V1952" i="1"/>
  <c r="W1952" i="1"/>
  <c r="A1953" i="1"/>
  <c r="D1953" i="1"/>
  <c r="E1953" i="1"/>
  <c r="G1953" i="1"/>
  <c r="H1953" i="1" s="1"/>
  <c r="N1953" i="1"/>
  <c r="Q1953" i="1"/>
  <c r="Z1953" i="1" s="1"/>
  <c r="V1953" i="1"/>
  <c r="W1953" i="1"/>
  <c r="A1954" i="1"/>
  <c r="D1954" i="1"/>
  <c r="E1954" i="1"/>
  <c r="G1954" i="1"/>
  <c r="H1954" i="1" s="1"/>
  <c r="N1954" i="1"/>
  <c r="Q1954" i="1"/>
  <c r="Z1954" i="1" s="1"/>
  <c r="V1954" i="1"/>
  <c r="W1954" i="1"/>
  <c r="A1955" i="1"/>
  <c r="D1955" i="1"/>
  <c r="E1955" i="1"/>
  <c r="G1955" i="1"/>
  <c r="H1955" i="1" s="1"/>
  <c r="N1955" i="1"/>
  <c r="Q1955" i="1"/>
  <c r="Z1955" i="1" s="1"/>
  <c r="V1955" i="1"/>
  <c r="W1955" i="1"/>
  <c r="A1956" i="1"/>
  <c r="D1956" i="1"/>
  <c r="E1956" i="1"/>
  <c r="G1956" i="1"/>
  <c r="H1956" i="1" s="1"/>
  <c r="N1956" i="1"/>
  <c r="Q1956" i="1"/>
  <c r="Z1956" i="1" s="1"/>
  <c r="V1956" i="1"/>
  <c r="W1956" i="1"/>
  <c r="A1957" i="1"/>
  <c r="D1957" i="1"/>
  <c r="E1957" i="1"/>
  <c r="G1957" i="1"/>
  <c r="H1957" i="1" s="1"/>
  <c r="N1957" i="1"/>
  <c r="Q1957" i="1"/>
  <c r="Z1957" i="1" s="1"/>
  <c r="V1957" i="1"/>
  <c r="W1957" i="1"/>
  <c r="A1958" i="1"/>
  <c r="D1958" i="1"/>
  <c r="E1958" i="1"/>
  <c r="G1958" i="1"/>
  <c r="H1958" i="1" s="1"/>
  <c r="N1958" i="1"/>
  <c r="Q1958" i="1"/>
  <c r="Z1958" i="1" s="1"/>
  <c r="V1958" i="1"/>
  <c r="W1958" i="1"/>
  <c r="A1959" i="1"/>
  <c r="D1959" i="1"/>
  <c r="E1959" i="1"/>
  <c r="G1959" i="1"/>
  <c r="H1959" i="1" s="1"/>
  <c r="N1959" i="1"/>
  <c r="Q1959" i="1"/>
  <c r="Z1959" i="1" s="1"/>
  <c r="V1959" i="1"/>
  <c r="W1959" i="1"/>
  <c r="A1960" i="1"/>
  <c r="D1960" i="1"/>
  <c r="E1960" i="1"/>
  <c r="G1960" i="1"/>
  <c r="H1960" i="1" s="1"/>
  <c r="N1960" i="1"/>
  <c r="Q1960" i="1"/>
  <c r="Z1960" i="1" s="1"/>
  <c r="V1960" i="1"/>
  <c r="W1960" i="1"/>
  <c r="A1961" i="1"/>
  <c r="D1961" i="1"/>
  <c r="E1961" i="1"/>
  <c r="G1961" i="1"/>
  <c r="H1961" i="1" s="1"/>
  <c r="N1961" i="1"/>
  <c r="Q1961" i="1"/>
  <c r="Z1961" i="1" s="1"/>
  <c r="V1961" i="1"/>
  <c r="W1961" i="1"/>
  <c r="A1962" i="1"/>
  <c r="D1962" i="1"/>
  <c r="E1962" i="1"/>
  <c r="G1962" i="1"/>
  <c r="H1962" i="1" s="1"/>
  <c r="N1962" i="1"/>
  <c r="Q1962" i="1"/>
  <c r="Z1962" i="1" s="1"/>
  <c r="V1962" i="1"/>
  <c r="W1962" i="1"/>
  <c r="A1963" i="1"/>
  <c r="D1963" i="1"/>
  <c r="E1963" i="1"/>
  <c r="G1963" i="1"/>
  <c r="H1963" i="1" s="1"/>
  <c r="N1963" i="1"/>
  <c r="Q1963" i="1"/>
  <c r="Z1963" i="1" s="1"/>
  <c r="V1963" i="1"/>
  <c r="W1963" i="1"/>
  <c r="A1964" i="1"/>
  <c r="D1964" i="1"/>
  <c r="E1964" i="1"/>
  <c r="G1964" i="1"/>
  <c r="H1964" i="1" s="1"/>
  <c r="N1964" i="1"/>
  <c r="Q1964" i="1"/>
  <c r="Z1964" i="1" s="1"/>
  <c r="V1964" i="1"/>
  <c r="W1964" i="1"/>
  <c r="A1965" i="1"/>
  <c r="D1965" i="1"/>
  <c r="E1965" i="1"/>
  <c r="G1965" i="1"/>
  <c r="H1965" i="1" s="1"/>
  <c r="N1965" i="1"/>
  <c r="Q1965" i="1"/>
  <c r="Z1965" i="1" s="1"/>
  <c r="V1965" i="1"/>
  <c r="W1965" i="1"/>
  <c r="A1966" i="1"/>
  <c r="D1966" i="1"/>
  <c r="E1966" i="1"/>
  <c r="G1966" i="1"/>
  <c r="N1966" i="1"/>
  <c r="Q1966" i="1"/>
  <c r="Z1966" i="1" s="1"/>
  <c r="V1966" i="1"/>
  <c r="W1966" i="1"/>
  <c r="A1967" i="1"/>
  <c r="D1967" i="1"/>
  <c r="E1967" i="1"/>
  <c r="G1967" i="1"/>
  <c r="H1967" i="1" s="1"/>
  <c r="N1967" i="1"/>
  <c r="Q1967" i="1"/>
  <c r="Z1967" i="1" s="1"/>
  <c r="V1967" i="1"/>
  <c r="W1967" i="1"/>
  <c r="A1968" i="1"/>
  <c r="D1968" i="1"/>
  <c r="E1968" i="1"/>
  <c r="G1968" i="1"/>
  <c r="H1968" i="1" s="1"/>
  <c r="N1968" i="1"/>
  <c r="Q1968" i="1"/>
  <c r="Z1968" i="1" s="1"/>
  <c r="V1968" i="1"/>
  <c r="W1968" i="1"/>
  <c r="A1969" i="1"/>
  <c r="D1969" i="1"/>
  <c r="E1969" i="1"/>
  <c r="G1969" i="1"/>
  <c r="H1969" i="1" s="1"/>
  <c r="N1969" i="1"/>
  <c r="Q1969" i="1"/>
  <c r="Z1969" i="1" s="1"/>
  <c r="V1969" i="1"/>
  <c r="W1969" i="1"/>
  <c r="A1970" i="1"/>
  <c r="D1970" i="1"/>
  <c r="E1970" i="1"/>
  <c r="G1970" i="1"/>
  <c r="H1970" i="1" s="1"/>
  <c r="N1970" i="1"/>
  <c r="Q1970" i="1"/>
  <c r="Z1970" i="1" s="1"/>
  <c r="V1970" i="1"/>
  <c r="W1970" i="1"/>
  <c r="A1971" i="1"/>
  <c r="D1971" i="1"/>
  <c r="E1971" i="1"/>
  <c r="G1971" i="1"/>
  <c r="H1971" i="1" s="1"/>
  <c r="N1971" i="1"/>
  <c r="Q1971" i="1"/>
  <c r="Z1971" i="1" s="1"/>
  <c r="V1971" i="1"/>
  <c r="W1971" i="1"/>
  <c r="A1972" i="1"/>
  <c r="D1972" i="1"/>
  <c r="E1972" i="1"/>
  <c r="G1972" i="1"/>
  <c r="H1972" i="1" s="1"/>
  <c r="N1972" i="1"/>
  <c r="Q1972" i="1"/>
  <c r="Z1972" i="1" s="1"/>
  <c r="V1972" i="1"/>
  <c r="W1972" i="1"/>
  <c r="A1973" i="1"/>
  <c r="D1973" i="1"/>
  <c r="E1973" i="1"/>
  <c r="G1973" i="1"/>
  <c r="H1973" i="1" s="1"/>
  <c r="N1973" i="1"/>
  <c r="Q1973" i="1"/>
  <c r="Z1973" i="1" s="1"/>
  <c r="V1973" i="1"/>
  <c r="W1973" i="1"/>
  <c r="A1974" i="1"/>
  <c r="D1974" i="1"/>
  <c r="E1974" i="1"/>
  <c r="G1974" i="1"/>
  <c r="H1974" i="1" s="1"/>
  <c r="N1974" i="1"/>
  <c r="Q1974" i="1"/>
  <c r="Z1974" i="1" s="1"/>
  <c r="V1974" i="1"/>
  <c r="W1974" i="1"/>
  <c r="A1975" i="1"/>
  <c r="D1975" i="1"/>
  <c r="E1975" i="1"/>
  <c r="G1975" i="1"/>
  <c r="H1975" i="1" s="1"/>
  <c r="N1975" i="1"/>
  <c r="Q1975" i="1"/>
  <c r="Z1975" i="1" s="1"/>
  <c r="V1975" i="1"/>
  <c r="W1975" i="1"/>
  <c r="A1976" i="1"/>
  <c r="D1976" i="1"/>
  <c r="E1976" i="1"/>
  <c r="G1976" i="1"/>
  <c r="H1976" i="1" s="1"/>
  <c r="N1976" i="1"/>
  <c r="Q1976" i="1"/>
  <c r="Z1976" i="1" s="1"/>
  <c r="V1976" i="1"/>
  <c r="W1976" i="1"/>
  <c r="A1977" i="1"/>
  <c r="D1977" i="1"/>
  <c r="E1977" i="1"/>
  <c r="G1977" i="1"/>
  <c r="H1977" i="1" s="1"/>
  <c r="N1977" i="1"/>
  <c r="Q1977" i="1"/>
  <c r="Z1977" i="1" s="1"/>
  <c r="V1977" i="1"/>
  <c r="W1977" i="1"/>
  <c r="A1978" i="1"/>
  <c r="D1978" i="1"/>
  <c r="E1978" i="1"/>
  <c r="G1978" i="1"/>
  <c r="H1978" i="1" s="1"/>
  <c r="N1978" i="1"/>
  <c r="Q1978" i="1"/>
  <c r="Z1978" i="1" s="1"/>
  <c r="V1978" i="1"/>
  <c r="W1978" i="1"/>
  <c r="A1979" i="1"/>
  <c r="D1979" i="1"/>
  <c r="E1979" i="1"/>
  <c r="G1979" i="1"/>
  <c r="H1979" i="1" s="1"/>
  <c r="N1979" i="1"/>
  <c r="Q1979" i="1"/>
  <c r="Z1979" i="1" s="1"/>
  <c r="V1979" i="1"/>
  <c r="W1979" i="1"/>
  <c r="A1980" i="1"/>
  <c r="D1980" i="1"/>
  <c r="E1980" i="1"/>
  <c r="G1980" i="1"/>
  <c r="H1980" i="1" s="1"/>
  <c r="N1980" i="1"/>
  <c r="Q1980" i="1"/>
  <c r="Z1980" i="1" s="1"/>
  <c r="V1980" i="1"/>
  <c r="W1980" i="1"/>
  <c r="A1981" i="1"/>
  <c r="D1981" i="1"/>
  <c r="E1981" i="1"/>
  <c r="G1981" i="1"/>
  <c r="H1981" i="1" s="1"/>
  <c r="N1981" i="1"/>
  <c r="Q1981" i="1"/>
  <c r="Z1981" i="1" s="1"/>
  <c r="V1981" i="1"/>
  <c r="W1981" i="1"/>
  <c r="A1982" i="1"/>
  <c r="D1982" i="1"/>
  <c r="E1982" i="1"/>
  <c r="G1982" i="1"/>
  <c r="N1982" i="1"/>
  <c r="Q1982" i="1"/>
  <c r="Z1982" i="1" s="1"/>
  <c r="V1982" i="1"/>
  <c r="W1982" i="1"/>
  <c r="A1983" i="1"/>
  <c r="D1983" i="1"/>
  <c r="E1983" i="1"/>
  <c r="G1983" i="1"/>
  <c r="H1983" i="1" s="1"/>
  <c r="N1983" i="1"/>
  <c r="Q1983" i="1"/>
  <c r="Z1983" i="1" s="1"/>
  <c r="V1983" i="1"/>
  <c r="W1983" i="1"/>
  <c r="A1984" i="1"/>
  <c r="D1984" i="1"/>
  <c r="E1984" i="1"/>
  <c r="G1984" i="1"/>
  <c r="H1984" i="1" s="1"/>
  <c r="N1984" i="1"/>
  <c r="Q1984" i="1"/>
  <c r="Z1984" i="1" s="1"/>
  <c r="V1984" i="1"/>
  <c r="W1984" i="1"/>
  <c r="A1985" i="1"/>
  <c r="D1985" i="1"/>
  <c r="E1985" i="1"/>
  <c r="G1985" i="1"/>
  <c r="H1985" i="1" s="1"/>
  <c r="N1985" i="1"/>
  <c r="Q1985" i="1"/>
  <c r="Z1985" i="1" s="1"/>
  <c r="V1985" i="1"/>
  <c r="W1985" i="1"/>
  <c r="A1986" i="1"/>
  <c r="D1986" i="1"/>
  <c r="E1986" i="1"/>
  <c r="G1986" i="1"/>
  <c r="H1986" i="1" s="1"/>
  <c r="N1986" i="1"/>
  <c r="Q1986" i="1"/>
  <c r="Z1986" i="1" s="1"/>
  <c r="V1986" i="1"/>
  <c r="W1986" i="1"/>
  <c r="A1987" i="1"/>
  <c r="D1987" i="1"/>
  <c r="E1987" i="1"/>
  <c r="G1987" i="1"/>
  <c r="H1987" i="1" s="1"/>
  <c r="N1987" i="1"/>
  <c r="Q1987" i="1"/>
  <c r="Z1987" i="1" s="1"/>
  <c r="V1987" i="1"/>
  <c r="W1987" i="1"/>
  <c r="A1988" i="1"/>
  <c r="D1988" i="1"/>
  <c r="E1988" i="1"/>
  <c r="G1988" i="1"/>
  <c r="H1988" i="1" s="1"/>
  <c r="N1988" i="1"/>
  <c r="Q1988" i="1"/>
  <c r="Z1988" i="1" s="1"/>
  <c r="V1988" i="1"/>
  <c r="W1988" i="1"/>
  <c r="A1989" i="1"/>
  <c r="D1989" i="1"/>
  <c r="E1989" i="1"/>
  <c r="G1989" i="1"/>
  <c r="H1989" i="1" s="1"/>
  <c r="N1989" i="1"/>
  <c r="Q1989" i="1"/>
  <c r="Z1989" i="1" s="1"/>
  <c r="V1989" i="1"/>
  <c r="W1989" i="1"/>
  <c r="A1990" i="1"/>
  <c r="D1990" i="1"/>
  <c r="E1990" i="1"/>
  <c r="G1990" i="1"/>
  <c r="H1990" i="1" s="1"/>
  <c r="N1990" i="1"/>
  <c r="Q1990" i="1"/>
  <c r="Z1990" i="1" s="1"/>
  <c r="V1990" i="1"/>
  <c r="W1990" i="1"/>
  <c r="A1991" i="1"/>
  <c r="D1991" i="1"/>
  <c r="E1991" i="1"/>
  <c r="G1991" i="1"/>
  <c r="H1991" i="1" s="1"/>
  <c r="N1991" i="1"/>
  <c r="Q1991" i="1"/>
  <c r="Z1991" i="1" s="1"/>
  <c r="V1991" i="1"/>
  <c r="W1991" i="1"/>
  <c r="A1992" i="1"/>
  <c r="D1992" i="1"/>
  <c r="E1992" i="1"/>
  <c r="G1992" i="1"/>
  <c r="H1992" i="1" s="1"/>
  <c r="N1992" i="1"/>
  <c r="Q1992" i="1"/>
  <c r="Z1992" i="1" s="1"/>
  <c r="V1992" i="1"/>
  <c r="W1992" i="1"/>
  <c r="A1993" i="1"/>
  <c r="D1993" i="1"/>
  <c r="E1993" i="1"/>
  <c r="G1993" i="1"/>
  <c r="H1993" i="1" s="1"/>
  <c r="N1993" i="1"/>
  <c r="Q1993" i="1"/>
  <c r="Z1993" i="1" s="1"/>
  <c r="V1993" i="1"/>
  <c r="W1993" i="1"/>
  <c r="A1994" i="1"/>
  <c r="D1994" i="1"/>
  <c r="E1994" i="1"/>
  <c r="G1994" i="1"/>
  <c r="H1994" i="1" s="1"/>
  <c r="N1994" i="1"/>
  <c r="Q1994" i="1"/>
  <c r="Z1994" i="1" s="1"/>
  <c r="V1994" i="1"/>
  <c r="W1994" i="1"/>
  <c r="A1995" i="1"/>
  <c r="D1995" i="1"/>
  <c r="E1995" i="1"/>
  <c r="G1995" i="1"/>
  <c r="H1995" i="1" s="1"/>
  <c r="N1995" i="1"/>
  <c r="Q1995" i="1"/>
  <c r="Z1995" i="1" s="1"/>
  <c r="V1995" i="1"/>
  <c r="W1995" i="1"/>
  <c r="A1996" i="1"/>
  <c r="D1996" i="1"/>
  <c r="E1996" i="1"/>
  <c r="G1996" i="1"/>
  <c r="H1996" i="1" s="1"/>
  <c r="N1996" i="1"/>
  <c r="Q1996" i="1"/>
  <c r="Z1996" i="1" s="1"/>
  <c r="V1996" i="1"/>
  <c r="W1996" i="1"/>
  <c r="A1997" i="1"/>
  <c r="D1997" i="1"/>
  <c r="E1997" i="1"/>
  <c r="G1997" i="1"/>
  <c r="H1997" i="1" s="1"/>
  <c r="N1997" i="1"/>
  <c r="Q1997" i="1"/>
  <c r="Z1997" i="1" s="1"/>
  <c r="V1997" i="1"/>
  <c r="W1997" i="1"/>
  <c r="A1998" i="1"/>
  <c r="D1998" i="1"/>
  <c r="E1998" i="1"/>
  <c r="G1998" i="1"/>
  <c r="N1998" i="1"/>
  <c r="Q1998" i="1"/>
  <c r="Z1998" i="1" s="1"/>
  <c r="V1998" i="1"/>
  <c r="W1998" i="1"/>
  <c r="A1999" i="1"/>
  <c r="D1999" i="1"/>
  <c r="E1999" i="1"/>
  <c r="G1999" i="1"/>
  <c r="H1999" i="1" s="1"/>
  <c r="N1999" i="1"/>
  <c r="Q1999" i="1"/>
  <c r="Z1999" i="1" s="1"/>
  <c r="V1999" i="1"/>
  <c r="W1999" i="1"/>
  <c r="A2000" i="1"/>
  <c r="D2000" i="1"/>
  <c r="E2000" i="1"/>
  <c r="G2000" i="1"/>
  <c r="H2000" i="1" s="1"/>
  <c r="N2000" i="1"/>
  <c r="Q2000" i="1"/>
  <c r="Z2000" i="1" s="1"/>
  <c r="V2000" i="1"/>
  <c r="W2000" i="1"/>
  <c r="A2001" i="1"/>
  <c r="D2001" i="1"/>
  <c r="E2001" i="1"/>
  <c r="G2001" i="1"/>
  <c r="H2001" i="1" s="1"/>
  <c r="N2001" i="1"/>
  <c r="Q2001" i="1"/>
  <c r="Z2001" i="1" s="1"/>
  <c r="V2001" i="1"/>
  <c r="W2001" i="1"/>
  <c r="A2002" i="1"/>
  <c r="D2002" i="1"/>
  <c r="E2002" i="1"/>
  <c r="G2002" i="1"/>
  <c r="H2002" i="1" s="1"/>
  <c r="N2002" i="1"/>
  <c r="Q2002" i="1"/>
  <c r="Z2002" i="1" s="1"/>
  <c r="V2002" i="1"/>
  <c r="W2002" i="1"/>
  <c r="A2003" i="1"/>
  <c r="D2003" i="1"/>
  <c r="E2003" i="1"/>
  <c r="G2003" i="1"/>
  <c r="H2003" i="1" s="1"/>
  <c r="N2003" i="1"/>
  <c r="Q2003" i="1"/>
  <c r="Z2003" i="1" s="1"/>
  <c r="V2003" i="1"/>
  <c r="W2003" i="1"/>
  <c r="A2004" i="1"/>
  <c r="D2004" i="1"/>
  <c r="E2004" i="1"/>
  <c r="G2004" i="1"/>
  <c r="H2004" i="1" s="1"/>
  <c r="N2004" i="1"/>
  <c r="Q2004" i="1"/>
  <c r="Z2004" i="1" s="1"/>
  <c r="V2004" i="1"/>
  <c r="W2004" i="1"/>
  <c r="A2005" i="1"/>
  <c r="D2005" i="1"/>
  <c r="E2005" i="1"/>
  <c r="G2005" i="1"/>
  <c r="H2005" i="1" s="1"/>
  <c r="N2005" i="1"/>
  <c r="Q2005" i="1"/>
  <c r="Z2005" i="1" s="1"/>
  <c r="V2005" i="1"/>
  <c r="W2005" i="1"/>
  <c r="A2006" i="1"/>
  <c r="D2006" i="1"/>
  <c r="E2006" i="1"/>
  <c r="G2006" i="1"/>
  <c r="H2006" i="1" s="1"/>
  <c r="N2006" i="1"/>
  <c r="Q2006" i="1"/>
  <c r="Z2006" i="1" s="1"/>
  <c r="V2006" i="1"/>
  <c r="W2006" i="1"/>
  <c r="A2007" i="1"/>
  <c r="D2007" i="1"/>
  <c r="E2007" i="1"/>
  <c r="G2007" i="1"/>
  <c r="H2007" i="1" s="1"/>
  <c r="N2007" i="1"/>
  <c r="Q2007" i="1"/>
  <c r="Z2007" i="1" s="1"/>
  <c r="V2007" i="1"/>
  <c r="W2007" i="1"/>
  <c r="A2008" i="1"/>
  <c r="D2008" i="1"/>
  <c r="E2008" i="1"/>
  <c r="G2008" i="1"/>
  <c r="H2008" i="1" s="1"/>
  <c r="N2008" i="1"/>
  <c r="Q2008" i="1"/>
  <c r="Z2008" i="1" s="1"/>
  <c r="V2008" i="1"/>
  <c r="W2008" i="1"/>
  <c r="A2009" i="1"/>
  <c r="D2009" i="1"/>
  <c r="E2009" i="1"/>
  <c r="G2009" i="1"/>
  <c r="H2009" i="1" s="1"/>
  <c r="N2009" i="1"/>
  <c r="Q2009" i="1"/>
  <c r="Z2009" i="1" s="1"/>
  <c r="V2009" i="1"/>
  <c r="W2009" i="1"/>
  <c r="A2010" i="1"/>
  <c r="D2010" i="1"/>
  <c r="E2010" i="1"/>
  <c r="G2010" i="1"/>
  <c r="H2010" i="1" s="1"/>
  <c r="N2010" i="1"/>
  <c r="Q2010" i="1"/>
  <c r="Z2010" i="1" s="1"/>
  <c r="V2010" i="1"/>
  <c r="W2010" i="1"/>
  <c r="A2011" i="1"/>
  <c r="D2011" i="1"/>
  <c r="E2011" i="1"/>
  <c r="G2011" i="1"/>
  <c r="H2011" i="1" s="1"/>
  <c r="N2011" i="1"/>
  <c r="Q2011" i="1"/>
  <c r="Z2011" i="1" s="1"/>
  <c r="V2011" i="1"/>
  <c r="W2011" i="1"/>
  <c r="A2012" i="1"/>
  <c r="D2012" i="1"/>
  <c r="E2012" i="1"/>
  <c r="G2012" i="1"/>
  <c r="H2012" i="1" s="1"/>
  <c r="N2012" i="1"/>
  <c r="Q2012" i="1"/>
  <c r="Z2012" i="1" s="1"/>
  <c r="V2012" i="1"/>
  <c r="W2012" i="1"/>
  <c r="A2013" i="1"/>
  <c r="D2013" i="1"/>
  <c r="E2013" i="1"/>
  <c r="G2013" i="1"/>
  <c r="H2013" i="1" s="1"/>
  <c r="N2013" i="1"/>
  <c r="Q2013" i="1"/>
  <c r="Z2013" i="1" s="1"/>
  <c r="V2013" i="1"/>
  <c r="W2013" i="1"/>
  <c r="A2014" i="1"/>
  <c r="D2014" i="1"/>
  <c r="E2014" i="1"/>
  <c r="G2014" i="1"/>
  <c r="H2014" i="1" s="1"/>
  <c r="K2014" i="1"/>
  <c r="N2014" i="1"/>
  <c r="Q2014" i="1"/>
  <c r="Z2014" i="1" s="1"/>
  <c r="V2014" i="1"/>
  <c r="W2014" i="1"/>
  <c r="A2015" i="1"/>
  <c r="D2015" i="1"/>
  <c r="E2015" i="1"/>
  <c r="G2015" i="1"/>
  <c r="H2015" i="1" s="1"/>
  <c r="N2015" i="1"/>
  <c r="Q2015" i="1"/>
  <c r="Z2015" i="1" s="1"/>
  <c r="V2015" i="1"/>
  <c r="W2015" i="1"/>
  <c r="A2016" i="1"/>
  <c r="D2016" i="1"/>
  <c r="E2016" i="1"/>
  <c r="G2016" i="1"/>
  <c r="H2016" i="1" s="1"/>
  <c r="N2016" i="1"/>
  <c r="Q2016" i="1"/>
  <c r="Z2016" i="1" s="1"/>
  <c r="V2016" i="1"/>
  <c r="W2016" i="1"/>
  <c r="A2017" i="1"/>
  <c r="D2017" i="1"/>
  <c r="E2017" i="1"/>
  <c r="G2017" i="1"/>
  <c r="H2017" i="1" s="1"/>
  <c r="N2017" i="1"/>
  <c r="Q2017" i="1"/>
  <c r="Z2017" i="1" s="1"/>
  <c r="V2017" i="1"/>
  <c r="W2017" i="1"/>
  <c r="A2018" i="1"/>
  <c r="D2018" i="1"/>
  <c r="E2018" i="1"/>
  <c r="G2018" i="1"/>
  <c r="H2018" i="1" s="1"/>
  <c r="N2018" i="1"/>
  <c r="Q2018" i="1"/>
  <c r="Z2018" i="1" s="1"/>
  <c r="V2018" i="1"/>
  <c r="W2018" i="1"/>
  <c r="A2019" i="1"/>
  <c r="D2019" i="1"/>
  <c r="E2019" i="1"/>
  <c r="G2019" i="1"/>
  <c r="H2019" i="1" s="1"/>
  <c r="N2019" i="1"/>
  <c r="Q2019" i="1"/>
  <c r="Z2019" i="1" s="1"/>
  <c r="V2019" i="1"/>
  <c r="W2019" i="1"/>
  <c r="A2020" i="1"/>
  <c r="D2020" i="1"/>
  <c r="E2020" i="1"/>
  <c r="G2020" i="1"/>
  <c r="H2020" i="1" s="1"/>
  <c r="N2020" i="1"/>
  <c r="Q2020" i="1"/>
  <c r="Z2020" i="1" s="1"/>
  <c r="V2020" i="1"/>
  <c r="W2020" i="1"/>
  <c r="A2021" i="1"/>
  <c r="D2021" i="1"/>
  <c r="E2021" i="1"/>
  <c r="G2021" i="1"/>
  <c r="H2021" i="1" s="1"/>
  <c r="N2021" i="1"/>
  <c r="Q2021" i="1"/>
  <c r="Z2021" i="1" s="1"/>
  <c r="V2021" i="1"/>
  <c r="W2021" i="1"/>
  <c r="A2022" i="1"/>
  <c r="D2022" i="1"/>
  <c r="E2022" i="1"/>
  <c r="G2022" i="1"/>
  <c r="H2022" i="1" s="1"/>
  <c r="N2022" i="1"/>
  <c r="Q2022" i="1"/>
  <c r="Z2022" i="1" s="1"/>
  <c r="V2022" i="1"/>
  <c r="W2022" i="1"/>
  <c r="A2023" i="1"/>
  <c r="D2023" i="1"/>
  <c r="E2023" i="1"/>
  <c r="G2023" i="1"/>
  <c r="H2023" i="1" s="1"/>
  <c r="N2023" i="1"/>
  <c r="Q2023" i="1"/>
  <c r="Z2023" i="1" s="1"/>
  <c r="V2023" i="1"/>
  <c r="W2023" i="1"/>
  <c r="A2024" i="1"/>
  <c r="D2024" i="1"/>
  <c r="E2024" i="1"/>
  <c r="G2024" i="1"/>
  <c r="H2024" i="1" s="1"/>
  <c r="N2024" i="1"/>
  <c r="Q2024" i="1"/>
  <c r="Z2024" i="1" s="1"/>
  <c r="V2024" i="1"/>
  <c r="W2024" i="1"/>
  <c r="A2025" i="1"/>
  <c r="D2025" i="1"/>
  <c r="E2025" i="1"/>
  <c r="G2025" i="1"/>
  <c r="H2025" i="1" s="1"/>
  <c r="N2025" i="1"/>
  <c r="Q2025" i="1"/>
  <c r="Z2025" i="1" s="1"/>
  <c r="V2025" i="1"/>
  <c r="W2025" i="1"/>
  <c r="A2026" i="1"/>
  <c r="D2026" i="1"/>
  <c r="E2026" i="1"/>
  <c r="G2026" i="1"/>
  <c r="H2026" i="1" s="1"/>
  <c r="N2026" i="1"/>
  <c r="Q2026" i="1"/>
  <c r="Z2026" i="1" s="1"/>
  <c r="V2026" i="1"/>
  <c r="W2026" i="1"/>
  <c r="A2027" i="1"/>
  <c r="D2027" i="1"/>
  <c r="E2027" i="1"/>
  <c r="G2027" i="1"/>
  <c r="H2027" i="1" s="1"/>
  <c r="N2027" i="1"/>
  <c r="Q2027" i="1"/>
  <c r="Z2027" i="1" s="1"/>
  <c r="V2027" i="1"/>
  <c r="W2027" i="1"/>
  <c r="A2028" i="1"/>
  <c r="D2028" i="1"/>
  <c r="E2028" i="1"/>
  <c r="G2028" i="1"/>
  <c r="H2028" i="1" s="1"/>
  <c r="N2028" i="1"/>
  <c r="Q2028" i="1"/>
  <c r="Z2028" i="1" s="1"/>
  <c r="V2028" i="1"/>
  <c r="W2028" i="1"/>
  <c r="A2029" i="1"/>
  <c r="D2029" i="1"/>
  <c r="E2029" i="1"/>
  <c r="G2029" i="1"/>
  <c r="H2029" i="1" s="1"/>
  <c r="N2029" i="1"/>
  <c r="Q2029" i="1"/>
  <c r="Z2029" i="1" s="1"/>
  <c r="V2029" i="1"/>
  <c r="W2029" i="1"/>
  <c r="A2030" i="1"/>
  <c r="D2030" i="1"/>
  <c r="E2030" i="1"/>
  <c r="G2030" i="1"/>
  <c r="N2030" i="1"/>
  <c r="Q2030" i="1"/>
  <c r="Z2030" i="1" s="1"/>
  <c r="V2030" i="1"/>
  <c r="W2030" i="1"/>
  <c r="A2031" i="1"/>
  <c r="D2031" i="1"/>
  <c r="E2031" i="1"/>
  <c r="G2031" i="1"/>
  <c r="H2031" i="1" s="1"/>
  <c r="N2031" i="1"/>
  <c r="Q2031" i="1"/>
  <c r="Z2031" i="1" s="1"/>
  <c r="V2031" i="1"/>
  <c r="W2031" i="1"/>
  <c r="A2032" i="1"/>
  <c r="D2032" i="1"/>
  <c r="E2032" i="1"/>
  <c r="G2032" i="1"/>
  <c r="H2032" i="1" s="1"/>
  <c r="N2032" i="1"/>
  <c r="Q2032" i="1"/>
  <c r="Z2032" i="1" s="1"/>
  <c r="V2032" i="1"/>
  <c r="W2032" i="1"/>
  <c r="A2033" i="1"/>
  <c r="D2033" i="1"/>
  <c r="E2033" i="1"/>
  <c r="G2033" i="1"/>
  <c r="H2033" i="1" s="1"/>
  <c r="N2033" i="1"/>
  <c r="Q2033" i="1"/>
  <c r="Z2033" i="1" s="1"/>
  <c r="V2033" i="1"/>
  <c r="W2033" i="1"/>
  <c r="A2034" i="1"/>
  <c r="D2034" i="1"/>
  <c r="E2034" i="1"/>
  <c r="G2034" i="1"/>
  <c r="H2034" i="1" s="1"/>
  <c r="N2034" i="1"/>
  <c r="Q2034" i="1"/>
  <c r="Z2034" i="1" s="1"/>
  <c r="V2034" i="1"/>
  <c r="W2034" i="1"/>
  <c r="A2035" i="1"/>
  <c r="D2035" i="1"/>
  <c r="E2035" i="1"/>
  <c r="G2035" i="1"/>
  <c r="H2035" i="1" s="1"/>
  <c r="N2035" i="1"/>
  <c r="Q2035" i="1"/>
  <c r="Z2035" i="1" s="1"/>
  <c r="V2035" i="1"/>
  <c r="W2035" i="1"/>
  <c r="A2036" i="1"/>
  <c r="D2036" i="1"/>
  <c r="E2036" i="1"/>
  <c r="G2036" i="1"/>
  <c r="H2036" i="1" s="1"/>
  <c r="N2036" i="1"/>
  <c r="Q2036" i="1"/>
  <c r="Z2036" i="1" s="1"/>
  <c r="V2036" i="1"/>
  <c r="W2036" i="1"/>
  <c r="A2037" i="1"/>
  <c r="D2037" i="1"/>
  <c r="E2037" i="1"/>
  <c r="G2037" i="1"/>
  <c r="H2037" i="1" s="1"/>
  <c r="N2037" i="1"/>
  <c r="Q2037" i="1"/>
  <c r="Z2037" i="1" s="1"/>
  <c r="V2037" i="1"/>
  <c r="W2037" i="1"/>
  <c r="A2038" i="1"/>
  <c r="D2038" i="1"/>
  <c r="E2038" i="1"/>
  <c r="G2038" i="1"/>
  <c r="H2038" i="1" s="1"/>
  <c r="N2038" i="1"/>
  <c r="Q2038" i="1"/>
  <c r="Z2038" i="1" s="1"/>
  <c r="V2038" i="1"/>
  <c r="W2038" i="1"/>
  <c r="A2039" i="1"/>
  <c r="D2039" i="1"/>
  <c r="E2039" i="1"/>
  <c r="G2039" i="1"/>
  <c r="H2039" i="1" s="1"/>
  <c r="N2039" i="1"/>
  <c r="Q2039" i="1"/>
  <c r="Z2039" i="1" s="1"/>
  <c r="V2039" i="1"/>
  <c r="W2039" i="1"/>
  <c r="A2040" i="1"/>
  <c r="D2040" i="1"/>
  <c r="E2040" i="1"/>
  <c r="G2040" i="1"/>
  <c r="H2040" i="1" s="1"/>
  <c r="N2040" i="1"/>
  <c r="Q2040" i="1"/>
  <c r="Z2040" i="1" s="1"/>
  <c r="V2040" i="1"/>
  <c r="W2040" i="1"/>
  <c r="A2041" i="1"/>
  <c r="D2041" i="1"/>
  <c r="E2041" i="1"/>
  <c r="G2041" i="1"/>
  <c r="H2041" i="1" s="1"/>
  <c r="N2041" i="1"/>
  <c r="Q2041" i="1"/>
  <c r="Z2041" i="1" s="1"/>
  <c r="V2041" i="1"/>
  <c r="W2041" i="1"/>
  <c r="A2042" i="1"/>
  <c r="D2042" i="1"/>
  <c r="E2042" i="1"/>
  <c r="G2042" i="1"/>
  <c r="H2042" i="1" s="1"/>
  <c r="N2042" i="1"/>
  <c r="Q2042" i="1"/>
  <c r="Z2042" i="1" s="1"/>
  <c r="V2042" i="1"/>
  <c r="W2042" i="1"/>
  <c r="A2043" i="1"/>
  <c r="D2043" i="1"/>
  <c r="E2043" i="1"/>
  <c r="G2043" i="1"/>
  <c r="H2043" i="1" s="1"/>
  <c r="N2043" i="1"/>
  <c r="Q2043" i="1"/>
  <c r="Z2043" i="1" s="1"/>
  <c r="V2043" i="1"/>
  <c r="W2043" i="1"/>
  <c r="A2044" i="1"/>
  <c r="D2044" i="1"/>
  <c r="E2044" i="1"/>
  <c r="G2044" i="1"/>
  <c r="H2044" i="1" s="1"/>
  <c r="N2044" i="1"/>
  <c r="Q2044" i="1"/>
  <c r="Z2044" i="1" s="1"/>
  <c r="V2044" i="1"/>
  <c r="W2044" i="1"/>
  <c r="A2045" i="1"/>
  <c r="D2045" i="1"/>
  <c r="E2045" i="1"/>
  <c r="G2045" i="1"/>
  <c r="H2045" i="1" s="1"/>
  <c r="N2045" i="1"/>
  <c r="Q2045" i="1"/>
  <c r="Z2045" i="1" s="1"/>
  <c r="V2045" i="1"/>
  <c r="W2045" i="1"/>
  <c r="A2046" i="1"/>
  <c r="D2046" i="1"/>
  <c r="E2046" i="1"/>
  <c r="G2046" i="1"/>
  <c r="N2046" i="1"/>
  <c r="Q2046" i="1"/>
  <c r="Z2046" i="1" s="1"/>
  <c r="V2046" i="1"/>
  <c r="W2046" i="1"/>
  <c r="A2047" i="1"/>
  <c r="D2047" i="1"/>
  <c r="E2047" i="1"/>
  <c r="G2047" i="1"/>
  <c r="H2047" i="1" s="1"/>
  <c r="N2047" i="1"/>
  <c r="Q2047" i="1"/>
  <c r="Z2047" i="1" s="1"/>
  <c r="V2047" i="1"/>
  <c r="W2047" i="1"/>
  <c r="A2048" i="1"/>
  <c r="D2048" i="1"/>
  <c r="E2048" i="1"/>
  <c r="G2048" i="1"/>
  <c r="H2048" i="1" s="1"/>
  <c r="N2048" i="1"/>
  <c r="Q2048" i="1"/>
  <c r="Z2048" i="1" s="1"/>
  <c r="V2048" i="1"/>
  <c r="W2048" i="1"/>
  <c r="A2049" i="1"/>
  <c r="D2049" i="1"/>
  <c r="E2049" i="1"/>
  <c r="G2049" i="1"/>
  <c r="H2049" i="1" s="1"/>
  <c r="N2049" i="1"/>
  <c r="Q2049" i="1"/>
  <c r="Z2049" i="1" s="1"/>
  <c r="V2049" i="1"/>
  <c r="W2049" i="1"/>
  <c r="A2050" i="1"/>
  <c r="D2050" i="1"/>
  <c r="E2050" i="1"/>
  <c r="G2050" i="1"/>
  <c r="H2050" i="1" s="1"/>
  <c r="N2050" i="1"/>
  <c r="Q2050" i="1"/>
  <c r="Z2050" i="1" s="1"/>
  <c r="V2050" i="1"/>
  <c r="W2050" i="1"/>
  <c r="A2051" i="1"/>
  <c r="D2051" i="1"/>
  <c r="E2051" i="1"/>
  <c r="G2051" i="1"/>
  <c r="H2051" i="1" s="1"/>
  <c r="N2051" i="1"/>
  <c r="Q2051" i="1"/>
  <c r="Z2051" i="1" s="1"/>
  <c r="V2051" i="1"/>
  <c r="W2051" i="1"/>
  <c r="A2052" i="1"/>
  <c r="D2052" i="1"/>
  <c r="E2052" i="1"/>
  <c r="G2052" i="1"/>
  <c r="H2052" i="1" s="1"/>
  <c r="N2052" i="1"/>
  <c r="Q2052" i="1"/>
  <c r="Z2052" i="1" s="1"/>
  <c r="V2052" i="1"/>
  <c r="W2052" i="1"/>
  <c r="A2053" i="1"/>
  <c r="D2053" i="1"/>
  <c r="E2053" i="1"/>
  <c r="G2053" i="1"/>
  <c r="H2053" i="1" s="1"/>
  <c r="N2053" i="1"/>
  <c r="Q2053" i="1"/>
  <c r="Z2053" i="1" s="1"/>
  <c r="V2053" i="1"/>
  <c r="W2053" i="1"/>
  <c r="A2054" i="1"/>
  <c r="D2054" i="1"/>
  <c r="E2054" i="1"/>
  <c r="G2054" i="1"/>
  <c r="H2054" i="1" s="1"/>
  <c r="N2054" i="1"/>
  <c r="Q2054" i="1"/>
  <c r="Z2054" i="1" s="1"/>
  <c r="V2054" i="1"/>
  <c r="W2054" i="1"/>
  <c r="A2055" i="1"/>
  <c r="D2055" i="1"/>
  <c r="E2055" i="1"/>
  <c r="G2055" i="1"/>
  <c r="H2055" i="1" s="1"/>
  <c r="N2055" i="1"/>
  <c r="Q2055" i="1"/>
  <c r="Z2055" i="1" s="1"/>
  <c r="V2055" i="1"/>
  <c r="W2055" i="1"/>
  <c r="A2056" i="1"/>
  <c r="D2056" i="1"/>
  <c r="E2056" i="1"/>
  <c r="G2056" i="1"/>
  <c r="H2056" i="1" s="1"/>
  <c r="N2056" i="1"/>
  <c r="Q2056" i="1"/>
  <c r="Z2056" i="1" s="1"/>
  <c r="V2056" i="1"/>
  <c r="W2056" i="1"/>
  <c r="A2057" i="1"/>
  <c r="D2057" i="1"/>
  <c r="E2057" i="1"/>
  <c r="G2057" i="1"/>
  <c r="H2057" i="1" s="1"/>
  <c r="N2057" i="1"/>
  <c r="Q2057" i="1"/>
  <c r="Z2057" i="1" s="1"/>
  <c r="V2057" i="1"/>
  <c r="W2057" i="1"/>
  <c r="A2058" i="1"/>
  <c r="D2058" i="1"/>
  <c r="E2058" i="1"/>
  <c r="G2058" i="1"/>
  <c r="H2058" i="1" s="1"/>
  <c r="N2058" i="1"/>
  <c r="Q2058" i="1"/>
  <c r="Z2058" i="1" s="1"/>
  <c r="V2058" i="1"/>
  <c r="W2058" i="1"/>
  <c r="A2059" i="1"/>
  <c r="D2059" i="1"/>
  <c r="E2059" i="1"/>
  <c r="G2059" i="1"/>
  <c r="H2059" i="1" s="1"/>
  <c r="N2059" i="1"/>
  <c r="Q2059" i="1"/>
  <c r="Z2059" i="1" s="1"/>
  <c r="V2059" i="1"/>
  <c r="W2059" i="1"/>
  <c r="A2060" i="1"/>
  <c r="D2060" i="1"/>
  <c r="E2060" i="1"/>
  <c r="G2060" i="1"/>
  <c r="H2060" i="1" s="1"/>
  <c r="N2060" i="1"/>
  <c r="Q2060" i="1"/>
  <c r="Z2060" i="1" s="1"/>
  <c r="V2060" i="1"/>
  <c r="W2060" i="1"/>
  <c r="A2061" i="1"/>
  <c r="D2061" i="1"/>
  <c r="E2061" i="1"/>
  <c r="G2061" i="1"/>
  <c r="H2061" i="1" s="1"/>
  <c r="N2061" i="1"/>
  <c r="Q2061" i="1"/>
  <c r="Z2061" i="1" s="1"/>
  <c r="V2061" i="1"/>
  <c r="W2061" i="1"/>
  <c r="A2062" i="1"/>
  <c r="D2062" i="1"/>
  <c r="E2062" i="1"/>
  <c r="G2062" i="1"/>
  <c r="N2062" i="1"/>
  <c r="Q2062" i="1"/>
  <c r="Z2062" i="1" s="1"/>
  <c r="V2062" i="1"/>
  <c r="W2062" i="1"/>
  <c r="A2063" i="1"/>
  <c r="D2063" i="1"/>
  <c r="E2063" i="1"/>
  <c r="G2063" i="1"/>
  <c r="H2063" i="1" s="1"/>
  <c r="N2063" i="1"/>
  <c r="Q2063" i="1"/>
  <c r="Z2063" i="1" s="1"/>
  <c r="V2063" i="1"/>
  <c r="W2063" i="1"/>
  <c r="A2064" i="1"/>
  <c r="D2064" i="1"/>
  <c r="E2064" i="1"/>
  <c r="G2064" i="1"/>
  <c r="H2064" i="1" s="1"/>
  <c r="N2064" i="1"/>
  <c r="Q2064" i="1"/>
  <c r="Z2064" i="1" s="1"/>
  <c r="V2064" i="1"/>
  <c r="W2064" i="1"/>
  <c r="A2065" i="1"/>
  <c r="D2065" i="1"/>
  <c r="E2065" i="1"/>
  <c r="G2065" i="1"/>
  <c r="H2065" i="1" s="1"/>
  <c r="N2065" i="1"/>
  <c r="Q2065" i="1"/>
  <c r="Z2065" i="1" s="1"/>
  <c r="V2065" i="1"/>
  <c r="W2065" i="1"/>
  <c r="A2066" i="1"/>
  <c r="D2066" i="1"/>
  <c r="E2066" i="1"/>
  <c r="G2066" i="1"/>
  <c r="H2066" i="1" s="1"/>
  <c r="N2066" i="1"/>
  <c r="Q2066" i="1"/>
  <c r="Z2066" i="1" s="1"/>
  <c r="V2066" i="1"/>
  <c r="W2066" i="1"/>
  <c r="A2067" i="1"/>
  <c r="D2067" i="1"/>
  <c r="E2067" i="1"/>
  <c r="G2067" i="1"/>
  <c r="H2067" i="1" s="1"/>
  <c r="N2067" i="1"/>
  <c r="Q2067" i="1"/>
  <c r="Z2067" i="1" s="1"/>
  <c r="V2067" i="1"/>
  <c r="W2067" i="1"/>
  <c r="A2068" i="1"/>
  <c r="D2068" i="1"/>
  <c r="E2068" i="1"/>
  <c r="G2068" i="1"/>
  <c r="H2068" i="1" s="1"/>
  <c r="N2068" i="1"/>
  <c r="Q2068" i="1"/>
  <c r="Z2068" i="1" s="1"/>
  <c r="V2068" i="1"/>
  <c r="W2068" i="1"/>
  <c r="A2069" i="1"/>
  <c r="D2069" i="1"/>
  <c r="E2069" i="1"/>
  <c r="G2069" i="1"/>
  <c r="H2069" i="1" s="1"/>
  <c r="N2069" i="1"/>
  <c r="Q2069" i="1"/>
  <c r="Z2069" i="1" s="1"/>
  <c r="V2069" i="1"/>
  <c r="W2069" i="1"/>
  <c r="A2070" i="1"/>
  <c r="D2070" i="1"/>
  <c r="E2070" i="1"/>
  <c r="G2070" i="1"/>
  <c r="H2070" i="1" s="1"/>
  <c r="N2070" i="1"/>
  <c r="Q2070" i="1"/>
  <c r="Z2070" i="1" s="1"/>
  <c r="V2070" i="1"/>
  <c r="W2070" i="1"/>
  <c r="A2071" i="1"/>
  <c r="D2071" i="1"/>
  <c r="E2071" i="1"/>
  <c r="G2071" i="1"/>
  <c r="H2071" i="1" s="1"/>
  <c r="N2071" i="1"/>
  <c r="Q2071" i="1"/>
  <c r="Z2071" i="1" s="1"/>
  <c r="V2071" i="1"/>
  <c r="W2071" i="1"/>
  <c r="A2072" i="1"/>
  <c r="D2072" i="1"/>
  <c r="E2072" i="1"/>
  <c r="G2072" i="1"/>
  <c r="H2072" i="1" s="1"/>
  <c r="N2072" i="1"/>
  <c r="Q2072" i="1"/>
  <c r="Z2072" i="1" s="1"/>
  <c r="V2072" i="1"/>
  <c r="W2072" i="1"/>
  <c r="A2073" i="1"/>
  <c r="D2073" i="1"/>
  <c r="E2073" i="1"/>
  <c r="G2073" i="1"/>
  <c r="H2073" i="1" s="1"/>
  <c r="N2073" i="1"/>
  <c r="Q2073" i="1"/>
  <c r="Z2073" i="1" s="1"/>
  <c r="V2073" i="1"/>
  <c r="W2073" i="1"/>
  <c r="A2074" i="1"/>
  <c r="D2074" i="1"/>
  <c r="E2074" i="1"/>
  <c r="G2074" i="1"/>
  <c r="H2074" i="1" s="1"/>
  <c r="N2074" i="1"/>
  <c r="Q2074" i="1"/>
  <c r="Z2074" i="1" s="1"/>
  <c r="V2074" i="1"/>
  <c r="W2074" i="1"/>
  <c r="A2075" i="1"/>
  <c r="D2075" i="1"/>
  <c r="E2075" i="1"/>
  <c r="G2075" i="1"/>
  <c r="H2075" i="1" s="1"/>
  <c r="N2075" i="1"/>
  <c r="Q2075" i="1"/>
  <c r="Z2075" i="1" s="1"/>
  <c r="V2075" i="1"/>
  <c r="W2075" i="1"/>
  <c r="A2076" i="1"/>
  <c r="D2076" i="1"/>
  <c r="E2076" i="1"/>
  <c r="G2076" i="1"/>
  <c r="H2076" i="1" s="1"/>
  <c r="N2076" i="1"/>
  <c r="Q2076" i="1"/>
  <c r="Z2076" i="1" s="1"/>
  <c r="V2076" i="1"/>
  <c r="W2076" i="1"/>
  <c r="A2077" i="1"/>
  <c r="D2077" i="1"/>
  <c r="E2077" i="1"/>
  <c r="G2077" i="1"/>
  <c r="H2077" i="1" s="1"/>
  <c r="N2077" i="1"/>
  <c r="Q2077" i="1"/>
  <c r="Z2077" i="1" s="1"/>
  <c r="V2077" i="1"/>
  <c r="W2077" i="1"/>
  <c r="A2078" i="1"/>
  <c r="D2078" i="1"/>
  <c r="E2078" i="1"/>
  <c r="G2078" i="1"/>
  <c r="H2078" i="1" s="1"/>
  <c r="K2078" i="1"/>
  <c r="N2078" i="1"/>
  <c r="Q2078" i="1"/>
  <c r="Z2078" i="1" s="1"/>
  <c r="V2078" i="1"/>
  <c r="W2078" i="1"/>
  <c r="A2079" i="1"/>
  <c r="D2079" i="1"/>
  <c r="E2079" i="1"/>
  <c r="G2079" i="1"/>
  <c r="H2079" i="1" s="1"/>
  <c r="N2079" i="1"/>
  <c r="Q2079" i="1"/>
  <c r="Z2079" i="1" s="1"/>
  <c r="V2079" i="1"/>
  <c r="W2079" i="1"/>
  <c r="A2080" i="1"/>
  <c r="D2080" i="1"/>
  <c r="E2080" i="1"/>
  <c r="G2080" i="1"/>
  <c r="H2080" i="1" s="1"/>
  <c r="N2080" i="1"/>
  <c r="Q2080" i="1"/>
  <c r="Z2080" i="1" s="1"/>
  <c r="V2080" i="1"/>
  <c r="W2080" i="1"/>
  <c r="A2081" i="1"/>
  <c r="D2081" i="1"/>
  <c r="E2081" i="1"/>
  <c r="G2081" i="1"/>
  <c r="H2081" i="1" s="1"/>
  <c r="N2081" i="1"/>
  <c r="Q2081" i="1"/>
  <c r="Z2081" i="1" s="1"/>
  <c r="V2081" i="1"/>
  <c r="W2081" i="1"/>
  <c r="A2082" i="1"/>
  <c r="D2082" i="1"/>
  <c r="E2082" i="1"/>
  <c r="G2082" i="1"/>
  <c r="H2082" i="1" s="1"/>
  <c r="N2082" i="1"/>
  <c r="Q2082" i="1"/>
  <c r="Z2082" i="1" s="1"/>
  <c r="V2082" i="1"/>
  <c r="W2082" i="1"/>
  <c r="A2083" i="1"/>
  <c r="D2083" i="1"/>
  <c r="E2083" i="1"/>
  <c r="G2083" i="1"/>
  <c r="H2083" i="1" s="1"/>
  <c r="N2083" i="1"/>
  <c r="Q2083" i="1"/>
  <c r="Z2083" i="1" s="1"/>
  <c r="V2083" i="1"/>
  <c r="W2083" i="1"/>
  <c r="A2084" i="1"/>
  <c r="D2084" i="1"/>
  <c r="E2084" i="1"/>
  <c r="G2084" i="1"/>
  <c r="H2084" i="1" s="1"/>
  <c r="N2084" i="1"/>
  <c r="Q2084" i="1"/>
  <c r="Z2084" i="1" s="1"/>
  <c r="V2084" i="1"/>
  <c r="W2084" i="1"/>
  <c r="A2085" i="1"/>
  <c r="D2085" i="1"/>
  <c r="E2085" i="1"/>
  <c r="G2085" i="1"/>
  <c r="H2085" i="1" s="1"/>
  <c r="N2085" i="1"/>
  <c r="Q2085" i="1"/>
  <c r="Z2085" i="1" s="1"/>
  <c r="V2085" i="1"/>
  <c r="W2085" i="1"/>
  <c r="A2086" i="1"/>
  <c r="D2086" i="1"/>
  <c r="E2086" i="1"/>
  <c r="G2086" i="1"/>
  <c r="H2086" i="1" s="1"/>
  <c r="N2086" i="1"/>
  <c r="Q2086" i="1"/>
  <c r="Z2086" i="1" s="1"/>
  <c r="V2086" i="1"/>
  <c r="W2086" i="1"/>
  <c r="A2087" i="1"/>
  <c r="D2087" i="1"/>
  <c r="E2087" i="1"/>
  <c r="G2087" i="1"/>
  <c r="H2087" i="1" s="1"/>
  <c r="N2087" i="1"/>
  <c r="Q2087" i="1"/>
  <c r="Z2087" i="1" s="1"/>
  <c r="V2087" i="1"/>
  <c r="W2087" i="1"/>
  <c r="A2088" i="1"/>
  <c r="D2088" i="1"/>
  <c r="E2088" i="1"/>
  <c r="G2088" i="1"/>
  <c r="H2088" i="1" s="1"/>
  <c r="N2088" i="1"/>
  <c r="Q2088" i="1"/>
  <c r="Z2088" i="1" s="1"/>
  <c r="V2088" i="1"/>
  <c r="W2088" i="1"/>
  <c r="A2089" i="1"/>
  <c r="D2089" i="1"/>
  <c r="E2089" i="1"/>
  <c r="G2089" i="1"/>
  <c r="H2089" i="1" s="1"/>
  <c r="N2089" i="1"/>
  <c r="Q2089" i="1"/>
  <c r="Z2089" i="1" s="1"/>
  <c r="V2089" i="1"/>
  <c r="W2089" i="1"/>
  <c r="A2090" i="1"/>
  <c r="D2090" i="1"/>
  <c r="E2090" i="1"/>
  <c r="G2090" i="1"/>
  <c r="H2090" i="1" s="1"/>
  <c r="N2090" i="1"/>
  <c r="Q2090" i="1"/>
  <c r="Z2090" i="1" s="1"/>
  <c r="V2090" i="1"/>
  <c r="W2090" i="1"/>
  <c r="A2091" i="1"/>
  <c r="D2091" i="1"/>
  <c r="E2091" i="1"/>
  <c r="G2091" i="1"/>
  <c r="H2091" i="1" s="1"/>
  <c r="N2091" i="1"/>
  <c r="Q2091" i="1"/>
  <c r="Z2091" i="1" s="1"/>
  <c r="V2091" i="1"/>
  <c r="W2091" i="1"/>
  <c r="A2092" i="1"/>
  <c r="D2092" i="1"/>
  <c r="E2092" i="1"/>
  <c r="G2092" i="1"/>
  <c r="H2092" i="1" s="1"/>
  <c r="N2092" i="1"/>
  <c r="Q2092" i="1"/>
  <c r="Z2092" i="1" s="1"/>
  <c r="V2092" i="1"/>
  <c r="W2092" i="1"/>
  <c r="A2093" i="1"/>
  <c r="D2093" i="1"/>
  <c r="E2093" i="1"/>
  <c r="G2093" i="1"/>
  <c r="H2093" i="1" s="1"/>
  <c r="N2093" i="1"/>
  <c r="Q2093" i="1"/>
  <c r="Z2093" i="1" s="1"/>
  <c r="V2093" i="1"/>
  <c r="W2093" i="1"/>
  <c r="A2094" i="1"/>
  <c r="D2094" i="1"/>
  <c r="E2094" i="1"/>
  <c r="G2094" i="1"/>
  <c r="N2094" i="1"/>
  <c r="Q2094" i="1"/>
  <c r="Z2094" i="1" s="1"/>
  <c r="V2094" i="1"/>
  <c r="W2094" i="1"/>
  <c r="A2095" i="1"/>
  <c r="D2095" i="1"/>
  <c r="E2095" i="1"/>
  <c r="G2095" i="1"/>
  <c r="H2095" i="1" s="1"/>
  <c r="N2095" i="1"/>
  <c r="Q2095" i="1"/>
  <c r="Z2095" i="1" s="1"/>
  <c r="V2095" i="1"/>
  <c r="W2095" i="1"/>
  <c r="A2096" i="1"/>
  <c r="D2096" i="1"/>
  <c r="E2096" i="1"/>
  <c r="G2096" i="1"/>
  <c r="H2096" i="1" s="1"/>
  <c r="N2096" i="1"/>
  <c r="Q2096" i="1"/>
  <c r="Z2096" i="1" s="1"/>
  <c r="V2096" i="1"/>
  <c r="W2096" i="1"/>
  <c r="A2097" i="1"/>
  <c r="D2097" i="1"/>
  <c r="E2097" i="1"/>
  <c r="G2097" i="1"/>
  <c r="H2097" i="1" s="1"/>
  <c r="N2097" i="1"/>
  <c r="Q2097" i="1"/>
  <c r="Z2097" i="1" s="1"/>
  <c r="V2097" i="1"/>
  <c r="W2097" i="1"/>
  <c r="A2098" i="1"/>
  <c r="D2098" i="1"/>
  <c r="E2098" i="1"/>
  <c r="G2098" i="1"/>
  <c r="H2098" i="1" s="1"/>
  <c r="N2098" i="1"/>
  <c r="Q2098" i="1"/>
  <c r="Z2098" i="1" s="1"/>
  <c r="V2098" i="1"/>
  <c r="W2098" i="1"/>
  <c r="A2099" i="1"/>
  <c r="D2099" i="1"/>
  <c r="E2099" i="1"/>
  <c r="G2099" i="1"/>
  <c r="H2099" i="1" s="1"/>
  <c r="N2099" i="1"/>
  <c r="Q2099" i="1"/>
  <c r="Z2099" i="1" s="1"/>
  <c r="V2099" i="1"/>
  <c r="W2099" i="1"/>
  <c r="A2100" i="1"/>
  <c r="D2100" i="1"/>
  <c r="E2100" i="1"/>
  <c r="G2100" i="1"/>
  <c r="H2100" i="1" s="1"/>
  <c r="N2100" i="1"/>
  <c r="Q2100" i="1"/>
  <c r="Z2100" i="1" s="1"/>
  <c r="V2100" i="1"/>
  <c r="W2100" i="1"/>
  <c r="A2101" i="1"/>
  <c r="D2101" i="1"/>
  <c r="E2101" i="1"/>
  <c r="G2101" i="1"/>
  <c r="H2101" i="1" s="1"/>
  <c r="N2101" i="1"/>
  <c r="Q2101" i="1"/>
  <c r="Z2101" i="1" s="1"/>
  <c r="V2101" i="1"/>
  <c r="W2101" i="1"/>
  <c r="A2102" i="1"/>
  <c r="D2102" i="1"/>
  <c r="E2102" i="1"/>
  <c r="G2102" i="1"/>
  <c r="H2102" i="1" s="1"/>
  <c r="N2102" i="1"/>
  <c r="Q2102" i="1"/>
  <c r="Z2102" i="1" s="1"/>
  <c r="V2102" i="1"/>
  <c r="W2102" i="1"/>
  <c r="A2103" i="1"/>
  <c r="D2103" i="1"/>
  <c r="E2103" i="1"/>
  <c r="G2103" i="1"/>
  <c r="H2103" i="1" s="1"/>
  <c r="N2103" i="1"/>
  <c r="Q2103" i="1"/>
  <c r="Z2103" i="1" s="1"/>
  <c r="V2103" i="1"/>
  <c r="W2103" i="1"/>
  <c r="A2104" i="1"/>
  <c r="D2104" i="1"/>
  <c r="E2104" i="1"/>
  <c r="G2104" i="1"/>
  <c r="H2104" i="1" s="1"/>
  <c r="N2104" i="1"/>
  <c r="Q2104" i="1"/>
  <c r="Z2104" i="1" s="1"/>
  <c r="V2104" i="1"/>
  <c r="W2104" i="1"/>
  <c r="A2105" i="1"/>
  <c r="D2105" i="1"/>
  <c r="E2105" i="1"/>
  <c r="G2105" i="1"/>
  <c r="H2105" i="1" s="1"/>
  <c r="N2105" i="1"/>
  <c r="Q2105" i="1"/>
  <c r="Z2105" i="1" s="1"/>
  <c r="V2105" i="1"/>
  <c r="W2105" i="1"/>
  <c r="A2106" i="1"/>
  <c r="D2106" i="1"/>
  <c r="E2106" i="1"/>
  <c r="G2106" i="1"/>
  <c r="H2106" i="1" s="1"/>
  <c r="N2106" i="1"/>
  <c r="Q2106" i="1"/>
  <c r="Z2106" i="1" s="1"/>
  <c r="V2106" i="1"/>
  <c r="W2106" i="1"/>
  <c r="A2107" i="1"/>
  <c r="D2107" i="1"/>
  <c r="E2107" i="1"/>
  <c r="G2107" i="1"/>
  <c r="H2107" i="1" s="1"/>
  <c r="N2107" i="1"/>
  <c r="Q2107" i="1"/>
  <c r="Z2107" i="1" s="1"/>
  <c r="V2107" i="1"/>
  <c r="W2107" i="1"/>
  <c r="A2108" i="1"/>
  <c r="D2108" i="1"/>
  <c r="E2108" i="1"/>
  <c r="G2108" i="1"/>
  <c r="H2108" i="1" s="1"/>
  <c r="N2108" i="1"/>
  <c r="Q2108" i="1"/>
  <c r="Z2108" i="1" s="1"/>
  <c r="V2108" i="1"/>
  <c r="W2108" i="1"/>
  <c r="A2109" i="1"/>
  <c r="D2109" i="1"/>
  <c r="E2109" i="1"/>
  <c r="G2109" i="1"/>
  <c r="H2109" i="1" s="1"/>
  <c r="N2109" i="1"/>
  <c r="Q2109" i="1"/>
  <c r="Z2109" i="1" s="1"/>
  <c r="V2109" i="1"/>
  <c r="W2109" i="1"/>
  <c r="A2110" i="1"/>
  <c r="D2110" i="1"/>
  <c r="E2110" i="1"/>
  <c r="G2110" i="1"/>
  <c r="N2110" i="1"/>
  <c r="Q2110" i="1"/>
  <c r="Z2110" i="1" s="1"/>
  <c r="V2110" i="1"/>
  <c r="W2110" i="1"/>
  <c r="A2111" i="1"/>
  <c r="D2111" i="1"/>
  <c r="E2111" i="1"/>
  <c r="G2111" i="1"/>
  <c r="H2111" i="1" s="1"/>
  <c r="N2111" i="1"/>
  <c r="Q2111" i="1"/>
  <c r="Z2111" i="1" s="1"/>
  <c r="V2111" i="1"/>
  <c r="W2111" i="1"/>
  <c r="A2112" i="1"/>
  <c r="D2112" i="1"/>
  <c r="E2112" i="1"/>
  <c r="G2112" i="1"/>
  <c r="H2112" i="1" s="1"/>
  <c r="N2112" i="1"/>
  <c r="Q2112" i="1"/>
  <c r="Z2112" i="1" s="1"/>
  <c r="V2112" i="1"/>
  <c r="W2112" i="1"/>
  <c r="A2113" i="1"/>
  <c r="D2113" i="1"/>
  <c r="E2113" i="1"/>
  <c r="G2113" i="1"/>
  <c r="H2113" i="1" s="1"/>
  <c r="N2113" i="1"/>
  <c r="Q2113" i="1"/>
  <c r="Z2113" i="1" s="1"/>
  <c r="V2113" i="1"/>
  <c r="W2113" i="1"/>
  <c r="A2114" i="1"/>
  <c r="D2114" i="1"/>
  <c r="E2114" i="1"/>
  <c r="G2114" i="1"/>
  <c r="H2114" i="1" s="1"/>
  <c r="N2114" i="1"/>
  <c r="Q2114" i="1"/>
  <c r="Z2114" i="1" s="1"/>
  <c r="V2114" i="1"/>
  <c r="W2114" i="1"/>
  <c r="A2115" i="1"/>
  <c r="D2115" i="1"/>
  <c r="E2115" i="1"/>
  <c r="G2115" i="1"/>
  <c r="H2115" i="1" s="1"/>
  <c r="N2115" i="1"/>
  <c r="Q2115" i="1"/>
  <c r="Z2115" i="1" s="1"/>
  <c r="V2115" i="1"/>
  <c r="W2115" i="1"/>
  <c r="A2116" i="1"/>
  <c r="D2116" i="1"/>
  <c r="E2116" i="1"/>
  <c r="G2116" i="1"/>
  <c r="H2116" i="1" s="1"/>
  <c r="N2116" i="1"/>
  <c r="Q2116" i="1"/>
  <c r="Z2116" i="1" s="1"/>
  <c r="V2116" i="1"/>
  <c r="W2116" i="1"/>
  <c r="A2117" i="1"/>
  <c r="D2117" i="1"/>
  <c r="E2117" i="1"/>
  <c r="G2117" i="1"/>
  <c r="H2117" i="1" s="1"/>
  <c r="N2117" i="1"/>
  <c r="Q2117" i="1"/>
  <c r="Z2117" i="1" s="1"/>
  <c r="V2117" i="1"/>
  <c r="W2117" i="1"/>
  <c r="A2118" i="1"/>
  <c r="D2118" i="1"/>
  <c r="E2118" i="1"/>
  <c r="G2118" i="1"/>
  <c r="H2118" i="1" s="1"/>
  <c r="N2118" i="1"/>
  <c r="Q2118" i="1"/>
  <c r="Z2118" i="1" s="1"/>
  <c r="V2118" i="1"/>
  <c r="W2118" i="1"/>
  <c r="A2119" i="1"/>
  <c r="D2119" i="1"/>
  <c r="E2119" i="1"/>
  <c r="G2119" i="1"/>
  <c r="H2119" i="1" s="1"/>
  <c r="N2119" i="1"/>
  <c r="Q2119" i="1"/>
  <c r="Z2119" i="1" s="1"/>
  <c r="V2119" i="1"/>
  <c r="W2119" i="1"/>
  <c r="A2120" i="1"/>
  <c r="D2120" i="1"/>
  <c r="E2120" i="1"/>
  <c r="G2120" i="1"/>
  <c r="H2120" i="1" s="1"/>
  <c r="N2120" i="1"/>
  <c r="Q2120" i="1"/>
  <c r="Z2120" i="1" s="1"/>
  <c r="V2120" i="1"/>
  <c r="W2120" i="1"/>
  <c r="A2121" i="1"/>
  <c r="D2121" i="1"/>
  <c r="E2121" i="1"/>
  <c r="G2121" i="1"/>
  <c r="H2121" i="1" s="1"/>
  <c r="N2121" i="1"/>
  <c r="Q2121" i="1"/>
  <c r="Z2121" i="1" s="1"/>
  <c r="V2121" i="1"/>
  <c r="W2121" i="1"/>
  <c r="A2122" i="1"/>
  <c r="D2122" i="1"/>
  <c r="E2122" i="1"/>
  <c r="G2122" i="1"/>
  <c r="H2122" i="1" s="1"/>
  <c r="N2122" i="1"/>
  <c r="Q2122" i="1"/>
  <c r="Z2122" i="1" s="1"/>
  <c r="V2122" i="1"/>
  <c r="W2122" i="1"/>
  <c r="A2123" i="1"/>
  <c r="D2123" i="1"/>
  <c r="E2123" i="1"/>
  <c r="G2123" i="1"/>
  <c r="H2123" i="1" s="1"/>
  <c r="N2123" i="1"/>
  <c r="Q2123" i="1"/>
  <c r="Z2123" i="1" s="1"/>
  <c r="V2123" i="1"/>
  <c r="W2123" i="1"/>
  <c r="A2124" i="1"/>
  <c r="D2124" i="1"/>
  <c r="E2124" i="1"/>
  <c r="G2124" i="1"/>
  <c r="H2124" i="1" s="1"/>
  <c r="N2124" i="1"/>
  <c r="Q2124" i="1"/>
  <c r="Z2124" i="1" s="1"/>
  <c r="V2124" i="1"/>
  <c r="W2124" i="1"/>
  <c r="A2125" i="1"/>
  <c r="D2125" i="1"/>
  <c r="E2125" i="1"/>
  <c r="G2125" i="1"/>
  <c r="H2125" i="1" s="1"/>
  <c r="N2125" i="1"/>
  <c r="Q2125" i="1"/>
  <c r="Z2125" i="1" s="1"/>
  <c r="V2125" i="1"/>
  <c r="W2125" i="1"/>
  <c r="A2126" i="1"/>
  <c r="D2126" i="1"/>
  <c r="E2126" i="1"/>
  <c r="G2126" i="1"/>
  <c r="N2126" i="1"/>
  <c r="Q2126" i="1"/>
  <c r="Z2126" i="1" s="1"/>
  <c r="V2126" i="1"/>
  <c r="W2126" i="1"/>
  <c r="A2127" i="1"/>
  <c r="D2127" i="1"/>
  <c r="E2127" i="1"/>
  <c r="G2127" i="1"/>
  <c r="H2127" i="1" s="1"/>
  <c r="N2127" i="1"/>
  <c r="Q2127" i="1"/>
  <c r="Z2127" i="1" s="1"/>
  <c r="V2127" i="1"/>
  <c r="W2127" i="1"/>
  <c r="A2128" i="1"/>
  <c r="D2128" i="1"/>
  <c r="E2128" i="1"/>
  <c r="G2128" i="1"/>
  <c r="H2128" i="1" s="1"/>
  <c r="N2128" i="1"/>
  <c r="Q2128" i="1"/>
  <c r="Z2128" i="1" s="1"/>
  <c r="V2128" i="1"/>
  <c r="W2128" i="1"/>
  <c r="A2129" i="1"/>
  <c r="D2129" i="1"/>
  <c r="E2129" i="1"/>
  <c r="G2129" i="1"/>
  <c r="H2129" i="1" s="1"/>
  <c r="N2129" i="1"/>
  <c r="Q2129" i="1"/>
  <c r="Z2129" i="1" s="1"/>
  <c r="V2129" i="1"/>
  <c r="W2129" i="1"/>
  <c r="A2130" i="1"/>
  <c r="D2130" i="1"/>
  <c r="E2130" i="1"/>
  <c r="G2130" i="1"/>
  <c r="H2130" i="1" s="1"/>
  <c r="N2130" i="1"/>
  <c r="Q2130" i="1"/>
  <c r="Z2130" i="1" s="1"/>
  <c r="V2130" i="1"/>
  <c r="W2130" i="1"/>
  <c r="A2131" i="1"/>
  <c r="D2131" i="1"/>
  <c r="E2131" i="1"/>
  <c r="G2131" i="1"/>
  <c r="H2131" i="1" s="1"/>
  <c r="K2131" i="1"/>
  <c r="N2131" i="1"/>
  <c r="Q2131" i="1"/>
  <c r="Z2131" i="1" s="1"/>
  <c r="V2131" i="1"/>
  <c r="W2131" i="1"/>
  <c r="A2132" i="1"/>
  <c r="D2132" i="1"/>
  <c r="E2132" i="1"/>
  <c r="G2132" i="1"/>
  <c r="H2132" i="1" s="1"/>
  <c r="N2132" i="1"/>
  <c r="Q2132" i="1"/>
  <c r="Z2132" i="1" s="1"/>
  <c r="V2132" i="1"/>
  <c r="W2132" i="1"/>
  <c r="A2133" i="1"/>
  <c r="D2133" i="1"/>
  <c r="E2133" i="1"/>
  <c r="G2133" i="1"/>
  <c r="H2133" i="1" s="1"/>
  <c r="N2133" i="1"/>
  <c r="Q2133" i="1"/>
  <c r="Z2133" i="1" s="1"/>
  <c r="V2133" i="1"/>
  <c r="W2133" i="1"/>
  <c r="A2134" i="1"/>
  <c r="D2134" i="1"/>
  <c r="E2134" i="1"/>
  <c r="G2134" i="1"/>
  <c r="H2134" i="1" s="1"/>
  <c r="N2134" i="1"/>
  <c r="Q2134" i="1"/>
  <c r="Z2134" i="1" s="1"/>
  <c r="V2134" i="1"/>
  <c r="W2134" i="1"/>
  <c r="A2135" i="1"/>
  <c r="D2135" i="1"/>
  <c r="E2135" i="1"/>
  <c r="G2135" i="1"/>
  <c r="N2135" i="1"/>
  <c r="Q2135" i="1"/>
  <c r="Z2135" i="1" s="1"/>
  <c r="V2135" i="1"/>
  <c r="W2135" i="1"/>
  <c r="A2136" i="1"/>
  <c r="D2136" i="1"/>
  <c r="E2136" i="1"/>
  <c r="G2136" i="1"/>
  <c r="H2136" i="1" s="1"/>
  <c r="N2136" i="1"/>
  <c r="Q2136" i="1"/>
  <c r="Z2136" i="1" s="1"/>
  <c r="V2136" i="1"/>
  <c r="W2136" i="1"/>
  <c r="A2137" i="1"/>
  <c r="D2137" i="1"/>
  <c r="E2137" i="1"/>
  <c r="G2137" i="1"/>
  <c r="H2137" i="1" s="1"/>
  <c r="N2137" i="1"/>
  <c r="Q2137" i="1"/>
  <c r="Z2137" i="1" s="1"/>
  <c r="V2137" i="1"/>
  <c r="W2137" i="1"/>
  <c r="A2138" i="1"/>
  <c r="D2138" i="1"/>
  <c r="E2138" i="1"/>
  <c r="G2138" i="1"/>
  <c r="H2138" i="1" s="1"/>
  <c r="N2138" i="1"/>
  <c r="Q2138" i="1"/>
  <c r="Z2138" i="1" s="1"/>
  <c r="V2138" i="1"/>
  <c r="W2138" i="1"/>
  <c r="A2139" i="1"/>
  <c r="D2139" i="1"/>
  <c r="E2139" i="1"/>
  <c r="G2139" i="1"/>
  <c r="N2139" i="1"/>
  <c r="Q2139" i="1"/>
  <c r="Z2139" i="1" s="1"/>
  <c r="V2139" i="1"/>
  <c r="W2139" i="1"/>
  <c r="A2140" i="1"/>
  <c r="D2140" i="1"/>
  <c r="E2140" i="1"/>
  <c r="G2140" i="1"/>
  <c r="H2140" i="1" s="1"/>
  <c r="N2140" i="1"/>
  <c r="Q2140" i="1"/>
  <c r="Z2140" i="1" s="1"/>
  <c r="V2140" i="1"/>
  <c r="W2140" i="1"/>
  <c r="A2141" i="1"/>
  <c r="D2141" i="1"/>
  <c r="E2141" i="1"/>
  <c r="G2141" i="1"/>
  <c r="H2141" i="1" s="1"/>
  <c r="N2141" i="1"/>
  <c r="Q2141" i="1"/>
  <c r="Z2141" i="1" s="1"/>
  <c r="V2141" i="1"/>
  <c r="W2141" i="1"/>
  <c r="A2142" i="1"/>
  <c r="D2142" i="1"/>
  <c r="E2142" i="1"/>
  <c r="G2142" i="1"/>
  <c r="H2142" i="1" s="1"/>
  <c r="N2142" i="1"/>
  <c r="Q2142" i="1"/>
  <c r="Z2142" i="1" s="1"/>
  <c r="V2142" i="1"/>
  <c r="W2142" i="1"/>
  <c r="A2143" i="1"/>
  <c r="D2143" i="1"/>
  <c r="E2143" i="1"/>
  <c r="G2143" i="1"/>
  <c r="N2143" i="1"/>
  <c r="Q2143" i="1"/>
  <c r="Z2143" i="1" s="1"/>
  <c r="V2143" i="1"/>
  <c r="W2143" i="1"/>
  <c r="A2144" i="1"/>
  <c r="D2144" i="1"/>
  <c r="E2144" i="1"/>
  <c r="G2144" i="1"/>
  <c r="H2144" i="1" s="1"/>
  <c r="N2144" i="1"/>
  <c r="Q2144" i="1"/>
  <c r="Z2144" i="1" s="1"/>
  <c r="V2144" i="1"/>
  <c r="W2144" i="1"/>
  <c r="A2145" i="1"/>
  <c r="D2145" i="1"/>
  <c r="E2145" i="1"/>
  <c r="G2145" i="1"/>
  <c r="H2145" i="1" s="1"/>
  <c r="N2145" i="1"/>
  <c r="Q2145" i="1"/>
  <c r="Z2145" i="1" s="1"/>
  <c r="V2145" i="1"/>
  <c r="W2145" i="1"/>
  <c r="A2146" i="1"/>
  <c r="D2146" i="1"/>
  <c r="E2146" i="1"/>
  <c r="G2146" i="1"/>
  <c r="H2146" i="1" s="1"/>
  <c r="N2146" i="1"/>
  <c r="Q2146" i="1"/>
  <c r="Z2146" i="1" s="1"/>
  <c r="V2146" i="1"/>
  <c r="W2146" i="1"/>
  <c r="A2147" i="1"/>
  <c r="D2147" i="1"/>
  <c r="E2147" i="1"/>
  <c r="G2147" i="1"/>
  <c r="H2147" i="1" s="1"/>
  <c r="K2147" i="1"/>
  <c r="N2147" i="1"/>
  <c r="Q2147" i="1"/>
  <c r="Z2147" i="1" s="1"/>
  <c r="V2147" i="1"/>
  <c r="W2147" i="1"/>
  <c r="A2148" i="1"/>
  <c r="D2148" i="1"/>
  <c r="E2148" i="1"/>
  <c r="G2148" i="1"/>
  <c r="H2148" i="1" s="1"/>
  <c r="N2148" i="1"/>
  <c r="Q2148" i="1"/>
  <c r="Z2148" i="1" s="1"/>
  <c r="V2148" i="1"/>
  <c r="W2148" i="1"/>
  <c r="A2149" i="1"/>
  <c r="D2149" i="1"/>
  <c r="E2149" i="1"/>
  <c r="G2149" i="1"/>
  <c r="H2149" i="1" s="1"/>
  <c r="N2149" i="1"/>
  <c r="Q2149" i="1"/>
  <c r="Z2149" i="1" s="1"/>
  <c r="V2149" i="1"/>
  <c r="W2149" i="1"/>
  <c r="A2150" i="1"/>
  <c r="D2150" i="1"/>
  <c r="E2150" i="1"/>
  <c r="G2150" i="1"/>
  <c r="H2150" i="1" s="1"/>
  <c r="N2150" i="1"/>
  <c r="Q2150" i="1"/>
  <c r="Z2150" i="1" s="1"/>
  <c r="V2150" i="1"/>
  <c r="W2150" i="1"/>
  <c r="A2151" i="1"/>
  <c r="D2151" i="1"/>
  <c r="E2151" i="1"/>
  <c r="G2151" i="1"/>
  <c r="N2151" i="1"/>
  <c r="Q2151" i="1"/>
  <c r="Z2151" i="1" s="1"/>
  <c r="V2151" i="1"/>
  <c r="W2151" i="1"/>
  <c r="A2152" i="1"/>
  <c r="D2152" i="1"/>
  <c r="E2152" i="1"/>
  <c r="G2152" i="1"/>
  <c r="H2152" i="1" s="1"/>
  <c r="N2152" i="1"/>
  <c r="Q2152" i="1"/>
  <c r="Z2152" i="1" s="1"/>
  <c r="V2152" i="1"/>
  <c r="W2152" i="1"/>
  <c r="A2153" i="1"/>
  <c r="D2153" i="1"/>
  <c r="E2153" i="1"/>
  <c r="G2153" i="1"/>
  <c r="H2153" i="1" s="1"/>
  <c r="N2153" i="1"/>
  <c r="Q2153" i="1"/>
  <c r="Z2153" i="1" s="1"/>
  <c r="V2153" i="1"/>
  <c r="W2153" i="1"/>
  <c r="A2154" i="1"/>
  <c r="D2154" i="1"/>
  <c r="E2154" i="1"/>
  <c r="G2154" i="1"/>
  <c r="H2154" i="1" s="1"/>
  <c r="N2154" i="1"/>
  <c r="Q2154" i="1"/>
  <c r="Z2154" i="1" s="1"/>
  <c r="V2154" i="1"/>
  <c r="W2154" i="1"/>
  <c r="A2155" i="1"/>
  <c r="D2155" i="1"/>
  <c r="E2155" i="1"/>
  <c r="G2155" i="1"/>
  <c r="N2155" i="1"/>
  <c r="Q2155" i="1"/>
  <c r="Z2155" i="1" s="1"/>
  <c r="V2155" i="1"/>
  <c r="W2155" i="1"/>
  <c r="A2156" i="1"/>
  <c r="D2156" i="1"/>
  <c r="E2156" i="1"/>
  <c r="G2156" i="1"/>
  <c r="H2156" i="1" s="1"/>
  <c r="N2156" i="1"/>
  <c r="Q2156" i="1"/>
  <c r="Z2156" i="1" s="1"/>
  <c r="V2156" i="1"/>
  <c r="W2156" i="1"/>
  <c r="A2157" i="1"/>
  <c r="D2157" i="1"/>
  <c r="E2157" i="1"/>
  <c r="G2157" i="1"/>
  <c r="H2157" i="1" s="1"/>
  <c r="N2157" i="1"/>
  <c r="Q2157" i="1"/>
  <c r="Z2157" i="1" s="1"/>
  <c r="V2157" i="1"/>
  <c r="W2157" i="1"/>
  <c r="A2158" i="1"/>
  <c r="D2158" i="1"/>
  <c r="E2158" i="1"/>
  <c r="G2158" i="1"/>
  <c r="H2158" i="1" s="1"/>
  <c r="N2158" i="1"/>
  <c r="Q2158" i="1"/>
  <c r="Z2158" i="1" s="1"/>
  <c r="V2158" i="1"/>
  <c r="W2158" i="1"/>
  <c r="A2159" i="1"/>
  <c r="D2159" i="1"/>
  <c r="E2159" i="1"/>
  <c r="G2159" i="1"/>
  <c r="N2159" i="1"/>
  <c r="Q2159" i="1"/>
  <c r="Z2159" i="1" s="1"/>
  <c r="V2159" i="1"/>
  <c r="W2159" i="1"/>
  <c r="A2160" i="1"/>
  <c r="D2160" i="1"/>
  <c r="E2160" i="1"/>
  <c r="G2160" i="1"/>
  <c r="H2160" i="1" s="1"/>
  <c r="N2160" i="1"/>
  <c r="Q2160" i="1"/>
  <c r="Z2160" i="1" s="1"/>
  <c r="V2160" i="1"/>
  <c r="W2160" i="1"/>
  <c r="A2161" i="1"/>
  <c r="D2161" i="1"/>
  <c r="E2161" i="1"/>
  <c r="G2161" i="1"/>
  <c r="H2161" i="1" s="1"/>
  <c r="N2161" i="1"/>
  <c r="Q2161" i="1"/>
  <c r="Z2161" i="1" s="1"/>
  <c r="V2161" i="1"/>
  <c r="W2161" i="1"/>
  <c r="A2162" i="1"/>
  <c r="D2162" i="1"/>
  <c r="E2162" i="1"/>
  <c r="G2162" i="1"/>
  <c r="H2162" i="1" s="1"/>
  <c r="N2162" i="1"/>
  <c r="Q2162" i="1"/>
  <c r="Z2162" i="1" s="1"/>
  <c r="V2162" i="1"/>
  <c r="W2162" i="1"/>
  <c r="A2163" i="1"/>
  <c r="D2163" i="1"/>
  <c r="E2163" i="1"/>
  <c r="G2163" i="1"/>
  <c r="H2163" i="1" s="1"/>
  <c r="K2163" i="1"/>
  <c r="N2163" i="1"/>
  <c r="Q2163" i="1"/>
  <c r="Z2163" i="1" s="1"/>
  <c r="V2163" i="1"/>
  <c r="W2163" i="1"/>
  <c r="A2164" i="1"/>
  <c r="D2164" i="1"/>
  <c r="E2164" i="1"/>
  <c r="G2164" i="1"/>
  <c r="H2164" i="1" s="1"/>
  <c r="N2164" i="1"/>
  <c r="Q2164" i="1"/>
  <c r="Z2164" i="1" s="1"/>
  <c r="V2164" i="1"/>
  <c r="W2164" i="1"/>
  <c r="A2165" i="1"/>
  <c r="D2165" i="1"/>
  <c r="E2165" i="1"/>
  <c r="G2165" i="1"/>
  <c r="H2165" i="1" s="1"/>
  <c r="N2165" i="1"/>
  <c r="Q2165" i="1"/>
  <c r="Z2165" i="1" s="1"/>
  <c r="V2165" i="1"/>
  <c r="W2165" i="1"/>
  <c r="A2166" i="1"/>
  <c r="D2166" i="1"/>
  <c r="E2166" i="1"/>
  <c r="G2166" i="1"/>
  <c r="H2166" i="1" s="1"/>
  <c r="N2166" i="1"/>
  <c r="Q2166" i="1"/>
  <c r="Z2166" i="1" s="1"/>
  <c r="V2166" i="1"/>
  <c r="W2166" i="1"/>
  <c r="A2167" i="1"/>
  <c r="D2167" i="1"/>
  <c r="E2167" i="1"/>
  <c r="G2167" i="1"/>
  <c r="N2167" i="1"/>
  <c r="Q2167" i="1"/>
  <c r="Z2167" i="1" s="1"/>
  <c r="V2167" i="1"/>
  <c r="W2167" i="1"/>
  <c r="A2168" i="1"/>
  <c r="D2168" i="1"/>
  <c r="E2168" i="1"/>
  <c r="G2168" i="1"/>
  <c r="H2168" i="1" s="1"/>
  <c r="N2168" i="1"/>
  <c r="Q2168" i="1"/>
  <c r="Z2168" i="1" s="1"/>
  <c r="V2168" i="1"/>
  <c r="W2168" i="1"/>
  <c r="A2169" i="1"/>
  <c r="D2169" i="1"/>
  <c r="E2169" i="1"/>
  <c r="G2169" i="1"/>
  <c r="H2169" i="1" s="1"/>
  <c r="N2169" i="1"/>
  <c r="Q2169" i="1"/>
  <c r="Z2169" i="1" s="1"/>
  <c r="V2169" i="1"/>
  <c r="W2169" i="1"/>
  <c r="A2170" i="1"/>
  <c r="D2170" i="1"/>
  <c r="E2170" i="1"/>
  <c r="G2170" i="1"/>
  <c r="H2170" i="1" s="1"/>
  <c r="N2170" i="1"/>
  <c r="Q2170" i="1"/>
  <c r="Z2170" i="1" s="1"/>
  <c r="V2170" i="1"/>
  <c r="W2170" i="1"/>
  <c r="A2171" i="1"/>
  <c r="D2171" i="1"/>
  <c r="E2171" i="1"/>
  <c r="G2171" i="1"/>
  <c r="H2171" i="1" s="1"/>
  <c r="N2171" i="1"/>
  <c r="Q2171" i="1"/>
  <c r="Z2171" i="1" s="1"/>
  <c r="V2171" i="1"/>
  <c r="W2171" i="1"/>
  <c r="A2172" i="1"/>
  <c r="D2172" i="1"/>
  <c r="E2172" i="1"/>
  <c r="G2172" i="1"/>
  <c r="H2172" i="1" s="1"/>
  <c r="N2172" i="1"/>
  <c r="Q2172" i="1"/>
  <c r="Z2172" i="1" s="1"/>
  <c r="V2172" i="1"/>
  <c r="W2172" i="1"/>
  <c r="A2173" i="1"/>
  <c r="D2173" i="1"/>
  <c r="E2173" i="1"/>
  <c r="G2173" i="1"/>
  <c r="H2173" i="1" s="1"/>
  <c r="N2173" i="1"/>
  <c r="Q2173" i="1"/>
  <c r="Z2173" i="1" s="1"/>
  <c r="V2173" i="1"/>
  <c r="W2173" i="1"/>
  <c r="A2174" i="1"/>
  <c r="D2174" i="1"/>
  <c r="E2174" i="1"/>
  <c r="G2174" i="1"/>
  <c r="H2174" i="1" s="1"/>
  <c r="N2174" i="1"/>
  <c r="Q2174" i="1"/>
  <c r="Z2174" i="1" s="1"/>
  <c r="V2174" i="1"/>
  <c r="W2174" i="1"/>
  <c r="A2175" i="1"/>
  <c r="D2175" i="1"/>
  <c r="E2175" i="1"/>
  <c r="G2175" i="1"/>
  <c r="N2175" i="1"/>
  <c r="Q2175" i="1"/>
  <c r="Z2175" i="1" s="1"/>
  <c r="V2175" i="1"/>
  <c r="W2175" i="1"/>
  <c r="A2176" i="1"/>
  <c r="D2176" i="1"/>
  <c r="E2176" i="1"/>
  <c r="G2176" i="1"/>
  <c r="H2176" i="1" s="1"/>
  <c r="N2176" i="1"/>
  <c r="Q2176" i="1"/>
  <c r="Z2176" i="1" s="1"/>
  <c r="V2176" i="1"/>
  <c r="W2176" i="1"/>
  <c r="A2177" i="1"/>
  <c r="D2177" i="1"/>
  <c r="E2177" i="1"/>
  <c r="G2177" i="1"/>
  <c r="H2177" i="1" s="1"/>
  <c r="N2177" i="1"/>
  <c r="Q2177" i="1"/>
  <c r="Z2177" i="1" s="1"/>
  <c r="V2177" i="1"/>
  <c r="W2177" i="1"/>
  <c r="A2178" i="1"/>
  <c r="D2178" i="1"/>
  <c r="E2178" i="1"/>
  <c r="G2178" i="1"/>
  <c r="H2178" i="1" s="1"/>
  <c r="N2178" i="1"/>
  <c r="Q2178" i="1"/>
  <c r="Z2178" i="1" s="1"/>
  <c r="V2178" i="1"/>
  <c r="W2178" i="1"/>
  <c r="A2179" i="1"/>
  <c r="D2179" i="1"/>
  <c r="E2179" i="1"/>
  <c r="G2179" i="1"/>
  <c r="H2179" i="1" s="1"/>
  <c r="N2179" i="1"/>
  <c r="Q2179" i="1"/>
  <c r="Z2179" i="1" s="1"/>
  <c r="V2179" i="1"/>
  <c r="W2179" i="1"/>
  <c r="A2180" i="1"/>
  <c r="D2180" i="1"/>
  <c r="E2180" i="1"/>
  <c r="G2180" i="1"/>
  <c r="H2180" i="1" s="1"/>
  <c r="N2180" i="1"/>
  <c r="Q2180" i="1"/>
  <c r="Z2180" i="1" s="1"/>
  <c r="V2180" i="1"/>
  <c r="W2180" i="1"/>
  <c r="A2181" i="1"/>
  <c r="D2181" i="1"/>
  <c r="E2181" i="1"/>
  <c r="G2181" i="1"/>
  <c r="H2181" i="1" s="1"/>
  <c r="N2181" i="1"/>
  <c r="Q2181" i="1"/>
  <c r="Z2181" i="1" s="1"/>
  <c r="V2181" i="1"/>
  <c r="W2181" i="1"/>
  <c r="A2182" i="1"/>
  <c r="D2182" i="1"/>
  <c r="E2182" i="1"/>
  <c r="G2182" i="1"/>
  <c r="H2182" i="1" s="1"/>
  <c r="N2182" i="1"/>
  <c r="Q2182" i="1"/>
  <c r="Z2182" i="1" s="1"/>
  <c r="V2182" i="1"/>
  <c r="W2182" i="1"/>
  <c r="A2183" i="1"/>
  <c r="D2183" i="1"/>
  <c r="E2183" i="1"/>
  <c r="G2183" i="1"/>
  <c r="N2183" i="1"/>
  <c r="Q2183" i="1"/>
  <c r="Z2183" i="1" s="1"/>
  <c r="V2183" i="1"/>
  <c r="W2183" i="1"/>
  <c r="A2184" i="1"/>
  <c r="D2184" i="1"/>
  <c r="E2184" i="1"/>
  <c r="G2184" i="1"/>
  <c r="H2184" i="1" s="1"/>
  <c r="N2184" i="1"/>
  <c r="Q2184" i="1"/>
  <c r="Z2184" i="1" s="1"/>
  <c r="V2184" i="1"/>
  <c r="W2184" i="1"/>
  <c r="A2185" i="1"/>
  <c r="D2185" i="1"/>
  <c r="E2185" i="1"/>
  <c r="G2185" i="1"/>
  <c r="H2185" i="1" s="1"/>
  <c r="N2185" i="1"/>
  <c r="Q2185" i="1"/>
  <c r="Z2185" i="1" s="1"/>
  <c r="V2185" i="1"/>
  <c r="W2185" i="1"/>
  <c r="A2186" i="1"/>
  <c r="D2186" i="1"/>
  <c r="E2186" i="1"/>
  <c r="G2186" i="1"/>
  <c r="H2186" i="1" s="1"/>
  <c r="N2186" i="1"/>
  <c r="Q2186" i="1"/>
  <c r="Z2186" i="1" s="1"/>
  <c r="V2186" i="1"/>
  <c r="W2186" i="1"/>
  <c r="A2187" i="1"/>
  <c r="D2187" i="1"/>
  <c r="E2187" i="1"/>
  <c r="G2187" i="1"/>
  <c r="H2187" i="1" s="1"/>
  <c r="N2187" i="1"/>
  <c r="Q2187" i="1"/>
  <c r="Z2187" i="1" s="1"/>
  <c r="V2187" i="1"/>
  <c r="W2187" i="1"/>
  <c r="A2188" i="1"/>
  <c r="D2188" i="1"/>
  <c r="E2188" i="1"/>
  <c r="G2188" i="1"/>
  <c r="H2188" i="1" s="1"/>
  <c r="N2188" i="1"/>
  <c r="Q2188" i="1"/>
  <c r="Z2188" i="1" s="1"/>
  <c r="V2188" i="1"/>
  <c r="W2188" i="1"/>
  <c r="A2189" i="1"/>
  <c r="D2189" i="1"/>
  <c r="E2189" i="1"/>
  <c r="G2189" i="1"/>
  <c r="H2189" i="1" s="1"/>
  <c r="N2189" i="1"/>
  <c r="Q2189" i="1"/>
  <c r="Z2189" i="1" s="1"/>
  <c r="V2189" i="1"/>
  <c r="W2189" i="1"/>
  <c r="A2190" i="1"/>
  <c r="D2190" i="1"/>
  <c r="E2190" i="1"/>
  <c r="G2190" i="1"/>
  <c r="H2190" i="1" s="1"/>
  <c r="K2190" i="1"/>
  <c r="N2190" i="1"/>
  <c r="Q2190" i="1"/>
  <c r="Z2190" i="1" s="1"/>
  <c r="V2190" i="1"/>
  <c r="W2190" i="1"/>
  <c r="A2191" i="1"/>
  <c r="D2191" i="1"/>
  <c r="E2191" i="1"/>
  <c r="G2191" i="1"/>
  <c r="H2191" i="1" s="1"/>
  <c r="N2191" i="1"/>
  <c r="Q2191" i="1"/>
  <c r="Z2191" i="1" s="1"/>
  <c r="V2191" i="1"/>
  <c r="W2191" i="1"/>
  <c r="A2192" i="1"/>
  <c r="D2192" i="1"/>
  <c r="E2192" i="1"/>
  <c r="G2192" i="1"/>
  <c r="H2192" i="1" s="1"/>
  <c r="N2192" i="1"/>
  <c r="Q2192" i="1"/>
  <c r="Z2192" i="1" s="1"/>
  <c r="V2192" i="1"/>
  <c r="W2192" i="1"/>
  <c r="A2193" i="1"/>
  <c r="D2193" i="1"/>
  <c r="E2193" i="1"/>
  <c r="G2193" i="1"/>
  <c r="H2193" i="1" s="1"/>
  <c r="N2193" i="1"/>
  <c r="Q2193" i="1"/>
  <c r="Z2193" i="1" s="1"/>
  <c r="V2193" i="1"/>
  <c r="W2193" i="1"/>
  <c r="A2194" i="1"/>
  <c r="D2194" i="1"/>
  <c r="E2194" i="1"/>
  <c r="G2194" i="1"/>
  <c r="N2194" i="1"/>
  <c r="Q2194" i="1"/>
  <c r="Z2194" i="1" s="1"/>
  <c r="V2194" i="1"/>
  <c r="W2194" i="1"/>
  <c r="A2195" i="1"/>
  <c r="D2195" i="1"/>
  <c r="E2195" i="1"/>
  <c r="G2195" i="1"/>
  <c r="H2195" i="1" s="1"/>
  <c r="N2195" i="1"/>
  <c r="Q2195" i="1"/>
  <c r="Z2195" i="1" s="1"/>
  <c r="V2195" i="1"/>
  <c r="W2195" i="1"/>
  <c r="A2196" i="1"/>
  <c r="D2196" i="1"/>
  <c r="E2196" i="1"/>
  <c r="G2196" i="1"/>
  <c r="H2196" i="1" s="1"/>
  <c r="N2196" i="1"/>
  <c r="Q2196" i="1"/>
  <c r="Z2196" i="1" s="1"/>
  <c r="V2196" i="1"/>
  <c r="W2196" i="1"/>
  <c r="A2197" i="1"/>
  <c r="D2197" i="1"/>
  <c r="E2197" i="1"/>
  <c r="G2197" i="1"/>
  <c r="H2197" i="1" s="1"/>
  <c r="N2197" i="1"/>
  <c r="Q2197" i="1"/>
  <c r="Z2197" i="1" s="1"/>
  <c r="V2197" i="1"/>
  <c r="W2197" i="1"/>
  <c r="A2198" i="1"/>
  <c r="D2198" i="1"/>
  <c r="E2198" i="1"/>
  <c r="G2198" i="1"/>
  <c r="N2198" i="1"/>
  <c r="Q2198" i="1"/>
  <c r="Z2198" i="1" s="1"/>
  <c r="V2198" i="1"/>
  <c r="W2198" i="1"/>
  <c r="A2199" i="1"/>
  <c r="D2199" i="1"/>
  <c r="E2199" i="1"/>
  <c r="G2199" i="1"/>
  <c r="H2199" i="1" s="1"/>
  <c r="N2199" i="1"/>
  <c r="Q2199" i="1"/>
  <c r="Z2199" i="1" s="1"/>
  <c r="V2199" i="1"/>
  <c r="W2199" i="1"/>
  <c r="A2200" i="1"/>
  <c r="D2200" i="1"/>
  <c r="E2200" i="1"/>
  <c r="G2200" i="1"/>
  <c r="H2200" i="1" s="1"/>
  <c r="N2200" i="1"/>
  <c r="Q2200" i="1"/>
  <c r="Z2200" i="1" s="1"/>
  <c r="V2200" i="1"/>
  <c r="W2200" i="1"/>
  <c r="A2201" i="1"/>
  <c r="D2201" i="1"/>
  <c r="E2201" i="1"/>
  <c r="G2201" i="1"/>
  <c r="H2201" i="1" s="1"/>
  <c r="N2201" i="1"/>
  <c r="Q2201" i="1"/>
  <c r="Z2201" i="1" s="1"/>
  <c r="V2201" i="1"/>
  <c r="W2201" i="1"/>
  <c r="A2202" i="1"/>
  <c r="D2202" i="1"/>
  <c r="E2202" i="1"/>
  <c r="G2202" i="1"/>
  <c r="N2202" i="1"/>
  <c r="Q2202" i="1"/>
  <c r="Z2202" i="1" s="1"/>
  <c r="V2202" i="1"/>
  <c r="W2202" i="1"/>
  <c r="A2203" i="1"/>
  <c r="D2203" i="1"/>
  <c r="E2203" i="1"/>
  <c r="G2203" i="1"/>
  <c r="H2203" i="1" s="1"/>
  <c r="N2203" i="1"/>
  <c r="Q2203" i="1"/>
  <c r="Z2203" i="1" s="1"/>
  <c r="V2203" i="1"/>
  <c r="W2203" i="1"/>
  <c r="A2204" i="1"/>
  <c r="D2204" i="1"/>
  <c r="E2204" i="1"/>
  <c r="G2204" i="1"/>
  <c r="H2204" i="1" s="1"/>
  <c r="N2204" i="1"/>
  <c r="Q2204" i="1"/>
  <c r="Z2204" i="1" s="1"/>
  <c r="V2204" i="1"/>
  <c r="W2204" i="1"/>
  <c r="A2205" i="1"/>
  <c r="D2205" i="1"/>
  <c r="E2205" i="1"/>
  <c r="G2205" i="1"/>
  <c r="H2205" i="1" s="1"/>
  <c r="N2205" i="1"/>
  <c r="Q2205" i="1"/>
  <c r="Z2205" i="1" s="1"/>
  <c r="V2205" i="1"/>
  <c r="W2205" i="1"/>
  <c r="A2206" i="1"/>
  <c r="D2206" i="1"/>
  <c r="E2206" i="1"/>
  <c r="G2206" i="1"/>
  <c r="H2206" i="1" s="1"/>
  <c r="N2206" i="1"/>
  <c r="Q2206" i="1"/>
  <c r="Z2206" i="1" s="1"/>
  <c r="V2206" i="1"/>
  <c r="W2206" i="1"/>
  <c r="A2207" i="1"/>
  <c r="D2207" i="1"/>
  <c r="E2207" i="1"/>
  <c r="G2207" i="1"/>
  <c r="H2207" i="1" s="1"/>
  <c r="N2207" i="1"/>
  <c r="Q2207" i="1"/>
  <c r="Z2207" i="1" s="1"/>
  <c r="V2207" i="1"/>
  <c r="W2207" i="1"/>
  <c r="A2208" i="1"/>
  <c r="D2208" i="1"/>
  <c r="E2208" i="1"/>
  <c r="G2208" i="1"/>
  <c r="H2208" i="1" s="1"/>
  <c r="N2208" i="1"/>
  <c r="Q2208" i="1"/>
  <c r="Z2208" i="1" s="1"/>
  <c r="V2208" i="1"/>
  <c r="W2208" i="1"/>
  <c r="A2209" i="1"/>
  <c r="D2209" i="1"/>
  <c r="E2209" i="1"/>
  <c r="G2209" i="1"/>
  <c r="H2209" i="1" s="1"/>
  <c r="N2209" i="1"/>
  <c r="Q2209" i="1"/>
  <c r="Z2209" i="1" s="1"/>
  <c r="V2209" i="1"/>
  <c r="W2209" i="1"/>
  <c r="A2210" i="1"/>
  <c r="D2210" i="1"/>
  <c r="E2210" i="1"/>
  <c r="G2210" i="1"/>
  <c r="N2210" i="1"/>
  <c r="Q2210" i="1"/>
  <c r="Z2210" i="1" s="1"/>
  <c r="V2210" i="1"/>
  <c r="W2210" i="1"/>
  <c r="A2211" i="1"/>
  <c r="D2211" i="1"/>
  <c r="E2211" i="1"/>
  <c r="G2211" i="1"/>
  <c r="H2211" i="1" s="1"/>
  <c r="N2211" i="1"/>
  <c r="Q2211" i="1"/>
  <c r="Z2211" i="1" s="1"/>
  <c r="V2211" i="1"/>
  <c r="W2211" i="1"/>
  <c r="A2212" i="1"/>
  <c r="D2212" i="1"/>
  <c r="E2212" i="1"/>
  <c r="G2212" i="1"/>
  <c r="H2212" i="1" s="1"/>
  <c r="N2212" i="1"/>
  <c r="Q2212" i="1"/>
  <c r="Z2212" i="1" s="1"/>
  <c r="V2212" i="1"/>
  <c r="W2212" i="1"/>
  <c r="A2213" i="1"/>
  <c r="D2213" i="1"/>
  <c r="E2213" i="1"/>
  <c r="G2213" i="1"/>
  <c r="H2213" i="1" s="1"/>
  <c r="N2213" i="1"/>
  <c r="Q2213" i="1"/>
  <c r="Z2213" i="1" s="1"/>
  <c r="V2213" i="1"/>
  <c r="W2213" i="1"/>
  <c r="A2214" i="1"/>
  <c r="D2214" i="1"/>
  <c r="E2214" i="1"/>
  <c r="G2214" i="1"/>
  <c r="H2214" i="1" s="1"/>
  <c r="K2214" i="1"/>
  <c r="N2214" i="1"/>
  <c r="Q2214" i="1"/>
  <c r="Z2214" i="1" s="1"/>
  <c r="V2214" i="1"/>
  <c r="W2214" i="1"/>
  <c r="A2215" i="1"/>
  <c r="D2215" i="1"/>
  <c r="E2215" i="1"/>
  <c r="G2215" i="1"/>
  <c r="H2215" i="1" s="1"/>
  <c r="N2215" i="1"/>
  <c r="Q2215" i="1"/>
  <c r="Z2215" i="1" s="1"/>
  <c r="V2215" i="1"/>
  <c r="W2215" i="1"/>
  <c r="A2216" i="1"/>
  <c r="D2216" i="1"/>
  <c r="E2216" i="1"/>
  <c r="G2216" i="1"/>
  <c r="H2216" i="1" s="1"/>
  <c r="N2216" i="1"/>
  <c r="Q2216" i="1"/>
  <c r="Z2216" i="1" s="1"/>
  <c r="V2216" i="1"/>
  <c r="W2216" i="1"/>
  <c r="A2217" i="1"/>
  <c r="D2217" i="1"/>
  <c r="E2217" i="1"/>
  <c r="G2217" i="1"/>
  <c r="H2217" i="1" s="1"/>
  <c r="N2217" i="1"/>
  <c r="Q2217" i="1"/>
  <c r="Z2217" i="1" s="1"/>
  <c r="V2217" i="1"/>
  <c r="W2217" i="1"/>
  <c r="A2218" i="1"/>
  <c r="D2218" i="1"/>
  <c r="E2218" i="1"/>
  <c r="G2218" i="1"/>
  <c r="N2218" i="1"/>
  <c r="Q2218" i="1"/>
  <c r="Z2218" i="1" s="1"/>
  <c r="V2218" i="1"/>
  <c r="W2218" i="1"/>
  <c r="A2219" i="1"/>
  <c r="D2219" i="1"/>
  <c r="E2219" i="1"/>
  <c r="G2219" i="1"/>
  <c r="H2219" i="1" s="1"/>
  <c r="N2219" i="1"/>
  <c r="Q2219" i="1"/>
  <c r="Z2219" i="1" s="1"/>
  <c r="V2219" i="1"/>
  <c r="W2219" i="1"/>
  <c r="A2220" i="1"/>
  <c r="D2220" i="1"/>
  <c r="E2220" i="1"/>
  <c r="G2220" i="1"/>
  <c r="H2220" i="1" s="1"/>
  <c r="N2220" i="1"/>
  <c r="Q2220" i="1"/>
  <c r="Z2220" i="1" s="1"/>
  <c r="V2220" i="1"/>
  <c r="W2220" i="1"/>
  <c r="A2221" i="1"/>
  <c r="D2221" i="1"/>
  <c r="E2221" i="1"/>
  <c r="G2221" i="1"/>
  <c r="H2221" i="1" s="1"/>
  <c r="N2221" i="1"/>
  <c r="Q2221" i="1"/>
  <c r="Z2221" i="1" s="1"/>
  <c r="V2221" i="1"/>
  <c r="W2221" i="1"/>
  <c r="A2222" i="1"/>
  <c r="D2222" i="1"/>
  <c r="E2222" i="1"/>
  <c r="G2222" i="1"/>
  <c r="H2222" i="1" s="1"/>
  <c r="N2222" i="1"/>
  <c r="Q2222" i="1"/>
  <c r="Z2222" i="1" s="1"/>
  <c r="V2222" i="1"/>
  <c r="W2222" i="1"/>
  <c r="A2223" i="1"/>
  <c r="D2223" i="1"/>
  <c r="E2223" i="1"/>
  <c r="G2223" i="1"/>
  <c r="H2223" i="1" s="1"/>
  <c r="N2223" i="1"/>
  <c r="Q2223" i="1"/>
  <c r="Z2223" i="1" s="1"/>
  <c r="V2223" i="1"/>
  <c r="W2223" i="1"/>
  <c r="A2224" i="1"/>
  <c r="D2224" i="1"/>
  <c r="E2224" i="1"/>
  <c r="G2224" i="1"/>
  <c r="H2224" i="1" s="1"/>
  <c r="N2224" i="1"/>
  <c r="Q2224" i="1"/>
  <c r="Z2224" i="1" s="1"/>
  <c r="V2224" i="1"/>
  <c r="W2224" i="1"/>
  <c r="A2225" i="1"/>
  <c r="D2225" i="1"/>
  <c r="E2225" i="1"/>
  <c r="G2225" i="1"/>
  <c r="H2225" i="1" s="1"/>
  <c r="N2225" i="1"/>
  <c r="Q2225" i="1"/>
  <c r="Z2225" i="1" s="1"/>
  <c r="V2225" i="1"/>
  <c r="W2225" i="1"/>
  <c r="A2226" i="1"/>
  <c r="D2226" i="1"/>
  <c r="E2226" i="1"/>
  <c r="G2226" i="1"/>
  <c r="N2226" i="1"/>
  <c r="Q2226" i="1"/>
  <c r="Z2226" i="1" s="1"/>
  <c r="V2226" i="1"/>
  <c r="W2226" i="1"/>
  <c r="A2227" i="1"/>
  <c r="D2227" i="1"/>
  <c r="E2227" i="1"/>
  <c r="G2227" i="1"/>
  <c r="H2227" i="1" s="1"/>
  <c r="N2227" i="1"/>
  <c r="Q2227" i="1"/>
  <c r="Z2227" i="1" s="1"/>
  <c r="V2227" i="1"/>
  <c r="W2227" i="1"/>
  <c r="A2228" i="1"/>
  <c r="D2228" i="1"/>
  <c r="E2228" i="1"/>
  <c r="G2228" i="1"/>
  <c r="H2228" i="1" s="1"/>
  <c r="N2228" i="1"/>
  <c r="Q2228" i="1"/>
  <c r="Z2228" i="1" s="1"/>
  <c r="V2228" i="1"/>
  <c r="W2228" i="1"/>
  <c r="A2229" i="1"/>
  <c r="D2229" i="1"/>
  <c r="E2229" i="1"/>
  <c r="G2229" i="1"/>
  <c r="H2229" i="1" s="1"/>
  <c r="N2229" i="1"/>
  <c r="Q2229" i="1"/>
  <c r="Z2229" i="1" s="1"/>
  <c r="V2229" i="1"/>
  <c r="W2229" i="1"/>
  <c r="A2230" i="1"/>
  <c r="D2230" i="1"/>
  <c r="E2230" i="1"/>
  <c r="G2230" i="1"/>
  <c r="H2230" i="1" s="1"/>
  <c r="K2230" i="1"/>
  <c r="N2230" i="1"/>
  <c r="Q2230" i="1"/>
  <c r="Z2230" i="1" s="1"/>
  <c r="V2230" i="1"/>
  <c r="W2230" i="1"/>
  <c r="A2231" i="1"/>
  <c r="D2231" i="1"/>
  <c r="E2231" i="1"/>
  <c r="G2231" i="1"/>
  <c r="H2231" i="1" s="1"/>
  <c r="N2231" i="1"/>
  <c r="Q2231" i="1"/>
  <c r="Z2231" i="1" s="1"/>
  <c r="V2231" i="1"/>
  <c r="W2231" i="1"/>
  <c r="A2232" i="1"/>
  <c r="D2232" i="1"/>
  <c r="E2232" i="1"/>
  <c r="G2232" i="1"/>
  <c r="H2232" i="1" s="1"/>
  <c r="N2232" i="1"/>
  <c r="Q2232" i="1"/>
  <c r="Z2232" i="1" s="1"/>
  <c r="V2232" i="1"/>
  <c r="W2232" i="1"/>
  <c r="A2233" i="1"/>
  <c r="D2233" i="1"/>
  <c r="E2233" i="1"/>
  <c r="G2233" i="1"/>
  <c r="H2233" i="1" s="1"/>
  <c r="N2233" i="1"/>
  <c r="Q2233" i="1"/>
  <c r="Z2233" i="1" s="1"/>
  <c r="V2233" i="1"/>
  <c r="W2233" i="1"/>
  <c r="A2234" i="1"/>
  <c r="D2234" i="1"/>
  <c r="E2234" i="1"/>
  <c r="G2234" i="1"/>
  <c r="N2234" i="1"/>
  <c r="Q2234" i="1"/>
  <c r="Z2234" i="1" s="1"/>
  <c r="V2234" i="1"/>
  <c r="W2234" i="1"/>
  <c r="A2235" i="1"/>
  <c r="D2235" i="1"/>
  <c r="E2235" i="1"/>
  <c r="G2235" i="1"/>
  <c r="H2235" i="1" s="1"/>
  <c r="N2235" i="1"/>
  <c r="Q2235" i="1"/>
  <c r="Z2235" i="1" s="1"/>
  <c r="V2235" i="1"/>
  <c r="W2235" i="1"/>
  <c r="A2236" i="1"/>
  <c r="D2236" i="1"/>
  <c r="E2236" i="1"/>
  <c r="G2236" i="1"/>
  <c r="H2236" i="1" s="1"/>
  <c r="N2236" i="1"/>
  <c r="Q2236" i="1"/>
  <c r="Z2236" i="1" s="1"/>
  <c r="V2236" i="1"/>
  <c r="W2236" i="1"/>
  <c r="A2237" i="1"/>
  <c r="D2237" i="1"/>
  <c r="E2237" i="1"/>
  <c r="G2237" i="1"/>
  <c r="H2237" i="1" s="1"/>
  <c r="N2237" i="1"/>
  <c r="Q2237" i="1"/>
  <c r="Z2237" i="1" s="1"/>
  <c r="V2237" i="1"/>
  <c r="W2237" i="1"/>
  <c r="A2238" i="1"/>
  <c r="D2238" i="1"/>
  <c r="E2238" i="1"/>
  <c r="G2238" i="1"/>
  <c r="H2238" i="1" s="1"/>
  <c r="N2238" i="1"/>
  <c r="Q2238" i="1"/>
  <c r="Z2238" i="1" s="1"/>
  <c r="V2238" i="1"/>
  <c r="W2238" i="1"/>
  <c r="A2239" i="1"/>
  <c r="D2239" i="1"/>
  <c r="E2239" i="1"/>
  <c r="G2239" i="1"/>
  <c r="H2239" i="1" s="1"/>
  <c r="N2239" i="1"/>
  <c r="Q2239" i="1"/>
  <c r="Z2239" i="1" s="1"/>
  <c r="V2239" i="1"/>
  <c r="W2239" i="1"/>
  <c r="A2240" i="1"/>
  <c r="D2240" i="1"/>
  <c r="E2240" i="1"/>
  <c r="G2240" i="1"/>
  <c r="H2240" i="1" s="1"/>
  <c r="N2240" i="1"/>
  <c r="Q2240" i="1"/>
  <c r="Z2240" i="1" s="1"/>
  <c r="V2240" i="1"/>
  <c r="W2240" i="1"/>
  <c r="A2241" i="1"/>
  <c r="D2241" i="1"/>
  <c r="E2241" i="1"/>
  <c r="G2241" i="1"/>
  <c r="H2241" i="1" s="1"/>
  <c r="N2241" i="1"/>
  <c r="Q2241" i="1"/>
  <c r="Z2241" i="1" s="1"/>
  <c r="V2241" i="1"/>
  <c r="W2241" i="1"/>
  <c r="A2242" i="1"/>
  <c r="D2242" i="1"/>
  <c r="E2242" i="1"/>
  <c r="G2242" i="1"/>
  <c r="N2242" i="1"/>
  <c r="Q2242" i="1"/>
  <c r="Z2242" i="1" s="1"/>
  <c r="V2242" i="1"/>
  <c r="W2242" i="1"/>
  <c r="A2243" i="1"/>
  <c r="D2243" i="1"/>
  <c r="E2243" i="1"/>
  <c r="G2243" i="1"/>
  <c r="H2243" i="1" s="1"/>
  <c r="N2243" i="1"/>
  <c r="Q2243" i="1"/>
  <c r="Z2243" i="1" s="1"/>
  <c r="V2243" i="1"/>
  <c r="W2243" i="1"/>
  <c r="A2244" i="1"/>
  <c r="D2244" i="1"/>
  <c r="E2244" i="1"/>
  <c r="G2244" i="1"/>
  <c r="H2244" i="1" s="1"/>
  <c r="N2244" i="1"/>
  <c r="Q2244" i="1"/>
  <c r="Z2244" i="1" s="1"/>
  <c r="V2244" i="1"/>
  <c r="W2244" i="1"/>
  <c r="A2245" i="1"/>
  <c r="D2245" i="1"/>
  <c r="E2245" i="1"/>
  <c r="G2245" i="1"/>
  <c r="H2245" i="1" s="1"/>
  <c r="N2245" i="1"/>
  <c r="Q2245" i="1"/>
  <c r="Z2245" i="1" s="1"/>
  <c r="V2245" i="1"/>
  <c r="W2245" i="1"/>
  <c r="A2246" i="1"/>
  <c r="D2246" i="1"/>
  <c r="E2246" i="1"/>
  <c r="G2246" i="1"/>
  <c r="H2246" i="1" s="1"/>
  <c r="K2246" i="1"/>
  <c r="N2246" i="1"/>
  <c r="Q2246" i="1"/>
  <c r="Z2246" i="1" s="1"/>
  <c r="V2246" i="1"/>
  <c r="W2246" i="1"/>
  <c r="A2247" i="1"/>
  <c r="D2247" i="1"/>
  <c r="E2247" i="1"/>
  <c r="G2247" i="1"/>
  <c r="H2247" i="1" s="1"/>
  <c r="N2247" i="1"/>
  <c r="Q2247" i="1"/>
  <c r="Z2247" i="1" s="1"/>
  <c r="V2247" i="1"/>
  <c r="W2247" i="1"/>
  <c r="A2248" i="1"/>
  <c r="D2248" i="1"/>
  <c r="E2248" i="1"/>
  <c r="G2248" i="1"/>
  <c r="H2248" i="1" s="1"/>
  <c r="N2248" i="1"/>
  <c r="Q2248" i="1"/>
  <c r="Z2248" i="1" s="1"/>
  <c r="V2248" i="1"/>
  <c r="W2248" i="1"/>
  <c r="A2249" i="1"/>
  <c r="D2249" i="1"/>
  <c r="E2249" i="1"/>
  <c r="G2249" i="1"/>
  <c r="H2249" i="1" s="1"/>
  <c r="N2249" i="1"/>
  <c r="Q2249" i="1"/>
  <c r="Z2249" i="1" s="1"/>
  <c r="V2249" i="1"/>
  <c r="W2249" i="1"/>
  <c r="A2250" i="1"/>
  <c r="D2250" i="1"/>
  <c r="E2250" i="1"/>
  <c r="G2250" i="1"/>
  <c r="N2250" i="1"/>
  <c r="Q2250" i="1"/>
  <c r="Z2250" i="1" s="1"/>
  <c r="V2250" i="1"/>
  <c r="W2250" i="1"/>
  <c r="A2251" i="1"/>
  <c r="D2251" i="1"/>
  <c r="E2251" i="1"/>
  <c r="G2251" i="1"/>
  <c r="H2251" i="1" s="1"/>
  <c r="N2251" i="1"/>
  <c r="Q2251" i="1"/>
  <c r="Z2251" i="1" s="1"/>
  <c r="V2251" i="1"/>
  <c r="W2251" i="1"/>
  <c r="A2252" i="1"/>
  <c r="D2252" i="1"/>
  <c r="E2252" i="1"/>
  <c r="G2252" i="1"/>
  <c r="H2252" i="1" s="1"/>
  <c r="N2252" i="1"/>
  <c r="Q2252" i="1"/>
  <c r="Z2252" i="1" s="1"/>
  <c r="V2252" i="1"/>
  <c r="W2252" i="1"/>
  <c r="A2253" i="1"/>
  <c r="D2253" i="1"/>
  <c r="E2253" i="1"/>
  <c r="G2253" i="1"/>
  <c r="H2253" i="1" s="1"/>
  <c r="N2253" i="1"/>
  <c r="Q2253" i="1"/>
  <c r="Z2253" i="1" s="1"/>
  <c r="V2253" i="1"/>
  <c r="W2253" i="1"/>
  <c r="A2254" i="1"/>
  <c r="D2254" i="1"/>
  <c r="E2254" i="1"/>
  <c r="G2254" i="1"/>
  <c r="H2254" i="1" s="1"/>
  <c r="N2254" i="1"/>
  <c r="Q2254" i="1"/>
  <c r="Z2254" i="1" s="1"/>
  <c r="V2254" i="1"/>
  <c r="W2254" i="1"/>
  <c r="A2255" i="1"/>
  <c r="D2255" i="1"/>
  <c r="E2255" i="1"/>
  <c r="G2255" i="1"/>
  <c r="H2255" i="1" s="1"/>
  <c r="N2255" i="1"/>
  <c r="Q2255" i="1"/>
  <c r="Z2255" i="1" s="1"/>
  <c r="V2255" i="1"/>
  <c r="W2255" i="1"/>
  <c r="A2256" i="1"/>
  <c r="D2256" i="1"/>
  <c r="E2256" i="1"/>
  <c r="G2256" i="1"/>
  <c r="H2256" i="1" s="1"/>
  <c r="N2256" i="1"/>
  <c r="Q2256" i="1"/>
  <c r="Z2256" i="1" s="1"/>
  <c r="V2256" i="1"/>
  <c r="W2256" i="1"/>
  <c r="A2257" i="1"/>
  <c r="D2257" i="1"/>
  <c r="E2257" i="1"/>
  <c r="G2257" i="1"/>
  <c r="H2257" i="1" s="1"/>
  <c r="N2257" i="1"/>
  <c r="Q2257" i="1"/>
  <c r="Z2257" i="1" s="1"/>
  <c r="V2257" i="1"/>
  <c r="W2257" i="1"/>
  <c r="A2258" i="1"/>
  <c r="D2258" i="1"/>
  <c r="E2258" i="1"/>
  <c r="G2258" i="1"/>
  <c r="N2258" i="1"/>
  <c r="Q2258" i="1"/>
  <c r="Z2258" i="1" s="1"/>
  <c r="V2258" i="1"/>
  <c r="W2258" i="1"/>
  <c r="A2259" i="1"/>
  <c r="D2259" i="1"/>
  <c r="E2259" i="1"/>
  <c r="G2259" i="1"/>
  <c r="H2259" i="1" s="1"/>
  <c r="N2259" i="1"/>
  <c r="Q2259" i="1"/>
  <c r="Z2259" i="1" s="1"/>
  <c r="V2259" i="1"/>
  <c r="W2259" i="1"/>
  <c r="A2260" i="1"/>
  <c r="D2260" i="1"/>
  <c r="E2260" i="1"/>
  <c r="G2260" i="1"/>
  <c r="H2260" i="1" s="1"/>
  <c r="N2260" i="1"/>
  <c r="Q2260" i="1"/>
  <c r="Z2260" i="1" s="1"/>
  <c r="V2260" i="1"/>
  <c r="W2260" i="1"/>
  <c r="A2261" i="1"/>
  <c r="D2261" i="1"/>
  <c r="E2261" i="1"/>
  <c r="G2261" i="1"/>
  <c r="H2261" i="1" s="1"/>
  <c r="N2261" i="1"/>
  <c r="Q2261" i="1"/>
  <c r="Z2261" i="1" s="1"/>
  <c r="V2261" i="1"/>
  <c r="W2261" i="1"/>
  <c r="A2262" i="1"/>
  <c r="D2262" i="1"/>
  <c r="E2262" i="1"/>
  <c r="G2262" i="1"/>
  <c r="H2262" i="1" s="1"/>
  <c r="K2262" i="1"/>
  <c r="N2262" i="1"/>
  <c r="Q2262" i="1"/>
  <c r="Z2262" i="1" s="1"/>
  <c r="V2262" i="1"/>
  <c r="W2262" i="1"/>
  <c r="A2263" i="1"/>
  <c r="D2263" i="1"/>
  <c r="E2263" i="1"/>
  <c r="G2263" i="1"/>
  <c r="H2263" i="1" s="1"/>
  <c r="N2263" i="1"/>
  <c r="Q2263" i="1"/>
  <c r="Z2263" i="1" s="1"/>
  <c r="V2263" i="1"/>
  <c r="W2263" i="1"/>
  <c r="A2264" i="1"/>
  <c r="D2264" i="1"/>
  <c r="E2264" i="1"/>
  <c r="G2264" i="1"/>
  <c r="H2264" i="1" s="1"/>
  <c r="N2264" i="1"/>
  <c r="Q2264" i="1"/>
  <c r="Z2264" i="1" s="1"/>
  <c r="V2264" i="1"/>
  <c r="W2264" i="1"/>
  <c r="A2265" i="1"/>
  <c r="D2265" i="1"/>
  <c r="E2265" i="1"/>
  <c r="G2265" i="1"/>
  <c r="H2265" i="1" s="1"/>
  <c r="N2265" i="1"/>
  <c r="Q2265" i="1"/>
  <c r="Z2265" i="1" s="1"/>
  <c r="V2265" i="1"/>
  <c r="W2265" i="1"/>
  <c r="A2266" i="1"/>
  <c r="D2266" i="1"/>
  <c r="E2266" i="1"/>
  <c r="G2266" i="1"/>
  <c r="N2266" i="1"/>
  <c r="Q2266" i="1"/>
  <c r="Z2266" i="1" s="1"/>
  <c r="V2266" i="1"/>
  <c r="W2266" i="1"/>
  <c r="A2267" i="1"/>
  <c r="D2267" i="1"/>
  <c r="E2267" i="1"/>
  <c r="G2267" i="1"/>
  <c r="H2267" i="1" s="1"/>
  <c r="N2267" i="1"/>
  <c r="Q2267" i="1"/>
  <c r="Z2267" i="1" s="1"/>
  <c r="V2267" i="1"/>
  <c r="W2267" i="1"/>
  <c r="A2268" i="1"/>
  <c r="D2268" i="1"/>
  <c r="E2268" i="1"/>
  <c r="G2268" i="1"/>
  <c r="H2268" i="1" s="1"/>
  <c r="N2268" i="1"/>
  <c r="Q2268" i="1"/>
  <c r="Z2268" i="1" s="1"/>
  <c r="V2268" i="1"/>
  <c r="W2268" i="1"/>
  <c r="A2269" i="1"/>
  <c r="D2269" i="1"/>
  <c r="E2269" i="1"/>
  <c r="G2269" i="1"/>
  <c r="H2269" i="1" s="1"/>
  <c r="N2269" i="1"/>
  <c r="Q2269" i="1"/>
  <c r="Z2269" i="1" s="1"/>
  <c r="V2269" i="1"/>
  <c r="W2269" i="1"/>
  <c r="A2270" i="1"/>
  <c r="D2270" i="1"/>
  <c r="E2270" i="1"/>
  <c r="G2270" i="1"/>
  <c r="H2270" i="1" s="1"/>
  <c r="N2270" i="1"/>
  <c r="Q2270" i="1"/>
  <c r="Z2270" i="1" s="1"/>
  <c r="V2270" i="1"/>
  <c r="W2270" i="1"/>
  <c r="A2271" i="1"/>
  <c r="D2271" i="1"/>
  <c r="E2271" i="1"/>
  <c r="G2271" i="1"/>
  <c r="H2271" i="1" s="1"/>
  <c r="N2271" i="1"/>
  <c r="Q2271" i="1"/>
  <c r="Z2271" i="1" s="1"/>
  <c r="V2271" i="1"/>
  <c r="W2271" i="1"/>
  <c r="A2272" i="1"/>
  <c r="D2272" i="1"/>
  <c r="E2272" i="1"/>
  <c r="G2272" i="1"/>
  <c r="H2272" i="1" s="1"/>
  <c r="N2272" i="1"/>
  <c r="Q2272" i="1"/>
  <c r="Z2272" i="1" s="1"/>
  <c r="V2272" i="1"/>
  <c r="W2272" i="1"/>
  <c r="A2273" i="1"/>
  <c r="D2273" i="1"/>
  <c r="E2273" i="1"/>
  <c r="G2273" i="1"/>
  <c r="H2273" i="1" s="1"/>
  <c r="N2273" i="1"/>
  <c r="Q2273" i="1"/>
  <c r="Z2273" i="1" s="1"/>
  <c r="V2273" i="1"/>
  <c r="W2273" i="1"/>
  <c r="A2274" i="1"/>
  <c r="D2274" i="1"/>
  <c r="E2274" i="1"/>
  <c r="G2274" i="1"/>
  <c r="N2274" i="1"/>
  <c r="Q2274" i="1"/>
  <c r="Z2274" i="1" s="1"/>
  <c r="V2274" i="1"/>
  <c r="W2274" i="1"/>
  <c r="A2275" i="1"/>
  <c r="D2275" i="1"/>
  <c r="E2275" i="1"/>
  <c r="G2275" i="1"/>
  <c r="H2275" i="1" s="1"/>
  <c r="N2275" i="1"/>
  <c r="Q2275" i="1"/>
  <c r="Z2275" i="1" s="1"/>
  <c r="V2275" i="1"/>
  <c r="W2275" i="1"/>
  <c r="A2276" i="1"/>
  <c r="D2276" i="1"/>
  <c r="E2276" i="1"/>
  <c r="G2276" i="1"/>
  <c r="H2276" i="1" s="1"/>
  <c r="N2276" i="1"/>
  <c r="Q2276" i="1"/>
  <c r="Z2276" i="1" s="1"/>
  <c r="V2276" i="1"/>
  <c r="W2276" i="1"/>
  <c r="A2277" i="1"/>
  <c r="D2277" i="1"/>
  <c r="E2277" i="1"/>
  <c r="G2277" i="1"/>
  <c r="H2277" i="1" s="1"/>
  <c r="N2277" i="1"/>
  <c r="Q2277" i="1"/>
  <c r="Z2277" i="1" s="1"/>
  <c r="V2277" i="1"/>
  <c r="W2277" i="1"/>
  <c r="A2278" i="1"/>
  <c r="D2278" i="1"/>
  <c r="E2278" i="1"/>
  <c r="G2278" i="1"/>
  <c r="H2278" i="1" s="1"/>
  <c r="K2278" i="1"/>
  <c r="N2278" i="1"/>
  <c r="Q2278" i="1"/>
  <c r="Z2278" i="1" s="1"/>
  <c r="V2278" i="1"/>
  <c r="W2278" i="1"/>
  <c r="A2279" i="1"/>
  <c r="D2279" i="1"/>
  <c r="E2279" i="1"/>
  <c r="G2279" i="1"/>
  <c r="H2279" i="1" s="1"/>
  <c r="N2279" i="1"/>
  <c r="Q2279" i="1"/>
  <c r="Z2279" i="1" s="1"/>
  <c r="V2279" i="1"/>
  <c r="W2279" i="1"/>
  <c r="A2280" i="1"/>
  <c r="D2280" i="1"/>
  <c r="E2280" i="1"/>
  <c r="G2280" i="1"/>
  <c r="H2280" i="1" s="1"/>
  <c r="N2280" i="1"/>
  <c r="Q2280" i="1"/>
  <c r="Z2280" i="1" s="1"/>
  <c r="V2280" i="1"/>
  <c r="W2280" i="1"/>
  <c r="A2281" i="1"/>
  <c r="D2281" i="1"/>
  <c r="E2281" i="1"/>
  <c r="G2281" i="1"/>
  <c r="H2281" i="1" s="1"/>
  <c r="N2281" i="1"/>
  <c r="Q2281" i="1"/>
  <c r="Z2281" i="1" s="1"/>
  <c r="V2281" i="1"/>
  <c r="W2281" i="1"/>
  <c r="A2282" i="1"/>
  <c r="D2282" i="1"/>
  <c r="E2282" i="1"/>
  <c r="G2282" i="1"/>
  <c r="N2282" i="1"/>
  <c r="Q2282" i="1"/>
  <c r="Z2282" i="1" s="1"/>
  <c r="V2282" i="1"/>
  <c r="W2282" i="1"/>
  <c r="A2283" i="1"/>
  <c r="D2283" i="1"/>
  <c r="E2283" i="1"/>
  <c r="G2283" i="1"/>
  <c r="H2283" i="1" s="1"/>
  <c r="N2283" i="1"/>
  <c r="Q2283" i="1"/>
  <c r="Z2283" i="1" s="1"/>
  <c r="V2283" i="1"/>
  <c r="W2283" i="1"/>
  <c r="A2284" i="1"/>
  <c r="D2284" i="1"/>
  <c r="E2284" i="1"/>
  <c r="G2284" i="1"/>
  <c r="H2284" i="1" s="1"/>
  <c r="N2284" i="1"/>
  <c r="Q2284" i="1"/>
  <c r="Z2284" i="1" s="1"/>
  <c r="V2284" i="1"/>
  <c r="W2284" i="1"/>
  <c r="A2285" i="1"/>
  <c r="D2285" i="1"/>
  <c r="E2285" i="1"/>
  <c r="G2285" i="1"/>
  <c r="H2285" i="1" s="1"/>
  <c r="N2285" i="1"/>
  <c r="Q2285" i="1"/>
  <c r="Z2285" i="1" s="1"/>
  <c r="V2285" i="1"/>
  <c r="W2285" i="1"/>
  <c r="A2286" i="1"/>
  <c r="D2286" i="1"/>
  <c r="E2286" i="1"/>
  <c r="G2286" i="1"/>
  <c r="H2286" i="1" s="1"/>
  <c r="N2286" i="1"/>
  <c r="Q2286" i="1"/>
  <c r="Z2286" i="1" s="1"/>
  <c r="V2286" i="1"/>
  <c r="W2286" i="1"/>
  <c r="A2287" i="1"/>
  <c r="D2287" i="1"/>
  <c r="E2287" i="1"/>
  <c r="G2287" i="1"/>
  <c r="H2287" i="1" s="1"/>
  <c r="N2287" i="1"/>
  <c r="Q2287" i="1"/>
  <c r="Z2287" i="1" s="1"/>
  <c r="V2287" i="1"/>
  <c r="W2287" i="1"/>
  <c r="A2288" i="1"/>
  <c r="D2288" i="1"/>
  <c r="E2288" i="1"/>
  <c r="G2288" i="1"/>
  <c r="H2288" i="1" s="1"/>
  <c r="N2288" i="1"/>
  <c r="Q2288" i="1"/>
  <c r="Z2288" i="1" s="1"/>
  <c r="V2288" i="1"/>
  <c r="W2288" i="1"/>
  <c r="A2289" i="1"/>
  <c r="D2289" i="1"/>
  <c r="E2289" i="1"/>
  <c r="G2289" i="1"/>
  <c r="H2289" i="1" s="1"/>
  <c r="N2289" i="1"/>
  <c r="Q2289" i="1"/>
  <c r="Z2289" i="1" s="1"/>
  <c r="V2289" i="1"/>
  <c r="W2289" i="1"/>
  <c r="A2290" i="1"/>
  <c r="D2290" i="1"/>
  <c r="E2290" i="1"/>
  <c r="G2290" i="1"/>
  <c r="N2290" i="1"/>
  <c r="Q2290" i="1"/>
  <c r="Z2290" i="1" s="1"/>
  <c r="V2290" i="1"/>
  <c r="W2290" i="1"/>
  <c r="A2291" i="1"/>
  <c r="D2291" i="1"/>
  <c r="E2291" i="1"/>
  <c r="G2291" i="1"/>
  <c r="H2291" i="1" s="1"/>
  <c r="N2291" i="1"/>
  <c r="Q2291" i="1"/>
  <c r="Z2291" i="1" s="1"/>
  <c r="V2291" i="1"/>
  <c r="W2291" i="1"/>
  <c r="A2292" i="1"/>
  <c r="D2292" i="1"/>
  <c r="E2292" i="1"/>
  <c r="G2292" i="1"/>
  <c r="H2292" i="1" s="1"/>
  <c r="N2292" i="1"/>
  <c r="Q2292" i="1"/>
  <c r="Z2292" i="1" s="1"/>
  <c r="V2292" i="1"/>
  <c r="W2292" i="1"/>
  <c r="A2293" i="1"/>
  <c r="D2293" i="1"/>
  <c r="E2293" i="1"/>
  <c r="G2293" i="1"/>
  <c r="H2293" i="1" s="1"/>
  <c r="N2293" i="1"/>
  <c r="Q2293" i="1"/>
  <c r="Z2293" i="1" s="1"/>
  <c r="V2293" i="1"/>
  <c r="W2293" i="1"/>
  <c r="A2294" i="1"/>
  <c r="D2294" i="1"/>
  <c r="E2294" i="1"/>
  <c r="G2294" i="1"/>
  <c r="H2294" i="1" s="1"/>
  <c r="K2294" i="1"/>
  <c r="N2294" i="1"/>
  <c r="Q2294" i="1"/>
  <c r="Z2294" i="1" s="1"/>
  <c r="V2294" i="1"/>
  <c r="W2294" i="1"/>
  <c r="A2295" i="1"/>
  <c r="D2295" i="1"/>
  <c r="E2295" i="1"/>
  <c r="G2295" i="1"/>
  <c r="H2295" i="1" s="1"/>
  <c r="N2295" i="1"/>
  <c r="Q2295" i="1"/>
  <c r="Z2295" i="1" s="1"/>
  <c r="V2295" i="1"/>
  <c r="W2295" i="1"/>
  <c r="A2296" i="1"/>
  <c r="D2296" i="1"/>
  <c r="E2296" i="1"/>
  <c r="G2296" i="1"/>
  <c r="H2296" i="1" s="1"/>
  <c r="N2296" i="1"/>
  <c r="Q2296" i="1"/>
  <c r="Z2296" i="1" s="1"/>
  <c r="V2296" i="1"/>
  <c r="W2296" i="1"/>
  <c r="A2297" i="1"/>
  <c r="D2297" i="1"/>
  <c r="E2297" i="1"/>
  <c r="G2297" i="1"/>
  <c r="H2297" i="1" s="1"/>
  <c r="N2297" i="1"/>
  <c r="Q2297" i="1"/>
  <c r="Z2297" i="1" s="1"/>
  <c r="V2297" i="1"/>
  <c r="W2297" i="1"/>
  <c r="A2298" i="1"/>
  <c r="D2298" i="1"/>
  <c r="E2298" i="1"/>
  <c r="G2298" i="1"/>
  <c r="N2298" i="1"/>
  <c r="Q2298" i="1"/>
  <c r="Z2298" i="1" s="1"/>
  <c r="V2298" i="1"/>
  <c r="W2298" i="1"/>
  <c r="A2299" i="1"/>
  <c r="D2299" i="1"/>
  <c r="E2299" i="1"/>
  <c r="G2299" i="1"/>
  <c r="H2299" i="1" s="1"/>
  <c r="N2299" i="1"/>
  <c r="Q2299" i="1"/>
  <c r="Z2299" i="1" s="1"/>
  <c r="V2299" i="1"/>
  <c r="W2299" i="1"/>
  <c r="A2300" i="1"/>
  <c r="D2300" i="1"/>
  <c r="E2300" i="1"/>
  <c r="G2300" i="1"/>
  <c r="H2300" i="1" s="1"/>
  <c r="N2300" i="1"/>
  <c r="Q2300" i="1"/>
  <c r="Z2300" i="1" s="1"/>
  <c r="V2300" i="1"/>
  <c r="W2300" i="1"/>
  <c r="A2301" i="1"/>
  <c r="D2301" i="1"/>
  <c r="E2301" i="1"/>
  <c r="G2301" i="1"/>
  <c r="H2301" i="1" s="1"/>
  <c r="N2301" i="1"/>
  <c r="Q2301" i="1"/>
  <c r="Z2301" i="1" s="1"/>
  <c r="V2301" i="1"/>
  <c r="W2301" i="1"/>
  <c r="A2302" i="1"/>
  <c r="D2302" i="1"/>
  <c r="E2302" i="1"/>
  <c r="G2302" i="1"/>
  <c r="H2302" i="1" s="1"/>
  <c r="N2302" i="1"/>
  <c r="Q2302" i="1"/>
  <c r="Z2302" i="1" s="1"/>
  <c r="V2302" i="1"/>
  <c r="W2302" i="1"/>
  <c r="A2303" i="1"/>
  <c r="D2303" i="1"/>
  <c r="E2303" i="1"/>
  <c r="G2303" i="1"/>
  <c r="H2303" i="1" s="1"/>
  <c r="N2303" i="1"/>
  <c r="Q2303" i="1"/>
  <c r="Z2303" i="1" s="1"/>
  <c r="V2303" i="1"/>
  <c r="W2303" i="1"/>
  <c r="A2304" i="1"/>
  <c r="D2304" i="1"/>
  <c r="E2304" i="1"/>
  <c r="G2304" i="1"/>
  <c r="H2304" i="1" s="1"/>
  <c r="N2304" i="1"/>
  <c r="Q2304" i="1"/>
  <c r="Z2304" i="1" s="1"/>
  <c r="V2304" i="1"/>
  <c r="W2304" i="1"/>
  <c r="A2305" i="1"/>
  <c r="D2305" i="1"/>
  <c r="E2305" i="1"/>
  <c r="G2305" i="1"/>
  <c r="H2305" i="1" s="1"/>
  <c r="N2305" i="1"/>
  <c r="Q2305" i="1"/>
  <c r="Z2305" i="1" s="1"/>
  <c r="V2305" i="1"/>
  <c r="W2305" i="1"/>
  <c r="A2306" i="1"/>
  <c r="D2306" i="1"/>
  <c r="E2306" i="1"/>
  <c r="G2306" i="1"/>
  <c r="N2306" i="1"/>
  <c r="Q2306" i="1"/>
  <c r="Z2306" i="1" s="1"/>
  <c r="V2306" i="1"/>
  <c r="W2306" i="1"/>
  <c r="A2307" i="1"/>
  <c r="D2307" i="1"/>
  <c r="E2307" i="1"/>
  <c r="G2307" i="1"/>
  <c r="H2307" i="1" s="1"/>
  <c r="N2307" i="1"/>
  <c r="Q2307" i="1"/>
  <c r="Z2307" i="1" s="1"/>
  <c r="V2307" i="1"/>
  <c r="W2307" i="1"/>
  <c r="A2308" i="1"/>
  <c r="D2308" i="1"/>
  <c r="E2308" i="1"/>
  <c r="G2308" i="1"/>
  <c r="H2308" i="1" s="1"/>
  <c r="N2308" i="1"/>
  <c r="Q2308" i="1"/>
  <c r="Z2308" i="1" s="1"/>
  <c r="V2308" i="1"/>
  <c r="W2308" i="1"/>
  <c r="A2309" i="1"/>
  <c r="D2309" i="1"/>
  <c r="E2309" i="1"/>
  <c r="G2309" i="1"/>
  <c r="H2309" i="1" s="1"/>
  <c r="N2309" i="1"/>
  <c r="Q2309" i="1"/>
  <c r="Z2309" i="1" s="1"/>
  <c r="V2309" i="1"/>
  <c r="W2309" i="1"/>
  <c r="A2310" i="1"/>
  <c r="D2310" i="1"/>
  <c r="E2310" i="1"/>
  <c r="G2310" i="1"/>
  <c r="H2310" i="1" s="1"/>
  <c r="K2310" i="1"/>
  <c r="N2310" i="1"/>
  <c r="Q2310" i="1"/>
  <c r="Z2310" i="1" s="1"/>
  <c r="V2310" i="1"/>
  <c r="W2310" i="1"/>
  <c r="A2311" i="1"/>
  <c r="D2311" i="1"/>
  <c r="E2311" i="1"/>
  <c r="G2311" i="1"/>
  <c r="H2311" i="1" s="1"/>
  <c r="N2311" i="1"/>
  <c r="Q2311" i="1"/>
  <c r="Z2311" i="1" s="1"/>
  <c r="V2311" i="1"/>
  <c r="W2311" i="1"/>
  <c r="A2312" i="1"/>
  <c r="D2312" i="1"/>
  <c r="E2312" i="1"/>
  <c r="G2312" i="1"/>
  <c r="H2312" i="1" s="1"/>
  <c r="N2312" i="1"/>
  <c r="Q2312" i="1"/>
  <c r="Z2312" i="1" s="1"/>
  <c r="V2312" i="1"/>
  <c r="W2312" i="1"/>
  <c r="A2313" i="1"/>
  <c r="D2313" i="1"/>
  <c r="E2313" i="1"/>
  <c r="G2313" i="1"/>
  <c r="H2313" i="1" s="1"/>
  <c r="N2313" i="1"/>
  <c r="Q2313" i="1"/>
  <c r="Z2313" i="1" s="1"/>
  <c r="V2313" i="1"/>
  <c r="W2313" i="1"/>
  <c r="A2314" i="1"/>
  <c r="D2314" i="1"/>
  <c r="E2314" i="1"/>
  <c r="G2314" i="1"/>
  <c r="N2314" i="1"/>
  <c r="Q2314" i="1"/>
  <c r="Z2314" i="1" s="1"/>
  <c r="V2314" i="1"/>
  <c r="W2314" i="1"/>
  <c r="A2315" i="1"/>
  <c r="D2315" i="1"/>
  <c r="E2315" i="1"/>
  <c r="G2315" i="1"/>
  <c r="H2315" i="1" s="1"/>
  <c r="N2315" i="1"/>
  <c r="Q2315" i="1"/>
  <c r="Z2315" i="1" s="1"/>
  <c r="V2315" i="1"/>
  <c r="W2315" i="1"/>
  <c r="A2316" i="1"/>
  <c r="D2316" i="1"/>
  <c r="E2316" i="1"/>
  <c r="G2316" i="1"/>
  <c r="H2316" i="1" s="1"/>
  <c r="N2316" i="1"/>
  <c r="Q2316" i="1"/>
  <c r="Z2316" i="1" s="1"/>
  <c r="V2316" i="1"/>
  <c r="W2316" i="1"/>
  <c r="A2317" i="1"/>
  <c r="D2317" i="1"/>
  <c r="E2317" i="1"/>
  <c r="G2317" i="1"/>
  <c r="H2317" i="1" s="1"/>
  <c r="N2317" i="1"/>
  <c r="Q2317" i="1"/>
  <c r="Z2317" i="1" s="1"/>
  <c r="V2317" i="1"/>
  <c r="W2317" i="1"/>
  <c r="A2318" i="1"/>
  <c r="D2318" i="1"/>
  <c r="E2318" i="1"/>
  <c r="G2318" i="1"/>
  <c r="H2318" i="1" s="1"/>
  <c r="N2318" i="1"/>
  <c r="Q2318" i="1"/>
  <c r="Z2318" i="1" s="1"/>
  <c r="V2318" i="1"/>
  <c r="W2318" i="1"/>
  <c r="A2319" i="1"/>
  <c r="D2319" i="1"/>
  <c r="E2319" i="1"/>
  <c r="G2319" i="1"/>
  <c r="H2319" i="1" s="1"/>
  <c r="N2319" i="1"/>
  <c r="Q2319" i="1"/>
  <c r="Z2319" i="1" s="1"/>
  <c r="V2319" i="1"/>
  <c r="W2319" i="1"/>
  <c r="A2320" i="1"/>
  <c r="D2320" i="1"/>
  <c r="E2320" i="1"/>
  <c r="G2320" i="1"/>
  <c r="H2320" i="1" s="1"/>
  <c r="N2320" i="1"/>
  <c r="Q2320" i="1"/>
  <c r="Z2320" i="1" s="1"/>
  <c r="V2320" i="1"/>
  <c r="W2320" i="1"/>
  <c r="A2321" i="1"/>
  <c r="D2321" i="1"/>
  <c r="E2321" i="1"/>
  <c r="G2321" i="1"/>
  <c r="H2321" i="1" s="1"/>
  <c r="N2321" i="1"/>
  <c r="Q2321" i="1"/>
  <c r="Z2321" i="1" s="1"/>
  <c r="V2321" i="1"/>
  <c r="W2321" i="1"/>
  <c r="A2322" i="1"/>
  <c r="D2322" i="1"/>
  <c r="E2322" i="1"/>
  <c r="G2322" i="1"/>
  <c r="N2322" i="1"/>
  <c r="Q2322" i="1"/>
  <c r="Z2322" i="1" s="1"/>
  <c r="V2322" i="1"/>
  <c r="W2322" i="1"/>
  <c r="A2323" i="1"/>
  <c r="D2323" i="1"/>
  <c r="E2323" i="1"/>
  <c r="G2323" i="1"/>
  <c r="H2323" i="1" s="1"/>
  <c r="N2323" i="1"/>
  <c r="Q2323" i="1"/>
  <c r="Z2323" i="1" s="1"/>
  <c r="V2323" i="1"/>
  <c r="W2323" i="1"/>
  <c r="A2324" i="1"/>
  <c r="D2324" i="1"/>
  <c r="E2324" i="1"/>
  <c r="G2324" i="1"/>
  <c r="H2324" i="1" s="1"/>
  <c r="N2324" i="1"/>
  <c r="Q2324" i="1"/>
  <c r="Z2324" i="1" s="1"/>
  <c r="V2324" i="1"/>
  <c r="W2324" i="1"/>
  <c r="A2325" i="1"/>
  <c r="D2325" i="1"/>
  <c r="E2325" i="1"/>
  <c r="G2325" i="1"/>
  <c r="H2325" i="1" s="1"/>
  <c r="N2325" i="1"/>
  <c r="Q2325" i="1"/>
  <c r="Z2325" i="1" s="1"/>
  <c r="V2325" i="1"/>
  <c r="W2325" i="1"/>
  <c r="A2326" i="1"/>
  <c r="D2326" i="1"/>
  <c r="E2326" i="1"/>
  <c r="G2326" i="1"/>
  <c r="H2326" i="1" s="1"/>
  <c r="K2326" i="1"/>
  <c r="N2326" i="1"/>
  <c r="Q2326" i="1"/>
  <c r="Z2326" i="1" s="1"/>
  <c r="V2326" i="1"/>
  <c r="W2326" i="1"/>
  <c r="A2327" i="1"/>
  <c r="D2327" i="1"/>
  <c r="E2327" i="1"/>
  <c r="G2327" i="1"/>
  <c r="H2327" i="1" s="1"/>
  <c r="N2327" i="1"/>
  <c r="Q2327" i="1"/>
  <c r="Z2327" i="1" s="1"/>
  <c r="V2327" i="1"/>
  <c r="W2327" i="1"/>
  <c r="A2328" i="1"/>
  <c r="D2328" i="1"/>
  <c r="E2328" i="1"/>
  <c r="G2328" i="1"/>
  <c r="H2328" i="1" s="1"/>
  <c r="N2328" i="1"/>
  <c r="Q2328" i="1"/>
  <c r="Z2328" i="1" s="1"/>
  <c r="V2328" i="1"/>
  <c r="W2328" i="1"/>
  <c r="A2329" i="1"/>
  <c r="D2329" i="1"/>
  <c r="E2329" i="1"/>
  <c r="G2329" i="1"/>
  <c r="H2329" i="1" s="1"/>
  <c r="N2329" i="1"/>
  <c r="Q2329" i="1"/>
  <c r="Z2329" i="1" s="1"/>
  <c r="V2329" i="1"/>
  <c r="W2329" i="1"/>
  <c r="A2330" i="1"/>
  <c r="D2330" i="1"/>
  <c r="E2330" i="1"/>
  <c r="G2330" i="1"/>
  <c r="N2330" i="1"/>
  <c r="Q2330" i="1"/>
  <c r="Z2330" i="1" s="1"/>
  <c r="V2330" i="1"/>
  <c r="W2330" i="1"/>
  <c r="A2331" i="1"/>
  <c r="D2331" i="1"/>
  <c r="E2331" i="1"/>
  <c r="G2331" i="1"/>
  <c r="H2331" i="1" s="1"/>
  <c r="N2331" i="1"/>
  <c r="Q2331" i="1"/>
  <c r="Z2331" i="1" s="1"/>
  <c r="V2331" i="1"/>
  <c r="W2331" i="1"/>
  <c r="A2332" i="1"/>
  <c r="D2332" i="1"/>
  <c r="E2332" i="1"/>
  <c r="G2332" i="1"/>
  <c r="H2332" i="1" s="1"/>
  <c r="N2332" i="1"/>
  <c r="Q2332" i="1"/>
  <c r="Z2332" i="1" s="1"/>
  <c r="V2332" i="1"/>
  <c r="W2332" i="1"/>
  <c r="A2333" i="1"/>
  <c r="D2333" i="1"/>
  <c r="E2333" i="1"/>
  <c r="G2333" i="1"/>
  <c r="H2333" i="1" s="1"/>
  <c r="N2333" i="1"/>
  <c r="Q2333" i="1"/>
  <c r="Z2333" i="1" s="1"/>
  <c r="V2333" i="1"/>
  <c r="W2333" i="1"/>
  <c r="A2334" i="1"/>
  <c r="D2334" i="1"/>
  <c r="E2334" i="1"/>
  <c r="G2334" i="1"/>
  <c r="H2334" i="1" s="1"/>
  <c r="N2334" i="1"/>
  <c r="Q2334" i="1"/>
  <c r="Z2334" i="1" s="1"/>
  <c r="V2334" i="1"/>
  <c r="W2334" i="1"/>
  <c r="A2335" i="1"/>
  <c r="D2335" i="1"/>
  <c r="E2335" i="1"/>
  <c r="G2335" i="1"/>
  <c r="H2335" i="1" s="1"/>
  <c r="N2335" i="1"/>
  <c r="Q2335" i="1"/>
  <c r="Z2335" i="1" s="1"/>
  <c r="V2335" i="1"/>
  <c r="W2335" i="1"/>
  <c r="A2336" i="1"/>
  <c r="D2336" i="1"/>
  <c r="E2336" i="1"/>
  <c r="G2336" i="1"/>
  <c r="H2336" i="1" s="1"/>
  <c r="N2336" i="1"/>
  <c r="Q2336" i="1"/>
  <c r="Z2336" i="1" s="1"/>
  <c r="V2336" i="1"/>
  <c r="W2336" i="1"/>
  <c r="A2337" i="1"/>
  <c r="D2337" i="1"/>
  <c r="E2337" i="1"/>
  <c r="G2337" i="1"/>
  <c r="H2337" i="1" s="1"/>
  <c r="N2337" i="1"/>
  <c r="Q2337" i="1"/>
  <c r="Z2337" i="1" s="1"/>
  <c r="V2337" i="1"/>
  <c r="W2337" i="1"/>
  <c r="A2338" i="1"/>
  <c r="D2338" i="1"/>
  <c r="E2338" i="1"/>
  <c r="G2338" i="1"/>
  <c r="N2338" i="1"/>
  <c r="Q2338" i="1"/>
  <c r="Z2338" i="1" s="1"/>
  <c r="V2338" i="1"/>
  <c r="W2338" i="1"/>
  <c r="A2339" i="1"/>
  <c r="D2339" i="1"/>
  <c r="E2339" i="1"/>
  <c r="G2339" i="1"/>
  <c r="H2339" i="1" s="1"/>
  <c r="N2339" i="1"/>
  <c r="Q2339" i="1"/>
  <c r="Z2339" i="1" s="1"/>
  <c r="V2339" i="1"/>
  <c r="W2339" i="1"/>
  <c r="A2340" i="1"/>
  <c r="D2340" i="1"/>
  <c r="E2340" i="1"/>
  <c r="G2340" i="1"/>
  <c r="H2340" i="1" s="1"/>
  <c r="N2340" i="1"/>
  <c r="Q2340" i="1"/>
  <c r="Z2340" i="1" s="1"/>
  <c r="V2340" i="1"/>
  <c r="W2340" i="1"/>
  <c r="A2341" i="1"/>
  <c r="D2341" i="1"/>
  <c r="E2341" i="1"/>
  <c r="G2341" i="1"/>
  <c r="H2341" i="1" s="1"/>
  <c r="N2341" i="1"/>
  <c r="Q2341" i="1"/>
  <c r="Z2341" i="1" s="1"/>
  <c r="V2341" i="1"/>
  <c r="W2341" i="1"/>
  <c r="A2342" i="1"/>
  <c r="D2342" i="1"/>
  <c r="E2342" i="1"/>
  <c r="G2342" i="1"/>
  <c r="H2342" i="1" s="1"/>
  <c r="K2342" i="1"/>
  <c r="N2342" i="1"/>
  <c r="Q2342" i="1"/>
  <c r="Z2342" i="1" s="1"/>
  <c r="V2342" i="1"/>
  <c r="W2342" i="1"/>
  <c r="A2343" i="1"/>
  <c r="D2343" i="1"/>
  <c r="E2343" i="1"/>
  <c r="G2343" i="1"/>
  <c r="H2343" i="1" s="1"/>
  <c r="N2343" i="1"/>
  <c r="Q2343" i="1"/>
  <c r="Z2343" i="1" s="1"/>
  <c r="V2343" i="1"/>
  <c r="W2343" i="1"/>
  <c r="A2344" i="1"/>
  <c r="D2344" i="1"/>
  <c r="E2344" i="1"/>
  <c r="G2344" i="1"/>
  <c r="H2344" i="1" s="1"/>
  <c r="N2344" i="1"/>
  <c r="Q2344" i="1"/>
  <c r="Z2344" i="1" s="1"/>
  <c r="V2344" i="1"/>
  <c r="W2344" i="1"/>
  <c r="A2345" i="1"/>
  <c r="D2345" i="1"/>
  <c r="E2345" i="1"/>
  <c r="G2345" i="1"/>
  <c r="H2345" i="1" s="1"/>
  <c r="N2345" i="1"/>
  <c r="Q2345" i="1"/>
  <c r="Z2345" i="1" s="1"/>
  <c r="V2345" i="1"/>
  <c r="W2345" i="1"/>
  <c r="A2346" i="1"/>
  <c r="D2346" i="1"/>
  <c r="E2346" i="1"/>
  <c r="G2346" i="1"/>
  <c r="N2346" i="1"/>
  <c r="Q2346" i="1"/>
  <c r="Z2346" i="1" s="1"/>
  <c r="V2346" i="1"/>
  <c r="W2346" i="1"/>
  <c r="A2347" i="1"/>
  <c r="D2347" i="1"/>
  <c r="E2347" i="1"/>
  <c r="G2347" i="1"/>
  <c r="H2347" i="1" s="1"/>
  <c r="N2347" i="1"/>
  <c r="Q2347" i="1"/>
  <c r="Z2347" i="1" s="1"/>
  <c r="V2347" i="1"/>
  <c r="W2347" i="1"/>
  <c r="A2348" i="1"/>
  <c r="D2348" i="1"/>
  <c r="E2348" i="1"/>
  <c r="G2348" i="1"/>
  <c r="H2348" i="1" s="1"/>
  <c r="N2348" i="1"/>
  <c r="Q2348" i="1"/>
  <c r="Z2348" i="1" s="1"/>
  <c r="V2348" i="1"/>
  <c r="W2348" i="1"/>
  <c r="A2349" i="1"/>
  <c r="D2349" i="1"/>
  <c r="E2349" i="1"/>
  <c r="G2349" i="1"/>
  <c r="H2349" i="1" s="1"/>
  <c r="N2349" i="1"/>
  <c r="Q2349" i="1"/>
  <c r="Z2349" i="1" s="1"/>
  <c r="V2349" i="1"/>
  <c r="W2349" i="1"/>
  <c r="A2350" i="1"/>
  <c r="D2350" i="1"/>
  <c r="E2350" i="1"/>
  <c r="G2350" i="1"/>
  <c r="H2350" i="1" s="1"/>
  <c r="N2350" i="1"/>
  <c r="Q2350" i="1"/>
  <c r="Z2350" i="1" s="1"/>
  <c r="V2350" i="1"/>
  <c r="W2350" i="1"/>
  <c r="A2351" i="1"/>
  <c r="D2351" i="1"/>
  <c r="E2351" i="1"/>
  <c r="G2351" i="1"/>
  <c r="H2351" i="1" s="1"/>
  <c r="N2351" i="1"/>
  <c r="Q2351" i="1"/>
  <c r="Z2351" i="1" s="1"/>
  <c r="V2351" i="1"/>
  <c r="W2351" i="1"/>
  <c r="A2352" i="1"/>
  <c r="D2352" i="1"/>
  <c r="E2352" i="1"/>
  <c r="G2352" i="1"/>
  <c r="H2352" i="1" s="1"/>
  <c r="N2352" i="1"/>
  <c r="Q2352" i="1"/>
  <c r="Z2352" i="1" s="1"/>
  <c r="V2352" i="1"/>
  <c r="W2352" i="1"/>
  <c r="A2353" i="1"/>
  <c r="D2353" i="1"/>
  <c r="E2353" i="1"/>
  <c r="G2353" i="1"/>
  <c r="H2353" i="1" s="1"/>
  <c r="N2353" i="1"/>
  <c r="Q2353" i="1"/>
  <c r="Z2353" i="1" s="1"/>
  <c r="V2353" i="1"/>
  <c r="W2353" i="1"/>
  <c r="A2354" i="1"/>
  <c r="D2354" i="1"/>
  <c r="E2354" i="1"/>
  <c r="G2354" i="1"/>
  <c r="N2354" i="1"/>
  <c r="Q2354" i="1"/>
  <c r="Z2354" i="1" s="1"/>
  <c r="V2354" i="1"/>
  <c r="W2354" i="1"/>
  <c r="A2355" i="1"/>
  <c r="D2355" i="1"/>
  <c r="E2355" i="1"/>
  <c r="G2355" i="1"/>
  <c r="H2355" i="1" s="1"/>
  <c r="N2355" i="1"/>
  <c r="Q2355" i="1"/>
  <c r="Z2355" i="1" s="1"/>
  <c r="V2355" i="1"/>
  <c r="W2355" i="1"/>
  <c r="A2356" i="1"/>
  <c r="D2356" i="1"/>
  <c r="E2356" i="1"/>
  <c r="G2356" i="1"/>
  <c r="H2356" i="1" s="1"/>
  <c r="N2356" i="1"/>
  <c r="Q2356" i="1"/>
  <c r="Z2356" i="1" s="1"/>
  <c r="V2356" i="1"/>
  <c r="W2356" i="1"/>
  <c r="A2357" i="1"/>
  <c r="D2357" i="1"/>
  <c r="E2357" i="1"/>
  <c r="G2357" i="1"/>
  <c r="H2357" i="1" s="1"/>
  <c r="N2357" i="1"/>
  <c r="Q2357" i="1"/>
  <c r="Z2357" i="1" s="1"/>
  <c r="V2357" i="1"/>
  <c r="W2357" i="1"/>
  <c r="A2358" i="1"/>
  <c r="D2358" i="1"/>
  <c r="E2358" i="1"/>
  <c r="G2358" i="1"/>
  <c r="H2358" i="1" s="1"/>
  <c r="K2358" i="1"/>
  <c r="N2358" i="1"/>
  <c r="Q2358" i="1"/>
  <c r="Z2358" i="1" s="1"/>
  <c r="V2358" i="1"/>
  <c r="W2358" i="1"/>
  <c r="A2359" i="1"/>
  <c r="D2359" i="1"/>
  <c r="E2359" i="1"/>
  <c r="G2359" i="1"/>
  <c r="H2359" i="1" s="1"/>
  <c r="N2359" i="1"/>
  <c r="Q2359" i="1"/>
  <c r="Z2359" i="1" s="1"/>
  <c r="V2359" i="1"/>
  <c r="W2359" i="1"/>
  <c r="A2360" i="1"/>
  <c r="D2360" i="1"/>
  <c r="E2360" i="1"/>
  <c r="G2360" i="1"/>
  <c r="H2360" i="1" s="1"/>
  <c r="N2360" i="1"/>
  <c r="Q2360" i="1"/>
  <c r="Z2360" i="1" s="1"/>
  <c r="V2360" i="1"/>
  <c r="W2360" i="1"/>
  <c r="A2361" i="1"/>
  <c r="D2361" i="1"/>
  <c r="E2361" i="1"/>
  <c r="G2361" i="1"/>
  <c r="H2361" i="1" s="1"/>
  <c r="N2361" i="1"/>
  <c r="Q2361" i="1"/>
  <c r="Z2361" i="1" s="1"/>
  <c r="V2361" i="1"/>
  <c r="W2361" i="1"/>
  <c r="A2362" i="1"/>
  <c r="D2362" i="1"/>
  <c r="E2362" i="1"/>
  <c r="G2362" i="1"/>
  <c r="N2362" i="1"/>
  <c r="Q2362" i="1"/>
  <c r="Z2362" i="1" s="1"/>
  <c r="V2362" i="1"/>
  <c r="W2362" i="1"/>
  <c r="A2363" i="1"/>
  <c r="D2363" i="1"/>
  <c r="E2363" i="1"/>
  <c r="G2363" i="1"/>
  <c r="H2363" i="1" s="1"/>
  <c r="N2363" i="1"/>
  <c r="Q2363" i="1"/>
  <c r="Z2363" i="1" s="1"/>
  <c r="V2363" i="1"/>
  <c r="W2363" i="1"/>
  <c r="A2364" i="1"/>
  <c r="D2364" i="1"/>
  <c r="E2364" i="1"/>
  <c r="G2364" i="1"/>
  <c r="H2364" i="1" s="1"/>
  <c r="N2364" i="1"/>
  <c r="Q2364" i="1"/>
  <c r="Z2364" i="1" s="1"/>
  <c r="V2364" i="1"/>
  <c r="W2364" i="1"/>
  <c r="A2365" i="1"/>
  <c r="D2365" i="1"/>
  <c r="E2365" i="1"/>
  <c r="G2365" i="1"/>
  <c r="H2365" i="1" s="1"/>
  <c r="N2365" i="1"/>
  <c r="Q2365" i="1"/>
  <c r="Z2365" i="1" s="1"/>
  <c r="V2365" i="1"/>
  <c r="W2365" i="1"/>
  <c r="A2366" i="1"/>
  <c r="D2366" i="1"/>
  <c r="E2366" i="1"/>
  <c r="G2366" i="1"/>
  <c r="H2366" i="1" s="1"/>
  <c r="N2366" i="1"/>
  <c r="Q2366" i="1"/>
  <c r="Z2366" i="1" s="1"/>
  <c r="V2366" i="1"/>
  <c r="W2366" i="1"/>
  <c r="A2367" i="1"/>
  <c r="D2367" i="1"/>
  <c r="E2367" i="1"/>
  <c r="G2367" i="1"/>
  <c r="H2367" i="1" s="1"/>
  <c r="N2367" i="1"/>
  <c r="Q2367" i="1"/>
  <c r="Z2367" i="1" s="1"/>
  <c r="V2367" i="1"/>
  <c r="W2367" i="1"/>
  <c r="A2368" i="1"/>
  <c r="D2368" i="1"/>
  <c r="E2368" i="1"/>
  <c r="G2368" i="1"/>
  <c r="H2368" i="1" s="1"/>
  <c r="N2368" i="1"/>
  <c r="Q2368" i="1"/>
  <c r="Z2368" i="1" s="1"/>
  <c r="V2368" i="1"/>
  <c r="W2368" i="1"/>
  <c r="A2369" i="1"/>
  <c r="D2369" i="1"/>
  <c r="E2369" i="1"/>
  <c r="G2369" i="1"/>
  <c r="N2369" i="1"/>
  <c r="Q2369" i="1"/>
  <c r="Z2369" i="1" s="1"/>
  <c r="V2369" i="1"/>
  <c r="W2369" i="1"/>
  <c r="A2370" i="1"/>
  <c r="D2370" i="1"/>
  <c r="E2370" i="1"/>
  <c r="G2370" i="1"/>
  <c r="N2370" i="1"/>
  <c r="Q2370" i="1"/>
  <c r="Z2370" i="1" s="1"/>
  <c r="V2370" i="1"/>
  <c r="W2370" i="1"/>
  <c r="A2371" i="1"/>
  <c r="D2371" i="1"/>
  <c r="E2371" i="1"/>
  <c r="G2371" i="1"/>
  <c r="N2371" i="1"/>
  <c r="Q2371" i="1"/>
  <c r="Z2371" i="1" s="1"/>
  <c r="V2371" i="1"/>
  <c r="W2371" i="1"/>
  <c r="A2372" i="1"/>
  <c r="D2372" i="1"/>
  <c r="E2372" i="1"/>
  <c r="G2372" i="1"/>
  <c r="H2372" i="1" s="1"/>
  <c r="N2372" i="1"/>
  <c r="Q2372" i="1"/>
  <c r="Z2372" i="1" s="1"/>
  <c r="V2372" i="1"/>
  <c r="W2372" i="1"/>
  <c r="A2373" i="1"/>
  <c r="D2373" i="1"/>
  <c r="E2373" i="1"/>
  <c r="G2373" i="1"/>
  <c r="N2373" i="1"/>
  <c r="Q2373" i="1"/>
  <c r="Z2373" i="1" s="1"/>
  <c r="V2373" i="1"/>
  <c r="W2373" i="1"/>
  <c r="A2374" i="1"/>
  <c r="D2374" i="1"/>
  <c r="E2374" i="1"/>
  <c r="G2374" i="1"/>
  <c r="H2374" i="1" s="1"/>
  <c r="K2374" i="1"/>
  <c r="N2374" i="1"/>
  <c r="Q2374" i="1"/>
  <c r="Z2374" i="1" s="1"/>
  <c r="V2374" i="1"/>
  <c r="W2374" i="1"/>
  <c r="A2375" i="1"/>
  <c r="D2375" i="1"/>
  <c r="E2375" i="1"/>
  <c r="G2375" i="1"/>
  <c r="N2375" i="1"/>
  <c r="Q2375" i="1"/>
  <c r="Z2375" i="1" s="1"/>
  <c r="V2375" i="1"/>
  <c r="W2375" i="1"/>
  <c r="A2376" i="1"/>
  <c r="D2376" i="1"/>
  <c r="E2376" i="1"/>
  <c r="G2376" i="1"/>
  <c r="H2376" i="1" s="1"/>
  <c r="N2376" i="1"/>
  <c r="Q2376" i="1"/>
  <c r="Z2376" i="1" s="1"/>
  <c r="V2376" i="1"/>
  <c r="W2376" i="1"/>
  <c r="A2377" i="1"/>
  <c r="D2377" i="1"/>
  <c r="E2377" i="1"/>
  <c r="G2377" i="1"/>
  <c r="N2377" i="1"/>
  <c r="Q2377" i="1"/>
  <c r="Z2377" i="1" s="1"/>
  <c r="V2377" i="1"/>
  <c r="W2377" i="1"/>
  <c r="A2378" i="1"/>
  <c r="D2378" i="1"/>
  <c r="E2378" i="1"/>
  <c r="G2378" i="1"/>
  <c r="H2378" i="1" s="1"/>
  <c r="N2378" i="1"/>
  <c r="Q2378" i="1"/>
  <c r="Z2378" i="1" s="1"/>
  <c r="V2378" i="1"/>
  <c r="W2378" i="1"/>
  <c r="A2379" i="1"/>
  <c r="D2379" i="1"/>
  <c r="E2379" i="1"/>
  <c r="G2379" i="1"/>
  <c r="N2379" i="1"/>
  <c r="Q2379" i="1"/>
  <c r="Z2379" i="1" s="1"/>
  <c r="V2379" i="1"/>
  <c r="W2379" i="1"/>
  <c r="A2380" i="1"/>
  <c r="D2380" i="1"/>
  <c r="E2380" i="1"/>
  <c r="G2380" i="1"/>
  <c r="H2380" i="1" s="1"/>
  <c r="N2380" i="1"/>
  <c r="Q2380" i="1"/>
  <c r="Z2380" i="1" s="1"/>
  <c r="V2380" i="1"/>
  <c r="W2380" i="1"/>
  <c r="A2381" i="1"/>
  <c r="D2381" i="1"/>
  <c r="E2381" i="1"/>
  <c r="G2381" i="1"/>
  <c r="H2381" i="1" s="1"/>
  <c r="N2381" i="1"/>
  <c r="Q2381" i="1"/>
  <c r="Z2381" i="1" s="1"/>
  <c r="V2381" i="1"/>
  <c r="W2381" i="1"/>
  <c r="A2382" i="1"/>
  <c r="D2382" i="1"/>
  <c r="E2382" i="1"/>
  <c r="G2382" i="1"/>
  <c r="H2382" i="1" s="1"/>
  <c r="N2382" i="1"/>
  <c r="Q2382" i="1"/>
  <c r="Z2382" i="1" s="1"/>
  <c r="V2382" i="1"/>
  <c r="W2382" i="1"/>
  <c r="A2383" i="1"/>
  <c r="D2383" i="1"/>
  <c r="E2383" i="1"/>
  <c r="G2383" i="1"/>
  <c r="H2383" i="1" s="1"/>
  <c r="N2383" i="1"/>
  <c r="Q2383" i="1"/>
  <c r="Z2383" i="1" s="1"/>
  <c r="V2383" i="1"/>
  <c r="W2383" i="1"/>
  <c r="A2384" i="1"/>
  <c r="D2384" i="1"/>
  <c r="E2384" i="1"/>
  <c r="G2384" i="1"/>
  <c r="H2384" i="1" s="1"/>
  <c r="N2384" i="1"/>
  <c r="Q2384" i="1"/>
  <c r="Z2384" i="1" s="1"/>
  <c r="V2384" i="1"/>
  <c r="W2384" i="1"/>
  <c r="A2385" i="1"/>
  <c r="D2385" i="1"/>
  <c r="E2385" i="1"/>
  <c r="G2385" i="1"/>
  <c r="H2385" i="1" s="1"/>
  <c r="N2385" i="1"/>
  <c r="Q2385" i="1"/>
  <c r="Z2385" i="1" s="1"/>
  <c r="V2385" i="1"/>
  <c r="W2385" i="1"/>
  <c r="A2386" i="1"/>
  <c r="D2386" i="1"/>
  <c r="E2386" i="1"/>
  <c r="G2386" i="1"/>
  <c r="H2386" i="1" s="1"/>
  <c r="N2386" i="1"/>
  <c r="Q2386" i="1"/>
  <c r="Z2386" i="1" s="1"/>
  <c r="V2386" i="1"/>
  <c r="W2386" i="1"/>
  <c r="A2387" i="1"/>
  <c r="D2387" i="1"/>
  <c r="E2387" i="1"/>
  <c r="G2387" i="1"/>
  <c r="N2387" i="1"/>
  <c r="Q2387" i="1"/>
  <c r="Z2387" i="1" s="1"/>
  <c r="V2387" i="1"/>
  <c r="W2387" i="1"/>
  <c r="A2388" i="1"/>
  <c r="D2388" i="1"/>
  <c r="E2388" i="1"/>
  <c r="G2388" i="1"/>
  <c r="H2388" i="1" s="1"/>
  <c r="N2388" i="1"/>
  <c r="Q2388" i="1"/>
  <c r="Z2388" i="1" s="1"/>
  <c r="V2388" i="1"/>
  <c r="W2388" i="1"/>
  <c r="A2389" i="1"/>
  <c r="D2389" i="1"/>
  <c r="E2389" i="1"/>
  <c r="G2389" i="1"/>
  <c r="H2389" i="1" s="1"/>
  <c r="N2389" i="1"/>
  <c r="Q2389" i="1"/>
  <c r="Z2389" i="1" s="1"/>
  <c r="V2389" i="1"/>
  <c r="W2389" i="1"/>
  <c r="A2390" i="1"/>
  <c r="D2390" i="1"/>
  <c r="E2390" i="1"/>
  <c r="G2390" i="1"/>
  <c r="H2390" i="1" s="1"/>
  <c r="N2390" i="1"/>
  <c r="Q2390" i="1"/>
  <c r="Z2390" i="1" s="1"/>
  <c r="V2390" i="1"/>
  <c r="W2390" i="1"/>
  <c r="A2391" i="1"/>
  <c r="D2391" i="1"/>
  <c r="E2391" i="1"/>
  <c r="G2391" i="1"/>
  <c r="H2391" i="1" s="1"/>
  <c r="K2391" i="1"/>
  <c r="N2391" i="1"/>
  <c r="Q2391" i="1"/>
  <c r="Z2391" i="1" s="1"/>
  <c r="V2391" i="1"/>
  <c r="W2391" i="1"/>
  <c r="A2392" i="1"/>
  <c r="D2392" i="1"/>
  <c r="E2392" i="1"/>
  <c r="G2392" i="1"/>
  <c r="H2392" i="1" s="1"/>
  <c r="N2392" i="1"/>
  <c r="Q2392" i="1"/>
  <c r="Z2392" i="1" s="1"/>
  <c r="V2392" i="1"/>
  <c r="W2392" i="1"/>
  <c r="A2393" i="1"/>
  <c r="D2393" i="1"/>
  <c r="E2393" i="1"/>
  <c r="G2393" i="1"/>
  <c r="H2393" i="1" s="1"/>
  <c r="N2393" i="1"/>
  <c r="Q2393" i="1"/>
  <c r="Z2393" i="1" s="1"/>
  <c r="V2393" i="1"/>
  <c r="W2393" i="1"/>
  <c r="A2394" i="1"/>
  <c r="D2394" i="1"/>
  <c r="E2394" i="1"/>
  <c r="G2394" i="1"/>
  <c r="H2394" i="1" s="1"/>
  <c r="N2394" i="1"/>
  <c r="Q2394" i="1"/>
  <c r="Z2394" i="1" s="1"/>
  <c r="V2394" i="1"/>
  <c r="W2394" i="1"/>
  <c r="A2395" i="1"/>
  <c r="D2395" i="1"/>
  <c r="E2395" i="1"/>
  <c r="G2395" i="1"/>
  <c r="N2395" i="1"/>
  <c r="Q2395" i="1"/>
  <c r="Z2395" i="1" s="1"/>
  <c r="V2395" i="1"/>
  <c r="W2395" i="1"/>
  <c r="A2396" i="1"/>
  <c r="D2396" i="1"/>
  <c r="E2396" i="1"/>
  <c r="G2396" i="1"/>
  <c r="H2396" i="1" s="1"/>
  <c r="N2396" i="1"/>
  <c r="Q2396" i="1"/>
  <c r="Z2396" i="1" s="1"/>
  <c r="V2396" i="1"/>
  <c r="W2396" i="1"/>
  <c r="A2397" i="1"/>
  <c r="D2397" i="1"/>
  <c r="E2397" i="1"/>
  <c r="G2397" i="1"/>
  <c r="H2397" i="1" s="1"/>
  <c r="N2397" i="1"/>
  <c r="Q2397" i="1"/>
  <c r="Z2397" i="1" s="1"/>
  <c r="V2397" i="1"/>
  <c r="W2397" i="1"/>
  <c r="A2398" i="1"/>
  <c r="D2398" i="1"/>
  <c r="E2398" i="1"/>
  <c r="G2398" i="1"/>
  <c r="H2398" i="1" s="1"/>
  <c r="N2398" i="1"/>
  <c r="Q2398" i="1"/>
  <c r="Z2398" i="1" s="1"/>
  <c r="V2398" i="1"/>
  <c r="W2398" i="1"/>
  <c r="A2399" i="1"/>
  <c r="D2399" i="1"/>
  <c r="E2399" i="1"/>
  <c r="G2399" i="1"/>
  <c r="H2399" i="1" s="1"/>
  <c r="N2399" i="1"/>
  <c r="Q2399" i="1"/>
  <c r="Z2399" i="1" s="1"/>
  <c r="V2399" i="1"/>
  <c r="W2399" i="1"/>
  <c r="A2400" i="1"/>
  <c r="D2400" i="1"/>
  <c r="E2400" i="1"/>
  <c r="G2400" i="1"/>
  <c r="H2400" i="1" s="1"/>
  <c r="N2400" i="1"/>
  <c r="Q2400" i="1"/>
  <c r="Z2400" i="1" s="1"/>
  <c r="V2400" i="1"/>
  <c r="W2400" i="1"/>
  <c r="A2401" i="1"/>
  <c r="D2401" i="1"/>
  <c r="E2401" i="1"/>
  <c r="G2401" i="1"/>
  <c r="H2401" i="1" s="1"/>
  <c r="N2401" i="1"/>
  <c r="Q2401" i="1"/>
  <c r="Z2401" i="1" s="1"/>
  <c r="V2401" i="1"/>
  <c r="W2401" i="1"/>
  <c r="A2402" i="1"/>
  <c r="D2402" i="1"/>
  <c r="E2402" i="1"/>
  <c r="G2402" i="1"/>
  <c r="H2402" i="1" s="1"/>
  <c r="N2402" i="1"/>
  <c r="Q2402" i="1"/>
  <c r="Z2402" i="1" s="1"/>
  <c r="V2402" i="1"/>
  <c r="W2402" i="1"/>
  <c r="A2403" i="1"/>
  <c r="D2403" i="1"/>
  <c r="E2403" i="1"/>
  <c r="G2403" i="1"/>
  <c r="N2403" i="1"/>
  <c r="Q2403" i="1"/>
  <c r="Z2403" i="1" s="1"/>
  <c r="V2403" i="1"/>
  <c r="W2403" i="1"/>
  <c r="A2404" i="1"/>
  <c r="D2404" i="1"/>
  <c r="E2404" i="1"/>
  <c r="G2404" i="1"/>
  <c r="H2404" i="1" s="1"/>
  <c r="N2404" i="1"/>
  <c r="Q2404" i="1"/>
  <c r="Z2404" i="1" s="1"/>
  <c r="V2404" i="1"/>
  <c r="W2404" i="1"/>
  <c r="A2405" i="1"/>
  <c r="D2405" i="1"/>
  <c r="E2405" i="1"/>
  <c r="G2405" i="1"/>
  <c r="H2405" i="1" s="1"/>
  <c r="N2405" i="1"/>
  <c r="Q2405" i="1"/>
  <c r="Z2405" i="1" s="1"/>
  <c r="V2405" i="1"/>
  <c r="W2405" i="1"/>
  <c r="A2406" i="1"/>
  <c r="D2406" i="1"/>
  <c r="E2406" i="1"/>
  <c r="G2406" i="1"/>
  <c r="H2406" i="1" s="1"/>
  <c r="N2406" i="1"/>
  <c r="Q2406" i="1"/>
  <c r="Z2406" i="1" s="1"/>
  <c r="V2406" i="1"/>
  <c r="W2406" i="1"/>
  <c r="A2407" i="1"/>
  <c r="D2407" i="1"/>
  <c r="E2407" i="1"/>
  <c r="G2407" i="1"/>
  <c r="H2407" i="1" s="1"/>
  <c r="K2407" i="1"/>
  <c r="N2407" i="1"/>
  <c r="Q2407" i="1"/>
  <c r="Z2407" i="1" s="1"/>
  <c r="V2407" i="1"/>
  <c r="W2407" i="1"/>
  <c r="A2408" i="1"/>
  <c r="D2408" i="1"/>
  <c r="E2408" i="1"/>
  <c r="G2408" i="1"/>
  <c r="H2408" i="1" s="1"/>
  <c r="N2408" i="1"/>
  <c r="Q2408" i="1"/>
  <c r="Z2408" i="1" s="1"/>
  <c r="V2408" i="1"/>
  <c r="W2408" i="1"/>
  <c r="A2409" i="1"/>
  <c r="D2409" i="1"/>
  <c r="E2409" i="1"/>
  <c r="G2409" i="1"/>
  <c r="H2409" i="1" s="1"/>
  <c r="N2409" i="1"/>
  <c r="Q2409" i="1"/>
  <c r="Z2409" i="1" s="1"/>
  <c r="V2409" i="1"/>
  <c r="W2409" i="1"/>
  <c r="A2410" i="1"/>
  <c r="D2410" i="1"/>
  <c r="E2410" i="1"/>
  <c r="G2410" i="1"/>
  <c r="H2410" i="1" s="1"/>
  <c r="N2410" i="1"/>
  <c r="Q2410" i="1"/>
  <c r="Z2410" i="1" s="1"/>
  <c r="V2410" i="1"/>
  <c r="W2410" i="1"/>
  <c r="A2411" i="1"/>
  <c r="D2411" i="1"/>
  <c r="E2411" i="1"/>
  <c r="G2411" i="1"/>
  <c r="H2411" i="1" s="1"/>
  <c r="N2411" i="1"/>
  <c r="Q2411" i="1"/>
  <c r="Z2411" i="1" s="1"/>
  <c r="V2411" i="1"/>
  <c r="W2411" i="1"/>
  <c r="A2412" i="1"/>
  <c r="D2412" i="1"/>
  <c r="E2412" i="1"/>
  <c r="G2412" i="1"/>
  <c r="H2412" i="1" s="1"/>
  <c r="N2412" i="1"/>
  <c r="Q2412" i="1"/>
  <c r="Z2412" i="1" s="1"/>
  <c r="V2412" i="1"/>
  <c r="W2412" i="1"/>
  <c r="A2413" i="1"/>
  <c r="D2413" i="1"/>
  <c r="E2413" i="1"/>
  <c r="G2413" i="1"/>
  <c r="H2413" i="1" s="1"/>
  <c r="N2413" i="1"/>
  <c r="Q2413" i="1"/>
  <c r="Z2413" i="1" s="1"/>
  <c r="V2413" i="1"/>
  <c r="W2413" i="1"/>
  <c r="A2414" i="1"/>
  <c r="D2414" i="1"/>
  <c r="E2414" i="1"/>
  <c r="G2414" i="1"/>
  <c r="H2414" i="1" s="1"/>
  <c r="N2414" i="1"/>
  <c r="Q2414" i="1"/>
  <c r="Z2414" i="1" s="1"/>
  <c r="V2414" i="1"/>
  <c r="W2414" i="1"/>
  <c r="A2415" i="1"/>
  <c r="D2415" i="1"/>
  <c r="E2415" i="1"/>
  <c r="G2415" i="1"/>
  <c r="H2415" i="1" s="1"/>
  <c r="N2415" i="1"/>
  <c r="Q2415" i="1"/>
  <c r="Z2415" i="1" s="1"/>
  <c r="V2415" i="1"/>
  <c r="W2415" i="1"/>
  <c r="A2416" i="1"/>
  <c r="D2416" i="1"/>
  <c r="E2416" i="1"/>
  <c r="G2416" i="1"/>
  <c r="H2416" i="1" s="1"/>
  <c r="N2416" i="1"/>
  <c r="Q2416" i="1"/>
  <c r="Z2416" i="1" s="1"/>
  <c r="V2416" i="1"/>
  <c r="W2416" i="1"/>
  <c r="A2417" i="1"/>
  <c r="D2417" i="1"/>
  <c r="E2417" i="1"/>
  <c r="G2417" i="1"/>
  <c r="H2417" i="1" s="1"/>
  <c r="N2417" i="1"/>
  <c r="Q2417" i="1"/>
  <c r="Z2417" i="1" s="1"/>
  <c r="V2417" i="1"/>
  <c r="W2417" i="1"/>
  <c r="A2418" i="1"/>
  <c r="D2418" i="1"/>
  <c r="E2418" i="1"/>
  <c r="G2418" i="1"/>
  <c r="H2418" i="1" s="1"/>
  <c r="N2418" i="1"/>
  <c r="Q2418" i="1"/>
  <c r="Z2418" i="1" s="1"/>
  <c r="V2418" i="1"/>
  <c r="W2418" i="1"/>
  <c r="A2419" i="1"/>
  <c r="D2419" i="1"/>
  <c r="E2419" i="1"/>
  <c r="G2419" i="1"/>
  <c r="H2419" i="1" s="1"/>
  <c r="N2419" i="1"/>
  <c r="Q2419" i="1"/>
  <c r="Z2419" i="1" s="1"/>
  <c r="V2419" i="1"/>
  <c r="W2419" i="1"/>
  <c r="A2420" i="1"/>
  <c r="D2420" i="1"/>
  <c r="E2420" i="1"/>
  <c r="G2420" i="1"/>
  <c r="H2420" i="1" s="1"/>
  <c r="N2420" i="1"/>
  <c r="Q2420" i="1"/>
  <c r="Z2420" i="1" s="1"/>
  <c r="V2420" i="1"/>
  <c r="W2420" i="1"/>
  <c r="A2421" i="1"/>
  <c r="D2421" i="1"/>
  <c r="E2421" i="1"/>
  <c r="G2421" i="1"/>
  <c r="H2421" i="1" s="1"/>
  <c r="N2421" i="1"/>
  <c r="Q2421" i="1"/>
  <c r="Z2421" i="1" s="1"/>
  <c r="V2421" i="1"/>
  <c r="W2421" i="1"/>
  <c r="A2422" i="1"/>
  <c r="D2422" i="1"/>
  <c r="E2422" i="1"/>
  <c r="G2422" i="1"/>
  <c r="H2422" i="1" s="1"/>
  <c r="N2422" i="1"/>
  <c r="Q2422" i="1"/>
  <c r="Z2422" i="1" s="1"/>
  <c r="V2422" i="1"/>
  <c r="W2422" i="1"/>
  <c r="A2423" i="1"/>
  <c r="D2423" i="1"/>
  <c r="E2423" i="1"/>
  <c r="G2423" i="1"/>
  <c r="H2423" i="1" s="1"/>
  <c r="N2423" i="1"/>
  <c r="Q2423" i="1"/>
  <c r="Z2423" i="1" s="1"/>
  <c r="V2423" i="1"/>
  <c r="W2423" i="1"/>
  <c r="A2424" i="1"/>
  <c r="D2424" i="1"/>
  <c r="E2424" i="1"/>
  <c r="G2424" i="1"/>
  <c r="H2424" i="1" s="1"/>
  <c r="K2424" i="1"/>
  <c r="N2424" i="1"/>
  <c r="Q2424" i="1"/>
  <c r="Z2424" i="1" s="1"/>
  <c r="V2424" i="1"/>
  <c r="W2424" i="1"/>
  <c r="A2425" i="1"/>
  <c r="D2425" i="1"/>
  <c r="E2425" i="1"/>
  <c r="G2425" i="1"/>
  <c r="H2425" i="1" s="1"/>
  <c r="N2425" i="1"/>
  <c r="Q2425" i="1"/>
  <c r="Z2425" i="1" s="1"/>
  <c r="V2425" i="1"/>
  <c r="W2425" i="1"/>
  <c r="A2426" i="1"/>
  <c r="D2426" i="1"/>
  <c r="E2426" i="1"/>
  <c r="G2426" i="1"/>
  <c r="H2426" i="1" s="1"/>
  <c r="N2426" i="1"/>
  <c r="Q2426" i="1"/>
  <c r="Z2426" i="1" s="1"/>
  <c r="V2426" i="1"/>
  <c r="W2426" i="1"/>
  <c r="A2427" i="1"/>
  <c r="D2427" i="1"/>
  <c r="E2427" i="1"/>
  <c r="G2427" i="1"/>
  <c r="H2427" i="1" s="1"/>
  <c r="N2427" i="1"/>
  <c r="Q2427" i="1"/>
  <c r="Z2427" i="1" s="1"/>
  <c r="V2427" i="1"/>
  <c r="W2427" i="1"/>
  <c r="A2428" i="1"/>
  <c r="D2428" i="1"/>
  <c r="E2428" i="1"/>
  <c r="G2428" i="1"/>
  <c r="H2428" i="1" s="1"/>
  <c r="N2428" i="1"/>
  <c r="Q2428" i="1"/>
  <c r="Z2428" i="1" s="1"/>
  <c r="V2428" i="1"/>
  <c r="W2428" i="1"/>
  <c r="A2429" i="1"/>
  <c r="D2429" i="1"/>
  <c r="E2429" i="1"/>
  <c r="G2429" i="1"/>
  <c r="H2429" i="1" s="1"/>
  <c r="N2429" i="1"/>
  <c r="Q2429" i="1"/>
  <c r="Z2429" i="1" s="1"/>
  <c r="V2429" i="1"/>
  <c r="W2429" i="1"/>
  <c r="A2430" i="1"/>
  <c r="D2430" i="1"/>
  <c r="E2430" i="1"/>
  <c r="G2430" i="1"/>
  <c r="H2430" i="1" s="1"/>
  <c r="N2430" i="1"/>
  <c r="Q2430" i="1"/>
  <c r="Z2430" i="1" s="1"/>
  <c r="V2430" i="1"/>
  <c r="W2430" i="1"/>
  <c r="A2431" i="1"/>
  <c r="D2431" i="1"/>
  <c r="E2431" i="1"/>
  <c r="G2431" i="1"/>
  <c r="H2431" i="1" s="1"/>
  <c r="N2431" i="1"/>
  <c r="Q2431" i="1"/>
  <c r="Z2431" i="1" s="1"/>
  <c r="V2431" i="1"/>
  <c r="W2431" i="1"/>
  <c r="A2432" i="1"/>
  <c r="D2432" i="1"/>
  <c r="E2432" i="1"/>
  <c r="G2432" i="1"/>
  <c r="H2432" i="1" s="1"/>
  <c r="N2432" i="1"/>
  <c r="Q2432" i="1"/>
  <c r="Z2432" i="1" s="1"/>
  <c r="V2432" i="1"/>
  <c r="W2432" i="1"/>
  <c r="A2433" i="1"/>
  <c r="D2433" i="1"/>
  <c r="E2433" i="1"/>
  <c r="G2433" i="1"/>
  <c r="H2433" i="1" s="1"/>
  <c r="N2433" i="1"/>
  <c r="Q2433" i="1"/>
  <c r="Z2433" i="1" s="1"/>
  <c r="V2433" i="1"/>
  <c r="W2433" i="1"/>
  <c r="A2434" i="1"/>
  <c r="D2434" i="1"/>
  <c r="E2434" i="1"/>
  <c r="G2434" i="1"/>
  <c r="H2434" i="1" s="1"/>
  <c r="N2434" i="1"/>
  <c r="Q2434" i="1"/>
  <c r="Z2434" i="1" s="1"/>
  <c r="V2434" i="1"/>
  <c r="W2434" i="1"/>
  <c r="A2435" i="1"/>
  <c r="D2435" i="1"/>
  <c r="E2435" i="1"/>
  <c r="G2435" i="1"/>
  <c r="H2435" i="1" s="1"/>
  <c r="N2435" i="1"/>
  <c r="Q2435" i="1"/>
  <c r="Z2435" i="1" s="1"/>
  <c r="V2435" i="1"/>
  <c r="W2435" i="1"/>
  <c r="A2436" i="1"/>
  <c r="D2436" i="1"/>
  <c r="E2436" i="1"/>
  <c r="G2436" i="1"/>
  <c r="H2436" i="1" s="1"/>
  <c r="N2436" i="1"/>
  <c r="Q2436" i="1"/>
  <c r="Z2436" i="1" s="1"/>
  <c r="V2436" i="1"/>
  <c r="W2436" i="1"/>
  <c r="A2437" i="1"/>
  <c r="D2437" i="1"/>
  <c r="E2437" i="1"/>
  <c r="G2437" i="1"/>
  <c r="H2437" i="1" s="1"/>
  <c r="N2437" i="1"/>
  <c r="Q2437" i="1"/>
  <c r="Z2437" i="1" s="1"/>
  <c r="V2437" i="1"/>
  <c r="W2437" i="1"/>
  <c r="A2438" i="1"/>
  <c r="D2438" i="1"/>
  <c r="E2438" i="1"/>
  <c r="G2438" i="1"/>
  <c r="H2438" i="1" s="1"/>
  <c r="N2438" i="1"/>
  <c r="Q2438" i="1"/>
  <c r="Z2438" i="1" s="1"/>
  <c r="V2438" i="1"/>
  <c r="W2438" i="1"/>
  <c r="A2439" i="1"/>
  <c r="D2439" i="1"/>
  <c r="E2439" i="1"/>
  <c r="G2439" i="1"/>
  <c r="H2439" i="1" s="1"/>
  <c r="N2439" i="1"/>
  <c r="Q2439" i="1"/>
  <c r="Z2439" i="1" s="1"/>
  <c r="V2439" i="1"/>
  <c r="W2439" i="1"/>
  <c r="A2440" i="1"/>
  <c r="D2440" i="1"/>
  <c r="E2440" i="1"/>
  <c r="G2440" i="1"/>
  <c r="H2440" i="1" s="1"/>
  <c r="K2440" i="1"/>
  <c r="N2440" i="1"/>
  <c r="Q2440" i="1"/>
  <c r="Z2440" i="1" s="1"/>
  <c r="V2440" i="1"/>
  <c r="W2440" i="1"/>
  <c r="A2441" i="1"/>
  <c r="D2441" i="1"/>
  <c r="E2441" i="1"/>
  <c r="G2441" i="1"/>
  <c r="H2441" i="1" s="1"/>
  <c r="N2441" i="1"/>
  <c r="Q2441" i="1"/>
  <c r="Z2441" i="1" s="1"/>
  <c r="V2441" i="1"/>
  <c r="W2441" i="1"/>
  <c r="A2442" i="1"/>
  <c r="D2442" i="1"/>
  <c r="E2442" i="1"/>
  <c r="G2442" i="1"/>
  <c r="H2442" i="1" s="1"/>
  <c r="N2442" i="1"/>
  <c r="Q2442" i="1"/>
  <c r="Z2442" i="1" s="1"/>
  <c r="V2442" i="1"/>
  <c r="W2442" i="1"/>
  <c r="A2443" i="1"/>
  <c r="D2443" i="1"/>
  <c r="E2443" i="1"/>
  <c r="G2443" i="1"/>
  <c r="H2443" i="1" s="1"/>
  <c r="N2443" i="1"/>
  <c r="Q2443" i="1"/>
  <c r="Z2443" i="1" s="1"/>
  <c r="V2443" i="1"/>
  <c r="W2443" i="1"/>
  <c r="A2444" i="1"/>
  <c r="D2444" i="1"/>
  <c r="E2444" i="1"/>
  <c r="G2444" i="1"/>
  <c r="H2444" i="1" s="1"/>
  <c r="N2444" i="1"/>
  <c r="Q2444" i="1"/>
  <c r="Z2444" i="1" s="1"/>
  <c r="V2444" i="1"/>
  <c r="W2444" i="1"/>
  <c r="A2445" i="1"/>
  <c r="D2445" i="1"/>
  <c r="E2445" i="1"/>
  <c r="G2445" i="1"/>
  <c r="H2445" i="1" s="1"/>
  <c r="N2445" i="1"/>
  <c r="Q2445" i="1"/>
  <c r="Z2445" i="1" s="1"/>
  <c r="V2445" i="1"/>
  <c r="W2445" i="1"/>
  <c r="A2446" i="1"/>
  <c r="D2446" i="1"/>
  <c r="E2446" i="1"/>
  <c r="G2446" i="1"/>
  <c r="H2446" i="1" s="1"/>
  <c r="N2446" i="1"/>
  <c r="Q2446" i="1"/>
  <c r="Z2446" i="1" s="1"/>
  <c r="V2446" i="1"/>
  <c r="W2446" i="1"/>
  <c r="A2447" i="1"/>
  <c r="D2447" i="1"/>
  <c r="E2447" i="1"/>
  <c r="G2447" i="1"/>
  <c r="H2447" i="1" s="1"/>
  <c r="N2447" i="1"/>
  <c r="Q2447" i="1"/>
  <c r="Z2447" i="1" s="1"/>
  <c r="V2447" i="1"/>
  <c r="W2447" i="1"/>
  <c r="A2448" i="1"/>
  <c r="D2448" i="1"/>
  <c r="E2448" i="1"/>
  <c r="G2448" i="1"/>
  <c r="H2448" i="1" s="1"/>
  <c r="N2448" i="1"/>
  <c r="Q2448" i="1"/>
  <c r="Z2448" i="1" s="1"/>
  <c r="V2448" i="1"/>
  <c r="W2448" i="1"/>
  <c r="A2449" i="1"/>
  <c r="D2449" i="1"/>
  <c r="E2449" i="1"/>
  <c r="G2449" i="1"/>
  <c r="H2449" i="1" s="1"/>
  <c r="N2449" i="1"/>
  <c r="Q2449" i="1"/>
  <c r="Z2449" i="1" s="1"/>
  <c r="V2449" i="1"/>
  <c r="W2449" i="1"/>
  <c r="A2450" i="1"/>
  <c r="D2450" i="1"/>
  <c r="E2450" i="1"/>
  <c r="G2450" i="1"/>
  <c r="H2450" i="1" s="1"/>
  <c r="N2450" i="1"/>
  <c r="Q2450" i="1"/>
  <c r="Z2450" i="1" s="1"/>
  <c r="V2450" i="1"/>
  <c r="W2450" i="1"/>
  <c r="A2451" i="1"/>
  <c r="D2451" i="1"/>
  <c r="E2451" i="1"/>
  <c r="G2451" i="1"/>
  <c r="H2451" i="1" s="1"/>
  <c r="N2451" i="1"/>
  <c r="Q2451" i="1"/>
  <c r="Z2451" i="1" s="1"/>
  <c r="V2451" i="1"/>
  <c r="W2451" i="1"/>
  <c r="A2452" i="1"/>
  <c r="D2452" i="1"/>
  <c r="E2452" i="1"/>
  <c r="G2452" i="1"/>
  <c r="H2452" i="1" s="1"/>
  <c r="N2452" i="1"/>
  <c r="Q2452" i="1"/>
  <c r="Z2452" i="1" s="1"/>
  <c r="V2452" i="1"/>
  <c r="W2452" i="1"/>
  <c r="A2453" i="1"/>
  <c r="D2453" i="1"/>
  <c r="E2453" i="1"/>
  <c r="G2453" i="1"/>
  <c r="H2453" i="1" s="1"/>
  <c r="N2453" i="1"/>
  <c r="Q2453" i="1"/>
  <c r="Z2453" i="1" s="1"/>
  <c r="V2453" i="1"/>
  <c r="W2453" i="1"/>
  <c r="A2454" i="1"/>
  <c r="D2454" i="1"/>
  <c r="E2454" i="1"/>
  <c r="G2454" i="1"/>
  <c r="H2454" i="1" s="1"/>
  <c r="N2454" i="1"/>
  <c r="Q2454" i="1"/>
  <c r="Z2454" i="1" s="1"/>
  <c r="V2454" i="1"/>
  <c r="W2454" i="1"/>
  <c r="A2455" i="1"/>
  <c r="D2455" i="1"/>
  <c r="E2455" i="1"/>
  <c r="G2455" i="1"/>
  <c r="H2455" i="1" s="1"/>
  <c r="N2455" i="1"/>
  <c r="Q2455" i="1"/>
  <c r="Z2455" i="1" s="1"/>
  <c r="V2455" i="1"/>
  <c r="W2455" i="1"/>
  <c r="A2456" i="1"/>
  <c r="D2456" i="1"/>
  <c r="E2456" i="1"/>
  <c r="G2456" i="1"/>
  <c r="H2456" i="1" s="1"/>
  <c r="K2456" i="1"/>
  <c r="N2456" i="1"/>
  <c r="Q2456" i="1"/>
  <c r="Z2456" i="1" s="1"/>
  <c r="V2456" i="1"/>
  <c r="W2456" i="1"/>
  <c r="A2457" i="1"/>
  <c r="D2457" i="1"/>
  <c r="E2457" i="1"/>
  <c r="G2457" i="1"/>
  <c r="H2457" i="1" s="1"/>
  <c r="N2457" i="1"/>
  <c r="Q2457" i="1"/>
  <c r="Z2457" i="1" s="1"/>
  <c r="V2457" i="1"/>
  <c r="W2457" i="1"/>
  <c r="A2458" i="1"/>
  <c r="D2458" i="1"/>
  <c r="E2458" i="1"/>
  <c r="G2458" i="1"/>
  <c r="H2458" i="1" s="1"/>
  <c r="N2458" i="1"/>
  <c r="Q2458" i="1"/>
  <c r="Z2458" i="1" s="1"/>
  <c r="V2458" i="1"/>
  <c r="W2458" i="1"/>
  <c r="A2459" i="1"/>
  <c r="D2459" i="1"/>
  <c r="E2459" i="1"/>
  <c r="G2459" i="1"/>
  <c r="H2459" i="1" s="1"/>
  <c r="N2459" i="1"/>
  <c r="Q2459" i="1"/>
  <c r="Z2459" i="1" s="1"/>
  <c r="V2459" i="1"/>
  <c r="W2459" i="1"/>
  <c r="A2460" i="1"/>
  <c r="D2460" i="1"/>
  <c r="E2460" i="1"/>
  <c r="G2460" i="1"/>
  <c r="H2460" i="1" s="1"/>
  <c r="N2460" i="1"/>
  <c r="Q2460" i="1"/>
  <c r="Z2460" i="1" s="1"/>
  <c r="V2460" i="1"/>
  <c r="W2460" i="1"/>
  <c r="A2461" i="1"/>
  <c r="D2461" i="1"/>
  <c r="E2461" i="1"/>
  <c r="G2461" i="1"/>
  <c r="H2461" i="1" s="1"/>
  <c r="N2461" i="1"/>
  <c r="Q2461" i="1"/>
  <c r="Z2461" i="1" s="1"/>
  <c r="V2461" i="1"/>
  <c r="W2461" i="1"/>
  <c r="A2462" i="1"/>
  <c r="D2462" i="1"/>
  <c r="E2462" i="1"/>
  <c r="G2462" i="1"/>
  <c r="H2462" i="1" s="1"/>
  <c r="N2462" i="1"/>
  <c r="Q2462" i="1"/>
  <c r="Z2462" i="1" s="1"/>
  <c r="V2462" i="1"/>
  <c r="W2462" i="1"/>
  <c r="A2463" i="1"/>
  <c r="D2463" i="1"/>
  <c r="E2463" i="1"/>
  <c r="G2463" i="1"/>
  <c r="H2463" i="1" s="1"/>
  <c r="N2463" i="1"/>
  <c r="Q2463" i="1"/>
  <c r="Z2463" i="1" s="1"/>
  <c r="V2463" i="1"/>
  <c r="W2463" i="1"/>
  <c r="A2464" i="1"/>
  <c r="D2464" i="1"/>
  <c r="E2464" i="1"/>
  <c r="G2464" i="1"/>
  <c r="H2464" i="1" s="1"/>
  <c r="N2464" i="1"/>
  <c r="Q2464" i="1"/>
  <c r="Z2464" i="1" s="1"/>
  <c r="V2464" i="1"/>
  <c r="W2464" i="1"/>
  <c r="A2465" i="1"/>
  <c r="D2465" i="1"/>
  <c r="E2465" i="1"/>
  <c r="G2465" i="1"/>
  <c r="H2465" i="1" s="1"/>
  <c r="N2465" i="1"/>
  <c r="Q2465" i="1"/>
  <c r="Z2465" i="1" s="1"/>
  <c r="V2465" i="1"/>
  <c r="W2465" i="1"/>
  <c r="A2466" i="1"/>
  <c r="D2466" i="1"/>
  <c r="E2466" i="1"/>
  <c r="G2466" i="1"/>
  <c r="H2466" i="1" s="1"/>
  <c r="N2466" i="1"/>
  <c r="Q2466" i="1"/>
  <c r="Z2466" i="1" s="1"/>
  <c r="V2466" i="1"/>
  <c r="W2466" i="1"/>
  <c r="A2467" i="1"/>
  <c r="D2467" i="1"/>
  <c r="E2467" i="1"/>
  <c r="G2467" i="1"/>
  <c r="H2467" i="1" s="1"/>
  <c r="N2467" i="1"/>
  <c r="Q2467" i="1"/>
  <c r="Z2467" i="1" s="1"/>
  <c r="V2467" i="1"/>
  <c r="W2467" i="1"/>
  <c r="A2468" i="1"/>
  <c r="D2468" i="1"/>
  <c r="E2468" i="1"/>
  <c r="G2468" i="1"/>
  <c r="H2468" i="1" s="1"/>
  <c r="N2468" i="1"/>
  <c r="Q2468" i="1"/>
  <c r="Z2468" i="1" s="1"/>
  <c r="V2468" i="1"/>
  <c r="W2468" i="1"/>
  <c r="A2469" i="1"/>
  <c r="D2469" i="1"/>
  <c r="E2469" i="1"/>
  <c r="G2469" i="1"/>
  <c r="H2469" i="1" s="1"/>
  <c r="N2469" i="1"/>
  <c r="Q2469" i="1"/>
  <c r="Z2469" i="1" s="1"/>
  <c r="V2469" i="1"/>
  <c r="W2469" i="1"/>
  <c r="A2470" i="1"/>
  <c r="D2470" i="1"/>
  <c r="E2470" i="1"/>
  <c r="G2470" i="1"/>
  <c r="H2470" i="1" s="1"/>
  <c r="N2470" i="1"/>
  <c r="Q2470" i="1"/>
  <c r="Z2470" i="1" s="1"/>
  <c r="V2470" i="1"/>
  <c r="W2470" i="1"/>
  <c r="A2471" i="1"/>
  <c r="D2471" i="1"/>
  <c r="E2471" i="1"/>
  <c r="G2471" i="1"/>
  <c r="H2471" i="1" s="1"/>
  <c r="N2471" i="1"/>
  <c r="Q2471" i="1"/>
  <c r="Z2471" i="1" s="1"/>
  <c r="V2471" i="1"/>
  <c r="W2471" i="1"/>
  <c r="A2472" i="1"/>
  <c r="D2472" i="1"/>
  <c r="E2472" i="1"/>
  <c r="G2472" i="1"/>
  <c r="H2472" i="1" s="1"/>
  <c r="K2472" i="1"/>
  <c r="N2472" i="1"/>
  <c r="Q2472" i="1"/>
  <c r="Z2472" i="1" s="1"/>
  <c r="V2472" i="1"/>
  <c r="W2472" i="1"/>
  <c r="A2473" i="1"/>
  <c r="D2473" i="1"/>
  <c r="E2473" i="1"/>
  <c r="G2473" i="1"/>
  <c r="H2473" i="1" s="1"/>
  <c r="N2473" i="1"/>
  <c r="Q2473" i="1"/>
  <c r="Z2473" i="1" s="1"/>
  <c r="V2473" i="1"/>
  <c r="W2473" i="1"/>
  <c r="A2474" i="1"/>
  <c r="D2474" i="1"/>
  <c r="E2474" i="1"/>
  <c r="G2474" i="1"/>
  <c r="H2474" i="1" s="1"/>
  <c r="N2474" i="1"/>
  <c r="Q2474" i="1"/>
  <c r="Z2474" i="1" s="1"/>
  <c r="V2474" i="1"/>
  <c r="W2474" i="1"/>
  <c r="A2475" i="1"/>
  <c r="D2475" i="1"/>
  <c r="E2475" i="1"/>
  <c r="G2475" i="1"/>
  <c r="H2475" i="1" s="1"/>
  <c r="N2475" i="1"/>
  <c r="Q2475" i="1"/>
  <c r="Z2475" i="1" s="1"/>
  <c r="V2475" i="1"/>
  <c r="W2475" i="1"/>
  <c r="A2476" i="1"/>
  <c r="D2476" i="1"/>
  <c r="E2476" i="1"/>
  <c r="G2476" i="1"/>
  <c r="H2476" i="1" s="1"/>
  <c r="N2476" i="1"/>
  <c r="Q2476" i="1"/>
  <c r="Z2476" i="1" s="1"/>
  <c r="V2476" i="1"/>
  <c r="W2476" i="1"/>
  <c r="A2477" i="1"/>
  <c r="D2477" i="1"/>
  <c r="E2477" i="1"/>
  <c r="G2477" i="1"/>
  <c r="H2477" i="1" s="1"/>
  <c r="N2477" i="1"/>
  <c r="Q2477" i="1"/>
  <c r="Z2477" i="1" s="1"/>
  <c r="V2477" i="1"/>
  <c r="W2477" i="1"/>
  <c r="A2478" i="1"/>
  <c r="D2478" i="1"/>
  <c r="E2478" i="1"/>
  <c r="G2478" i="1"/>
  <c r="H2478" i="1" s="1"/>
  <c r="N2478" i="1"/>
  <c r="Q2478" i="1"/>
  <c r="Z2478" i="1" s="1"/>
  <c r="V2478" i="1"/>
  <c r="W2478" i="1"/>
  <c r="A2479" i="1"/>
  <c r="D2479" i="1"/>
  <c r="E2479" i="1"/>
  <c r="G2479" i="1"/>
  <c r="H2479" i="1" s="1"/>
  <c r="N2479" i="1"/>
  <c r="Q2479" i="1"/>
  <c r="Z2479" i="1" s="1"/>
  <c r="V2479" i="1"/>
  <c r="W2479" i="1"/>
  <c r="A2480" i="1"/>
  <c r="D2480" i="1"/>
  <c r="E2480" i="1"/>
  <c r="G2480" i="1"/>
  <c r="H2480" i="1" s="1"/>
  <c r="N2480" i="1"/>
  <c r="Q2480" i="1"/>
  <c r="Z2480" i="1" s="1"/>
  <c r="V2480" i="1"/>
  <c r="W2480" i="1"/>
  <c r="A2481" i="1"/>
  <c r="D2481" i="1"/>
  <c r="E2481" i="1"/>
  <c r="G2481" i="1"/>
  <c r="H2481" i="1" s="1"/>
  <c r="N2481" i="1"/>
  <c r="Q2481" i="1"/>
  <c r="Z2481" i="1" s="1"/>
  <c r="V2481" i="1"/>
  <c r="W2481" i="1"/>
  <c r="A2482" i="1"/>
  <c r="D2482" i="1"/>
  <c r="E2482" i="1"/>
  <c r="G2482" i="1"/>
  <c r="H2482" i="1" s="1"/>
  <c r="N2482" i="1"/>
  <c r="Q2482" i="1"/>
  <c r="Z2482" i="1" s="1"/>
  <c r="V2482" i="1"/>
  <c r="W2482" i="1"/>
  <c r="A2483" i="1"/>
  <c r="D2483" i="1"/>
  <c r="E2483" i="1"/>
  <c r="G2483" i="1"/>
  <c r="H2483" i="1" s="1"/>
  <c r="N2483" i="1"/>
  <c r="Q2483" i="1"/>
  <c r="Z2483" i="1" s="1"/>
  <c r="V2483" i="1"/>
  <c r="W2483" i="1"/>
  <c r="A2484" i="1"/>
  <c r="D2484" i="1"/>
  <c r="E2484" i="1"/>
  <c r="G2484" i="1"/>
  <c r="H2484" i="1" s="1"/>
  <c r="N2484" i="1"/>
  <c r="Q2484" i="1"/>
  <c r="Z2484" i="1" s="1"/>
  <c r="V2484" i="1"/>
  <c r="W2484" i="1"/>
  <c r="A2485" i="1"/>
  <c r="D2485" i="1"/>
  <c r="E2485" i="1"/>
  <c r="G2485" i="1"/>
  <c r="H2485" i="1" s="1"/>
  <c r="N2485" i="1"/>
  <c r="Q2485" i="1"/>
  <c r="Z2485" i="1" s="1"/>
  <c r="V2485" i="1"/>
  <c r="W2485" i="1"/>
  <c r="A2486" i="1"/>
  <c r="D2486" i="1"/>
  <c r="E2486" i="1"/>
  <c r="G2486" i="1"/>
  <c r="H2486" i="1" s="1"/>
  <c r="N2486" i="1"/>
  <c r="Q2486" i="1"/>
  <c r="Z2486" i="1" s="1"/>
  <c r="V2486" i="1"/>
  <c r="W2486" i="1"/>
  <c r="A2487" i="1"/>
  <c r="D2487" i="1"/>
  <c r="E2487" i="1"/>
  <c r="G2487" i="1"/>
  <c r="H2487" i="1" s="1"/>
  <c r="N2487" i="1"/>
  <c r="Q2487" i="1"/>
  <c r="Z2487" i="1" s="1"/>
  <c r="V2487" i="1"/>
  <c r="W2487" i="1"/>
  <c r="A2488" i="1"/>
  <c r="D2488" i="1"/>
  <c r="E2488" i="1"/>
  <c r="G2488" i="1"/>
  <c r="H2488" i="1" s="1"/>
  <c r="K2488" i="1"/>
  <c r="N2488" i="1"/>
  <c r="Q2488" i="1"/>
  <c r="Z2488" i="1" s="1"/>
  <c r="V2488" i="1"/>
  <c r="W2488" i="1"/>
  <c r="A2489" i="1"/>
  <c r="D2489" i="1"/>
  <c r="E2489" i="1"/>
  <c r="G2489" i="1"/>
  <c r="H2489" i="1" s="1"/>
  <c r="N2489" i="1"/>
  <c r="Q2489" i="1"/>
  <c r="Z2489" i="1" s="1"/>
  <c r="V2489" i="1"/>
  <c r="W2489" i="1"/>
  <c r="A2490" i="1"/>
  <c r="D2490" i="1"/>
  <c r="E2490" i="1"/>
  <c r="G2490" i="1"/>
  <c r="H2490" i="1" s="1"/>
  <c r="N2490" i="1"/>
  <c r="Q2490" i="1"/>
  <c r="Z2490" i="1" s="1"/>
  <c r="V2490" i="1"/>
  <c r="W2490" i="1"/>
  <c r="A2491" i="1"/>
  <c r="D2491" i="1"/>
  <c r="E2491" i="1"/>
  <c r="G2491" i="1"/>
  <c r="H2491" i="1" s="1"/>
  <c r="N2491" i="1"/>
  <c r="Q2491" i="1"/>
  <c r="Z2491" i="1" s="1"/>
  <c r="V2491" i="1"/>
  <c r="W2491" i="1"/>
  <c r="A2492" i="1"/>
  <c r="D2492" i="1"/>
  <c r="E2492" i="1"/>
  <c r="G2492" i="1"/>
  <c r="H2492" i="1" s="1"/>
  <c r="N2492" i="1"/>
  <c r="Q2492" i="1"/>
  <c r="Z2492" i="1" s="1"/>
  <c r="V2492" i="1"/>
  <c r="W2492" i="1"/>
  <c r="A2493" i="1"/>
  <c r="D2493" i="1"/>
  <c r="E2493" i="1"/>
  <c r="G2493" i="1"/>
  <c r="H2493" i="1" s="1"/>
  <c r="N2493" i="1"/>
  <c r="Q2493" i="1"/>
  <c r="Z2493" i="1" s="1"/>
  <c r="V2493" i="1"/>
  <c r="W2493" i="1"/>
  <c r="A2494" i="1"/>
  <c r="D2494" i="1"/>
  <c r="E2494" i="1"/>
  <c r="G2494" i="1"/>
  <c r="H2494" i="1" s="1"/>
  <c r="N2494" i="1"/>
  <c r="Q2494" i="1"/>
  <c r="Z2494" i="1" s="1"/>
  <c r="V2494" i="1"/>
  <c r="W2494" i="1"/>
  <c r="A2495" i="1"/>
  <c r="D2495" i="1"/>
  <c r="E2495" i="1"/>
  <c r="G2495" i="1"/>
  <c r="H2495" i="1" s="1"/>
  <c r="N2495" i="1"/>
  <c r="Q2495" i="1"/>
  <c r="Z2495" i="1" s="1"/>
  <c r="V2495" i="1"/>
  <c r="W2495" i="1"/>
  <c r="A2496" i="1"/>
  <c r="D2496" i="1"/>
  <c r="E2496" i="1"/>
  <c r="G2496" i="1"/>
  <c r="H2496" i="1" s="1"/>
  <c r="N2496" i="1"/>
  <c r="Q2496" i="1"/>
  <c r="Z2496" i="1" s="1"/>
  <c r="V2496" i="1"/>
  <c r="W2496" i="1"/>
  <c r="A2497" i="1"/>
  <c r="D2497" i="1"/>
  <c r="E2497" i="1"/>
  <c r="G2497" i="1"/>
  <c r="H2497" i="1" s="1"/>
  <c r="N2497" i="1"/>
  <c r="Q2497" i="1"/>
  <c r="Z2497" i="1" s="1"/>
  <c r="V2497" i="1"/>
  <c r="W2497" i="1"/>
  <c r="A2498" i="1"/>
  <c r="D2498" i="1"/>
  <c r="E2498" i="1"/>
  <c r="G2498" i="1"/>
  <c r="H2498" i="1" s="1"/>
  <c r="N2498" i="1"/>
  <c r="Q2498" i="1"/>
  <c r="Z2498" i="1" s="1"/>
  <c r="V2498" i="1"/>
  <c r="W2498" i="1"/>
  <c r="A2499" i="1"/>
  <c r="D2499" i="1"/>
  <c r="E2499" i="1"/>
  <c r="G2499" i="1"/>
  <c r="H2499" i="1" s="1"/>
  <c r="N2499" i="1"/>
  <c r="Q2499" i="1"/>
  <c r="Z2499" i="1" s="1"/>
  <c r="V2499" i="1"/>
  <c r="W2499" i="1"/>
  <c r="A2500" i="1"/>
  <c r="D2500" i="1"/>
  <c r="E2500" i="1"/>
  <c r="G2500" i="1"/>
  <c r="H2500" i="1" s="1"/>
  <c r="N2500" i="1"/>
  <c r="Q2500" i="1"/>
  <c r="Z2500" i="1" s="1"/>
  <c r="V2500" i="1"/>
  <c r="W2500" i="1"/>
  <c r="A2501" i="1"/>
  <c r="D2501" i="1"/>
  <c r="E2501" i="1"/>
  <c r="G2501" i="1"/>
  <c r="H2501" i="1" s="1"/>
  <c r="N2501" i="1"/>
  <c r="Q2501" i="1"/>
  <c r="Z2501" i="1" s="1"/>
  <c r="V2501" i="1"/>
  <c r="W2501" i="1"/>
  <c r="A2502" i="1"/>
  <c r="D2502" i="1"/>
  <c r="E2502" i="1"/>
  <c r="G2502" i="1"/>
  <c r="H2502" i="1" s="1"/>
  <c r="N2502" i="1"/>
  <c r="Q2502" i="1"/>
  <c r="Z2502" i="1" s="1"/>
  <c r="V2502" i="1"/>
  <c r="W2502" i="1"/>
  <c r="A2503" i="1"/>
  <c r="D2503" i="1"/>
  <c r="E2503" i="1"/>
  <c r="G2503" i="1"/>
  <c r="H2503" i="1" s="1"/>
  <c r="N2503" i="1"/>
  <c r="Q2503" i="1"/>
  <c r="Z2503" i="1" s="1"/>
  <c r="V2503" i="1"/>
  <c r="W2503" i="1"/>
  <c r="A2504" i="1"/>
  <c r="D2504" i="1"/>
  <c r="E2504" i="1"/>
  <c r="G2504" i="1"/>
  <c r="H2504" i="1" s="1"/>
  <c r="K2504" i="1"/>
  <c r="N2504" i="1"/>
  <c r="Q2504" i="1"/>
  <c r="Z2504" i="1" s="1"/>
  <c r="V2504" i="1"/>
  <c r="W2504" i="1"/>
  <c r="A2505" i="1"/>
  <c r="D2505" i="1"/>
  <c r="E2505" i="1"/>
  <c r="G2505" i="1"/>
  <c r="H2505" i="1" s="1"/>
  <c r="N2505" i="1"/>
  <c r="Q2505" i="1"/>
  <c r="Z2505" i="1" s="1"/>
  <c r="V2505" i="1"/>
  <c r="W2505" i="1"/>
  <c r="A2506" i="1"/>
  <c r="D2506" i="1"/>
  <c r="E2506" i="1"/>
  <c r="G2506" i="1"/>
  <c r="H2506" i="1" s="1"/>
  <c r="N2506" i="1"/>
  <c r="Q2506" i="1"/>
  <c r="Z2506" i="1" s="1"/>
  <c r="V2506" i="1"/>
  <c r="W2506" i="1"/>
  <c r="A2507" i="1"/>
  <c r="D2507" i="1"/>
  <c r="E2507" i="1"/>
  <c r="G2507" i="1"/>
  <c r="H2507" i="1" s="1"/>
  <c r="N2507" i="1"/>
  <c r="Q2507" i="1"/>
  <c r="Z2507" i="1" s="1"/>
  <c r="V2507" i="1"/>
  <c r="W2507" i="1"/>
  <c r="A2508" i="1"/>
  <c r="D2508" i="1"/>
  <c r="E2508" i="1"/>
  <c r="G2508" i="1"/>
  <c r="H2508" i="1" s="1"/>
  <c r="N2508" i="1"/>
  <c r="Q2508" i="1"/>
  <c r="Z2508" i="1" s="1"/>
  <c r="V2508" i="1"/>
  <c r="W2508" i="1"/>
  <c r="A2509" i="1"/>
  <c r="D2509" i="1"/>
  <c r="E2509" i="1"/>
  <c r="G2509" i="1"/>
  <c r="H2509" i="1" s="1"/>
  <c r="N2509" i="1"/>
  <c r="Q2509" i="1"/>
  <c r="Z2509" i="1" s="1"/>
  <c r="V2509" i="1"/>
  <c r="W2509" i="1"/>
  <c r="A2510" i="1"/>
  <c r="D2510" i="1"/>
  <c r="E2510" i="1"/>
  <c r="G2510" i="1"/>
  <c r="H2510" i="1" s="1"/>
  <c r="N2510" i="1"/>
  <c r="Q2510" i="1"/>
  <c r="Z2510" i="1" s="1"/>
  <c r="V2510" i="1"/>
  <c r="W2510" i="1"/>
  <c r="A2511" i="1"/>
  <c r="D2511" i="1"/>
  <c r="E2511" i="1"/>
  <c r="G2511" i="1"/>
  <c r="H2511" i="1" s="1"/>
  <c r="N2511" i="1"/>
  <c r="Q2511" i="1"/>
  <c r="Z2511" i="1" s="1"/>
  <c r="V2511" i="1"/>
  <c r="W2511" i="1"/>
  <c r="A2512" i="1"/>
  <c r="D2512" i="1"/>
  <c r="E2512" i="1"/>
  <c r="G2512" i="1"/>
  <c r="H2512" i="1" s="1"/>
  <c r="N2512" i="1"/>
  <c r="Q2512" i="1"/>
  <c r="Z2512" i="1" s="1"/>
  <c r="V2512" i="1"/>
  <c r="W2512" i="1"/>
  <c r="A2513" i="1"/>
  <c r="D2513" i="1"/>
  <c r="E2513" i="1"/>
  <c r="G2513" i="1"/>
  <c r="H2513" i="1" s="1"/>
  <c r="N2513" i="1"/>
  <c r="Q2513" i="1"/>
  <c r="Z2513" i="1" s="1"/>
  <c r="V2513" i="1"/>
  <c r="W2513" i="1"/>
  <c r="A2514" i="1"/>
  <c r="D2514" i="1"/>
  <c r="E2514" i="1"/>
  <c r="G2514" i="1"/>
  <c r="H2514" i="1" s="1"/>
  <c r="N2514" i="1"/>
  <c r="Q2514" i="1"/>
  <c r="Z2514" i="1" s="1"/>
  <c r="V2514" i="1"/>
  <c r="W2514" i="1"/>
  <c r="A2515" i="1"/>
  <c r="D2515" i="1"/>
  <c r="E2515" i="1"/>
  <c r="G2515" i="1"/>
  <c r="H2515" i="1" s="1"/>
  <c r="N2515" i="1"/>
  <c r="Q2515" i="1"/>
  <c r="Z2515" i="1" s="1"/>
  <c r="V2515" i="1"/>
  <c r="W2515" i="1"/>
  <c r="A2516" i="1"/>
  <c r="D2516" i="1"/>
  <c r="E2516" i="1"/>
  <c r="G2516" i="1"/>
  <c r="H2516" i="1" s="1"/>
  <c r="N2516" i="1"/>
  <c r="Q2516" i="1"/>
  <c r="Z2516" i="1" s="1"/>
  <c r="V2516" i="1"/>
  <c r="W2516" i="1"/>
  <c r="A2517" i="1"/>
  <c r="D2517" i="1"/>
  <c r="E2517" i="1"/>
  <c r="G2517" i="1"/>
  <c r="H2517" i="1" s="1"/>
  <c r="N2517" i="1"/>
  <c r="Q2517" i="1"/>
  <c r="Z2517" i="1" s="1"/>
  <c r="V2517" i="1"/>
  <c r="W2517" i="1"/>
  <c r="A2518" i="1"/>
  <c r="D2518" i="1"/>
  <c r="E2518" i="1"/>
  <c r="G2518" i="1"/>
  <c r="H2518" i="1" s="1"/>
  <c r="N2518" i="1"/>
  <c r="Q2518" i="1"/>
  <c r="Z2518" i="1" s="1"/>
  <c r="V2518" i="1"/>
  <c r="W2518" i="1"/>
  <c r="A2519" i="1"/>
  <c r="D2519" i="1"/>
  <c r="E2519" i="1"/>
  <c r="G2519" i="1"/>
  <c r="H2519" i="1" s="1"/>
  <c r="N2519" i="1"/>
  <c r="Q2519" i="1"/>
  <c r="Z2519" i="1" s="1"/>
  <c r="V2519" i="1"/>
  <c r="W2519" i="1"/>
  <c r="A2520" i="1"/>
  <c r="D2520" i="1"/>
  <c r="E2520" i="1"/>
  <c r="G2520" i="1"/>
  <c r="H2520" i="1" s="1"/>
  <c r="K2520" i="1"/>
  <c r="N2520" i="1"/>
  <c r="Q2520" i="1"/>
  <c r="Z2520" i="1" s="1"/>
  <c r="V2520" i="1"/>
  <c r="W2520" i="1"/>
  <c r="A2521" i="1"/>
  <c r="D2521" i="1"/>
  <c r="E2521" i="1"/>
  <c r="G2521" i="1"/>
  <c r="H2521" i="1" s="1"/>
  <c r="N2521" i="1"/>
  <c r="Q2521" i="1"/>
  <c r="Z2521" i="1" s="1"/>
  <c r="V2521" i="1"/>
  <c r="W2521" i="1"/>
  <c r="A2522" i="1"/>
  <c r="D2522" i="1"/>
  <c r="E2522" i="1"/>
  <c r="G2522" i="1"/>
  <c r="H2522" i="1" s="1"/>
  <c r="N2522" i="1"/>
  <c r="Q2522" i="1"/>
  <c r="Z2522" i="1" s="1"/>
  <c r="V2522" i="1"/>
  <c r="W2522" i="1"/>
  <c r="A2523" i="1"/>
  <c r="D2523" i="1"/>
  <c r="E2523" i="1"/>
  <c r="G2523" i="1"/>
  <c r="H2523" i="1" s="1"/>
  <c r="N2523" i="1"/>
  <c r="Q2523" i="1"/>
  <c r="Z2523" i="1" s="1"/>
  <c r="V2523" i="1"/>
  <c r="W2523" i="1"/>
  <c r="A2524" i="1"/>
  <c r="D2524" i="1"/>
  <c r="E2524" i="1"/>
  <c r="G2524" i="1"/>
  <c r="H2524" i="1" s="1"/>
  <c r="N2524" i="1"/>
  <c r="Q2524" i="1"/>
  <c r="Z2524" i="1" s="1"/>
  <c r="V2524" i="1"/>
  <c r="W2524" i="1"/>
  <c r="A2525" i="1"/>
  <c r="D2525" i="1"/>
  <c r="E2525" i="1"/>
  <c r="G2525" i="1"/>
  <c r="H2525" i="1" s="1"/>
  <c r="N2525" i="1"/>
  <c r="Q2525" i="1"/>
  <c r="Z2525" i="1" s="1"/>
  <c r="V2525" i="1"/>
  <c r="W2525" i="1"/>
  <c r="A2526" i="1"/>
  <c r="D2526" i="1"/>
  <c r="E2526" i="1"/>
  <c r="G2526" i="1"/>
  <c r="H2526" i="1" s="1"/>
  <c r="N2526" i="1"/>
  <c r="Q2526" i="1"/>
  <c r="Z2526" i="1" s="1"/>
  <c r="V2526" i="1"/>
  <c r="W2526" i="1"/>
  <c r="A2527" i="1"/>
  <c r="D2527" i="1"/>
  <c r="E2527" i="1"/>
  <c r="G2527" i="1"/>
  <c r="H2527" i="1" s="1"/>
  <c r="N2527" i="1"/>
  <c r="Q2527" i="1"/>
  <c r="Z2527" i="1" s="1"/>
  <c r="V2527" i="1"/>
  <c r="W2527" i="1"/>
  <c r="A2528" i="1"/>
  <c r="D2528" i="1"/>
  <c r="E2528" i="1"/>
  <c r="G2528" i="1"/>
  <c r="H2528" i="1" s="1"/>
  <c r="N2528" i="1"/>
  <c r="Q2528" i="1"/>
  <c r="Z2528" i="1" s="1"/>
  <c r="V2528" i="1"/>
  <c r="W2528" i="1"/>
  <c r="A2529" i="1"/>
  <c r="D2529" i="1"/>
  <c r="E2529" i="1"/>
  <c r="G2529" i="1"/>
  <c r="H2529" i="1" s="1"/>
  <c r="N2529" i="1"/>
  <c r="Q2529" i="1"/>
  <c r="Z2529" i="1" s="1"/>
  <c r="V2529" i="1"/>
  <c r="W2529" i="1"/>
  <c r="A2530" i="1"/>
  <c r="D2530" i="1"/>
  <c r="E2530" i="1"/>
  <c r="G2530" i="1"/>
  <c r="H2530" i="1" s="1"/>
  <c r="N2530" i="1"/>
  <c r="Q2530" i="1"/>
  <c r="Z2530" i="1" s="1"/>
  <c r="V2530" i="1"/>
  <c r="W2530" i="1"/>
  <c r="A2531" i="1"/>
  <c r="D2531" i="1"/>
  <c r="E2531" i="1"/>
  <c r="G2531" i="1"/>
  <c r="H2531" i="1" s="1"/>
  <c r="N2531" i="1"/>
  <c r="Q2531" i="1"/>
  <c r="Z2531" i="1" s="1"/>
  <c r="V2531" i="1"/>
  <c r="W2531" i="1"/>
  <c r="A2532" i="1"/>
  <c r="D2532" i="1"/>
  <c r="E2532" i="1"/>
  <c r="G2532" i="1"/>
  <c r="H2532" i="1" s="1"/>
  <c r="N2532" i="1"/>
  <c r="Q2532" i="1"/>
  <c r="Z2532" i="1" s="1"/>
  <c r="V2532" i="1"/>
  <c r="W2532" i="1"/>
  <c r="A2533" i="1"/>
  <c r="D2533" i="1"/>
  <c r="E2533" i="1"/>
  <c r="G2533" i="1"/>
  <c r="H2533" i="1" s="1"/>
  <c r="N2533" i="1"/>
  <c r="Q2533" i="1"/>
  <c r="Z2533" i="1" s="1"/>
  <c r="V2533" i="1"/>
  <c r="W2533" i="1"/>
  <c r="A2534" i="1"/>
  <c r="D2534" i="1"/>
  <c r="E2534" i="1"/>
  <c r="G2534" i="1"/>
  <c r="H2534" i="1" s="1"/>
  <c r="N2534" i="1"/>
  <c r="Q2534" i="1"/>
  <c r="Z2534" i="1" s="1"/>
  <c r="V2534" i="1"/>
  <c r="W2534" i="1"/>
  <c r="A2535" i="1"/>
  <c r="D2535" i="1"/>
  <c r="E2535" i="1"/>
  <c r="G2535" i="1"/>
  <c r="H2535" i="1" s="1"/>
  <c r="I2535" i="1" s="1"/>
  <c r="N2535" i="1"/>
  <c r="Q2535" i="1"/>
  <c r="Z2535" i="1" s="1"/>
  <c r="V2535" i="1"/>
  <c r="W2535" i="1"/>
  <c r="A2536" i="1"/>
  <c r="D2536" i="1"/>
  <c r="E2536" i="1"/>
  <c r="G2536" i="1"/>
  <c r="H2536" i="1" s="1"/>
  <c r="N2536" i="1"/>
  <c r="Q2536" i="1"/>
  <c r="Z2536" i="1" s="1"/>
  <c r="V2536" i="1"/>
  <c r="W2536" i="1"/>
  <c r="A2537" i="1"/>
  <c r="D2537" i="1"/>
  <c r="E2537" i="1"/>
  <c r="G2537" i="1"/>
  <c r="H2537" i="1" s="1"/>
  <c r="K2537" i="1"/>
  <c r="N2537" i="1"/>
  <c r="Q2537" i="1"/>
  <c r="Z2537" i="1" s="1"/>
  <c r="V2537" i="1"/>
  <c r="W2537" i="1"/>
  <c r="A2538" i="1"/>
  <c r="D2538" i="1"/>
  <c r="E2538" i="1"/>
  <c r="G2538" i="1"/>
  <c r="H2538" i="1" s="1"/>
  <c r="N2538" i="1"/>
  <c r="Q2538" i="1"/>
  <c r="Z2538" i="1" s="1"/>
  <c r="V2538" i="1"/>
  <c r="W2538" i="1"/>
  <c r="A2539" i="1"/>
  <c r="D2539" i="1"/>
  <c r="E2539" i="1"/>
  <c r="G2539" i="1"/>
  <c r="N2539" i="1"/>
  <c r="Q2539" i="1"/>
  <c r="Z2539" i="1" s="1"/>
  <c r="V2539" i="1"/>
  <c r="W2539" i="1"/>
  <c r="A2540" i="1"/>
  <c r="D2540" i="1"/>
  <c r="E2540" i="1"/>
  <c r="G2540" i="1"/>
  <c r="H2540" i="1" s="1"/>
  <c r="N2540" i="1"/>
  <c r="Q2540" i="1"/>
  <c r="Z2540" i="1" s="1"/>
  <c r="V2540" i="1"/>
  <c r="W2540" i="1"/>
  <c r="A2541" i="1"/>
  <c r="D2541" i="1"/>
  <c r="E2541" i="1"/>
  <c r="G2541" i="1"/>
  <c r="H2541" i="1" s="1"/>
  <c r="N2541" i="1"/>
  <c r="Q2541" i="1"/>
  <c r="Z2541" i="1" s="1"/>
  <c r="V2541" i="1"/>
  <c r="W2541" i="1"/>
  <c r="A2542" i="1"/>
  <c r="D2542" i="1"/>
  <c r="E2542" i="1"/>
  <c r="G2542" i="1"/>
  <c r="H2542" i="1" s="1"/>
  <c r="N2542" i="1"/>
  <c r="Q2542" i="1"/>
  <c r="Z2542" i="1" s="1"/>
  <c r="V2542" i="1"/>
  <c r="W2542" i="1"/>
  <c r="A2543" i="1"/>
  <c r="D2543" i="1"/>
  <c r="E2543" i="1"/>
  <c r="G2543" i="1"/>
  <c r="N2543" i="1"/>
  <c r="Q2543" i="1"/>
  <c r="Z2543" i="1" s="1"/>
  <c r="V2543" i="1"/>
  <c r="W2543" i="1"/>
  <c r="A2544" i="1"/>
  <c r="D2544" i="1"/>
  <c r="E2544" i="1"/>
  <c r="G2544" i="1"/>
  <c r="H2544" i="1" s="1"/>
  <c r="N2544" i="1"/>
  <c r="Q2544" i="1"/>
  <c r="Z2544" i="1" s="1"/>
  <c r="V2544" i="1"/>
  <c r="W2544" i="1"/>
  <c r="A2545" i="1"/>
  <c r="D2545" i="1"/>
  <c r="E2545" i="1"/>
  <c r="G2545" i="1"/>
  <c r="H2545" i="1" s="1"/>
  <c r="K2545" i="1"/>
  <c r="N2545" i="1"/>
  <c r="Q2545" i="1"/>
  <c r="Z2545" i="1" s="1"/>
  <c r="V2545" i="1"/>
  <c r="W2545" i="1"/>
  <c r="A2546" i="1"/>
  <c r="D2546" i="1"/>
  <c r="E2546" i="1"/>
  <c r="G2546" i="1"/>
  <c r="H2546" i="1" s="1"/>
  <c r="N2546" i="1"/>
  <c r="Q2546" i="1"/>
  <c r="Z2546" i="1" s="1"/>
  <c r="V2546" i="1"/>
  <c r="W2546" i="1"/>
  <c r="A2547" i="1"/>
  <c r="D2547" i="1"/>
  <c r="E2547" i="1"/>
  <c r="G2547" i="1"/>
  <c r="N2547" i="1"/>
  <c r="Q2547" i="1"/>
  <c r="Z2547" i="1" s="1"/>
  <c r="V2547" i="1"/>
  <c r="W2547" i="1"/>
  <c r="A2548" i="1"/>
  <c r="D2548" i="1"/>
  <c r="E2548" i="1"/>
  <c r="G2548" i="1"/>
  <c r="H2548" i="1" s="1"/>
  <c r="N2548" i="1"/>
  <c r="Q2548" i="1"/>
  <c r="Z2548" i="1" s="1"/>
  <c r="V2548" i="1"/>
  <c r="W2548" i="1"/>
  <c r="A2549" i="1"/>
  <c r="D2549" i="1"/>
  <c r="E2549" i="1"/>
  <c r="G2549" i="1"/>
  <c r="H2549" i="1" s="1"/>
  <c r="N2549" i="1"/>
  <c r="Q2549" i="1"/>
  <c r="Z2549" i="1" s="1"/>
  <c r="V2549" i="1"/>
  <c r="W2549" i="1"/>
  <c r="A2550" i="1"/>
  <c r="D2550" i="1"/>
  <c r="E2550" i="1"/>
  <c r="G2550" i="1"/>
  <c r="H2550" i="1" s="1"/>
  <c r="N2550" i="1"/>
  <c r="Q2550" i="1"/>
  <c r="Z2550" i="1" s="1"/>
  <c r="V2550" i="1"/>
  <c r="W2550" i="1"/>
  <c r="A2551" i="1"/>
  <c r="D2551" i="1"/>
  <c r="E2551" i="1"/>
  <c r="G2551" i="1"/>
  <c r="N2551" i="1"/>
  <c r="Q2551" i="1"/>
  <c r="Z2551" i="1" s="1"/>
  <c r="V2551" i="1"/>
  <c r="W2551" i="1"/>
  <c r="A2552" i="1"/>
  <c r="D2552" i="1"/>
  <c r="E2552" i="1"/>
  <c r="G2552" i="1"/>
  <c r="H2552" i="1" s="1"/>
  <c r="N2552" i="1"/>
  <c r="Q2552" i="1"/>
  <c r="Z2552" i="1" s="1"/>
  <c r="V2552" i="1"/>
  <c r="W2552" i="1"/>
  <c r="A2553" i="1"/>
  <c r="D2553" i="1"/>
  <c r="E2553" i="1"/>
  <c r="G2553" i="1"/>
  <c r="H2553" i="1" s="1"/>
  <c r="K2553" i="1"/>
  <c r="N2553" i="1"/>
  <c r="Q2553" i="1"/>
  <c r="Z2553" i="1" s="1"/>
  <c r="V2553" i="1"/>
  <c r="W2553" i="1"/>
  <c r="A2554" i="1"/>
  <c r="D2554" i="1"/>
  <c r="E2554" i="1"/>
  <c r="G2554" i="1"/>
  <c r="H2554" i="1" s="1"/>
  <c r="N2554" i="1"/>
  <c r="Q2554" i="1"/>
  <c r="Z2554" i="1" s="1"/>
  <c r="V2554" i="1"/>
  <c r="W2554" i="1"/>
  <c r="A2555" i="1"/>
  <c r="D2555" i="1"/>
  <c r="E2555" i="1"/>
  <c r="G2555" i="1"/>
  <c r="N2555" i="1"/>
  <c r="Q2555" i="1"/>
  <c r="Z2555" i="1" s="1"/>
  <c r="V2555" i="1"/>
  <c r="W2555" i="1"/>
  <c r="A2556" i="1"/>
  <c r="D2556" i="1"/>
  <c r="E2556" i="1"/>
  <c r="G2556" i="1"/>
  <c r="H2556" i="1" s="1"/>
  <c r="N2556" i="1"/>
  <c r="Q2556" i="1"/>
  <c r="Z2556" i="1" s="1"/>
  <c r="V2556" i="1"/>
  <c r="W2556" i="1"/>
  <c r="A2557" i="1"/>
  <c r="D2557" i="1"/>
  <c r="E2557" i="1"/>
  <c r="G2557" i="1"/>
  <c r="H2557" i="1" s="1"/>
  <c r="N2557" i="1"/>
  <c r="Q2557" i="1"/>
  <c r="Z2557" i="1" s="1"/>
  <c r="V2557" i="1"/>
  <c r="W2557" i="1"/>
  <c r="A2558" i="1"/>
  <c r="D2558" i="1"/>
  <c r="E2558" i="1"/>
  <c r="G2558" i="1"/>
  <c r="H2558" i="1" s="1"/>
  <c r="N2558" i="1"/>
  <c r="Q2558" i="1"/>
  <c r="Z2558" i="1" s="1"/>
  <c r="V2558" i="1"/>
  <c r="W2558" i="1"/>
  <c r="A2559" i="1"/>
  <c r="D2559" i="1"/>
  <c r="E2559" i="1"/>
  <c r="G2559" i="1"/>
  <c r="N2559" i="1"/>
  <c r="Q2559" i="1"/>
  <c r="Z2559" i="1" s="1"/>
  <c r="V2559" i="1"/>
  <c r="W2559" i="1"/>
  <c r="A2560" i="1"/>
  <c r="D2560" i="1"/>
  <c r="E2560" i="1"/>
  <c r="G2560" i="1"/>
  <c r="H2560" i="1" s="1"/>
  <c r="N2560" i="1"/>
  <c r="Q2560" i="1"/>
  <c r="Z2560" i="1" s="1"/>
  <c r="V2560" i="1"/>
  <c r="W2560" i="1"/>
  <c r="A2561" i="1"/>
  <c r="D2561" i="1"/>
  <c r="E2561" i="1"/>
  <c r="G2561" i="1"/>
  <c r="H2561" i="1" s="1"/>
  <c r="K2561" i="1"/>
  <c r="N2561" i="1"/>
  <c r="Q2561" i="1"/>
  <c r="Z2561" i="1" s="1"/>
  <c r="V2561" i="1"/>
  <c r="W2561" i="1"/>
  <c r="A2562" i="1"/>
  <c r="D2562" i="1"/>
  <c r="E2562" i="1"/>
  <c r="G2562" i="1"/>
  <c r="H2562" i="1" s="1"/>
  <c r="N2562" i="1"/>
  <c r="Q2562" i="1"/>
  <c r="Z2562" i="1" s="1"/>
  <c r="V2562" i="1"/>
  <c r="W2562" i="1"/>
  <c r="A2563" i="1"/>
  <c r="D2563" i="1"/>
  <c r="E2563" i="1"/>
  <c r="G2563" i="1"/>
  <c r="N2563" i="1"/>
  <c r="Q2563" i="1"/>
  <c r="Z2563" i="1" s="1"/>
  <c r="V2563" i="1"/>
  <c r="W2563" i="1"/>
  <c r="A2564" i="1"/>
  <c r="D2564" i="1"/>
  <c r="E2564" i="1"/>
  <c r="G2564" i="1"/>
  <c r="H2564" i="1" s="1"/>
  <c r="N2564" i="1"/>
  <c r="Q2564" i="1"/>
  <c r="Z2564" i="1" s="1"/>
  <c r="V2564" i="1"/>
  <c r="W2564" i="1"/>
  <c r="A2565" i="1"/>
  <c r="D2565" i="1"/>
  <c r="E2565" i="1"/>
  <c r="G2565" i="1"/>
  <c r="H2565" i="1" s="1"/>
  <c r="N2565" i="1"/>
  <c r="Q2565" i="1"/>
  <c r="Z2565" i="1" s="1"/>
  <c r="V2565" i="1"/>
  <c r="W2565" i="1"/>
  <c r="A2566" i="1"/>
  <c r="D2566" i="1"/>
  <c r="E2566" i="1"/>
  <c r="G2566" i="1"/>
  <c r="H2566" i="1" s="1"/>
  <c r="N2566" i="1"/>
  <c r="Q2566" i="1"/>
  <c r="Z2566" i="1" s="1"/>
  <c r="V2566" i="1"/>
  <c r="W2566" i="1"/>
  <c r="A2567" i="1"/>
  <c r="D2567" i="1"/>
  <c r="E2567" i="1"/>
  <c r="G2567" i="1"/>
  <c r="N2567" i="1"/>
  <c r="Q2567" i="1"/>
  <c r="Z2567" i="1" s="1"/>
  <c r="V2567" i="1"/>
  <c r="W2567" i="1"/>
  <c r="A2568" i="1"/>
  <c r="D2568" i="1"/>
  <c r="E2568" i="1"/>
  <c r="G2568" i="1"/>
  <c r="H2568" i="1" s="1"/>
  <c r="N2568" i="1"/>
  <c r="Q2568" i="1"/>
  <c r="Z2568" i="1" s="1"/>
  <c r="V2568" i="1"/>
  <c r="W2568" i="1"/>
  <c r="A2569" i="1"/>
  <c r="D2569" i="1"/>
  <c r="E2569" i="1"/>
  <c r="G2569" i="1"/>
  <c r="H2569" i="1" s="1"/>
  <c r="N2569" i="1"/>
  <c r="Q2569" i="1"/>
  <c r="Z2569" i="1" s="1"/>
  <c r="V2569" i="1"/>
  <c r="W2569" i="1"/>
  <c r="A2570" i="1"/>
  <c r="D2570" i="1"/>
  <c r="E2570" i="1"/>
  <c r="G2570" i="1"/>
  <c r="H2570" i="1" s="1"/>
  <c r="N2570" i="1"/>
  <c r="Q2570" i="1"/>
  <c r="Z2570" i="1" s="1"/>
  <c r="V2570" i="1"/>
  <c r="W2570" i="1"/>
  <c r="A2571" i="1"/>
  <c r="D2571" i="1"/>
  <c r="E2571" i="1"/>
  <c r="G2571" i="1"/>
  <c r="H2571" i="1"/>
  <c r="I2571" i="1" s="1"/>
  <c r="K2571" i="1"/>
  <c r="L2571" i="1"/>
  <c r="N2571" i="1"/>
  <c r="Q2571" i="1"/>
  <c r="Z2571" i="1" s="1"/>
  <c r="V2571" i="1"/>
  <c r="W2571" i="1"/>
  <c r="A2572" i="1"/>
  <c r="D2572" i="1"/>
  <c r="E2572" i="1"/>
  <c r="G2572" i="1"/>
  <c r="H2572" i="1" s="1"/>
  <c r="N2572" i="1"/>
  <c r="Q2572" i="1"/>
  <c r="Z2572" i="1" s="1"/>
  <c r="V2572" i="1"/>
  <c r="W2572" i="1"/>
  <c r="A2573" i="1"/>
  <c r="D2573" i="1"/>
  <c r="E2573" i="1"/>
  <c r="G2573" i="1"/>
  <c r="H2573" i="1" s="1"/>
  <c r="N2573" i="1"/>
  <c r="Q2573" i="1"/>
  <c r="Z2573" i="1" s="1"/>
  <c r="V2573" i="1"/>
  <c r="W2573" i="1"/>
  <c r="A2574" i="1"/>
  <c r="D2574" i="1"/>
  <c r="E2574" i="1"/>
  <c r="G2574" i="1"/>
  <c r="H2574" i="1" s="1"/>
  <c r="N2574" i="1"/>
  <c r="Q2574" i="1"/>
  <c r="Z2574" i="1" s="1"/>
  <c r="V2574" i="1"/>
  <c r="W2574" i="1"/>
  <c r="A2575" i="1"/>
  <c r="D2575" i="1"/>
  <c r="E2575" i="1"/>
  <c r="G2575" i="1"/>
  <c r="N2575" i="1"/>
  <c r="Q2575" i="1"/>
  <c r="Z2575" i="1" s="1"/>
  <c r="V2575" i="1"/>
  <c r="W2575" i="1"/>
  <c r="A2576" i="1"/>
  <c r="D2576" i="1"/>
  <c r="E2576" i="1"/>
  <c r="G2576" i="1"/>
  <c r="H2576" i="1" s="1"/>
  <c r="N2576" i="1"/>
  <c r="Q2576" i="1"/>
  <c r="Z2576" i="1" s="1"/>
  <c r="V2576" i="1"/>
  <c r="W2576" i="1"/>
  <c r="A2577" i="1"/>
  <c r="D2577" i="1"/>
  <c r="E2577" i="1"/>
  <c r="G2577" i="1"/>
  <c r="H2577" i="1" s="1"/>
  <c r="N2577" i="1"/>
  <c r="Q2577" i="1"/>
  <c r="Z2577" i="1" s="1"/>
  <c r="V2577" i="1"/>
  <c r="W2577" i="1"/>
  <c r="A2578" i="1"/>
  <c r="D2578" i="1"/>
  <c r="E2578" i="1"/>
  <c r="G2578" i="1"/>
  <c r="H2578" i="1" s="1"/>
  <c r="N2578" i="1"/>
  <c r="Q2578" i="1"/>
  <c r="Z2578" i="1" s="1"/>
  <c r="V2578" i="1"/>
  <c r="W2578" i="1"/>
  <c r="A2579" i="1"/>
  <c r="D2579" i="1"/>
  <c r="E2579" i="1"/>
  <c r="G2579" i="1"/>
  <c r="H2579" i="1" s="1"/>
  <c r="K2579" i="1"/>
  <c r="N2579" i="1"/>
  <c r="Q2579" i="1"/>
  <c r="Z2579" i="1" s="1"/>
  <c r="V2579" i="1"/>
  <c r="W2579" i="1"/>
  <c r="A2580" i="1"/>
  <c r="D2580" i="1"/>
  <c r="E2580" i="1"/>
  <c r="G2580" i="1"/>
  <c r="H2580" i="1" s="1"/>
  <c r="N2580" i="1"/>
  <c r="Q2580" i="1"/>
  <c r="Z2580" i="1" s="1"/>
  <c r="V2580" i="1"/>
  <c r="W2580" i="1"/>
  <c r="A2581" i="1"/>
  <c r="D2581" i="1"/>
  <c r="E2581" i="1"/>
  <c r="G2581" i="1"/>
  <c r="H2581" i="1" s="1"/>
  <c r="I2581" i="1" s="1"/>
  <c r="N2581" i="1"/>
  <c r="Q2581" i="1"/>
  <c r="Z2581" i="1" s="1"/>
  <c r="V2581" i="1"/>
  <c r="W2581" i="1"/>
  <c r="A2582" i="1"/>
  <c r="D2582" i="1"/>
  <c r="E2582" i="1"/>
  <c r="G2582" i="1"/>
  <c r="H2582" i="1" s="1"/>
  <c r="N2582" i="1"/>
  <c r="Q2582" i="1"/>
  <c r="Z2582" i="1" s="1"/>
  <c r="V2582" i="1"/>
  <c r="W2582" i="1"/>
  <c r="A2583" i="1"/>
  <c r="D2583" i="1"/>
  <c r="E2583" i="1"/>
  <c r="G2583" i="1"/>
  <c r="N2583" i="1"/>
  <c r="Q2583" i="1"/>
  <c r="Z2583" i="1" s="1"/>
  <c r="V2583" i="1"/>
  <c r="W2583" i="1"/>
  <c r="A2584" i="1"/>
  <c r="D2584" i="1"/>
  <c r="E2584" i="1"/>
  <c r="G2584" i="1"/>
  <c r="H2584" i="1" s="1"/>
  <c r="N2584" i="1"/>
  <c r="Q2584" i="1"/>
  <c r="Z2584" i="1" s="1"/>
  <c r="V2584" i="1"/>
  <c r="W2584" i="1"/>
  <c r="A2585" i="1"/>
  <c r="D2585" i="1"/>
  <c r="E2585" i="1"/>
  <c r="G2585" i="1"/>
  <c r="H2585" i="1" s="1"/>
  <c r="K2585" i="1"/>
  <c r="N2585" i="1"/>
  <c r="Q2585" i="1"/>
  <c r="Z2585" i="1" s="1"/>
  <c r="V2585" i="1"/>
  <c r="W2585" i="1"/>
  <c r="A2586" i="1"/>
  <c r="D2586" i="1"/>
  <c r="E2586" i="1"/>
  <c r="G2586" i="1"/>
  <c r="H2586" i="1" s="1"/>
  <c r="N2586" i="1"/>
  <c r="Q2586" i="1"/>
  <c r="Z2586" i="1" s="1"/>
  <c r="V2586" i="1"/>
  <c r="W2586" i="1"/>
  <c r="A2587" i="1"/>
  <c r="D2587" i="1"/>
  <c r="E2587" i="1"/>
  <c r="G2587" i="1"/>
  <c r="N2587" i="1"/>
  <c r="Q2587" i="1"/>
  <c r="Z2587" i="1" s="1"/>
  <c r="V2587" i="1"/>
  <c r="W2587" i="1"/>
  <c r="A2588" i="1"/>
  <c r="D2588" i="1"/>
  <c r="E2588" i="1"/>
  <c r="G2588" i="1"/>
  <c r="H2588" i="1" s="1"/>
  <c r="N2588" i="1"/>
  <c r="Q2588" i="1"/>
  <c r="Z2588" i="1" s="1"/>
  <c r="V2588" i="1"/>
  <c r="W2588" i="1"/>
  <c r="A2589" i="1"/>
  <c r="D2589" i="1"/>
  <c r="E2589" i="1"/>
  <c r="G2589" i="1"/>
  <c r="H2589" i="1" s="1"/>
  <c r="N2589" i="1"/>
  <c r="Q2589" i="1"/>
  <c r="Z2589" i="1" s="1"/>
  <c r="V2589" i="1"/>
  <c r="W2589" i="1"/>
  <c r="A2590" i="1"/>
  <c r="D2590" i="1"/>
  <c r="E2590" i="1"/>
  <c r="G2590" i="1"/>
  <c r="H2590" i="1" s="1"/>
  <c r="N2590" i="1"/>
  <c r="Q2590" i="1"/>
  <c r="Z2590" i="1" s="1"/>
  <c r="V2590" i="1"/>
  <c r="W2590" i="1"/>
  <c r="A2591" i="1"/>
  <c r="D2591" i="1"/>
  <c r="E2591" i="1"/>
  <c r="G2591" i="1"/>
  <c r="N2591" i="1"/>
  <c r="Q2591" i="1"/>
  <c r="Z2591" i="1" s="1"/>
  <c r="V2591" i="1"/>
  <c r="W2591" i="1"/>
  <c r="A2592" i="1"/>
  <c r="D2592" i="1"/>
  <c r="E2592" i="1"/>
  <c r="G2592" i="1"/>
  <c r="H2592" i="1" s="1"/>
  <c r="N2592" i="1"/>
  <c r="Q2592" i="1"/>
  <c r="Z2592" i="1" s="1"/>
  <c r="V2592" i="1"/>
  <c r="W2592" i="1"/>
  <c r="A2593" i="1"/>
  <c r="D2593" i="1"/>
  <c r="E2593" i="1"/>
  <c r="G2593" i="1"/>
  <c r="H2593" i="1" s="1"/>
  <c r="K2593" i="1"/>
  <c r="N2593" i="1"/>
  <c r="Q2593" i="1"/>
  <c r="Z2593" i="1" s="1"/>
  <c r="V2593" i="1"/>
  <c r="W2593" i="1"/>
  <c r="A2594" i="1"/>
  <c r="D2594" i="1"/>
  <c r="E2594" i="1"/>
  <c r="G2594" i="1"/>
  <c r="H2594" i="1" s="1"/>
  <c r="N2594" i="1"/>
  <c r="Q2594" i="1"/>
  <c r="Z2594" i="1" s="1"/>
  <c r="V2594" i="1"/>
  <c r="W2594" i="1"/>
  <c r="A2595" i="1"/>
  <c r="D2595" i="1"/>
  <c r="E2595" i="1"/>
  <c r="G2595" i="1"/>
  <c r="H2595" i="1" s="1"/>
  <c r="N2595" i="1"/>
  <c r="Q2595" i="1"/>
  <c r="Z2595" i="1" s="1"/>
  <c r="V2595" i="1"/>
  <c r="W2595" i="1"/>
  <c r="A2596" i="1"/>
  <c r="D2596" i="1"/>
  <c r="E2596" i="1"/>
  <c r="G2596" i="1"/>
  <c r="H2596" i="1" s="1"/>
  <c r="N2596" i="1"/>
  <c r="Q2596" i="1"/>
  <c r="Z2596" i="1" s="1"/>
  <c r="V2596" i="1"/>
  <c r="W2596" i="1"/>
  <c r="A2597" i="1"/>
  <c r="D2597" i="1"/>
  <c r="E2597" i="1"/>
  <c r="G2597" i="1"/>
  <c r="H2597" i="1" s="1"/>
  <c r="N2597" i="1"/>
  <c r="Q2597" i="1"/>
  <c r="Z2597" i="1" s="1"/>
  <c r="V2597" i="1"/>
  <c r="W2597" i="1"/>
  <c r="A2598" i="1"/>
  <c r="D2598" i="1"/>
  <c r="E2598" i="1"/>
  <c r="G2598" i="1"/>
  <c r="H2598" i="1" s="1"/>
  <c r="N2598" i="1"/>
  <c r="Q2598" i="1"/>
  <c r="Z2598" i="1" s="1"/>
  <c r="V2598" i="1"/>
  <c r="W2598" i="1"/>
  <c r="A2599" i="1"/>
  <c r="D2599" i="1"/>
  <c r="E2599" i="1"/>
  <c r="G2599" i="1"/>
  <c r="H2599" i="1" s="1"/>
  <c r="N2599" i="1"/>
  <c r="Q2599" i="1"/>
  <c r="Z2599" i="1" s="1"/>
  <c r="V2599" i="1"/>
  <c r="W2599" i="1"/>
  <c r="A2600" i="1"/>
  <c r="D2600" i="1"/>
  <c r="E2600" i="1"/>
  <c r="G2600" i="1"/>
  <c r="H2600" i="1" s="1"/>
  <c r="N2600" i="1"/>
  <c r="Q2600" i="1"/>
  <c r="Z2600" i="1" s="1"/>
  <c r="V2600" i="1"/>
  <c r="W2600" i="1"/>
  <c r="A2601" i="1"/>
  <c r="D2601" i="1"/>
  <c r="E2601" i="1"/>
  <c r="G2601" i="1"/>
  <c r="H2601" i="1" s="1"/>
  <c r="K2601" i="1"/>
  <c r="N2601" i="1"/>
  <c r="Q2601" i="1"/>
  <c r="Z2601" i="1" s="1"/>
  <c r="V2601" i="1"/>
  <c r="W2601" i="1"/>
  <c r="A2602" i="1"/>
  <c r="D2602" i="1"/>
  <c r="E2602" i="1"/>
  <c r="G2602" i="1"/>
  <c r="H2602" i="1" s="1"/>
  <c r="N2602" i="1"/>
  <c r="Q2602" i="1"/>
  <c r="Z2602" i="1" s="1"/>
  <c r="V2602" i="1"/>
  <c r="W2602" i="1"/>
  <c r="A2603" i="1"/>
  <c r="D2603" i="1"/>
  <c r="E2603" i="1"/>
  <c r="G2603" i="1"/>
  <c r="H2603" i="1" s="1"/>
  <c r="N2603" i="1"/>
  <c r="Q2603" i="1"/>
  <c r="Z2603" i="1" s="1"/>
  <c r="V2603" i="1"/>
  <c r="W2603" i="1"/>
  <c r="A2604" i="1"/>
  <c r="D2604" i="1"/>
  <c r="E2604" i="1"/>
  <c r="G2604" i="1"/>
  <c r="H2604" i="1" s="1"/>
  <c r="N2604" i="1"/>
  <c r="Q2604" i="1"/>
  <c r="Z2604" i="1" s="1"/>
  <c r="V2604" i="1"/>
  <c r="W2604" i="1"/>
  <c r="A2605" i="1"/>
  <c r="D2605" i="1"/>
  <c r="E2605" i="1"/>
  <c r="G2605" i="1"/>
  <c r="H2605" i="1" s="1"/>
  <c r="N2605" i="1"/>
  <c r="Q2605" i="1"/>
  <c r="Z2605" i="1" s="1"/>
  <c r="V2605" i="1"/>
  <c r="W2605" i="1"/>
  <c r="A2606" i="1"/>
  <c r="D2606" i="1"/>
  <c r="E2606" i="1"/>
  <c r="G2606" i="1"/>
  <c r="H2606" i="1" s="1"/>
  <c r="N2606" i="1"/>
  <c r="Q2606" i="1"/>
  <c r="Z2606" i="1" s="1"/>
  <c r="V2606" i="1"/>
  <c r="W2606" i="1"/>
  <c r="A2607" i="1"/>
  <c r="D2607" i="1"/>
  <c r="E2607" i="1"/>
  <c r="G2607" i="1"/>
  <c r="H2607" i="1" s="1"/>
  <c r="N2607" i="1"/>
  <c r="Q2607" i="1"/>
  <c r="Z2607" i="1" s="1"/>
  <c r="V2607" i="1"/>
  <c r="W2607" i="1"/>
  <c r="A2608" i="1"/>
  <c r="D2608" i="1"/>
  <c r="E2608" i="1"/>
  <c r="G2608" i="1"/>
  <c r="H2608" i="1" s="1"/>
  <c r="N2608" i="1"/>
  <c r="Q2608" i="1"/>
  <c r="Z2608" i="1" s="1"/>
  <c r="V2608" i="1"/>
  <c r="W2608" i="1"/>
  <c r="A2609" i="1"/>
  <c r="D2609" i="1"/>
  <c r="E2609" i="1"/>
  <c r="G2609" i="1"/>
  <c r="H2609" i="1" s="1"/>
  <c r="K2609" i="1"/>
  <c r="N2609" i="1"/>
  <c r="Q2609" i="1"/>
  <c r="Z2609" i="1" s="1"/>
  <c r="V2609" i="1"/>
  <c r="W2609" i="1"/>
  <c r="A2610" i="1"/>
  <c r="D2610" i="1"/>
  <c r="E2610" i="1"/>
  <c r="G2610" i="1"/>
  <c r="H2610" i="1" s="1"/>
  <c r="N2610" i="1"/>
  <c r="Q2610" i="1"/>
  <c r="Z2610" i="1" s="1"/>
  <c r="V2610" i="1"/>
  <c r="W2610" i="1"/>
  <c r="A2611" i="1"/>
  <c r="D2611" i="1"/>
  <c r="E2611" i="1"/>
  <c r="G2611" i="1"/>
  <c r="H2611" i="1" s="1"/>
  <c r="N2611" i="1"/>
  <c r="Q2611" i="1"/>
  <c r="Z2611" i="1" s="1"/>
  <c r="V2611" i="1"/>
  <c r="W2611" i="1"/>
  <c r="A2612" i="1"/>
  <c r="D2612" i="1"/>
  <c r="E2612" i="1"/>
  <c r="G2612" i="1"/>
  <c r="H2612" i="1" s="1"/>
  <c r="N2612" i="1"/>
  <c r="Q2612" i="1"/>
  <c r="Z2612" i="1" s="1"/>
  <c r="V2612" i="1"/>
  <c r="W2612" i="1"/>
  <c r="A2613" i="1"/>
  <c r="D2613" i="1"/>
  <c r="E2613" i="1"/>
  <c r="G2613" i="1"/>
  <c r="H2613" i="1" s="1"/>
  <c r="N2613" i="1"/>
  <c r="Q2613" i="1"/>
  <c r="Z2613" i="1" s="1"/>
  <c r="V2613" i="1"/>
  <c r="W2613" i="1"/>
  <c r="A2614" i="1"/>
  <c r="D2614" i="1"/>
  <c r="E2614" i="1"/>
  <c r="G2614" i="1"/>
  <c r="H2614" i="1" s="1"/>
  <c r="N2614" i="1"/>
  <c r="Q2614" i="1"/>
  <c r="Z2614" i="1" s="1"/>
  <c r="V2614" i="1"/>
  <c r="W2614" i="1"/>
  <c r="A2615" i="1"/>
  <c r="D2615" i="1"/>
  <c r="E2615" i="1"/>
  <c r="G2615" i="1"/>
  <c r="H2615" i="1" s="1"/>
  <c r="N2615" i="1"/>
  <c r="Q2615" i="1"/>
  <c r="Z2615" i="1" s="1"/>
  <c r="V2615" i="1"/>
  <c r="W2615" i="1"/>
  <c r="A2616" i="1"/>
  <c r="D2616" i="1"/>
  <c r="E2616" i="1"/>
  <c r="G2616" i="1"/>
  <c r="H2616" i="1" s="1"/>
  <c r="N2616" i="1"/>
  <c r="Q2616" i="1"/>
  <c r="Z2616" i="1" s="1"/>
  <c r="V2616" i="1"/>
  <c r="W2616" i="1"/>
  <c r="A2617" i="1"/>
  <c r="D2617" i="1"/>
  <c r="E2617" i="1"/>
  <c r="G2617" i="1"/>
  <c r="H2617" i="1" s="1"/>
  <c r="K2617" i="1"/>
  <c r="N2617" i="1"/>
  <c r="Q2617" i="1"/>
  <c r="Z2617" i="1" s="1"/>
  <c r="V2617" i="1"/>
  <c r="W2617" i="1"/>
  <c r="A2618" i="1"/>
  <c r="D2618" i="1"/>
  <c r="E2618" i="1"/>
  <c r="G2618" i="1"/>
  <c r="H2618" i="1" s="1"/>
  <c r="N2618" i="1"/>
  <c r="Q2618" i="1"/>
  <c r="Z2618" i="1" s="1"/>
  <c r="V2618" i="1"/>
  <c r="W2618" i="1"/>
  <c r="A2619" i="1"/>
  <c r="D2619" i="1"/>
  <c r="E2619" i="1"/>
  <c r="G2619" i="1"/>
  <c r="H2619" i="1" s="1"/>
  <c r="N2619" i="1"/>
  <c r="Q2619" i="1"/>
  <c r="Z2619" i="1" s="1"/>
  <c r="V2619" i="1"/>
  <c r="W2619" i="1"/>
  <c r="A2620" i="1"/>
  <c r="D2620" i="1"/>
  <c r="E2620" i="1"/>
  <c r="G2620" i="1"/>
  <c r="H2620" i="1" s="1"/>
  <c r="N2620" i="1"/>
  <c r="Q2620" i="1"/>
  <c r="Z2620" i="1" s="1"/>
  <c r="V2620" i="1"/>
  <c r="W2620" i="1"/>
  <c r="A2621" i="1"/>
  <c r="D2621" i="1"/>
  <c r="E2621" i="1"/>
  <c r="G2621" i="1"/>
  <c r="H2621" i="1" s="1"/>
  <c r="N2621" i="1"/>
  <c r="Q2621" i="1"/>
  <c r="Z2621" i="1" s="1"/>
  <c r="V2621" i="1"/>
  <c r="W2621" i="1"/>
  <c r="A2622" i="1"/>
  <c r="D2622" i="1"/>
  <c r="E2622" i="1"/>
  <c r="G2622" i="1"/>
  <c r="H2622" i="1" s="1"/>
  <c r="N2622" i="1"/>
  <c r="Q2622" i="1"/>
  <c r="Z2622" i="1" s="1"/>
  <c r="V2622" i="1"/>
  <c r="W2622" i="1"/>
  <c r="A2623" i="1"/>
  <c r="D2623" i="1"/>
  <c r="E2623" i="1"/>
  <c r="G2623" i="1"/>
  <c r="H2623" i="1" s="1"/>
  <c r="N2623" i="1"/>
  <c r="Q2623" i="1"/>
  <c r="Z2623" i="1" s="1"/>
  <c r="V2623" i="1"/>
  <c r="W2623" i="1"/>
  <c r="A2624" i="1"/>
  <c r="D2624" i="1"/>
  <c r="E2624" i="1"/>
  <c r="G2624" i="1"/>
  <c r="H2624" i="1" s="1"/>
  <c r="N2624" i="1"/>
  <c r="Q2624" i="1"/>
  <c r="Z2624" i="1" s="1"/>
  <c r="V2624" i="1"/>
  <c r="W2624" i="1"/>
  <c r="A2625" i="1"/>
  <c r="D2625" i="1"/>
  <c r="E2625" i="1"/>
  <c r="G2625" i="1"/>
  <c r="H2625" i="1" s="1"/>
  <c r="K2625" i="1"/>
  <c r="N2625" i="1"/>
  <c r="Q2625" i="1"/>
  <c r="Z2625" i="1" s="1"/>
  <c r="V2625" i="1"/>
  <c r="W2625" i="1"/>
  <c r="A2626" i="1"/>
  <c r="D2626" i="1"/>
  <c r="E2626" i="1"/>
  <c r="G2626" i="1"/>
  <c r="H2626" i="1" s="1"/>
  <c r="N2626" i="1"/>
  <c r="Q2626" i="1"/>
  <c r="Z2626" i="1" s="1"/>
  <c r="V2626" i="1"/>
  <c r="W2626" i="1"/>
  <c r="A2627" i="1"/>
  <c r="D2627" i="1"/>
  <c r="E2627" i="1"/>
  <c r="G2627" i="1"/>
  <c r="H2627" i="1" s="1"/>
  <c r="N2627" i="1"/>
  <c r="Q2627" i="1"/>
  <c r="Z2627" i="1" s="1"/>
  <c r="V2627" i="1"/>
  <c r="W2627" i="1"/>
  <c r="A2628" i="1"/>
  <c r="D2628" i="1"/>
  <c r="E2628" i="1"/>
  <c r="G2628" i="1"/>
  <c r="H2628" i="1" s="1"/>
  <c r="N2628" i="1"/>
  <c r="Q2628" i="1"/>
  <c r="Z2628" i="1" s="1"/>
  <c r="V2628" i="1"/>
  <c r="W2628" i="1"/>
  <c r="A2629" i="1"/>
  <c r="D2629" i="1"/>
  <c r="E2629" i="1"/>
  <c r="G2629" i="1"/>
  <c r="H2629" i="1" s="1"/>
  <c r="N2629" i="1"/>
  <c r="Q2629" i="1"/>
  <c r="Z2629" i="1" s="1"/>
  <c r="V2629" i="1"/>
  <c r="W2629" i="1"/>
  <c r="A2630" i="1"/>
  <c r="D2630" i="1"/>
  <c r="E2630" i="1"/>
  <c r="G2630" i="1"/>
  <c r="H2630" i="1" s="1"/>
  <c r="N2630" i="1"/>
  <c r="Q2630" i="1"/>
  <c r="Z2630" i="1" s="1"/>
  <c r="V2630" i="1"/>
  <c r="W2630" i="1"/>
  <c r="A2631" i="1"/>
  <c r="D2631" i="1"/>
  <c r="E2631" i="1"/>
  <c r="G2631" i="1"/>
  <c r="H2631" i="1" s="1"/>
  <c r="N2631" i="1"/>
  <c r="Q2631" i="1"/>
  <c r="Z2631" i="1" s="1"/>
  <c r="V2631" i="1"/>
  <c r="W2631" i="1"/>
  <c r="A2632" i="1"/>
  <c r="D2632" i="1"/>
  <c r="E2632" i="1"/>
  <c r="G2632" i="1"/>
  <c r="H2632" i="1" s="1"/>
  <c r="N2632" i="1"/>
  <c r="Q2632" i="1"/>
  <c r="Z2632" i="1" s="1"/>
  <c r="V2632" i="1"/>
  <c r="W2632" i="1"/>
  <c r="A2633" i="1"/>
  <c r="D2633" i="1"/>
  <c r="E2633" i="1"/>
  <c r="G2633" i="1"/>
  <c r="H2633" i="1" s="1"/>
  <c r="K2633" i="1"/>
  <c r="N2633" i="1"/>
  <c r="Q2633" i="1"/>
  <c r="Z2633" i="1" s="1"/>
  <c r="V2633" i="1"/>
  <c r="W2633" i="1"/>
  <c r="A2634" i="1"/>
  <c r="D2634" i="1"/>
  <c r="E2634" i="1"/>
  <c r="G2634" i="1"/>
  <c r="H2634" i="1" s="1"/>
  <c r="N2634" i="1"/>
  <c r="Q2634" i="1"/>
  <c r="Z2634" i="1" s="1"/>
  <c r="V2634" i="1"/>
  <c r="W2634" i="1"/>
  <c r="A2635" i="1"/>
  <c r="D2635" i="1"/>
  <c r="E2635" i="1"/>
  <c r="G2635" i="1"/>
  <c r="H2635" i="1" s="1"/>
  <c r="N2635" i="1"/>
  <c r="Q2635" i="1"/>
  <c r="Z2635" i="1" s="1"/>
  <c r="V2635" i="1"/>
  <c r="W2635" i="1"/>
  <c r="A2636" i="1"/>
  <c r="D2636" i="1"/>
  <c r="E2636" i="1"/>
  <c r="G2636" i="1"/>
  <c r="H2636" i="1" s="1"/>
  <c r="N2636" i="1"/>
  <c r="Q2636" i="1"/>
  <c r="Z2636" i="1" s="1"/>
  <c r="V2636" i="1"/>
  <c r="W2636" i="1"/>
  <c r="A2637" i="1"/>
  <c r="D2637" i="1"/>
  <c r="E2637" i="1"/>
  <c r="G2637" i="1"/>
  <c r="H2637" i="1" s="1"/>
  <c r="N2637" i="1"/>
  <c r="Q2637" i="1"/>
  <c r="Z2637" i="1" s="1"/>
  <c r="V2637" i="1"/>
  <c r="W2637" i="1"/>
  <c r="A2638" i="1"/>
  <c r="D2638" i="1"/>
  <c r="E2638" i="1"/>
  <c r="G2638" i="1"/>
  <c r="H2638" i="1" s="1"/>
  <c r="N2638" i="1"/>
  <c r="Q2638" i="1"/>
  <c r="Z2638" i="1" s="1"/>
  <c r="V2638" i="1"/>
  <c r="W2638" i="1"/>
  <c r="A2639" i="1"/>
  <c r="D2639" i="1"/>
  <c r="E2639" i="1"/>
  <c r="G2639" i="1"/>
  <c r="H2639" i="1" s="1"/>
  <c r="N2639" i="1"/>
  <c r="Q2639" i="1"/>
  <c r="Z2639" i="1" s="1"/>
  <c r="V2639" i="1"/>
  <c r="W2639" i="1"/>
  <c r="A2640" i="1"/>
  <c r="D2640" i="1"/>
  <c r="E2640" i="1"/>
  <c r="G2640" i="1"/>
  <c r="H2640" i="1" s="1"/>
  <c r="N2640" i="1"/>
  <c r="Q2640" i="1"/>
  <c r="Z2640" i="1" s="1"/>
  <c r="V2640" i="1"/>
  <c r="W2640" i="1"/>
  <c r="A2641" i="1"/>
  <c r="D2641" i="1"/>
  <c r="E2641" i="1"/>
  <c r="G2641" i="1"/>
  <c r="H2641" i="1" s="1"/>
  <c r="I2641" i="1" s="1"/>
  <c r="M2641" i="1" s="1"/>
  <c r="K2641" i="1"/>
  <c r="N2641" i="1"/>
  <c r="Q2641" i="1"/>
  <c r="Z2641" i="1" s="1"/>
  <c r="V2641" i="1"/>
  <c r="W2641" i="1"/>
  <c r="A2642" i="1"/>
  <c r="D2642" i="1"/>
  <c r="E2642" i="1"/>
  <c r="G2642" i="1"/>
  <c r="H2642" i="1" s="1"/>
  <c r="I2642" i="1" s="1"/>
  <c r="M2642" i="1" s="1"/>
  <c r="N2642" i="1"/>
  <c r="Q2642" i="1"/>
  <c r="Z2642" i="1" s="1"/>
  <c r="V2642" i="1"/>
  <c r="W2642" i="1"/>
  <c r="A2643" i="1"/>
  <c r="D2643" i="1"/>
  <c r="E2643" i="1"/>
  <c r="G2643" i="1"/>
  <c r="H2643" i="1" s="1"/>
  <c r="I2643" i="1" s="1"/>
  <c r="M2643" i="1" s="1"/>
  <c r="N2643" i="1"/>
  <c r="Q2643" i="1"/>
  <c r="Z2643" i="1" s="1"/>
  <c r="V2643" i="1"/>
  <c r="W2643" i="1"/>
  <c r="A2644" i="1"/>
  <c r="D2644" i="1"/>
  <c r="E2644" i="1"/>
  <c r="G2644" i="1"/>
  <c r="H2644" i="1" s="1"/>
  <c r="I2644" i="1" s="1"/>
  <c r="M2644" i="1" s="1"/>
  <c r="N2644" i="1"/>
  <c r="Q2644" i="1"/>
  <c r="Z2644" i="1" s="1"/>
  <c r="V2644" i="1"/>
  <c r="W2644" i="1"/>
  <c r="A2645" i="1"/>
  <c r="D2645" i="1"/>
  <c r="E2645" i="1"/>
  <c r="G2645" i="1"/>
  <c r="H2645" i="1" s="1"/>
  <c r="I2645" i="1" s="1"/>
  <c r="M2645" i="1" s="1"/>
  <c r="K2645" i="1"/>
  <c r="N2645" i="1"/>
  <c r="Q2645" i="1"/>
  <c r="Z2645" i="1" s="1"/>
  <c r="V2645" i="1"/>
  <c r="W2645" i="1"/>
  <c r="A2646" i="1"/>
  <c r="D2646" i="1"/>
  <c r="E2646" i="1"/>
  <c r="G2646" i="1"/>
  <c r="H2646" i="1" s="1"/>
  <c r="I2646" i="1" s="1"/>
  <c r="M2646" i="1" s="1"/>
  <c r="N2646" i="1"/>
  <c r="Q2646" i="1"/>
  <c r="Z2646" i="1" s="1"/>
  <c r="V2646" i="1"/>
  <c r="W2646" i="1"/>
  <c r="A2647" i="1"/>
  <c r="D2647" i="1"/>
  <c r="E2647" i="1"/>
  <c r="G2647" i="1"/>
  <c r="H2647" i="1" s="1"/>
  <c r="I2647" i="1" s="1"/>
  <c r="M2647" i="1" s="1"/>
  <c r="N2647" i="1"/>
  <c r="Q2647" i="1"/>
  <c r="Z2647" i="1" s="1"/>
  <c r="V2647" i="1"/>
  <c r="W2647" i="1"/>
  <c r="A2648" i="1"/>
  <c r="D2648" i="1"/>
  <c r="E2648" i="1"/>
  <c r="G2648" i="1"/>
  <c r="H2648" i="1" s="1"/>
  <c r="I2648" i="1" s="1"/>
  <c r="M2648" i="1" s="1"/>
  <c r="N2648" i="1"/>
  <c r="Q2648" i="1"/>
  <c r="Z2648" i="1" s="1"/>
  <c r="V2648" i="1"/>
  <c r="W2648" i="1"/>
  <c r="A2649" i="1"/>
  <c r="D2649" i="1"/>
  <c r="E2649" i="1"/>
  <c r="G2649" i="1"/>
  <c r="H2649" i="1" s="1"/>
  <c r="I2649" i="1" s="1"/>
  <c r="M2649" i="1" s="1"/>
  <c r="K2649" i="1"/>
  <c r="N2649" i="1"/>
  <c r="Q2649" i="1"/>
  <c r="Z2649" i="1" s="1"/>
  <c r="V2649" i="1"/>
  <c r="W2649" i="1"/>
  <c r="A2650" i="1"/>
  <c r="D2650" i="1"/>
  <c r="E2650" i="1"/>
  <c r="G2650" i="1"/>
  <c r="H2650" i="1" s="1"/>
  <c r="I2650" i="1" s="1"/>
  <c r="M2650" i="1" s="1"/>
  <c r="N2650" i="1"/>
  <c r="Q2650" i="1"/>
  <c r="Z2650" i="1" s="1"/>
  <c r="V2650" i="1"/>
  <c r="W2650" i="1"/>
  <c r="A2651" i="1"/>
  <c r="D2651" i="1"/>
  <c r="E2651" i="1"/>
  <c r="G2651" i="1"/>
  <c r="H2651" i="1" s="1"/>
  <c r="I2651" i="1" s="1"/>
  <c r="M2651" i="1" s="1"/>
  <c r="N2651" i="1"/>
  <c r="Q2651" i="1"/>
  <c r="Z2651" i="1" s="1"/>
  <c r="V2651" i="1"/>
  <c r="W2651" i="1"/>
  <c r="A2652" i="1"/>
  <c r="D2652" i="1"/>
  <c r="E2652" i="1"/>
  <c r="G2652" i="1"/>
  <c r="H2652" i="1" s="1"/>
  <c r="I2652" i="1" s="1"/>
  <c r="M2652" i="1" s="1"/>
  <c r="N2652" i="1"/>
  <c r="Q2652" i="1"/>
  <c r="Z2652" i="1" s="1"/>
  <c r="V2652" i="1"/>
  <c r="W2652" i="1"/>
  <c r="A2653" i="1"/>
  <c r="D2653" i="1"/>
  <c r="E2653" i="1"/>
  <c r="G2653" i="1"/>
  <c r="H2653" i="1" s="1"/>
  <c r="I2653" i="1" s="1"/>
  <c r="M2653" i="1" s="1"/>
  <c r="K2653" i="1"/>
  <c r="N2653" i="1"/>
  <c r="Q2653" i="1"/>
  <c r="Z2653" i="1" s="1"/>
  <c r="V2653" i="1"/>
  <c r="W2653" i="1"/>
  <c r="A2654" i="1"/>
  <c r="D2654" i="1"/>
  <c r="E2654" i="1"/>
  <c r="G2654" i="1"/>
  <c r="H2654" i="1" s="1"/>
  <c r="I2654" i="1" s="1"/>
  <c r="M2654" i="1" s="1"/>
  <c r="N2654" i="1"/>
  <c r="Q2654" i="1"/>
  <c r="Z2654" i="1" s="1"/>
  <c r="V2654" i="1"/>
  <c r="W2654" i="1"/>
  <c r="A2655" i="1"/>
  <c r="D2655" i="1"/>
  <c r="E2655" i="1"/>
  <c r="G2655" i="1"/>
  <c r="H2655" i="1" s="1"/>
  <c r="I2655" i="1" s="1"/>
  <c r="M2655" i="1" s="1"/>
  <c r="N2655" i="1"/>
  <c r="Q2655" i="1"/>
  <c r="Z2655" i="1" s="1"/>
  <c r="V2655" i="1"/>
  <c r="W2655" i="1"/>
  <c r="A2656" i="1"/>
  <c r="D2656" i="1"/>
  <c r="E2656" i="1"/>
  <c r="G2656" i="1"/>
  <c r="H2656" i="1" s="1"/>
  <c r="I2656" i="1" s="1"/>
  <c r="M2656" i="1" s="1"/>
  <c r="N2656" i="1"/>
  <c r="Q2656" i="1"/>
  <c r="Z2656" i="1" s="1"/>
  <c r="V2656" i="1"/>
  <c r="W2656" i="1"/>
  <c r="A2657" i="1"/>
  <c r="D2657" i="1"/>
  <c r="E2657" i="1"/>
  <c r="G2657" i="1"/>
  <c r="H2657" i="1" s="1"/>
  <c r="I2657" i="1" s="1"/>
  <c r="M2657" i="1" s="1"/>
  <c r="K2657" i="1"/>
  <c r="N2657" i="1"/>
  <c r="Q2657" i="1"/>
  <c r="Z2657" i="1" s="1"/>
  <c r="V2657" i="1"/>
  <c r="W2657" i="1"/>
  <c r="A2658" i="1"/>
  <c r="D2658" i="1"/>
  <c r="E2658" i="1"/>
  <c r="G2658" i="1"/>
  <c r="H2658" i="1" s="1"/>
  <c r="I2658" i="1" s="1"/>
  <c r="M2658" i="1" s="1"/>
  <c r="N2658" i="1"/>
  <c r="Q2658" i="1"/>
  <c r="Z2658" i="1" s="1"/>
  <c r="V2658" i="1"/>
  <c r="W2658" i="1"/>
  <c r="A2659" i="1"/>
  <c r="D2659" i="1"/>
  <c r="E2659" i="1"/>
  <c r="G2659" i="1"/>
  <c r="H2659" i="1" s="1"/>
  <c r="I2659" i="1" s="1"/>
  <c r="M2659" i="1" s="1"/>
  <c r="N2659" i="1"/>
  <c r="Q2659" i="1"/>
  <c r="Z2659" i="1" s="1"/>
  <c r="V2659" i="1"/>
  <c r="W2659" i="1"/>
  <c r="A2660" i="1"/>
  <c r="D2660" i="1"/>
  <c r="E2660" i="1"/>
  <c r="G2660" i="1"/>
  <c r="H2660" i="1" s="1"/>
  <c r="I2660" i="1" s="1"/>
  <c r="M2660" i="1" s="1"/>
  <c r="N2660" i="1"/>
  <c r="Q2660" i="1"/>
  <c r="Z2660" i="1" s="1"/>
  <c r="V2660" i="1"/>
  <c r="W2660" i="1"/>
  <c r="A2661" i="1"/>
  <c r="D2661" i="1"/>
  <c r="E2661" i="1"/>
  <c r="G2661" i="1"/>
  <c r="H2661" i="1" s="1"/>
  <c r="I2661" i="1" s="1"/>
  <c r="M2661" i="1" s="1"/>
  <c r="K2661" i="1"/>
  <c r="N2661" i="1"/>
  <c r="Q2661" i="1"/>
  <c r="Z2661" i="1" s="1"/>
  <c r="V2661" i="1"/>
  <c r="W2661" i="1"/>
  <c r="A2662" i="1"/>
  <c r="D2662" i="1"/>
  <c r="E2662" i="1"/>
  <c r="G2662" i="1"/>
  <c r="H2662" i="1" s="1"/>
  <c r="I2662" i="1" s="1"/>
  <c r="M2662" i="1" s="1"/>
  <c r="N2662" i="1"/>
  <c r="Q2662" i="1"/>
  <c r="Z2662" i="1" s="1"/>
  <c r="V2662" i="1"/>
  <c r="W2662" i="1"/>
  <c r="A2663" i="1"/>
  <c r="D2663" i="1"/>
  <c r="E2663" i="1"/>
  <c r="G2663" i="1"/>
  <c r="H2663" i="1" s="1"/>
  <c r="I2663" i="1" s="1"/>
  <c r="M2663" i="1" s="1"/>
  <c r="N2663" i="1"/>
  <c r="Q2663" i="1"/>
  <c r="Z2663" i="1" s="1"/>
  <c r="V2663" i="1"/>
  <c r="W2663" i="1"/>
  <c r="A2664" i="1"/>
  <c r="D2664" i="1"/>
  <c r="E2664" i="1"/>
  <c r="G2664" i="1"/>
  <c r="H2664" i="1" s="1"/>
  <c r="I2664" i="1" s="1"/>
  <c r="M2664" i="1" s="1"/>
  <c r="N2664" i="1"/>
  <c r="Q2664" i="1"/>
  <c r="Z2664" i="1" s="1"/>
  <c r="V2664" i="1"/>
  <c r="W2664" i="1"/>
  <c r="A2665" i="1"/>
  <c r="D2665" i="1"/>
  <c r="E2665" i="1"/>
  <c r="G2665" i="1"/>
  <c r="H2665" i="1" s="1"/>
  <c r="I2665" i="1" s="1"/>
  <c r="M2665" i="1" s="1"/>
  <c r="K2665" i="1"/>
  <c r="N2665" i="1"/>
  <c r="Q2665" i="1"/>
  <c r="Z2665" i="1" s="1"/>
  <c r="V2665" i="1"/>
  <c r="W2665" i="1"/>
  <c r="A2666" i="1"/>
  <c r="D2666" i="1"/>
  <c r="E2666" i="1"/>
  <c r="G2666" i="1"/>
  <c r="H2666" i="1" s="1"/>
  <c r="I2666" i="1" s="1"/>
  <c r="M2666" i="1" s="1"/>
  <c r="N2666" i="1"/>
  <c r="Q2666" i="1"/>
  <c r="Z2666" i="1" s="1"/>
  <c r="V2666" i="1"/>
  <c r="W2666" i="1"/>
  <c r="A2667" i="1"/>
  <c r="D2667" i="1"/>
  <c r="E2667" i="1"/>
  <c r="G2667" i="1"/>
  <c r="H2667" i="1" s="1"/>
  <c r="I2667" i="1" s="1"/>
  <c r="M2667" i="1" s="1"/>
  <c r="N2667" i="1"/>
  <c r="Q2667" i="1"/>
  <c r="Z2667" i="1" s="1"/>
  <c r="V2667" i="1"/>
  <c r="W2667" i="1"/>
  <c r="A2668" i="1"/>
  <c r="D2668" i="1"/>
  <c r="E2668" i="1"/>
  <c r="G2668" i="1"/>
  <c r="H2668" i="1" s="1"/>
  <c r="I2668" i="1" s="1"/>
  <c r="M2668" i="1" s="1"/>
  <c r="N2668" i="1"/>
  <c r="Q2668" i="1"/>
  <c r="Z2668" i="1" s="1"/>
  <c r="V2668" i="1"/>
  <c r="W2668" i="1"/>
  <c r="A2669" i="1"/>
  <c r="D2669" i="1"/>
  <c r="E2669" i="1"/>
  <c r="G2669" i="1"/>
  <c r="H2669" i="1" s="1"/>
  <c r="I2669" i="1" s="1"/>
  <c r="M2669" i="1" s="1"/>
  <c r="K2669" i="1"/>
  <c r="N2669" i="1"/>
  <c r="Q2669" i="1"/>
  <c r="Z2669" i="1" s="1"/>
  <c r="V2669" i="1"/>
  <c r="W2669" i="1"/>
  <c r="A2670" i="1"/>
  <c r="D2670" i="1"/>
  <c r="E2670" i="1"/>
  <c r="G2670" i="1"/>
  <c r="H2670" i="1" s="1"/>
  <c r="I2670" i="1" s="1"/>
  <c r="M2670" i="1" s="1"/>
  <c r="N2670" i="1"/>
  <c r="Q2670" i="1"/>
  <c r="Z2670" i="1" s="1"/>
  <c r="V2670" i="1"/>
  <c r="W2670" i="1"/>
  <c r="A2671" i="1"/>
  <c r="D2671" i="1"/>
  <c r="E2671" i="1"/>
  <c r="G2671" i="1"/>
  <c r="H2671" i="1" s="1"/>
  <c r="I2671" i="1" s="1"/>
  <c r="M2671" i="1" s="1"/>
  <c r="N2671" i="1"/>
  <c r="Q2671" i="1"/>
  <c r="Z2671" i="1" s="1"/>
  <c r="V2671" i="1"/>
  <c r="W2671" i="1"/>
  <c r="A2672" i="1"/>
  <c r="D2672" i="1"/>
  <c r="E2672" i="1"/>
  <c r="G2672" i="1"/>
  <c r="H2672" i="1" s="1"/>
  <c r="I2672" i="1" s="1"/>
  <c r="M2672" i="1" s="1"/>
  <c r="N2672" i="1"/>
  <c r="Q2672" i="1"/>
  <c r="Z2672" i="1" s="1"/>
  <c r="V2672" i="1"/>
  <c r="W2672" i="1"/>
  <c r="A2673" i="1"/>
  <c r="D2673" i="1"/>
  <c r="E2673" i="1"/>
  <c r="G2673" i="1"/>
  <c r="H2673" i="1" s="1"/>
  <c r="I2673" i="1" s="1"/>
  <c r="M2673" i="1" s="1"/>
  <c r="K2673" i="1"/>
  <c r="N2673" i="1"/>
  <c r="Q2673" i="1"/>
  <c r="Z2673" i="1" s="1"/>
  <c r="V2673" i="1"/>
  <c r="W2673" i="1"/>
  <c r="A2674" i="1"/>
  <c r="D2674" i="1"/>
  <c r="E2674" i="1"/>
  <c r="G2674" i="1"/>
  <c r="H2674" i="1" s="1"/>
  <c r="I2674" i="1" s="1"/>
  <c r="M2674" i="1" s="1"/>
  <c r="N2674" i="1"/>
  <c r="Q2674" i="1"/>
  <c r="Z2674" i="1" s="1"/>
  <c r="V2674" i="1"/>
  <c r="W2674" i="1"/>
  <c r="A2675" i="1"/>
  <c r="D2675" i="1"/>
  <c r="E2675" i="1"/>
  <c r="G2675" i="1"/>
  <c r="H2675" i="1" s="1"/>
  <c r="I2675" i="1" s="1"/>
  <c r="M2675" i="1" s="1"/>
  <c r="N2675" i="1"/>
  <c r="Q2675" i="1"/>
  <c r="Z2675" i="1" s="1"/>
  <c r="V2675" i="1"/>
  <c r="W2675" i="1"/>
  <c r="A2676" i="1"/>
  <c r="D2676" i="1"/>
  <c r="E2676" i="1"/>
  <c r="G2676" i="1"/>
  <c r="H2676" i="1" s="1"/>
  <c r="I2676" i="1" s="1"/>
  <c r="M2676" i="1" s="1"/>
  <c r="N2676" i="1"/>
  <c r="Q2676" i="1"/>
  <c r="Z2676" i="1" s="1"/>
  <c r="V2676" i="1"/>
  <c r="W2676" i="1"/>
  <c r="A2677" i="1"/>
  <c r="D2677" i="1"/>
  <c r="E2677" i="1"/>
  <c r="G2677" i="1"/>
  <c r="H2677" i="1" s="1"/>
  <c r="I2677" i="1" s="1"/>
  <c r="M2677" i="1" s="1"/>
  <c r="K2677" i="1"/>
  <c r="N2677" i="1"/>
  <c r="Q2677" i="1"/>
  <c r="Z2677" i="1" s="1"/>
  <c r="V2677" i="1"/>
  <c r="W2677" i="1"/>
  <c r="A2678" i="1"/>
  <c r="D2678" i="1"/>
  <c r="E2678" i="1"/>
  <c r="G2678" i="1"/>
  <c r="H2678" i="1" s="1"/>
  <c r="I2678" i="1" s="1"/>
  <c r="M2678" i="1" s="1"/>
  <c r="N2678" i="1"/>
  <c r="Q2678" i="1"/>
  <c r="Z2678" i="1" s="1"/>
  <c r="V2678" i="1"/>
  <c r="W2678" i="1"/>
  <c r="A2679" i="1"/>
  <c r="D2679" i="1"/>
  <c r="E2679" i="1"/>
  <c r="G2679" i="1"/>
  <c r="H2679" i="1" s="1"/>
  <c r="I2679" i="1" s="1"/>
  <c r="M2679" i="1" s="1"/>
  <c r="N2679" i="1"/>
  <c r="Q2679" i="1"/>
  <c r="Z2679" i="1" s="1"/>
  <c r="V2679" i="1"/>
  <c r="W2679" i="1"/>
  <c r="A2680" i="1"/>
  <c r="D2680" i="1"/>
  <c r="E2680" i="1"/>
  <c r="G2680" i="1"/>
  <c r="H2680" i="1" s="1"/>
  <c r="I2680" i="1" s="1"/>
  <c r="N2680" i="1"/>
  <c r="Q2680" i="1"/>
  <c r="Z2680" i="1" s="1"/>
  <c r="V2680" i="1"/>
  <c r="W2680" i="1"/>
  <c r="A2681" i="1"/>
  <c r="D2681" i="1"/>
  <c r="E2681" i="1"/>
  <c r="G2681" i="1"/>
  <c r="H2681" i="1" s="1"/>
  <c r="N2681" i="1"/>
  <c r="Q2681" i="1"/>
  <c r="Z2681" i="1" s="1"/>
  <c r="V2681" i="1"/>
  <c r="W2681" i="1"/>
  <c r="A2682" i="1"/>
  <c r="D2682" i="1"/>
  <c r="E2682" i="1"/>
  <c r="G2682" i="1"/>
  <c r="H2682" i="1" s="1"/>
  <c r="N2682" i="1"/>
  <c r="Q2682" i="1"/>
  <c r="Z2682" i="1" s="1"/>
  <c r="V2682" i="1"/>
  <c r="W2682" i="1"/>
  <c r="A2683" i="1"/>
  <c r="D2683" i="1"/>
  <c r="E2683" i="1"/>
  <c r="G2683" i="1"/>
  <c r="H2683" i="1" s="1"/>
  <c r="N2683" i="1"/>
  <c r="Q2683" i="1"/>
  <c r="Z2683" i="1" s="1"/>
  <c r="V2683" i="1"/>
  <c r="W2683" i="1"/>
  <c r="A2684" i="1"/>
  <c r="D2684" i="1"/>
  <c r="E2684" i="1"/>
  <c r="G2684" i="1"/>
  <c r="H2684" i="1" s="1"/>
  <c r="N2684" i="1"/>
  <c r="Q2684" i="1"/>
  <c r="Z2684" i="1" s="1"/>
  <c r="V2684" i="1"/>
  <c r="W2684" i="1"/>
  <c r="A2685" i="1"/>
  <c r="D2685" i="1"/>
  <c r="E2685" i="1"/>
  <c r="G2685" i="1"/>
  <c r="H2685" i="1" s="1"/>
  <c r="N2685" i="1"/>
  <c r="Q2685" i="1"/>
  <c r="Z2685" i="1" s="1"/>
  <c r="V2685" i="1"/>
  <c r="W2685" i="1"/>
  <c r="A2686" i="1"/>
  <c r="D2686" i="1"/>
  <c r="E2686" i="1"/>
  <c r="G2686" i="1"/>
  <c r="H2686" i="1" s="1"/>
  <c r="N2686" i="1"/>
  <c r="Q2686" i="1"/>
  <c r="Z2686" i="1" s="1"/>
  <c r="V2686" i="1"/>
  <c r="W2686" i="1"/>
  <c r="A2687" i="1"/>
  <c r="D2687" i="1"/>
  <c r="E2687" i="1"/>
  <c r="G2687" i="1"/>
  <c r="H2687" i="1" s="1"/>
  <c r="N2687" i="1"/>
  <c r="Q2687" i="1"/>
  <c r="Z2687" i="1" s="1"/>
  <c r="V2687" i="1"/>
  <c r="W2687" i="1"/>
  <c r="A2688" i="1"/>
  <c r="D2688" i="1"/>
  <c r="E2688" i="1"/>
  <c r="G2688" i="1"/>
  <c r="H2688" i="1" s="1"/>
  <c r="K2688" i="1"/>
  <c r="N2688" i="1"/>
  <c r="Q2688" i="1"/>
  <c r="Z2688" i="1" s="1"/>
  <c r="V2688" i="1"/>
  <c r="W2688" i="1"/>
  <c r="A2689" i="1"/>
  <c r="D2689" i="1"/>
  <c r="E2689" i="1"/>
  <c r="G2689" i="1"/>
  <c r="H2689" i="1" s="1"/>
  <c r="N2689" i="1"/>
  <c r="Q2689" i="1"/>
  <c r="Z2689" i="1" s="1"/>
  <c r="V2689" i="1"/>
  <c r="W2689" i="1"/>
  <c r="A2690" i="1"/>
  <c r="D2690" i="1"/>
  <c r="E2690" i="1"/>
  <c r="G2690" i="1"/>
  <c r="H2690" i="1" s="1"/>
  <c r="N2690" i="1"/>
  <c r="Q2690" i="1"/>
  <c r="Z2690" i="1" s="1"/>
  <c r="V2690" i="1"/>
  <c r="W2690" i="1"/>
  <c r="A2691" i="1"/>
  <c r="D2691" i="1"/>
  <c r="E2691" i="1"/>
  <c r="G2691" i="1"/>
  <c r="H2691" i="1" s="1"/>
  <c r="N2691" i="1"/>
  <c r="Q2691" i="1"/>
  <c r="Z2691" i="1" s="1"/>
  <c r="V2691" i="1"/>
  <c r="W2691" i="1"/>
  <c r="A2692" i="1"/>
  <c r="D2692" i="1"/>
  <c r="E2692" i="1"/>
  <c r="G2692" i="1"/>
  <c r="H2692" i="1" s="1"/>
  <c r="N2692" i="1"/>
  <c r="Q2692" i="1"/>
  <c r="Z2692" i="1" s="1"/>
  <c r="V2692" i="1"/>
  <c r="W2692" i="1"/>
  <c r="A2693" i="1"/>
  <c r="D2693" i="1"/>
  <c r="E2693" i="1"/>
  <c r="G2693" i="1"/>
  <c r="H2693" i="1" s="1"/>
  <c r="N2693" i="1"/>
  <c r="Q2693" i="1"/>
  <c r="Z2693" i="1" s="1"/>
  <c r="V2693" i="1"/>
  <c r="W2693" i="1"/>
  <c r="A2694" i="1"/>
  <c r="D2694" i="1"/>
  <c r="E2694" i="1"/>
  <c r="G2694" i="1"/>
  <c r="H2694" i="1" s="1"/>
  <c r="N2694" i="1"/>
  <c r="Q2694" i="1"/>
  <c r="Z2694" i="1" s="1"/>
  <c r="V2694" i="1"/>
  <c r="W2694" i="1"/>
  <c r="A2695" i="1"/>
  <c r="D2695" i="1"/>
  <c r="E2695" i="1"/>
  <c r="G2695" i="1"/>
  <c r="H2695" i="1" s="1"/>
  <c r="N2695" i="1"/>
  <c r="Q2695" i="1"/>
  <c r="Z2695" i="1" s="1"/>
  <c r="V2695" i="1"/>
  <c r="W2695" i="1"/>
  <c r="A2696" i="1"/>
  <c r="D2696" i="1"/>
  <c r="E2696" i="1"/>
  <c r="G2696" i="1"/>
  <c r="H2696" i="1" s="1"/>
  <c r="N2696" i="1"/>
  <c r="Q2696" i="1"/>
  <c r="Z2696" i="1" s="1"/>
  <c r="V2696" i="1"/>
  <c r="W2696" i="1"/>
  <c r="A2697" i="1"/>
  <c r="D2697" i="1"/>
  <c r="E2697" i="1"/>
  <c r="G2697" i="1"/>
  <c r="H2697" i="1" s="1"/>
  <c r="N2697" i="1"/>
  <c r="Q2697" i="1"/>
  <c r="Z2697" i="1" s="1"/>
  <c r="V2697" i="1"/>
  <c r="W2697" i="1"/>
  <c r="A2698" i="1"/>
  <c r="D2698" i="1"/>
  <c r="E2698" i="1"/>
  <c r="G2698" i="1"/>
  <c r="H2698" i="1" s="1"/>
  <c r="N2698" i="1"/>
  <c r="Q2698" i="1"/>
  <c r="Z2698" i="1" s="1"/>
  <c r="V2698" i="1"/>
  <c r="W2698" i="1"/>
  <c r="A2699" i="1"/>
  <c r="D2699" i="1"/>
  <c r="E2699" i="1"/>
  <c r="G2699" i="1"/>
  <c r="H2699" i="1" s="1"/>
  <c r="N2699" i="1"/>
  <c r="Q2699" i="1"/>
  <c r="Z2699" i="1" s="1"/>
  <c r="V2699" i="1"/>
  <c r="W2699" i="1"/>
  <c r="A2700" i="1"/>
  <c r="D2700" i="1"/>
  <c r="E2700" i="1"/>
  <c r="G2700" i="1"/>
  <c r="H2700" i="1" s="1"/>
  <c r="N2700" i="1"/>
  <c r="Q2700" i="1"/>
  <c r="Z2700" i="1" s="1"/>
  <c r="V2700" i="1"/>
  <c r="W2700" i="1"/>
  <c r="A2701" i="1"/>
  <c r="D2701" i="1"/>
  <c r="E2701" i="1"/>
  <c r="G2701" i="1"/>
  <c r="H2701" i="1" s="1"/>
  <c r="N2701" i="1"/>
  <c r="Q2701" i="1"/>
  <c r="Z2701" i="1" s="1"/>
  <c r="V2701" i="1"/>
  <c r="W2701" i="1"/>
  <c r="A2702" i="1"/>
  <c r="D2702" i="1"/>
  <c r="E2702" i="1"/>
  <c r="G2702" i="1"/>
  <c r="H2702" i="1" s="1"/>
  <c r="N2702" i="1"/>
  <c r="Q2702" i="1"/>
  <c r="Z2702" i="1" s="1"/>
  <c r="V2702" i="1"/>
  <c r="W2702" i="1"/>
  <c r="A2703" i="1"/>
  <c r="D2703" i="1"/>
  <c r="E2703" i="1"/>
  <c r="G2703" i="1"/>
  <c r="H2703" i="1" s="1"/>
  <c r="N2703" i="1"/>
  <c r="Q2703" i="1"/>
  <c r="Z2703" i="1" s="1"/>
  <c r="V2703" i="1"/>
  <c r="W2703" i="1"/>
  <c r="A2704" i="1"/>
  <c r="D2704" i="1"/>
  <c r="E2704" i="1"/>
  <c r="G2704" i="1"/>
  <c r="H2704" i="1" s="1"/>
  <c r="N2704" i="1"/>
  <c r="Q2704" i="1"/>
  <c r="Z2704" i="1" s="1"/>
  <c r="V2704" i="1"/>
  <c r="W2704" i="1"/>
  <c r="A2705" i="1"/>
  <c r="D2705" i="1"/>
  <c r="E2705" i="1"/>
  <c r="G2705" i="1"/>
  <c r="H2705" i="1" s="1"/>
  <c r="N2705" i="1"/>
  <c r="Q2705" i="1"/>
  <c r="Z2705" i="1" s="1"/>
  <c r="V2705" i="1"/>
  <c r="W2705" i="1"/>
  <c r="A2706" i="1"/>
  <c r="D2706" i="1"/>
  <c r="E2706" i="1"/>
  <c r="G2706" i="1"/>
  <c r="H2706" i="1" s="1"/>
  <c r="N2706" i="1"/>
  <c r="Q2706" i="1"/>
  <c r="Z2706" i="1" s="1"/>
  <c r="V2706" i="1"/>
  <c r="W2706" i="1"/>
  <c r="A2707" i="1"/>
  <c r="D2707" i="1"/>
  <c r="E2707" i="1"/>
  <c r="G2707" i="1"/>
  <c r="H2707" i="1" s="1"/>
  <c r="N2707" i="1"/>
  <c r="Q2707" i="1"/>
  <c r="Z2707" i="1" s="1"/>
  <c r="V2707" i="1"/>
  <c r="W2707" i="1"/>
  <c r="A2708" i="1"/>
  <c r="D2708" i="1"/>
  <c r="E2708" i="1"/>
  <c r="G2708" i="1"/>
  <c r="H2708" i="1" s="1"/>
  <c r="N2708" i="1"/>
  <c r="Q2708" i="1"/>
  <c r="Z2708" i="1" s="1"/>
  <c r="V2708" i="1"/>
  <c r="W2708" i="1"/>
  <c r="A2709" i="1"/>
  <c r="D2709" i="1"/>
  <c r="E2709" i="1"/>
  <c r="G2709" i="1"/>
  <c r="H2709" i="1" s="1"/>
  <c r="N2709" i="1"/>
  <c r="Q2709" i="1"/>
  <c r="Z2709" i="1" s="1"/>
  <c r="V2709" i="1"/>
  <c r="W2709" i="1"/>
  <c r="A2710" i="1"/>
  <c r="D2710" i="1"/>
  <c r="E2710" i="1"/>
  <c r="G2710" i="1"/>
  <c r="H2710" i="1" s="1"/>
  <c r="N2710" i="1"/>
  <c r="Q2710" i="1"/>
  <c r="Z2710" i="1" s="1"/>
  <c r="V2710" i="1"/>
  <c r="W2710" i="1"/>
  <c r="A2711" i="1"/>
  <c r="D2711" i="1"/>
  <c r="E2711" i="1"/>
  <c r="G2711" i="1"/>
  <c r="H2711" i="1" s="1"/>
  <c r="N2711" i="1"/>
  <c r="Q2711" i="1"/>
  <c r="Z2711" i="1" s="1"/>
  <c r="V2711" i="1"/>
  <c r="W2711" i="1"/>
  <c r="A2712" i="1"/>
  <c r="D2712" i="1"/>
  <c r="E2712" i="1"/>
  <c r="G2712" i="1"/>
  <c r="H2712" i="1" s="1"/>
  <c r="N2712" i="1"/>
  <c r="Q2712" i="1"/>
  <c r="Z2712" i="1" s="1"/>
  <c r="V2712" i="1"/>
  <c r="W2712" i="1"/>
  <c r="A2713" i="1"/>
  <c r="D2713" i="1"/>
  <c r="E2713" i="1"/>
  <c r="G2713" i="1"/>
  <c r="H2713" i="1" s="1"/>
  <c r="N2713" i="1"/>
  <c r="Q2713" i="1"/>
  <c r="Z2713" i="1" s="1"/>
  <c r="V2713" i="1"/>
  <c r="W2713" i="1"/>
  <c r="A2714" i="1"/>
  <c r="D2714" i="1"/>
  <c r="E2714" i="1"/>
  <c r="G2714" i="1"/>
  <c r="H2714" i="1" s="1"/>
  <c r="N2714" i="1"/>
  <c r="Q2714" i="1"/>
  <c r="Z2714" i="1" s="1"/>
  <c r="V2714" i="1"/>
  <c r="W2714" i="1"/>
  <c r="A2715" i="1"/>
  <c r="D2715" i="1"/>
  <c r="E2715" i="1"/>
  <c r="G2715" i="1"/>
  <c r="H2715" i="1" s="1"/>
  <c r="N2715" i="1"/>
  <c r="Q2715" i="1"/>
  <c r="Z2715" i="1" s="1"/>
  <c r="V2715" i="1"/>
  <c r="W2715" i="1"/>
  <c r="A2716" i="1"/>
  <c r="D2716" i="1"/>
  <c r="E2716" i="1"/>
  <c r="G2716" i="1"/>
  <c r="H2716" i="1" s="1"/>
  <c r="N2716" i="1"/>
  <c r="Q2716" i="1"/>
  <c r="Z2716" i="1" s="1"/>
  <c r="V2716" i="1"/>
  <c r="W2716" i="1"/>
  <c r="A2717" i="1"/>
  <c r="D2717" i="1"/>
  <c r="E2717" i="1"/>
  <c r="G2717" i="1"/>
  <c r="H2717" i="1" s="1"/>
  <c r="N2717" i="1"/>
  <c r="Q2717" i="1"/>
  <c r="Z2717" i="1" s="1"/>
  <c r="V2717" i="1"/>
  <c r="W2717" i="1"/>
  <c r="A2718" i="1"/>
  <c r="D2718" i="1"/>
  <c r="E2718" i="1"/>
  <c r="G2718" i="1"/>
  <c r="H2718" i="1" s="1"/>
  <c r="N2718" i="1"/>
  <c r="Q2718" i="1"/>
  <c r="Z2718" i="1" s="1"/>
  <c r="V2718" i="1"/>
  <c r="W2718" i="1"/>
  <c r="A2719" i="1"/>
  <c r="D2719" i="1"/>
  <c r="E2719" i="1"/>
  <c r="G2719" i="1"/>
  <c r="H2719" i="1" s="1"/>
  <c r="N2719" i="1"/>
  <c r="Q2719" i="1"/>
  <c r="Z2719" i="1" s="1"/>
  <c r="V2719" i="1"/>
  <c r="W2719" i="1"/>
  <c r="A2720" i="1"/>
  <c r="D2720" i="1"/>
  <c r="E2720" i="1"/>
  <c r="G2720" i="1"/>
  <c r="H2720" i="1" s="1"/>
  <c r="N2720" i="1"/>
  <c r="Q2720" i="1"/>
  <c r="Z2720" i="1" s="1"/>
  <c r="V2720" i="1"/>
  <c r="W2720" i="1"/>
  <c r="A2721" i="1"/>
  <c r="D2721" i="1"/>
  <c r="E2721" i="1"/>
  <c r="G2721" i="1"/>
  <c r="H2721" i="1" s="1"/>
  <c r="N2721" i="1"/>
  <c r="Q2721" i="1"/>
  <c r="Z2721" i="1" s="1"/>
  <c r="V2721" i="1"/>
  <c r="W2721" i="1"/>
  <c r="A2722" i="1"/>
  <c r="D2722" i="1"/>
  <c r="E2722" i="1"/>
  <c r="G2722" i="1"/>
  <c r="H2722" i="1" s="1"/>
  <c r="N2722" i="1"/>
  <c r="Q2722" i="1"/>
  <c r="Z2722" i="1" s="1"/>
  <c r="V2722" i="1"/>
  <c r="W2722" i="1"/>
  <c r="A2723" i="1"/>
  <c r="D2723" i="1"/>
  <c r="E2723" i="1"/>
  <c r="G2723" i="1"/>
  <c r="H2723" i="1" s="1"/>
  <c r="N2723" i="1"/>
  <c r="Q2723" i="1"/>
  <c r="Z2723" i="1" s="1"/>
  <c r="V2723" i="1"/>
  <c r="W2723" i="1"/>
  <c r="A2724" i="1"/>
  <c r="D2724" i="1"/>
  <c r="E2724" i="1"/>
  <c r="G2724" i="1"/>
  <c r="H2724" i="1" s="1"/>
  <c r="N2724" i="1"/>
  <c r="Q2724" i="1"/>
  <c r="Z2724" i="1" s="1"/>
  <c r="V2724" i="1"/>
  <c r="W2724" i="1"/>
  <c r="A2725" i="1"/>
  <c r="D2725" i="1"/>
  <c r="E2725" i="1"/>
  <c r="G2725" i="1"/>
  <c r="H2725" i="1" s="1"/>
  <c r="N2725" i="1"/>
  <c r="Q2725" i="1"/>
  <c r="Z2725" i="1" s="1"/>
  <c r="V2725" i="1"/>
  <c r="W2725" i="1"/>
  <c r="A2726" i="1"/>
  <c r="D2726" i="1"/>
  <c r="E2726" i="1"/>
  <c r="G2726" i="1"/>
  <c r="H2726" i="1" s="1"/>
  <c r="N2726" i="1"/>
  <c r="Q2726" i="1"/>
  <c r="Z2726" i="1" s="1"/>
  <c r="V2726" i="1"/>
  <c r="W2726" i="1"/>
  <c r="A2727" i="1"/>
  <c r="D2727" i="1"/>
  <c r="E2727" i="1"/>
  <c r="G2727" i="1"/>
  <c r="H2727" i="1" s="1"/>
  <c r="N2727" i="1"/>
  <c r="Q2727" i="1"/>
  <c r="Z2727" i="1" s="1"/>
  <c r="V2727" i="1"/>
  <c r="W2727" i="1"/>
  <c r="A2728" i="1"/>
  <c r="D2728" i="1"/>
  <c r="E2728" i="1"/>
  <c r="G2728" i="1"/>
  <c r="H2728" i="1" s="1"/>
  <c r="N2728" i="1"/>
  <c r="Q2728" i="1"/>
  <c r="Z2728" i="1" s="1"/>
  <c r="V2728" i="1"/>
  <c r="W2728" i="1"/>
  <c r="A2729" i="1"/>
  <c r="D2729" i="1"/>
  <c r="E2729" i="1"/>
  <c r="G2729" i="1"/>
  <c r="H2729" i="1" s="1"/>
  <c r="N2729" i="1"/>
  <c r="Q2729" i="1"/>
  <c r="Z2729" i="1" s="1"/>
  <c r="V2729" i="1"/>
  <c r="W2729" i="1"/>
  <c r="A2730" i="1"/>
  <c r="D2730" i="1"/>
  <c r="E2730" i="1"/>
  <c r="G2730" i="1"/>
  <c r="H2730" i="1" s="1"/>
  <c r="N2730" i="1"/>
  <c r="Q2730" i="1"/>
  <c r="Z2730" i="1" s="1"/>
  <c r="V2730" i="1"/>
  <c r="W2730" i="1"/>
  <c r="A2731" i="1"/>
  <c r="D2731" i="1"/>
  <c r="E2731" i="1"/>
  <c r="G2731" i="1"/>
  <c r="H2731" i="1" s="1"/>
  <c r="N2731" i="1"/>
  <c r="Q2731" i="1"/>
  <c r="Z2731" i="1" s="1"/>
  <c r="V2731" i="1"/>
  <c r="W2731" i="1"/>
  <c r="A2732" i="1"/>
  <c r="D2732" i="1"/>
  <c r="E2732" i="1"/>
  <c r="G2732" i="1"/>
  <c r="H2732" i="1" s="1"/>
  <c r="N2732" i="1"/>
  <c r="Q2732" i="1"/>
  <c r="Z2732" i="1" s="1"/>
  <c r="V2732" i="1"/>
  <c r="W2732" i="1"/>
  <c r="A2733" i="1"/>
  <c r="D2733" i="1"/>
  <c r="E2733" i="1"/>
  <c r="G2733" i="1"/>
  <c r="H2733" i="1" s="1"/>
  <c r="N2733" i="1"/>
  <c r="Q2733" i="1"/>
  <c r="Z2733" i="1" s="1"/>
  <c r="V2733" i="1"/>
  <c r="W2733" i="1"/>
  <c r="A2734" i="1"/>
  <c r="D2734" i="1"/>
  <c r="E2734" i="1"/>
  <c r="G2734" i="1"/>
  <c r="H2734" i="1" s="1"/>
  <c r="N2734" i="1"/>
  <c r="Q2734" i="1"/>
  <c r="Z2734" i="1" s="1"/>
  <c r="V2734" i="1"/>
  <c r="W2734" i="1"/>
  <c r="A2735" i="1"/>
  <c r="D2735" i="1"/>
  <c r="E2735" i="1"/>
  <c r="G2735" i="1"/>
  <c r="H2735" i="1" s="1"/>
  <c r="N2735" i="1"/>
  <c r="Q2735" i="1"/>
  <c r="Z2735" i="1" s="1"/>
  <c r="V2735" i="1"/>
  <c r="W2735" i="1"/>
  <c r="A2736" i="1"/>
  <c r="D2736" i="1"/>
  <c r="E2736" i="1"/>
  <c r="G2736" i="1"/>
  <c r="H2736" i="1" s="1"/>
  <c r="N2736" i="1"/>
  <c r="Q2736" i="1"/>
  <c r="Z2736" i="1" s="1"/>
  <c r="V2736" i="1"/>
  <c r="W2736" i="1"/>
  <c r="A2737" i="1"/>
  <c r="D2737" i="1"/>
  <c r="E2737" i="1"/>
  <c r="G2737" i="1"/>
  <c r="H2737" i="1" s="1"/>
  <c r="N2737" i="1"/>
  <c r="Q2737" i="1"/>
  <c r="Z2737" i="1" s="1"/>
  <c r="V2737" i="1"/>
  <c r="W2737" i="1"/>
  <c r="A2738" i="1"/>
  <c r="D2738" i="1"/>
  <c r="E2738" i="1"/>
  <c r="G2738" i="1"/>
  <c r="H2738" i="1" s="1"/>
  <c r="N2738" i="1"/>
  <c r="Q2738" i="1"/>
  <c r="Z2738" i="1" s="1"/>
  <c r="V2738" i="1"/>
  <c r="W2738" i="1"/>
  <c r="A2739" i="1"/>
  <c r="D2739" i="1"/>
  <c r="E2739" i="1"/>
  <c r="G2739" i="1"/>
  <c r="H2739" i="1" s="1"/>
  <c r="N2739" i="1"/>
  <c r="Q2739" i="1"/>
  <c r="Z2739" i="1" s="1"/>
  <c r="V2739" i="1"/>
  <c r="W2739" i="1"/>
  <c r="A2740" i="1"/>
  <c r="D2740" i="1"/>
  <c r="E2740" i="1"/>
  <c r="G2740" i="1"/>
  <c r="H2740" i="1" s="1"/>
  <c r="N2740" i="1"/>
  <c r="Q2740" i="1"/>
  <c r="Z2740" i="1" s="1"/>
  <c r="V2740" i="1"/>
  <c r="W2740" i="1"/>
  <c r="A2741" i="1"/>
  <c r="D2741" i="1"/>
  <c r="E2741" i="1"/>
  <c r="G2741" i="1"/>
  <c r="H2741" i="1" s="1"/>
  <c r="N2741" i="1"/>
  <c r="Q2741" i="1"/>
  <c r="Z2741" i="1" s="1"/>
  <c r="V2741" i="1"/>
  <c r="W2741" i="1"/>
  <c r="A2742" i="1"/>
  <c r="D2742" i="1"/>
  <c r="E2742" i="1"/>
  <c r="G2742" i="1"/>
  <c r="H2742" i="1" s="1"/>
  <c r="N2742" i="1"/>
  <c r="Q2742" i="1"/>
  <c r="Z2742" i="1" s="1"/>
  <c r="V2742" i="1"/>
  <c r="W2742" i="1"/>
  <c r="A2743" i="1"/>
  <c r="D2743" i="1"/>
  <c r="E2743" i="1"/>
  <c r="G2743" i="1"/>
  <c r="H2743" i="1" s="1"/>
  <c r="N2743" i="1"/>
  <c r="Q2743" i="1"/>
  <c r="Z2743" i="1" s="1"/>
  <c r="V2743" i="1"/>
  <c r="W2743" i="1"/>
  <c r="A2744" i="1"/>
  <c r="D2744" i="1"/>
  <c r="E2744" i="1"/>
  <c r="G2744" i="1"/>
  <c r="H2744" i="1" s="1"/>
  <c r="N2744" i="1"/>
  <c r="Q2744" i="1"/>
  <c r="Z2744" i="1" s="1"/>
  <c r="V2744" i="1"/>
  <c r="W2744" i="1"/>
  <c r="A2745" i="1"/>
  <c r="D2745" i="1"/>
  <c r="E2745" i="1"/>
  <c r="G2745" i="1"/>
  <c r="H2745" i="1" s="1"/>
  <c r="N2745" i="1"/>
  <c r="Q2745" i="1"/>
  <c r="Z2745" i="1" s="1"/>
  <c r="V2745" i="1"/>
  <c r="W2745" i="1"/>
  <c r="A2746" i="1"/>
  <c r="D2746" i="1"/>
  <c r="E2746" i="1"/>
  <c r="G2746" i="1"/>
  <c r="H2746" i="1" s="1"/>
  <c r="N2746" i="1"/>
  <c r="Q2746" i="1"/>
  <c r="Z2746" i="1" s="1"/>
  <c r="V2746" i="1"/>
  <c r="W2746" i="1"/>
  <c r="A2747" i="1"/>
  <c r="D2747" i="1"/>
  <c r="E2747" i="1"/>
  <c r="G2747" i="1"/>
  <c r="H2747" i="1" s="1"/>
  <c r="N2747" i="1"/>
  <c r="Q2747" i="1"/>
  <c r="Z2747" i="1" s="1"/>
  <c r="V2747" i="1"/>
  <c r="W2747" i="1"/>
  <c r="A2748" i="1"/>
  <c r="D2748" i="1"/>
  <c r="E2748" i="1"/>
  <c r="G2748" i="1"/>
  <c r="H2748" i="1" s="1"/>
  <c r="N2748" i="1"/>
  <c r="Q2748" i="1"/>
  <c r="Z2748" i="1" s="1"/>
  <c r="V2748" i="1"/>
  <c r="W2748" i="1"/>
  <c r="A2749" i="1"/>
  <c r="D2749" i="1"/>
  <c r="E2749" i="1"/>
  <c r="G2749" i="1"/>
  <c r="H2749" i="1" s="1"/>
  <c r="N2749" i="1"/>
  <c r="Q2749" i="1"/>
  <c r="Z2749" i="1" s="1"/>
  <c r="V2749" i="1"/>
  <c r="W2749" i="1"/>
  <c r="A2750" i="1"/>
  <c r="D2750" i="1"/>
  <c r="E2750" i="1"/>
  <c r="G2750" i="1"/>
  <c r="H2750" i="1" s="1"/>
  <c r="N2750" i="1"/>
  <c r="Q2750" i="1"/>
  <c r="Z2750" i="1" s="1"/>
  <c r="V2750" i="1"/>
  <c r="W2750" i="1"/>
  <c r="A2751" i="1"/>
  <c r="D2751" i="1"/>
  <c r="E2751" i="1"/>
  <c r="G2751" i="1"/>
  <c r="H2751" i="1" s="1"/>
  <c r="N2751" i="1"/>
  <c r="Q2751" i="1"/>
  <c r="Z2751" i="1" s="1"/>
  <c r="V2751" i="1"/>
  <c r="W2751" i="1"/>
  <c r="A2752" i="1"/>
  <c r="D2752" i="1"/>
  <c r="E2752" i="1"/>
  <c r="G2752" i="1"/>
  <c r="H2752" i="1" s="1"/>
  <c r="K2752" i="1"/>
  <c r="N2752" i="1"/>
  <c r="Q2752" i="1"/>
  <c r="Z2752" i="1" s="1"/>
  <c r="V2752" i="1"/>
  <c r="W2752" i="1"/>
  <c r="A2753" i="1"/>
  <c r="D2753" i="1"/>
  <c r="E2753" i="1"/>
  <c r="G2753" i="1"/>
  <c r="H2753" i="1" s="1"/>
  <c r="N2753" i="1"/>
  <c r="Q2753" i="1"/>
  <c r="Z2753" i="1" s="1"/>
  <c r="V2753" i="1"/>
  <c r="W2753" i="1"/>
  <c r="A2754" i="1"/>
  <c r="D2754" i="1"/>
  <c r="E2754" i="1"/>
  <c r="G2754" i="1"/>
  <c r="H2754" i="1" s="1"/>
  <c r="N2754" i="1"/>
  <c r="Q2754" i="1"/>
  <c r="Z2754" i="1" s="1"/>
  <c r="V2754" i="1"/>
  <c r="W2754" i="1"/>
  <c r="A2755" i="1"/>
  <c r="D2755" i="1"/>
  <c r="E2755" i="1"/>
  <c r="G2755" i="1"/>
  <c r="H2755" i="1" s="1"/>
  <c r="N2755" i="1"/>
  <c r="Q2755" i="1"/>
  <c r="Z2755" i="1" s="1"/>
  <c r="V2755" i="1"/>
  <c r="W2755" i="1"/>
  <c r="A2756" i="1"/>
  <c r="D2756" i="1"/>
  <c r="E2756" i="1"/>
  <c r="G2756" i="1"/>
  <c r="H2756" i="1" s="1"/>
  <c r="N2756" i="1"/>
  <c r="Q2756" i="1"/>
  <c r="Z2756" i="1" s="1"/>
  <c r="V2756" i="1"/>
  <c r="W2756" i="1"/>
  <c r="A2757" i="1"/>
  <c r="D2757" i="1"/>
  <c r="E2757" i="1"/>
  <c r="G2757" i="1"/>
  <c r="H2757" i="1" s="1"/>
  <c r="N2757" i="1"/>
  <c r="Q2757" i="1"/>
  <c r="Z2757" i="1" s="1"/>
  <c r="V2757" i="1"/>
  <c r="W2757" i="1"/>
  <c r="A2758" i="1"/>
  <c r="D2758" i="1"/>
  <c r="E2758" i="1"/>
  <c r="G2758" i="1"/>
  <c r="H2758" i="1" s="1"/>
  <c r="N2758" i="1"/>
  <c r="Q2758" i="1"/>
  <c r="Z2758" i="1" s="1"/>
  <c r="V2758" i="1"/>
  <c r="W2758" i="1"/>
  <c r="A2759" i="1"/>
  <c r="D2759" i="1"/>
  <c r="E2759" i="1"/>
  <c r="G2759" i="1"/>
  <c r="H2759" i="1" s="1"/>
  <c r="N2759" i="1"/>
  <c r="Q2759" i="1"/>
  <c r="Z2759" i="1" s="1"/>
  <c r="V2759" i="1"/>
  <c r="W2759" i="1"/>
  <c r="A2760" i="1"/>
  <c r="D2760" i="1"/>
  <c r="E2760" i="1"/>
  <c r="G2760" i="1"/>
  <c r="H2760" i="1" s="1"/>
  <c r="N2760" i="1"/>
  <c r="Q2760" i="1"/>
  <c r="Z2760" i="1" s="1"/>
  <c r="V2760" i="1"/>
  <c r="W2760" i="1"/>
  <c r="A2761" i="1"/>
  <c r="D2761" i="1"/>
  <c r="E2761" i="1"/>
  <c r="G2761" i="1"/>
  <c r="H2761" i="1" s="1"/>
  <c r="N2761" i="1"/>
  <c r="Q2761" i="1"/>
  <c r="Z2761" i="1" s="1"/>
  <c r="V2761" i="1"/>
  <c r="W2761" i="1"/>
  <c r="A2762" i="1"/>
  <c r="D2762" i="1"/>
  <c r="E2762" i="1"/>
  <c r="G2762" i="1"/>
  <c r="H2762" i="1" s="1"/>
  <c r="N2762" i="1"/>
  <c r="Q2762" i="1"/>
  <c r="Z2762" i="1" s="1"/>
  <c r="V2762" i="1"/>
  <c r="W2762" i="1"/>
  <c r="A2763" i="1"/>
  <c r="D2763" i="1"/>
  <c r="E2763" i="1"/>
  <c r="G2763" i="1"/>
  <c r="H2763" i="1" s="1"/>
  <c r="N2763" i="1"/>
  <c r="Q2763" i="1"/>
  <c r="Z2763" i="1" s="1"/>
  <c r="V2763" i="1"/>
  <c r="W2763" i="1"/>
  <c r="A2764" i="1"/>
  <c r="D2764" i="1"/>
  <c r="E2764" i="1"/>
  <c r="G2764" i="1"/>
  <c r="H2764" i="1" s="1"/>
  <c r="N2764" i="1"/>
  <c r="Q2764" i="1"/>
  <c r="Z2764" i="1" s="1"/>
  <c r="V2764" i="1"/>
  <c r="W2764" i="1"/>
  <c r="A2765" i="1"/>
  <c r="D2765" i="1"/>
  <c r="E2765" i="1"/>
  <c r="G2765" i="1"/>
  <c r="H2765" i="1" s="1"/>
  <c r="N2765" i="1"/>
  <c r="Q2765" i="1"/>
  <c r="Z2765" i="1" s="1"/>
  <c r="V2765" i="1"/>
  <c r="W2765" i="1"/>
  <c r="A2766" i="1"/>
  <c r="D2766" i="1"/>
  <c r="E2766" i="1"/>
  <c r="G2766" i="1"/>
  <c r="H2766" i="1" s="1"/>
  <c r="N2766" i="1"/>
  <c r="Q2766" i="1"/>
  <c r="Z2766" i="1" s="1"/>
  <c r="V2766" i="1"/>
  <c r="W2766" i="1"/>
  <c r="A2767" i="1"/>
  <c r="D2767" i="1"/>
  <c r="E2767" i="1"/>
  <c r="G2767" i="1"/>
  <c r="H2767" i="1" s="1"/>
  <c r="N2767" i="1"/>
  <c r="Q2767" i="1"/>
  <c r="Z2767" i="1" s="1"/>
  <c r="V2767" i="1"/>
  <c r="W2767" i="1"/>
  <c r="A2768" i="1"/>
  <c r="D2768" i="1"/>
  <c r="E2768" i="1"/>
  <c r="G2768" i="1"/>
  <c r="H2768" i="1" s="1"/>
  <c r="N2768" i="1"/>
  <c r="Q2768" i="1"/>
  <c r="Z2768" i="1" s="1"/>
  <c r="V2768" i="1"/>
  <c r="W2768" i="1"/>
  <c r="A2769" i="1"/>
  <c r="D2769" i="1"/>
  <c r="E2769" i="1"/>
  <c r="G2769" i="1"/>
  <c r="H2769" i="1" s="1"/>
  <c r="N2769" i="1"/>
  <c r="Q2769" i="1"/>
  <c r="Z2769" i="1" s="1"/>
  <c r="V2769" i="1"/>
  <c r="W2769" i="1"/>
  <c r="A2770" i="1"/>
  <c r="D2770" i="1"/>
  <c r="E2770" i="1"/>
  <c r="G2770" i="1"/>
  <c r="H2770" i="1" s="1"/>
  <c r="N2770" i="1"/>
  <c r="Q2770" i="1"/>
  <c r="Z2770" i="1" s="1"/>
  <c r="V2770" i="1"/>
  <c r="W2770" i="1"/>
  <c r="A2771" i="1"/>
  <c r="D2771" i="1"/>
  <c r="E2771" i="1"/>
  <c r="G2771" i="1"/>
  <c r="H2771" i="1" s="1"/>
  <c r="N2771" i="1"/>
  <c r="Q2771" i="1"/>
  <c r="Z2771" i="1" s="1"/>
  <c r="V2771" i="1"/>
  <c r="W2771" i="1"/>
  <c r="A2772" i="1"/>
  <c r="D2772" i="1"/>
  <c r="E2772" i="1"/>
  <c r="G2772" i="1"/>
  <c r="H2772" i="1" s="1"/>
  <c r="N2772" i="1"/>
  <c r="Q2772" i="1"/>
  <c r="Z2772" i="1" s="1"/>
  <c r="V2772" i="1"/>
  <c r="W2772" i="1"/>
  <c r="A2773" i="1"/>
  <c r="D2773" i="1"/>
  <c r="E2773" i="1"/>
  <c r="G2773" i="1"/>
  <c r="H2773" i="1" s="1"/>
  <c r="N2773" i="1"/>
  <c r="Q2773" i="1"/>
  <c r="Z2773" i="1" s="1"/>
  <c r="V2773" i="1"/>
  <c r="W2773" i="1"/>
  <c r="A2774" i="1"/>
  <c r="D2774" i="1"/>
  <c r="E2774" i="1"/>
  <c r="G2774" i="1"/>
  <c r="H2774" i="1" s="1"/>
  <c r="N2774" i="1"/>
  <c r="Q2774" i="1"/>
  <c r="Z2774" i="1" s="1"/>
  <c r="V2774" i="1"/>
  <c r="W2774" i="1"/>
  <c r="A2775" i="1"/>
  <c r="D2775" i="1"/>
  <c r="E2775" i="1"/>
  <c r="G2775" i="1"/>
  <c r="H2775" i="1" s="1"/>
  <c r="N2775" i="1"/>
  <c r="Q2775" i="1"/>
  <c r="Z2775" i="1" s="1"/>
  <c r="V2775" i="1"/>
  <c r="W2775" i="1"/>
  <c r="A2776" i="1"/>
  <c r="D2776" i="1"/>
  <c r="E2776" i="1"/>
  <c r="G2776" i="1"/>
  <c r="H2776" i="1" s="1"/>
  <c r="N2776" i="1"/>
  <c r="Q2776" i="1"/>
  <c r="Z2776" i="1" s="1"/>
  <c r="V2776" i="1"/>
  <c r="W2776" i="1"/>
  <c r="A2777" i="1"/>
  <c r="D2777" i="1"/>
  <c r="E2777" i="1"/>
  <c r="G2777" i="1"/>
  <c r="H2777" i="1" s="1"/>
  <c r="N2777" i="1"/>
  <c r="Q2777" i="1"/>
  <c r="Z2777" i="1" s="1"/>
  <c r="V2777" i="1"/>
  <c r="W2777" i="1"/>
  <c r="A2778" i="1"/>
  <c r="D2778" i="1"/>
  <c r="E2778" i="1"/>
  <c r="G2778" i="1"/>
  <c r="H2778" i="1" s="1"/>
  <c r="N2778" i="1"/>
  <c r="Q2778" i="1"/>
  <c r="Z2778" i="1" s="1"/>
  <c r="V2778" i="1"/>
  <c r="W2778" i="1"/>
  <c r="A2779" i="1"/>
  <c r="D2779" i="1"/>
  <c r="E2779" i="1"/>
  <c r="G2779" i="1"/>
  <c r="H2779" i="1" s="1"/>
  <c r="N2779" i="1"/>
  <c r="Q2779" i="1"/>
  <c r="Z2779" i="1" s="1"/>
  <c r="V2779" i="1"/>
  <c r="W2779" i="1"/>
  <c r="A2780" i="1"/>
  <c r="D2780" i="1"/>
  <c r="E2780" i="1"/>
  <c r="G2780" i="1"/>
  <c r="H2780" i="1" s="1"/>
  <c r="N2780" i="1"/>
  <c r="Q2780" i="1"/>
  <c r="Z2780" i="1" s="1"/>
  <c r="V2780" i="1"/>
  <c r="W2780" i="1"/>
  <c r="A2781" i="1"/>
  <c r="D2781" i="1"/>
  <c r="E2781" i="1"/>
  <c r="G2781" i="1"/>
  <c r="H2781" i="1" s="1"/>
  <c r="N2781" i="1"/>
  <c r="Q2781" i="1"/>
  <c r="Z2781" i="1" s="1"/>
  <c r="V2781" i="1"/>
  <c r="W2781" i="1"/>
  <c r="A2782" i="1"/>
  <c r="D2782" i="1"/>
  <c r="E2782" i="1"/>
  <c r="G2782" i="1"/>
  <c r="H2782" i="1" s="1"/>
  <c r="N2782" i="1"/>
  <c r="Q2782" i="1"/>
  <c r="Z2782" i="1" s="1"/>
  <c r="V2782" i="1"/>
  <c r="W2782" i="1"/>
  <c r="A2783" i="1"/>
  <c r="D2783" i="1"/>
  <c r="E2783" i="1"/>
  <c r="G2783" i="1"/>
  <c r="H2783" i="1" s="1"/>
  <c r="N2783" i="1"/>
  <c r="Q2783" i="1"/>
  <c r="Z2783" i="1" s="1"/>
  <c r="V2783" i="1"/>
  <c r="W2783" i="1"/>
  <c r="A2784" i="1"/>
  <c r="D2784" i="1"/>
  <c r="E2784" i="1"/>
  <c r="G2784" i="1"/>
  <c r="H2784" i="1" s="1"/>
  <c r="N2784" i="1"/>
  <c r="Q2784" i="1"/>
  <c r="Z2784" i="1" s="1"/>
  <c r="V2784" i="1"/>
  <c r="W2784" i="1"/>
  <c r="A2785" i="1"/>
  <c r="D2785" i="1"/>
  <c r="E2785" i="1"/>
  <c r="G2785" i="1"/>
  <c r="H2785" i="1" s="1"/>
  <c r="N2785" i="1"/>
  <c r="Q2785" i="1"/>
  <c r="Z2785" i="1" s="1"/>
  <c r="V2785" i="1"/>
  <c r="W2785" i="1"/>
  <c r="A2786" i="1"/>
  <c r="D2786" i="1"/>
  <c r="E2786" i="1"/>
  <c r="G2786" i="1"/>
  <c r="H2786" i="1" s="1"/>
  <c r="N2786" i="1"/>
  <c r="Q2786" i="1"/>
  <c r="Z2786" i="1" s="1"/>
  <c r="V2786" i="1"/>
  <c r="W2786" i="1"/>
  <c r="A2787" i="1"/>
  <c r="D2787" i="1"/>
  <c r="E2787" i="1"/>
  <c r="G2787" i="1"/>
  <c r="H2787" i="1" s="1"/>
  <c r="N2787" i="1"/>
  <c r="Q2787" i="1"/>
  <c r="Z2787" i="1" s="1"/>
  <c r="V2787" i="1"/>
  <c r="W2787" i="1"/>
  <c r="A2788" i="1"/>
  <c r="D2788" i="1"/>
  <c r="E2788" i="1"/>
  <c r="G2788" i="1"/>
  <c r="H2788" i="1" s="1"/>
  <c r="N2788" i="1"/>
  <c r="Q2788" i="1"/>
  <c r="Z2788" i="1" s="1"/>
  <c r="V2788" i="1"/>
  <c r="W2788" i="1"/>
  <c r="A2789" i="1"/>
  <c r="D2789" i="1"/>
  <c r="E2789" i="1"/>
  <c r="G2789" i="1"/>
  <c r="H2789" i="1" s="1"/>
  <c r="N2789" i="1"/>
  <c r="Q2789" i="1"/>
  <c r="Z2789" i="1" s="1"/>
  <c r="V2789" i="1"/>
  <c r="W2789" i="1"/>
  <c r="A2790" i="1"/>
  <c r="D2790" i="1"/>
  <c r="E2790" i="1"/>
  <c r="G2790" i="1"/>
  <c r="H2790" i="1" s="1"/>
  <c r="N2790" i="1"/>
  <c r="Q2790" i="1"/>
  <c r="Z2790" i="1" s="1"/>
  <c r="V2790" i="1"/>
  <c r="W2790" i="1"/>
  <c r="A2791" i="1"/>
  <c r="D2791" i="1"/>
  <c r="E2791" i="1"/>
  <c r="G2791" i="1"/>
  <c r="H2791" i="1" s="1"/>
  <c r="N2791" i="1"/>
  <c r="Q2791" i="1"/>
  <c r="Z2791" i="1" s="1"/>
  <c r="V2791" i="1"/>
  <c r="W2791" i="1"/>
  <c r="A2792" i="1"/>
  <c r="D2792" i="1"/>
  <c r="E2792" i="1"/>
  <c r="G2792" i="1"/>
  <c r="H2792" i="1" s="1"/>
  <c r="N2792" i="1"/>
  <c r="Q2792" i="1"/>
  <c r="Z2792" i="1" s="1"/>
  <c r="V2792" i="1"/>
  <c r="W2792" i="1"/>
  <c r="A2793" i="1"/>
  <c r="D2793" i="1"/>
  <c r="E2793" i="1"/>
  <c r="G2793" i="1"/>
  <c r="H2793" i="1" s="1"/>
  <c r="N2793" i="1"/>
  <c r="Q2793" i="1"/>
  <c r="Z2793" i="1" s="1"/>
  <c r="V2793" i="1"/>
  <c r="W2793" i="1"/>
  <c r="A2794" i="1"/>
  <c r="D2794" i="1"/>
  <c r="E2794" i="1"/>
  <c r="G2794" i="1"/>
  <c r="H2794" i="1" s="1"/>
  <c r="N2794" i="1"/>
  <c r="Q2794" i="1"/>
  <c r="Z2794" i="1" s="1"/>
  <c r="V2794" i="1"/>
  <c r="W2794" i="1"/>
  <c r="A2795" i="1"/>
  <c r="D2795" i="1"/>
  <c r="E2795" i="1"/>
  <c r="G2795" i="1"/>
  <c r="H2795" i="1" s="1"/>
  <c r="N2795" i="1"/>
  <c r="Q2795" i="1"/>
  <c r="Z2795" i="1" s="1"/>
  <c r="V2795" i="1"/>
  <c r="W2795" i="1"/>
  <c r="A2796" i="1"/>
  <c r="D2796" i="1"/>
  <c r="E2796" i="1"/>
  <c r="G2796" i="1"/>
  <c r="H2796" i="1" s="1"/>
  <c r="N2796" i="1"/>
  <c r="Q2796" i="1"/>
  <c r="Z2796" i="1" s="1"/>
  <c r="V2796" i="1"/>
  <c r="W2796" i="1"/>
  <c r="A2797" i="1"/>
  <c r="D2797" i="1"/>
  <c r="E2797" i="1"/>
  <c r="G2797" i="1"/>
  <c r="H2797" i="1" s="1"/>
  <c r="N2797" i="1"/>
  <c r="Q2797" i="1"/>
  <c r="Z2797" i="1" s="1"/>
  <c r="V2797" i="1"/>
  <c r="W2797" i="1"/>
  <c r="A2798" i="1"/>
  <c r="D2798" i="1"/>
  <c r="E2798" i="1"/>
  <c r="G2798" i="1"/>
  <c r="H2798" i="1" s="1"/>
  <c r="N2798" i="1"/>
  <c r="Q2798" i="1"/>
  <c r="Z2798" i="1" s="1"/>
  <c r="V2798" i="1"/>
  <c r="W2798" i="1"/>
  <c r="A2799" i="1"/>
  <c r="D2799" i="1"/>
  <c r="E2799" i="1"/>
  <c r="G2799" i="1"/>
  <c r="H2799" i="1" s="1"/>
  <c r="N2799" i="1"/>
  <c r="Q2799" i="1"/>
  <c r="Z2799" i="1" s="1"/>
  <c r="V2799" i="1"/>
  <c r="W2799" i="1"/>
  <c r="A2800" i="1"/>
  <c r="D2800" i="1"/>
  <c r="E2800" i="1"/>
  <c r="G2800" i="1"/>
  <c r="H2800" i="1" s="1"/>
  <c r="N2800" i="1"/>
  <c r="Q2800" i="1"/>
  <c r="Z2800" i="1" s="1"/>
  <c r="V2800" i="1"/>
  <c r="W2800" i="1"/>
  <c r="A2801" i="1"/>
  <c r="D2801" i="1"/>
  <c r="E2801" i="1"/>
  <c r="G2801" i="1"/>
  <c r="H2801" i="1" s="1"/>
  <c r="N2801" i="1"/>
  <c r="Q2801" i="1"/>
  <c r="Z2801" i="1" s="1"/>
  <c r="V2801" i="1"/>
  <c r="W2801" i="1"/>
  <c r="A2802" i="1"/>
  <c r="D2802" i="1"/>
  <c r="E2802" i="1"/>
  <c r="G2802" i="1"/>
  <c r="H2802" i="1" s="1"/>
  <c r="N2802" i="1"/>
  <c r="Q2802" i="1"/>
  <c r="Z2802" i="1" s="1"/>
  <c r="V2802" i="1"/>
  <c r="W2802" i="1"/>
  <c r="A2803" i="1"/>
  <c r="D2803" i="1"/>
  <c r="E2803" i="1"/>
  <c r="G2803" i="1"/>
  <c r="H2803" i="1" s="1"/>
  <c r="N2803" i="1"/>
  <c r="Q2803" i="1"/>
  <c r="Z2803" i="1" s="1"/>
  <c r="V2803" i="1"/>
  <c r="W2803" i="1"/>
  <c r="A2804" i="1"/>
  <c r="D2804" i="1"/>
  <c r="E2804" i="1"/>
  <c r="G2804" i="1"/>
  <c r="H2804" i="1" s="1"/>
  <c r="N2804" i="1"/>
  <c r="Q2804" i="1"/>
  <c r="Z2804" i="1" s="1"/>
  <c r="V2804" i="1"/>
  <c r="W2804" i="1"/>
  <c r="A2805" i="1"/>
  <c r="D2805" i="1"/>
  <c r="E2805" i="1"/>
  <c r="G2805" i="1"/>
  <c r="H2805" i="1" s="1"/>
  <c r="N2805" i="1"/>
  <c r="Q2805" i="1"/>
  <c r="Z2805" i="1" s="1"/>
  <c r="V2805" i="1"/>
  <c r="W2805" i="1"/>
  <c r="A2806" i="1"/>
  <c r="D2806" i="1"/>
  <c r="E2806" i="1"/>
  <c r="G2806" i="1"/>
  <c r="H2806" i="1" s="1"/>
  <c r="N2806" i="1"/>
  <c r="Q2806" i="1"/>
  <c r="Z2806" i="1" s="1"/>
  <c r="V2806" i="1"/>
  <c r="W2806" i="1"/>
  <c r="A2807" i="1"/>
  <c r="D2807" i="1"/>
  <c r="E2807" i="1"/>
  <c r="G2807" i="1"/>
  <c r="H2807" i="1" s="1"/>
  <c r="N2807" i="1"/>
  <c r="Q2807" i="1"/>
  <c r="Z2807" i="1" s="1"/>
  <c r="V2807" i="1"/>
  <c r="W2807" i="1"/>
  <c r="A2808" i="1"/>
  <c r="D2808" i="1"/>
  <c r="E2808" i="1"/>
  <c r="G2808" i="1"/>
  <c r="H2808" i="1" s="1"/>
  <c r="N2808" i="1"/>
  <c r="Q2808" i="1"/>
  <c r="Z2808" i="1" s="1"/>
  <c r="V2808" i="1"/>
  <c r="W2808" i="1"/>
  <c r="A2809" i="1"/>
  <c r="D2809" i="1"/>
  <c r="E2809" i="1"/>
  <c r="G2809" i="1"/>
  <c r="H2809" i="1" s="1"/>
  <c r="N2809" i="1"/>
  <c r="Q2809" i="1"/>
  <c r="Z2809" i="1" s="1"/>
  <c r="V2809" i="1"/>
  <c r="W2809" i="1"/>
  <c r="A2810" i="1"/>
  <c r="D2810" i="1"/>
  <c r="E2810" i="1"/>
  <c r="G2810" i="1"/>
  <c r="H2810" i="1" s="1"/>
  <c r="N2810" i="1"/>
  <c r="Q2810" i="1"/>
  <c r="Z2810" i="1" s="1"/>
  <c r="V2810" i="1"/>
  <c r="W2810" i="1"/>
  <c r="A2811" i="1"/>
  <c r="D2811" i="1"/>
  <c r="E2811" i="1"/>
  <c r="G2811" i="1"/>
  <c r="H2811" i="1" s="1"/>
  <c r="N2811" i="1"/>
  <c r="Q2811" i="1"/>
  <c r="Z2811" i="1" s="1"/>
  <c r="V2811" i="1"/>
  <c r="W2811" i="1"/>
  <c r="A2812" i="1"/>
  <c r="D2812" i="1"/>
  <c r="E2812" i="1"/>
  <c r="G2812" i="1"/>
  <c r="H2812" i="1" s="1"/>
  <c r="N2812" i="1"/>
  <c r="Q2812" i="1"/>
  <c r="Z2812" i="1" s="1"/>
  <c r="V2812" i="1"/>
  <c r="W2812" i="1"/>
  <c r="A2813" i="1"/>
  <c r="D2813" i="1"/>
  <c r="E2813" i="1"/>
  <c r="G2813" i="1"/>
  <c r="H2813" i="1" s="1"/>
  <c r="N2813" i="1"/>
  <c r="Q2813" i="1"/>
  <c r="Z2813" i="1" s="1"/>
  <c r="V2813" i="1"/>
  <c r="W2813" i="1"/>
  <c r="A2814" i="1"/>
  <c r="D2814" i="1"/>
  <c r="E2814" i="1"/>
  <c r="G2814" i="1"/>
  <c r="H2814" i="1" s="1"/>
  <c r="N2814" i="1"/>
  <c r="Q2814" i="1"/>
  <c r="Z2814" i="1" s="1"/>
  <c r="V2814" i="1"/>
  <c r="W2814" i="1"/>
  <c r="A2815" i="1"/>
  <c r="D2815" i="1"/>
  <c r="E2815" i="1"/>
  <c r="G2815" i="1"/>
  <c r="H2815" i="1" s="1"/>
  <c r="N2815" i="1"/>
  <c r="Q2815" i="1"/>
  <c r="Z2815" i="1" s="1"/>
  <c r="V2815" i="1"/>
  <c r="W2815" i="1"/>
  <c r="A2816" i="1"/>
  <c r="D2816" i="1"/>
  <c r="E2816" i="1"/>
  <c r="G2816" i="1"/>
  <c r="H2816" i="1" s="1"/>
  <c r="K2816" i="1"/>
  <c r="N2816" i="1"/>
  <c r="Q2816" i="1"/>
  <c r="Z2816" i="1" s="1"/>
  <c r="V2816" i="1"/>
  <c r="W2816" i="1"/>
  <c r="A2817" i="1"/>
  <c r="D2817" i="1"/>
  <c r="E2817" i="1"/>
  <c r="G2817" i="1"/>
  <c r="H2817" i="1" s="1"/>
  <c r="N2817" i="1"/>
  <c r="Q2817" i="1"/>
  <c r="Z2817" i="1" s="1"/>
  <c r="V2817" i="1"/>
  <c r="W2817" i="1"/>
  <c r="A2818" i="1"/>
  <c r="D2818" i="1"/>
  <c r="E2818" i="1"/>
  <c r="G2818" i="1"/>
  <c r="H2818" i="1" s="1"/>
  <c r="N2818" i="1"/>
  <c r="Q2818" i="1"/>
  <c r="Z2818" i="1" s="1"/>
  <c r="V2818" i="1"/>
  <c r="W2818" i="1"/>
  <c r="A2819" i="1"/>
  <c r="D2819" i="1"/>
  <c r="E2819" i="1"/>
  <c r="G2819" i="1"/>
  <c r="H2819" i="1" s="1"/>
  <c r="N2819" i="1"/>
  <c r="Q2819" i="1"/>
  <c r="Z2819" i="1" s="1"/>
  <c r="V2819" i="1"/>
  <c r="W2819" i="1"/>
  <c r="A2820" i="1"/>
  <c r="D2820" i="1"/>
  <c r="E2820" i="1"/>
  <c r="G2820" i="1"/>
  <c r="H2820" i="1" s="1"/>
  <c r="N2820" i="1"/>
  <c r="Q2820" i="1"/>
  <c r="Z2820" i="1" s="1"/>
  <c r="V2820" i="1"/>
  <c r="W2820" i="1"/>
  <c r="A2821" i="1"/>
  <c r="D2821" i="1"/>
  <c r="E2821" i="1"/>
  <c r="G2821" i="1"/>
  <c r="H2821" i="1" s="1"/>
  <c r="N2821" i="1"/>
  <c r="Q2821" i="1"/>
  <c r="Z2821" i="1" s="1"/>
  <c r="V2821" i="1"/>
  <c r="W2821" i="1"/>
  <c r="A2822" i="1"/>
  <c r="D2822" i="1"/>
  <c r="E2822" i="1"/>
  <c r="G2822" i="1"/>
  <c r="H2822" i="1" s="1"/>
  <c r="N2822" i="1"/>
  <c r="Q2822" i="1"/>
  <c r="Z2822" i="1" s="1"/>
  <c r="V2822" i="1"/>
  <c r="W2822" i="1"/>
  <c r="A2823" i="1"/>
  <c r="D2823" i="1"/>
  <c r="E2823" i="1"/>
  <c r="G2823" i="1"/>
  <c r="H2823" i="1" s="1"/>
  <c r="N2823" i="1"/>
  <c r="Q2823" i="1"/>
  <c r="Z2823" i="1" s="1"/>
  <c r="V2823" i="1"/>
  <c r="W2823" i="1"/>
  <c r="A2824" i="1"/>
  <c r="D2824" i="1"/>
  <c r="E2824" i="1"/>
  <c r="G2824" i="1"/>
  <c r="H2824" i="1" s="1"/>
  <c r="N2824" i="1"/>
  <c r="Q2824" i="1"/>
  <c r="Z2824" i="1" s="1"/>
  <c r="V2824" i="1"/>
  <c r="W2824" i="1"/>
  <c r="A2825" i="1"/>
  <c r="D2825" i="1"/>
  <c r="E2825" i="1"/>
  <c r="G2825" i="1"/>
  <c r="H2825" i="1" s="1"/>
  <c r="N2825" i="1"/>
  <c r="Q2825" i="1"/>
  <c r="Z2825" i="1" s="1"/>
  <c r="V2825" i="1"/>
  <c r="W2825" i="1"/>
  <c r="A2826" i="1"/>
  <c r="D2826" i="1"/>
  <c r="E2826" i="1"/>
  <c r="G2826" i="1"/>
  <c r="H2826" i="1" s="1"/>
  <c r="N2826" i="1"/>
  <c r="Q2826" i="1"/>
  <c r="Z2826" i="1" s="1"/>
  <c r="V2826" i="1"/>
  <c r="W2826" i="1"/>
  <c r="A2827" i="1"/>
  <c r="D2827" i="1"/>
  <c r="E2827" i="1"/>
  <c r="G2827" i="1"/>
  <c r="H2827" i="1" s="1"/>
  <c r="N2827" i="1"/>
  <c r="Q2827" i="1"/>
  <c r="Z2827" i="1" s="1"/>
  <c r="V2827" i="1"/>
  <c r="W2827" i="1"/>
  <c r="A2828" i="1"/>
  <c r="D2828" i="1"/>
  <c r="E2828" i="1"/>
  <c r="G2828" i="1"/>
  <c r="H2828" i="1" s="1"/>
  <c r="N2828" i="1"/>
  <c r="Q2828" i="1"/>
  <c r="Z2828" i="1" s="1"/>
  <c r="V2828" i="1"/>
  <c r="W2828" i="1"/>
  <c r="A2829" i="1"/>
  <c r="D2829" i="1"/>
  <c r="E2829" i="1"/>
  <c r="G2829" i="1"/>
  <c r="H2829" i="1" s="1"/>
  <c r="N2829" i="1"/>
  <c r="Q2829" i="1"/>
  <c r="Z2829" i="1" s="1"/>
  <c r="V2829" i="1"/>
  <c r="W2829" i="1"/>
  <c r="A2830" i="1"/>
  <c r="D2830" i="1"/>
  <c r="E2830" i="1"/>
  <c r="G2830" i="1"/>
  <c r="H2830" i="1" s="1"/>
  <c r="N2830" i="1"/>
  <c r="Q2830" i="1"/>
  <c r="Z2830" i="1" s="1"/>
  <c r="V2830" i="1"/>
  <c r="W2830" i="1"/>
  <c r="A2831" i="1"/>
  <c r="D2831" i="1"/>
  <c r="E2831" i="1"/>
  <c r="G2831" i="1"/>
  <c r="H2831" i="1" s="1"/>
  <c r="N2831" i="1"/>
  <c r="Q2831" i="1"/>
  <c r="Z2831" i="1" s="1"/>
  <c r="V2831" i="1"/>
  <c r="W2831" i="1"/>
  <c r="A2832" i="1"/>
  <c r="D2832" i="1"/>
  <c r="E2832" i="1"/>
  <c r="G2832" i="1"/>
  <c r="H2832" i="1" s="1"/>
  <c r="N2832" i="1"/>
  <c r="Q2832" i="1"/>
  <c r="Z2832" i="1" s="1"/>
  <c r="V2832" i="1"/>
  <c r="W2832" i="1"/>
  <c r="A2833" i="1"/>
  <c r="D2833" i="1"/>
  <c r="E2833" i="1"/>
  <c r="G2833" i="1"/>
  <c r="H2833" i="1" s="1"/>
  <c r="N2833" i="1"/>
  <c r="Q2833" i="1"/>
  <c r="Z2833" i="1" s="1"/>
  <c r="V2833" i="1"/>
  <c r="W2833" i="1"/>
  <c r="A2834" i="1"/>
  <c r="D2834" i="1"/>
  <c r="E2834" i="1"/>
  <c r="G2834" i="1"/>
  <c r="H2834" i="1" s="1"/>
  <c r="N2834" i="1"/>
  <c r="Q2834" i="1"/>
  <c r="Z2834" i="1" s="1"/>
  <c r="V2834" i="1"/>
  <c r="W2834" i="1"/>
  <c r="A2835" i="1"/>
  <c r="D2835" i="1"/>
  <c r="E2835" i="1"/>
  <c r="G2835" i="1"/>
  <c r="H2835" i="1" s="1"/>
  <c r="N2835" i="1"/>
  <c r="Q2835" i="1"/>
  <c r="Z2835" i="1" s="1"/>
  <c r="V2835" i="1"/>
  <c r="W2835" i="1"/>
  <c r="A2836" i="1"/>
  <c r="D2836" i="1"/>
  <c r="E2836" i="1"/>
  <c r="G2836" i="1"/>
  <c r="H2836" i="1" s="1"/>
  <c r="N2836" i="1"/>
  <c r="Q2836" i="1"/>
  <c r="Z2836" i="1" s="1"/>
  <c r="V2836" i="1"/>
  <c r="W2836" i="1"/>
  <c r="A2837" i="1"/>
  <c r="D2837" i="1"/>
  <c r="E2837" i="1"/>
  <c r="G2837" i="1"/>
  <c r="H2837" i="1" s="1"/>
  <c r="N2837" i="1"/>
  <c r="Q2837" i="1"/>
  <c r="Z2837" i="1" s="1"/>
  <c r="V2837" i="1"/>
  <c r="W2837" i="1"/>
  <c r="A2838" i="1"/>
  <c r="D2838" i="1"/>
  <c r="E2838" i="1"/>
  <c r="G2838" i="1"/>
  <c r="H2838" i="1" s="1"/>
  <c r="N2838" i="1"/>
  <c r="Q2838" i="1"/>
  <c r="Z2838" i="1" s="1"/>
  <c r="V2838" i="1"/>
  <c r="W2838" i="1"/>
  <c r="A2839" i="1"/>
  <c r="D2839" i="1"/>
  <c r="E2839" i="1"/>
  <c r="G2839" i="1"/>
  <c r="H2839" i="1" s="1"/>
  <c r="N2839" i="1"/>
  <c r="Q2839" i="1"/>
  <c r="Z2839" i="1" s="1"/>
  <c r="V2839" i="1"/>
  <c r="W2839" i="1"/>
  <c r="A2840" i="1"/>
  <c r="D2840" i="1"/>
  <c r="E2840" i="1"/>
  <c r="G2840" i="1"/>
  <c r="H2840" i="1" s="1"/>
  <c r="N2840" i="1"/>
  <c r="Q2840" i="1"/>
  <c r="Z2840" i="1" s="1"/>
  <c r="V2840" i="1"/>
  <c r="W2840" i="1"/>
  <c r="A2841" i="1"/>
  <c r="D2841" i="1"/>
  <c r="E2841" i="1"/>
  <c r="G2841" i="1"/>
  <c r="H2841" i="1" s="1"/>
  <c r="N2841" i="1"/>
  <c r="Q2841" i="1"/>
  <c r="Z2841" i="1" s="1"/>
  <c r="V2841" i="1"/>
  <c r="W2841" i="1"/>
  <c r="A2842" i="1"/>
  <c r="D2842" i="1"/>
  <c r="E2842" i="1"/>
  <c r="G2842" i="1"/>
  <c r="H2842" i="1" s="1"/>
  <c r="N2842" i="1"/>
  <c r="Q2842" i="1"/>
  <c r="Z2842" i="1" s="1"/>
  <c r="V2842" i="1"/>
  <c r="W2842" i="1"/>
  <c r="A2843" i="1"/>
  <c r="D2843" i="1"/>
  <c r="E2843" i="1"/>
  <c r="G2843" i="1"/>
  <c r="H2843" i="1" s="1"/>
  <c r="N2843" i="1"/>
  <c r="Q2843" i="1"/>
  <c r="Z2843" i="1" s="1"/>
  <c r="V2843" i="1"/>
  <c r="W2843" i="1"/>
  <c r="A2844" i="1"/>
  <c r="D2844" i="1"/>
  <c r="E2844" i="1"/>
  <c r="G2844" i="1"/>
  <c r="H2844" i="1" s="1"/>
  <c r="N2844" i="1"/>
  <c r="Q2844" i="1"/>
  <c r="Z2844" i="1" s="1"/>
  <c r="V2844" i="1"/>
  <c r="W2844" i="1"/>
  <c r="A2845" i="1"/>
  <c r="D2845" i="1"/>
  <c r="E2845" i="1"/>
  <c r="G2845" i="1"/>
  <c r="H2845" i="1" s="1"/>
  <c r="N2845" i="1"/>
  <c r="Q2845" i="1"/>
  <c r="Z2845" i="1" s="1"/>
  <c r="V2845" i="1"/>
  <c r="W2845" i="1"/>
  <c r="A2846" i="1"/>
  <c r="D2846" i="1"/>
  <c r="E2846" i="1"/>
  <c r="G2846" i="1"/>
  <c r="H2846" i="1" s="1"/>
  <c r="N2846" i="1"/>
  <c r="Q2846" i="1"/>
  <c r="Z2846" i="1" s="1"/>
  <c r="V2846" i="1"/>
  <c r="W2846" i="1"/>
  <c r="A2847" i="1"/>
  <c r="D2847" i="1"/>
  <c r="E2847" i="1"/>
  <c r="G2847" i="1"/>
  <c r="H2847" i="1" s="1"/>
  <c r="N2847" i="1"/>
  <c r="Q2847" i="1"/>
  <c r="Z2847" i="1" s="1"/>
  <c r="V2847" i="1"/>
  <c r="W2847" i="1"/>
  <c r="A2848" i="1"/>
  <c r="D2848" i="1"/>
  <c r="E2848" i="1"/>
  <c r="G2848" i="1"/>
  <c r="H2848" i="1" s="1"/>
  <c r="N2848" i="1"/>
  <c r="Q2848" i="1"/>
  <c r="Z2848" i="1" s="1"/>
  <c r="V2848" i="1"/>
  <c r="W2848" i="1"/>
  <c r="A2849" i="1"/>
  <c r="D2849" i="1"/>
  <c r="E2849" i="1"/>
  <c r="G2849" i="1"/>
  <c r="H2849" i="1" s="1"/>
  <c r="N2849" i="1"/>
  <c r="Q2849" i="1"/>
  <c r="Z2849" i="1" s="1"/>
  <c r="V2849" i="1"/>
  <c r="W2849" i="1"/>
  <c r="A2850" i="1"/>
  <c r="D2850" i="1"/>
  <c r="E2850" i="1"/>
  <c r="G2850" i="1"/>
  <c r="H2850" i="1" s="1"/>
  <c r="N2850" i="1"/>
  <c r="Q2850" i="1"/>
  <c r="Z2850" i="1" s="1"/>
  <c r="V2850" i="1"/>
  <c r="W2850" i="1"/>
  <c r="A2851" i="1"/>
  <c r="D2851" i="1"/>
  <c r="E2851" i="1"/>
  <c r="G2851" i="1"/>
  <c r="H2851" i="1" s="1"/>
  <c r="N2851" i="1"/>
  <c r="Q2851" i="1"/>
  <c r="Z2851" i="1" s="1"/>
  <c r="V2851" i="1"/>
  <c r="W2851" i="1"/>
  <c r="A2852" i="1"/>
  <c r="D2852" i="1"/>
  <c r="E2852" i="1"/>
  <c r="G2852" i="1"/>
  <c r="H2852" i="1" s="1"/>
  <c r="N2852" i="1"/>
  <c r="Q2852" i="1"/>
  <c r="Z2852" i="1" s="1"/>
  <c r="V2852" i="1"/>
  <c r="W2852" i="1"/>
  <c r="A2853" i="1"/>
  <c r="D2853" i="1"/>
  <c r="E2853" i="1"/>
  <c r="G2853" i="1"/>
  <c r="H2853" i="1" s="1"/>
  <c r="N2853" i="1"/>
  <c r="Q2853" i="1"/>
  <c r="Z2853" i="1" s="1"/>
  <c r="V2853" i="1"/>
  <c r="W2853" i="1"/>
  <c r="A2854" i="1"/>
  <c r="D2854" i="1"/>
  <c r="E2854" i="1"/>
  <c r="G2854" i="1"/>
  <c r="H2854" i="1" s="1"/>
  <c r="N2854" i="1"/>
  <c r="Q2854" i="1"/>
  <c r="Z2854" i="1" s="1"/>
  <c r="V2854" i="1"/>
  <c r="W2854" i="1"/>
  <c r="A2855" i="1"/>
  <c r="D2855" i="1"/>
  <c r="E2855" i="1"/>
  <c r="G2855" i="1"/>
  <c r="H2855" i="1" s="1"/>
  <c r="N2855" i="1"/>
  <c r="Q2855" i="1"/>
  <c r="Z2855" i="1" s="1"/>
  <c r="V2855" i="1"/>
  <c r="W2855" i="1"/>
  <c r="A2856" i="1"/>
  <c r="D2856" i="1"/>
  <c r="E2856" i="1"/>
  <c r="G2856" i="1"/>
  <c r="H2856" i="1" s="1"/>
  <c r="N2856" i="1"/>
  <c r="Q2856" i="1"/>
  <c r="Z2856" i="1" s="1"/>
  <c r="V2856" i="1"/>
  <c r="W2856" i="1"/>
  <c r="A2857" i="1"/>
  <c r="D2857" i="1"/>
  <c r="E2857" i="1"/>
  <c r="G2857" i="1"/>
  <c r="H2857" i="1" s="1"/>
  <c r="N2857" i="1"/>
  <c r="Q2857" i="1"/>
  <c r="Z2857" i="1" s="1"/>
  <c r="V2857" i="1"/>
  <c r="W2857" i="1"/>
  <c r="A2858" i="1"/>
  <c r="D2858" i="1"/>
  <c r="E2858" i="1"/>
  <c r="G2858" i="1"/>
  <c r="H2858" i="1" s="1"/>
  <c r="N2858" i="1"/>
  <c r="Q2858" i="1"/>
  <c r="Z2858" i="1" s="1"/>
  <c r="V2858" i="1"/>
  <c r="W2858" i="1"/>
  <c r="A2859" i="1"/>
  <c r="D2859" i="1"/>
  <c r="E2859" i="1"/>
  <c r="G2859" i="1"/>
  <c r="H2859" i="1" s="1"/>
  <c r="N2859" i="1"/>
  <c r="Q2859" i="1"/>
  <c r="Z2859" i="1" s="1"/>
  <c r="V2859" i="1"/>
  <c r="W2859" i="1"/>
  <c r="A2860" i="1"/>
  <c r="D2860" i="1"/>
  <c r="E2860" i="1"/>
  <c r="G2860" i="1"/>
  <c r="H2860" i="1" s="1"/>
  <c r="N2860" i="1"/>
  <c r="Q2860" i="1"/>
  <c r="Z2860" i="1" s="1"/>
  <c r="V2860" i="1"/>
  <c r="W2860" i="1"/>
  <c r="A2861" i="1"/>
  <c r="D2861" i="1"/>
  <c r="E2861" i="1"/>
  <c r="G2861" i="1"/>
  <c r="H2861" i="1" s="1"/>
  <c r="N2861" i="1"/>
  <c r="Q2861" i="1"/>
  <c r="Z2861" i="1" s="1"/>
  <c r="V2861" i="1"/>
  <c r="W2861" i="1"/>
  <c r="A2862" i="1"/>
  <c r="D2862" i="1"/>
  <c r="E2862" i="1"/>
  <c r="G2862" i="1"/>
  <c r="H2862" i="1" s="1"/>
  <c r="N2862" i="1"/>
  <c r="Q2862" i="1"/>
  <c r="Z2862" i="1" s="1"/>
  <c r="V2862" i="1"/>
  <c r="W2862" i="1"/>
  <c r="A2863" i="1"/>
  <c r="D2863" i="1"/>
  <c r="E2863" i="1"/>
  <c r="G2863" i="1"/>
  <c r="H2863" i="1" s="1"/>
  <c r="N2863" i="1"/>
  <c r="Q2863" i="1"/>
  <c r="Z2863" i="1" s="1"/>
  <c r="V2863" i="1"/>
  <c r="W2863" i="1"/>
  <c r="A2864" i="1"/>
  <c r="D2864" i="1"/>
  <c r="E2864" i="1"/>
  <c r="G2864" i="1"/>
  <c r="H2864" i="1" s="1"/>
  <c r="N2864" i="1"/>
  <c r="Q2864" i="1"/>
  <c r="Z2864" i="1" s="1"/>
  <c r="V2864" i="1"/>
  <c r="W2864" i="1"/>
  <c r="A2865" i="1"/>
  <c r="D2865" i="1"/>
  <c r="E2865" i="1"/>
  <c r="G2865" i="1"/>
  <c r="H2865" i="1" s="1"/>
  <c r="N2865" i="1"/>
  <c r="Q2865" i="1"/>
  <c r="Z2865" i="1" s="1"/>
  <c r="V2865" i="1"/>
  <c r="W2865" i="1"/>
  <c r="A2866" i="1"/>
  <c r="D2866" i="1"/>
  <c r="E2866" i="1"/>
  <c r="G2866" i="1"/>
  <c r="H2866" i="1" s="1"/>
  <c r="N2866" i="1"/>
  <c r="Q2866" i="1"/>
  <c r="Z2866" i="1" s="1"/>
  <c r="V2866" i="1"/>
  <c r="W2866" i="1"/>
  <c r="A2867" i="1"/>
  <c r="D2867" i="1"/>
  <c r="E2867" i="1"/>
  <c r="G2867" i="1"/>
  <c r="H2867" i="1" s="1"/>
  <c r="N2867" i="1"/>
  <c r="Q2867" i="1"/>
  <c r="Z2867" i="1" s="1"/>
  <c r="V2867" i="1"/>
  <c r="W2867" i="1"/>
  <c r="A2868" i="1"/>
  <c r="D2868" i="1"/>
  <c r="E2868" i="1"/>
  <c r="G2868" i="1"/>
  <c r="H2868" i="1" s="1"/>
  <c r="N2868" i="1"/>
  <c r="Q2868" i="1"/>
  <c r="Z2868" i="1" s="1"/>
  <c r="V2868" i="1"/>
  <c r="W2868" i="1"/>
  <c r="A2869" i="1"/>
  <c r="D2869" i="1"/>
  <c r="E2869" i="1"/>
  <c r="G2869" i="1"/>
  <c r="H2869" i="1" s="1"/>
  <c r="N2869" i="1"/>
  <c r="Q2869" i="1"/>
  <c r="Z2869" i="1" s="1"/>
  <c r="V2869" i="1"/>
  <c r="W2869" i="1"/>
  <c r="A2870" i="1"/>
  <c r="D2870" i="1"/>
  <c r="E2870" i="1"/>
  <c r="G2870" i="1"/>
  <c r="H2870" i="1" s="1"/>
  <c r="N2870" i="1"/>
  <c r="Q2870" i="1"/>
  <c r="Z2870" i="1" s="1"/>
  <c r="V2870" i="1"/>
  <c r="W2870" i="1"/>
  <c r="A2871" i="1"/>
  <c r="D2871" i="1"/>
  <c r="E2871" i="1"/>
  <c r="G2871" i="1"/>
  <c r="H2871" i="1" s="1"/>
  <c r="N2871" i="1"/>
  <c r="Q2871" i="1"/>
  <c r="Z2871" i="1" s="1"/>
  <c r="V2871" i="1"/>
  <c r="W2871" i="1"/>
  <c r="A2872" i="1"/>
  <c r="D2872" i="1"/>
  <c r="E2872" i="1"/>
  <c r="G2872" i="1"/>
  <c r="H2872" i="1" s="1"/>
  <c r="N2872" i="1"/>
  <c r="Q2872" i="1"/>
  <c r="Z2872" i="1" s="1"/>
  <c r="V2872" i="1"/>
  <c r="W2872" i="1"/>
  <c r="A2873" i="1"/>
  <c r="D2873" i="1"/>
  <c r="E2873" i="1"/>
  <c r="G2873" i="1"/>
  <c r="H2873" i="1" s="1"/>
  <c r="N2873" i="1"/>
  <c r="Q2873" i="1"/>
  <c r="Z2873" i="1" s="1"/>
  <c r="V2873" i="1"/>
  <c r="W2873" i="1"/>
  <c r="A2874" i="1"/>
  <c r="D2874" i="1"/>
  <c r="E2874" i="1"/>
  <c r="G2874" i="1"/>
  <c r="H2874" i="1" s="1"/>
  <c r="N2874" i="1"/>
  <c r="Q2874" i="1"/>
  <c r="Z2874" i="1" s="1"/>
  <c r="V2874" i="1"/>
  <c r="W2874" i="1"/>
  <c r="A2875" i="1"/>
  <c r="D2875" i="1"/>
  <c r="E2875" i="1"/>
  <c r="G2875" i="1"/>
  <c r="H2875" i="1" s="1"/>
  <c r="N2875" i="1"/>
  <c r="Q2875" i="1"/>
  <c r="Z2875" i="1" s="1"/>
  <c r="V2875" i="1"/>
  <c r="W2875" i="1"/>
  <c r="A2876" i="1"/>
  <c r="D2876" i="1"/>
  <c r="E2876" i="1"/>
  <c r="G2876" i="1"/>
  <c r="H2876" i="1" s="1"/>
  <c r="N2876" i="1"/>
  <c r="Q2876" i="1"/>
  <c r="Z2876" i="1" s="1"/>
  <c r="V2876" i="1"/>
  <c r="W2876" i="1"/>
  <c r="A2877" i="1"/>
  <c r="D2877" i="1"/>
  <c r="E2877" i="1"/>
  <c r="G2877" i="1"/>
  <c r="H2877" i="1" s="1"/>
  <c r="N2877" i="1"/>
  <c r="Q2877" i="1"/>
  <c r="Z2877" i="1" s="1"/>
  <c r="V2877" i="1"/>
  <c r="W2877" i="1"/>
  <c r="A2878" i="1"/>
  <c r="D2878" i="1"/>
  <c r="E2878" i="1"/>
  <c r="G2878" i="1"/>
  <c r="H2878" i="1" s="1"/>
  <c r="N2878" i="1"/>
  <c r="Q2878" i="1"/>
  <c r="Z2878" i="1" s="1"/>
  <c r="V2878" i="1"/>
  <c r="W2878" i="1"/>
  <c r="A2879" i="1"/>
  <c r="D2879" i="1"/>
  <c r="E2879" i="1"/>
  <c r="G2879" i="1"/>
  <c r="H2879" i="1" s="1"/>
  <c r="N2879" i="1"/>
  <c r="Q2879" i="1"/>
  <c r="Z2879" i="1" s="1"/>
  <c r="V2879" i="1"/>
  <c r="W2879" i="1"/>
  <c r="A2880" i="1"/>
  <c r="D2880" i="1"/>
  <c r="E2880" i="1"/>
  <c r="G2880" i="1"/>
  <c r="H2880" i="1" s="1"/>
  <c r="K2880" i="1"/>
  <c r="N2880" i="1"/>
  <c r="Q2880" i="1"/>
  <c r="Z2880" i="1" s="1"/>
  <c r="V2880" i="1"/>
  <c r="W2880" i="1"/>
  <c r="A2881" i="1"/>
  <c r="D2881" i="1"/>
  <c r="E2881" i="1"/>
  <c r="G2881" i="1"/>
  <c r="H2881" i="1" s="1"/>
  <c r="N2881" i="1"/>
  <c r="Q2881" i="1"/>
  <c r="Z2881" i="1" s="1"/>
  <c r="V2881" i="1"/>
  <c r="W2881" i="1"/>
  <c r="A2882" i="1"/>
  <c r="D2882" i="1"/>
  <c r="E2882" i="1"/>
  <c r="G2882" i="1"/>
  <c r="H2882" i="1" s="1"/>
  <c r="N2882" i="1"/>
  <c r="Q2882" i="1"/>
  <c r="Z2882" i="1" s="1"/>
  <c r="V2882" i="1"/>
  <c r="W2882" i="1"/>
  <c r="A2883" i="1"/>
  <c r="D2883" i="1"/>
  <c r="E2883" i="1"/>
  <c r="G2883" i="1"/>
  <c r="H2883" i="1" s="1"/>
  <c r="N2883" i="1"/>
  <c r="Q2883" i="1"/>
  <c r="Z2883" i="1" s="1"/>
  <c r="V2883" i="1"/>
  <c r="W2883" i="1"/>
  <c r="A2884" i="1"/>
  <c r="D2884" i="1"/>
  <c r="E2884" i="1"/>
  <c r="G2884" i="1"/>
  <c r="H2884" i="1" s="1"/>
  <c r="N2884" i="1"/>
  <c r="Q2884" i="1"/>
  <c r="Z2884" i="1" s="1"/>
  <c r="V2884" i="1"/>
  <c r="W2884" i="1"/>
  <c r="A2885" i="1"/>
  <c r="D2885" i="1"/>
  <c r="E2885" i="1"/>
  <c r="G2885" i="1"/>
  <c r="H2885" i="1" s="1"/>
  <c r="N2885" i="1"/>
  <c r="Q2885" i="1"/>
  <c r="Z2885" i="1" s="1"/>
  <c r="V2885" i="1"/>
  <c r="W2885" i="1"/>
  <c r="A2886" i="1"/>
  <c r="D2886" i="1"/>
  <c r="E2886" i="1"/>
  <c r="G2886" i="1"/>
  <c r="H2886" i="1" s="1"/>
  <c r="N2886" i="1"/>
  <c r="Q2886" i="1"/>
  <c r="Z2886" i="1" s="1"/>
  <c r="V2886" i="1"/>
  <c r="W2886" i="1"/>
  <c r="A2887" i="1"/>
  <c r="D2887" i="1"/>
  <c r="E2887" i="1"/>
  <c r="G2887" i="1"/>
  <c r="H2887" i="1" s="1"/>
  <c r="N2887" i="1"/>
  <c r="Q2887" i="1"/>
  <c r="Z2887" i="1" s="1"/>
  <c r="V2887" i="1"/>
  <c r="W2887" i="1"/>
  <c r="A2888" i="1"/>
  <c r="D2888" i="1"/>
  <c r="E2888" i="1"/>
  <c r="G2888" i="1"/>
  <c r="H2888" i="1" s="1"/>
  <c r="N2888" i="1"/>
  <c r="Q2888" i="1"/>
  <c r="Z2888" i="1" s="1"/>
  <c r="V2888" i="1"/>
  <c r="W2888" i="1"/>
  <c r="A2889" i="1"/>
  <c r="D2889" i="1"/>
  <c r="E2889" i="1"/>
  <c r="G2889" i="1"/>
  <c r="H2889" i="1" s="1"/>
  <c r="N2889" i="1"/>
  <c r="Q2889" i="1"/>
  <c r="Z2889" i="1" s="1"/>
  <c r="V2889" i="1"/>
  <c r="W2889" i="1"/>
  <c r="A2890" i="1"/>
  <c r="D2890" i="1"/>
  <c r="E2890" i="1"/>
  <c r="G2890" i="1"/>
  <c r="H2890" i="1" s="1"/>
  <c r="N2890" i="1"/>
  <c r="Q2890" i="1"/>
  <c r="Z2890" i="1" s="1"/>
  <c r="V2890" i="1"/>
  <c r="W2890" i="1"/>
  <c r="A2891" i="1"/>
  <c r="D2891" i="1"/>
  <c r="E2891" i="1"/>
  <c r="G2891" i="1"/>
  <c r="H2891" i="1" s="1"/>
  <c r="N2891" i="1"/>
  <c r="Q2891" i="1"/>
  <c r="Z2891" i="1" s="1"/>
  <c r="V2891" i="1"/>
  <c r="W2891" i="1"/>
  <c r="A2892" i="1"/>
  <c r="D2892" i="1"/>
  <c r="E2892" i="1"/>
  <c r="G2892" i="1"/>
  <c r="H2892" i="1" s="1"/>
  <c r="N2892" i="1"/>
  <c r="Q2892" i="1"/>
  <c r="Z2892" i="1" s="1"/>
  <c r="V2892" i="1"/>
  <c r="W2892" i="1"/>
  <c r="A2893" i="1"/>
  <c r="D2893" i="1"/>
  <c r="E2893" i="1"/>
  <c r="G2893" i="1"/>
  <c r="H2893" i="1" s="1"/>
  <c r="N2893" i="1"/>
  <c r="Q2893" i="1"/>
  <c r="Z2893" i="1" s="1"/>
  <c r="V2893" i="1"/>
  <c r="W2893" i="1"/>
  <c r="A2894" i="1"/>
  <c r="D2894" i="1"/>
  <c r="E2894" i="1"/>
  <c r="G2894" i="1"/>
  <c r="H2894" i="1" s="1"/>
  <c r="N2894" i="1"/>
  <c r="Q2894" i="1"/>
  <c r="Z2894" i="1" s="1"/>
  <c r="V2894" i="1"/>
  <c r="W2894" i="1"/>
  <c r="A2895" i="1"/>
  <c r="D2895" i="1"/>
  <c r="E2895" i="1"/>
  <c r="G2895" i="1"/>
  <c r="H2895" i="1" s="1"/>
  <c r="N2895" i="1"/>
  <c r="Q2895" i="1"/>
  <c r="Z2895" i="1" s="1"/>
  <c r="V2895" i="1"/>
  <c r="W2895" i="1"/>
  <c r="A2896" i="1"/>
  <c r="D2896" i="1"/>
  <c r="E2896" i="1"/>
  <c r="G2896" i="1"/>
  <c r="H2896" i="1" s="1"/>
  <c r="N2896" i="1"/>
  <c r="Q2896" i="1"/>
  <c r="Z2896" i="1" s="1"/>
  <c r="V2896" i="1"/>
  <c r="W2896" i="1"/>
  <c r="A2897" i="1"/>
  <c r="D2897" i="1"/>
  <c r="E2897" i="1"/>
  <c r="G2897" i="1"/>
  <c r="H2897" i="1" s="1"/>
  <c r="N2897" i="1"/>
  <c r="Q2897" i="1"/>
  <c r="Z2897" i="1" s="1"/>
  <c r="V2897" i="1"/>
  <c r="W2897" i="1"/>
  <c r="A2898" i="1"/>
  <c r="D2898" i="1"/>
  <c r="E2898" i="1"/>
  <c r="G2898" i="1"/>
  <c r="H2898" i="1" s="1"/>
  <c r="N2898" i="1"/>
  <c r="Q2898" i="1"/>
  <c r="Z2898" i="1" s="1"/>
  <c r="V2898" i="1"/>
  <c r="W2898" i="1"/>
  <c r="A2899" i="1"/>
  <c r="D2899" i="1"/>
  <c r="E2899" i="1"/>
  <c r="G2899" i="1"/>
  <c r="H2899" i="1" s="1"/>
  <c r="N2899" i="1"/>
  <c r="Q2899" i="1"/>
  <c r="Z2899" i="1" s="1"/>
  <c r="V2899" i="1"/>
  <c r="W2899" i="1"/>
  <c r="A2900" i="1"/>
  <c r="D2900" i="1"/>
  <c r="E2900" i="1"/>
  <c r="G2900" i="1"/>
  <c r="H2900" i="1" s="1"/>
  <c r="N2900" i="1"/>
  <c r="Q2900" i="1"/>
  <c r="Z2900" i="1" s="1"/>
  <c r="V2900" i="1"/>
  <c r="W2900" i="1"/>
  <c r="A2901" i="1"/>
  <c r="D2901" i="1"/>
  <c r="E2901" i="1"/>
  <c r="G2901" i="1"/>
  <c r="H2901" i="1" s="1"/>
  <c r="N2901" i="1"/>
  <c r="Q2901" i="1"/>
  <c r="Z2901" i="1" s="1"/>
  <c r="V2901" i="1"/>
  <c r="W2901" i="1"/>
  <c r="A2902" i="1"/>
  <c r="D2902" i="1"/>
  <c r="E2902" i="1"/>
  <c r="G2902" i="1"/>
  <c r="H2902" i="1" s="1"/>
  <c r="N2902" i="1"/>
  <c r="Q2902" i="1"/>
  <c r="Z2902" i="1" s="1"/>
  <c r="V2902" i="1"/>
  <c r="W2902" i="1"/>
  <c r="A2903" i="1"/>
  <c r="D2903" i="1"/>
  <c r="E2903" i="1"/>
  <c r="G2903" i="1"/>
  <c r="H2903" i="1" s="1"/>
  <c r="N2903" i="1"/>
  <c r="Q2903" i="1"/>
  <c r="Z2903" i="1" s="1"/>
  <c r="V2903" i="1"/>
  <c r="W2903" i="1"/>
  <c r="A2904" i="1"/>
  <c r="D2904" i="1"/>
  <c r="E2904" i="1"/>
  <c r="G2904" i="1"/>
  <c r="H2904" i="1" s="1"/>
  <c r="N2904" i="1"/>
  <c r="Q2904" i="1"/>
  <c r="Z2904" i="1" s="1"/>
  <c r="V2904" i="1"/>
  <c r="W2904" i="1"/>
  <c r="A2905" i="1"/>
  <c r="D2905" i="1"/>
  <c r="E2905" i="1"/>
  <c r="G2905" i="1"/>
  <c r="H2905" i="1" s="1"/>
  <c r="N2905" i="1"/>
  <c r="Q2905" i="1"/>
  <c r="Z2905" i="1" s="1"/>
  <c r="V2905" i="1"/>
  <c r="W2905" i="1"/>
  <c r="A2906" i="1"/>
  <c r="D2906" i="1"/>
  <c r="E2906" i="1"/>
  <c r="G2906" i="1"/>
  <c r="H2906" i="1" s="1"/>
  <c r="N2906" i="1"/>
  <c r="Q2906" i="1"/>
  <c r="Z2906" i="1" s="1"/>
  <c r="V2906" i="1"/>
  <c r="W2906" i="1"/>
  <c r="A2907" i="1"/>
  <c r="D2907" i="1"/>
  <c r="E2907" i="1"/>
  <c r="G2907" i="1"/>
  <c r="H2907" i="1" s="1"/>
  <c r="N2907" i="1"/>
  <c r="Q2907" i="1"/>
  <c r="Z2907" i="1" s="1"/>
  <c r="V2907" i="1"/>
  <c r="W2907" i="1"/>
  <c r="A2908" i="1"/>
  <c r="D2908" i="1"/>
  <c r="E2908" i="1"/>
  <c r="G2908" i="1"/>
  <c r="H2908" i="1" s="1"/>
  <c r="N2908" i="1"/>
  <c r="Q2908" i="1"/>
  <c r="Z2908" i="1" s="1"/>
  <c r="V2908" i="1"/>
  <c r="W2908" i="1"/>
  <c r="A2909" i="1"/>
  <c r="D2909" i="1"/>
  <c r="E2909" i="1"/>
  <c r="G2909" i="1"/>
  <c r="H2909" i="1" s="1"/>
  <c r="N2909" i="1"/>
  <c r="Q2909" i="1"/>
  <c r="Z2909" i="1" s="1"/>
  <c r="V2909" i="1"/>
  <c r="W2909" i="1"/>
  <c r="A2910" i="1"/>
  <c r="D2910" i="1"/>
  <c r="E2910" i="1"/>
  <c r="G2910" i="1"/>
  <c r="H2910" i="1" s="1"/>
  <c r="N2910" i="1"/>
  <c r="Q2910" i="1"/>
  <c r="Z2910" i="1" s="1"/>
  <c r="V2910" i="1"/>
  <c r="W2910" i="1"/>
  <c r="A2911" i="1"/>
  <c r="D2911" i="1"/>
  <c r="E2911" i="1"/>
  <c r="G2911" i="1"/>
  <c r="H2911" i="1" s="1"/>
  <c r="N2911" i="1"/>
  <c r="Q2911" i="1"/>
  <c r="Z2911" i="1" s="1"/>
  <c r="V2911" i="1"/>
  <c r="W2911" i="1"/>
  <c r="A2912" i="1"/>
  <c r="D2912" i="1"/>
  <c r="E2912" i="1"/>
  <c r="G2912" i="1"/>
  <c r="H2912" i="1" s="1"/>
  <c r="N2912" i="1"/>
  <c r="Q2912" i="1"/>
  <c r="Z2912" i="1" s="1"/>
  <c r="V2912" i="1"/>
  <c r="W2912" i="1"/>
  <c r="A2913" i="1"/>
  <c r="D2913" i="1"/>
  <c r="E2913" i="1"/>
  <c r="G2913" i="1"/>
  <c r="H2913" i="1" s="1"/>
  <c r="N2913" i="1"/>
  <c r="Q2913" i="1"/>
  <c r="Z2913" i="1" s="1"/>
  <c r="V2913" i="1"/>
  <c r="W2913" i="1"/>
  <c r="A2914" i="1"/>
  <c r="D2914" i="1"/>
  <c r="E2914" i="1"/>
  <c r="G2914" i="1"/>
  <c r="H2914" i="1" s="1"/>
  <c r="N2914" i="1"/>
  <c r="Q2914" i="1"/>
  <c r="Z2914" i="1" s="1"/>
  <c r="V2914" i="1"/>
  <c r="W2914" i="1"/>
  <c r="A2915" i="1"/>
  <c r="D2915" i="1"/>
  <c r="E2915" i="1"/>
  <c r="G2915" i="1"/>
  <c r="H2915" i="1" s="1"/>
  <c r="N2915" i="1"/>
  <c r="Q2915" i="1"/>
  <c r="Z2915" i="1" s="1"/>
  <c r="V2915" i="1"/>
  <c r="W2915" i="1"/>
  <c r="A2916" i="1"/>
  <c r="D2916" i="1"/>
  <c r="E2916" i="1"/>
  <c r="G2916" i="1"/>
  <c r="H2916" i="1" s="1"/>
  <c r="N2916" i="1"/>
  <c r="Q2916" i="1"/>
  <c r="Z2916" i="1" s="1"/>
  <c r="V2916" i="1"/>
  <c r="W2916" i="1"/>
  <c r="A2917" i="1"/>
  <c r="D2917" i="1"/>
  <c r="E2917" i="1"/>
  <c r="G2917" i="1"/>
  <c r="H2917" i="1" s="1"/>
  <c r="N2917" i="1"/>
  <c r="Q2917" i="1"/>
  <c r="Z2917" i="1" s="1"/>
  <c r="V2917" i="1"/>
  <c r="W2917" i="1"/>
  <c r="A2918" i="1"/>
  <c r="D2918" i="1"/>
  <c r="E2918" i="1"/>
  <c r="G2918" i="1"/>
  <c r="H2918" i="1" s="1"/>
  <c r="N2918" i="1"/>
  <c r="Q2918" i="1"/>
  <c r="Z2918" i="1" s="1"/>
  <c r="V2918" i="1"/>
  <c r="W2918" i="1"/>
  <c r="A2919" i="1"/>
  <c r="D2919" i="1"/>
  <c r="E2919" i="1"/>
  <c r="G2919" i="1"/>
  <c r="H2919" i="1" s="1"/>
  <c r="N2919" i="1"/>
  <c r="Q2919" i="1"/>
  <c r="Z2919" i="1" s="1"/>
  <c r="V2919" i="1"/>
  <c r="W2919" i="1"/>
  <c r="A2920" i="1"/>
  <c r="D2920" i="1"/>
  <c r="E2920" i="1"/>
  <c r="G2920" i="1"/>
  <c r="H2920" i="1" s="1"/>
  <c r="N2920" i="1"/>
  <c r="Q2920" i="1"/>
  <c r="Z2920" i="1" s="1"/>
  <c r="V2920" i="1"/>
  <c r="W2920" i="1"/>
  <c r="A2921" i="1"/>
  <c r="D2921" i="1"/>
  <c r="E2921" i="1"/>
  <c r="G2921" i="1"/>
  <c r="H2921" i="1" s="1"/>
  <c r="N2921" i="1"/>
  <c r="Q2921" i="1"/>
  <c r="Z2921" i="1" s="1"/>
  <c r="V2921" i="1"/>
  <c r="W2921" i="1"/>
  <c r="A2922" i="1"/>
  <c r="D2922" i="1"/>
  <c r="E2922" i="1"/>
  <c r="G2922" i="1"/>
  <c r="H2922" i="1" s="1"/>
  <c r="N2922" i="1"/>
  <c r="Q2922" i="1"/>
  <c r="Z2922" i="1" s="1"/>
  <c r="V2922" i="1"/>
  <c r="W2922" i="1"/>
  <c r="A2923" i="1"/>
  <c r="D2923" i="1"/>
  <c r="E2923" i="1"/>
  <c r="G2923" i="1"/>
  <c r="H2923" i="1" s="1"/>
  <c r="N2923" i="1"/>
  <c r="Q2923" i="1"/>
  <c r="Z2923" i="1" s="1"/>
  <c r="V2923" i="1"/>
  <c r="W2923" i="1"/>
  <c r="A2924" i="1"/>
  <c r="D2924" i="1"/>
  <c r="E2924" i="1"/>
  <c r="G2924" i="1"/>
  <c r="H2924" i="1" s="1"/>
  <c r="N2924" i="1"/>
  <c r="Q2924" i="1"/>
  <c r="Z2924" i="1" s="1"/>
  <c r="V2924" i="1"/>
  <c r="W2924" i="1"/>
  <c r="A2925" i="1"/>
  <c r="D2925" i="1"/>
  <c r="E2925" i="1"/>
  <c r="G2925" i="1"/>
  <c r="H2925" i="1" s="1"/>
  <c r="N2925" i="1"/>
  <c r="Q2925" i="1"/>
  <c r="Z2925" i="1" s="1"/>
  <c r="V2925" i="1"/>
  <c r="W2925" i="1"/>
  <c r="A2926" i="1"/>
  <c r="D2926" i="1"/>
  <c r="E2926" i="1"/>
  <c r="G2926" i="1"/>
  <c r="H2926" i="1" s="1"/>
  <c r="N2926" i="1"/>
  <c r="Q2926" i="1"/>
  <c r="Z2926" i="1" s="1"/>
  <c r="V2926" i="1"/>
  <c r="W2926" i="1"/>
  <c r="A2927" i="1"/>
  <c r="D2927" i="1"/>
  <c r="E2927" i="1"/>
  <c r="G2927" i="1"/>
  <c r="H2927" i="1" s="1"/>
  <c r="N2927" i="1"/>
  <c r="Q2927" i="1"/>
  <c r="Z2927" i="1" s="1"/>
  <c r="V2927" i="1"/>
  <c r="W2927" i="1"/>
  <c r="A2928" i="1"/>
  <c r="D2928" i="1"/>
  <c r="E2928" i="1"/>
  <c r="G2928" i="1"/>
  <c r="H2928" i="1" s="1"/>
  <c r="N2928" i="1"/>
  <c r="Q2928" i="1"/>
  <c r="Z2928" i="1" s="1"/>
  <c r="V2928" i="1"/>
  <c r="W2928" i="1"/>
  <c r="A2929" i="1"/>
  <c r="D2929" i="1"/>
  <c r="E2929" i="1"/>
  <c r="G2929" i="1"/>
  <c r="H2929" i="1" s="1"/>
  <c r="N2929" i="1"/>
  <c r="Q2929" i="1"/>
  <c r="Z2929" i="1" s="1"/>
  <c r="V2929" i="1"/>
  <c r="W2929" i="1"/>
  <c r="A2930" i="1"/>
  <c r="D2930" i="1"/>
  <c r="E2930" i="1"/>
  <c r="G2930" i="1"/>
  <c r="H2930" i="1" s="1"/>
  <c r="N2930" i="1"/>
  <c r="Q2930" i="1"/>
  <c r="Z2930" i="1" s="1"/>
  <c r="V2930" i="1"/>
  <c r="W2930" i="1"/>
  <c r="A2931" i="1"/>
  <c r="D2931" i="1"/>
  <c r="E2931" i="1"/>
  <c r="G2931" i="1"/>
  <c r="H2931" i="1" s="1"/>
  <c r="N2931" i="1"/>
  <c r="Q2931" i="1"/>
  <c r="Z2931" i="1" s="1"/>
  <c r="V2931" i="1"/>
  <c r="W2931" i="1"/>
  <c r="A2932" i="1"/>
  <c r="D2932" i="1"/>
  <c r="E2932" i="1"/>
  <c r="G2932" i="1"/>
  <c r="H2932" i="1" s="1"/>
  <c r="N2932" i="1"/>
  <c r="Q2932" i="1"/>
  <c r="Z2932" i="1" s="1"/>
  <c r="V2932" i="1"/>
  <c r="W2932" i="1"/>
  <c r="A2933" i="1"/>
  <c r="D2933" i="1"/>
  <c r="E2933" i="1"/>
  <c r="G2933" i="1"/>
  <c r="H2933" i="1" s="1"/>
  <c r="N2933" i="1"/>
  <c r="Q2933" i="1"/>
  <c r="Z2933" i="1" s="1"/>
  <c r="V2933" i="1"/>
  <c r="W2933" i="1"/>
  <c r="A2934" i="1"/>
  <c r="D2934" i="1"/>
  <c r="E2934" i="1"/>
  <c r="G2934" i="1"/>
  <c r="H2934" i="1" s="1"/>
  <c r="N2934" i="1"/>
  <c r="Q2934" i="1"/>
  <c r="Z2934" i="1" s="1"/>
  <c r="V2934" i="1"/>
  <c r="W2934" i="1"/>
  <c r="A2935" i="1"/>
  <c r="D2935" i="1"/>
  <c r="E2935" i="1"/>
  <c r="G2935" i="1"/>
  <c r="H2935" i="1" s="1"/>
  <c r="N2935" i="1"/>
  <c r="Q2935" i="1"/>
  <c r="Z2935" i="1" s="1"/>
  <c r="V2935" i="1"/>
  <c r="W2935" i="1"/>
  <c r="A2936" i="1"/>
  <c r="D2936" i="1"/>
  <c r="E2936" i="1"/>
  <c r="G2936" i="1"/>
  <c r="H2936" i="1" s="1"/>
  <c r="N2936" i="1"/>
  <c r="Q2936" i="1"/>
  <c r="Z2936" i="1" s="1"/>
  <c r="V2936" i="1"/>
  <c r="W2936" i="1"/>
  <c r="A2937" i="1"/>
  <c r="D2937" i="1"/>
  <c r="E2937" i="1"/>
  <c r="G2937" i="1"/>
  <c r="H2937" i="1" s="1"/>
  <c r="N2937" i="1"/>
  <c r="Q2937" i="1"/>
  <c r="Z2937" i="1" s="1"/>
  <c r="V2937" i="1"/>
  <c r="W2937" i="1"/>
  <c r="A2938" i="1"/>
  <c r="D2938" i="1"/>
  <c r="E2938" i="1"/>
  <c r="G2938" i="1"/>
  <c r="H2938" i="1" s="1"/>
  <c r="N2938" i="1"/>
  <c r="Q2938" i="1"/>
  <c r="Z2938" i="1" s="1"/>
  <c r="V2938" i="1"/>
  <c r="W2938" i="1"/>
  <c r="A2939" i="1"/>
  <c r="D2939" i="1"/>
  <c r="E2939" i="1"/>
  <c r="G2939" i="1"/>
  <c r="H2939" i="1" s="1"/>
  <c r="N2939" i="1"/>
  <c r="Q2939" i="1"/>
  <c r="Z2939" i="1" s="1"/>
  <c r="V2939" i="1"/>
  <c r="W2939" i="1"/>
  <c r="A2940" i="1"/>
  <c r="D2940" i="1"/>
  <c r="E2940" i="1"/>
  <c r="G2940" i="1"/>
  <c r="H2940" i="1" s="1"/>
  <c r="N2940" i="1"/>
  <c r="Q2940" i="1"/>
  <c r="Z2940" i="1" s="1"/>
  <c r="V2940" i="1"/>
  <c r="W2940" i="1"/>
  <c r="A2941" i="1"/>
  <c r="D2941" i="1"/>
  <c r="E2941" i="1"/>
  <c r="G2941" i="1"/>
  <c r="H2941" i="1" s="1"/>
  <c r="N2941" i="1"/>
  <c r="Q2941" i="1"/>
  <c r="Z2941" i="1" s="1"/>
  <c r="V2941" i="1"/>
  <c r="W2941" i="1"/>
  <c r="A2942" i="1"/>
  <c r="D2942" i="1"/>
  <c r="E2942" i="1"/>
  <c r="G2942" i="1"/>
  <c r="H2942" i="1" s="1"/>
  <c r="N2942" i="1"/>
  <c r="Q2942" i="1"/>
  <c r="Z2942" i="1" s="1"/>
  <c r="V2942" i="1"/>
  <c r="W2942" i="1"/>
  <c r="A2943" i="1"/>
  <c r="D2943" i="1"/>
  <c r="E2943" i="1"/>
  <c r="G2943" i="1"/>
  <c r="H2943" i="1" s="1"/>
  <c r="N2943" i="1"/>
  <c r="Q2943" i="1"/>
  <c r="Z2943" i="1" s="1"/>
  <c r="V2943" i="1"/>
  <c r="W2943" i="1"/>
  <c r="A2944" i="1"/>
  <c r="D2944" i="1"/>
  <c r="E2944" i="1"/>
  <c r="G2944" i="1"/>
  <c r="H2944" i="1" s="1"/>
  <c r="K2944" i="1"/>
  <c r="N2944" i="1"/>
  <c r="Q2944" i="1"/>
  <c r="Z2944" i="1" s="1"/>
  <c r="V2944" i="1"/>
  <c r="W2944" i="1"/>
  <c r="A2945" i="1"/>
  <c r="D2945" i="1"/>
  <c r="E2945" i="1"/>
  <c r="G2945" i="1"/>
  <c r="H2945" i="1" s="1"/>
  <c r="N2945" i="1"/>
  <c r="Q2945" i="1"/>
  <c r="Z2945" i="1" s="1"/>
  <c r="V2945" i="1"/>
  <c r="W2945" i="1"/>
  <c r="A2946" i="1"/>
  <c r="D2946" i="1"/>
  <c r="E2946" i="1"/>
  <c r="G2946" i="1"/>
  <c r="H2946" i="1" s="1"/>
  <c r="N2946" i="1"/>
  <c r="Q2946" i="1"/>
  <c r="Z2946" i="1" s="1"/>
  <c r="V2946" i="1"/>
  <c r="W2946" i="1"/>
  <c r="A2947" i="1"/>
  <c r="D2947" i="1"/>
  <c r="E2947" i="1"/>
  <c r="G2947" i="1"/>
  <c r="H2947" i="1" s="1"/>
  <c r="N2947" i="1"/>
  <c r="Q2947" i="1"/>
  <c r="Z2947" i="1" s="1"/>
  <c r="V2947" i="1"/>
  <c r="W2947" i="1"/>
  <c r="A2948" i="1"/>
  <c r="D2948" i="1"/>
  <c r="E2948" i="1"/>
  <c r="G2948" i="1"/>
  <c r="H2948" i="1" s="1"/>
  <c r="N2948" i="1"/>
  <c r="Q2948" i="1"/>
  <c r="Z2948" i="1" s="1"/>
  <c r="V2948" i="1"/>
  <c r="W2948" i="1"/>
  <c r="A2949" i="1"/>
  <c r="D2949" i="1"/>
  <c r="E2949" i="1"/>
  <c r="G2949" i="1"/>
  <c r="H2949" i="1" s="1"/>
  <c r="N2949" i="1"/>
  <c r="Q2949" i="1"/>
  <c r="Z2949" i="1" s="1"/>
  <c r="V2949" i="1"/>
  <c r="W2949" i="1"/>
  <c r="A2950" i="1"/>
  <c r="D2950" i="1"/>
  <c r="E2950" i="1"/>
  <c r="G2950" i="1"/>
  <c r="H2950" i="1" s="1"/>
  <c r="N2950" i="1"/>
  <c r="Q2950" i="1"/>
  <c r="Z2950" i="1" s="1"/>
  <c r="V2950" i="1"/>
  <c r="W2950" i="1"/>
  <c r="A2951" i="1"/>
  <c r="D2951" i="1"/>
  <c r="E2951" i="1"/>
  <c r="G2951" i="1"/>
  <c r="H2951" i="1" s="1"/>
  <c r="N2951" i="1"/>
  <c r="Q2951" i="1"/>
  <c r="Z2951" i="1" s="1"/>
  <c r="V2951" i="1"/>
  <c r="W2951" i="1"/>
  <c r="A2952" i="1"/>
  <c r="D2952" i="1"/>
  <c r="E2952" i="1"/>
  <c r="G2952" i="1"/>
  <c r="H2952" i="1" s="1"/>
  <c r="N2952" i="1"/>
  <c r="Q2952" i="1"/>
  <c r="Z2952" i="1" s="1"/>
  <c r="V2952" i="1"/>
  <c r="W2952" i="1"/>
  <c r="A2953" i="1"/>
  <c r="D2953" i="1"/>
  <c r="E2953" i="1"/>
  <c r="G2953" i="1"/>
  <c r="H2953" i="1" s="1"/>
  <c r="N2953" i="1"/>
  <c r="Q2953" i="1"/>
  <c r="Z2953" i="1" s="1"/>
  <c r="V2953" i="1"/>
  <c r="W2953" i="1"/>
  <c r="A2954" i="1"/>
  <c r="D2954" i="1"/>
  <c r="E2954" i="1"/>
  <c r="G2954" i="1"/>
  <c r="H2954" i="1" s="1"/>
  <c r="N2954" i="1"/>
  <c r="Q2954" i="1"/>
  <c r="Z2954" i="1" s="1"/>
  <c r="V2954" i="1"/>
  <c r="W2954" i="1"/>
  <c r="A2955" i="1"/>
  <c r="D2955" i="1"/>
  <c r="E2955" i="1"/>
  <c r="G2955" i="1"/>
  <c r="H2955" i="1" s="1"/>
  <c r="N2955" i="1"/>
  <c r="Q2955" i="1"/>
  <c r="Z2955" i="1" s="1"/>
  <c r="V2955" i="1"/>
  <c r="W2955" i="1"/>
  <c r="A2956" i="1"/>
  <c r="D2956" i="1"/>
  <c r="E2956" i="1"/>
  <c r="G2956" i="1"/>
  <c r="H2956" i="1" s="1"/>
  <c r="N2956" i="1"/>
  <c r="Q2956" i="1"/>
  <c r="Z2956" i="1" s="1"/>
  <c r="V2956" i="1"/>
  <c r="W2956" i="1"/>
  <c r="A2957" i="1"/>
  <c r="D2957" i="1"/>
  <c r="E2957" i="1"/>
  <c r="G2957" i="1"/>
  <c r="H2957" i="1" s="1"/>
  <c r="N2957" i="1"/>
  <c r="Q2957" i="1"/>
  <c r="Z2957" i="1" s="1"/>
  <c r="V2957" i="1"/>
  <c r="W2957" i="1"/>
  <c r="A2958" i="1"/>
  <c r="D2958" i="1"/>
  <c r="E2958" i="1"/>
  <c r="G2958" i="1"/>
  <c r="H2958" i="1" s="1"/>
  <c r="N2958" i="1"/>
  <c r="Q2958" i="1"/>
  <c r="Z2958" i="1" s="1"/>
  <c r="V2958" i="1"/>
  <c r="W2958" i="1"/>
  <c r="A2959" i="1"/>
  <c r="D2959" i="1"/>
  <c r="E2959" i="1"/>
  <c r="G2959" i="1"/>
  <c r="H2959" i="1" s="1"/>
  <c r="N2959" i="1"/>
  <c r="Q2959" i="1"/>
  <c r="Z2959" i="1" s="1"/>
  <c r="V2959" i="1"/>
  <c r="W2959" i="1"/>
  <c r="A2960" i="1"/>
  <c r="D2960" i="1"/>
  <c r="E2960" i="1"/>
  <c r="G2960" i="1"/>
  <c r="H2960" i="1" s="1"/>
  <c r="N2960" i="1"/>
  <c r="Q2960" i="1"/>
  <c r="Z2960" i="1" s="1"/>
  <c r="V2960" i="1"/>
  <c r="W2960" i="1"/>
  <c r="A2961" i="1"/>
  <c r="D2961" i="1"/>
  <c r="E2961" i="1"/>
  <c r="G2961" i="1"/>
  <c r="H2961" i="1" s="1"/>
  <c r="N2961" i="1"/>
  <c r="Q2961" i="1"/>
  <c r="Z2961" i="1" s="1"/>
  <c r="V2961" i="1"/>
  <c r="W2961" i="1"/>
  <c r="A2962" i="1"/>
  <c r="D2962" i="1"/>
  <c r="E2962" i="1"/>
  <c r="G2962" i="1"/>
  <c r="H2962" i="1" s="1"/>
  <c r="N2962" i="1"/>
  <c r="Q2962" i="1"/>
  <c r="Z2962" i="1" s="1"/>
  <c r="V2962" i="1"/>
  <c r="W2962" i="1"/>
  <c r="A2963" i="1"/>
  <c r="D2963" i="1"/>
  <c r="E2963" i="1"/>
  <c r="G2963" i="1"/>
  <c r="H2963" i="1" s="1"/>
  <c r="N2963" i="1"/>
  <c r="Q2963" i="1"/>
  <c r="Z2963" i="1" s="1"/>
  <c r="V2963" i="1"/>
  <c r="W2963" i="1"/>
  <c r="A2964" i="1"/>
  <c r="D2964" i="1"/>
  <c r="E2964" i="1"/>
  <c r="G2964" i="1"/>
  <c r="H2964" i="1" s="1"/>
  <c r="N2964" i="1"/>
  <c r="Q2964" i="1"/>
  <c r="Z2964" i="1" s="1"/>
  <c r="V2964" i="1"/>
  <c r="W2964" i="1"/>
  <c r="A2965" i="1"/>
  <c r="D2965" i="1"/>
  <c r="E2965" i="1"/>
  <c r="G2965" i="1"/>
  <c r="H2965" i="1" s="1"/>
  <c r="N2965" i="1"/>
  <c r="Q2965" i="1"/>
  <c r="Z2965" i="1" s="1"/>
  <c r="V2965" i="1"/>
  <c r="W2965" i="1"/>
  <c r="A2966" i="1"/>
  <c r="D2966" i="1"/>
  <c r="E2966" i="1"/>
  <c r="G2966" i="1"/>
  <c r="H2966" i="1" s="1"/>
  <c r="N2966" i="1"/>
  <c r="Q2966" i="1"/>
  <c r="Z2966" i="1" s="1"/>
  <c r="V2966" i="1"/>
  <c r="W2966" i="1"/>
  <c r="A2967" i="1"/>
  <c r="D2967" i="1"/>
  <c r="E2967" i="1"/>
  <c r="G2967" i="1"/>
  <c r="H2967" i="1" s="1"/>
  <c r="N2967" i="1"/>
  <c r="Q2967" i="1"/>
  <c r="Z2967" i="1" s="1"/>
  <c r="V2967" i="1"/>
  <c r="W2967" i="1"/>
  <c r="A2968" i="1"/>
  <c r="D2968" i="1"/>
  <c r="E2968" i="1"/>
  <c r="G2968" i="1"/>
  <c r="H2968" i="1" s="1"/>
  <c r="N2968" i="1"/>
  <c r="Q2968" i="1"/>
  <c r="Z2968" i="1" s="1"/>
  <c r="V2968" i="1"/>
  <c r="W2968" i="1"/>
  <c r="A2969" i="1"/>
  <c r="D2969" i="1"/>
  <c r="E2969" i="1"/>
  <c r="G2969" i="1"/>
  <c r="H2969" i="1" s="1"/>
  <c r="N2969" i="1"/>
  <c r="Q2969" i="1"/>
  <c r="Z2969" i="1" s="1"/>
  <c r="V2969" i="1"/>
  <c r="W2969" i="1"/>
  <c r="A2970" i="1"/>
  <c r="D2970" i="1"/>
  <c r="E2970" i="1"/>
  <c r="G2970" i="1"/>
  <c r="H2970" i="1" s="1"/>
  <c r="N2970" i="1"/>
  <c r="Q2970" i="1"/>
  <c r="Z2970" i="1" s="1"/>
  <c r="V2970" i="1"/>
  <c r="W2970" i="1"/>
  <c r="A2971" i="1"/>
  <c r="D2971" i="1"/>
  <c r="E2971" i="1"/>
  <c r="G2971" i="1"/>
  <c r="H2971" i="1" s="1"/>
  <c r="N2971" i="1"/>
  <c r="Q2971" i="1"/>
  <c r="Z2971" i="1" s="1"/>
  <c r="V2971" i="1"/>
  <c r="W2971" i="1"/>
  <c r="A2972" i="1"/>
  <c r="D2972" i="1"/>
  <c r="E2972" i="1"/>
  <c r="G2972" i="1"/>
  <c r="H2972" i="1" s="1"/>
  <c r="N2972" i="1"/>
  <c r="Q2972" i="1"/>
  <c r="Z2972" i="1" s="1"/>
  <c r="V2972" i="1"/>
  <c r="W2972" i="1"/>
  <c r="A2973" i="1"/>
  <c r="D2973" i="1"/>
  <c r="E2973" i="1"/>
  <c r="G2973" i="1"/>
  <c r="H2973" i="1" s="1"/>
  <c r="N2973" i="1"/>
  <c r="Q2973" i="1"/>
  <c r="Z2973" i="1" s="1"/>
  <c r="V2973" i="1"/>
  <c r="W2973" i="1"/>
  <c r="A2974" i="1"/>
  <c r="D2974" i="1"/>
  <c r="E2974" i="1"/>
  <c r="G2974" i="1"/>
  <c r="H2974" i="1" s="1"/>
  <c r="N2974" i="1"/>
  <c r="Q2974" i="1"/>
  <c r="Z2974" i="1" s="1"/>
  <c r="V2974" i="1"/>
  <c r="W2974" i="1"/>
  <c r="A2975" i="1"/>
  <c r="D2975" i="1"/>
  <c r="E2975" i="1"/>
  <c r="G2975" i="1"/>
  <c r="H2975" i="1" s="1"/>
  <c r="N2975" i="1"/>
  <c r="Q2975" i="1"/>
  <c r="Z2975" i="1" s="1"/>
  <c r="V2975" i="1"/>
  <c r="W2975" i="1"/>
  <c r="A2976" i="1"/>
  <c r="D2976" i="1"/>
  <c r="E2976" i="1"/>
  <c r="G2976" i="1"/>
  <c r="H2976" i="1" s="1"/>
  <c r="N2976" i="1"/>
  <c r="Q2976" i="1"/>
  <c r="Z2976" i="1" s="1"/>
  <c r="V2976" i="1"/>
  <c r="W2976" i="1"/>
  <c r="A2977" i="1"/>
  <c r="D2977" i="1"/>
  <c r="E2977" i="1"/>
  <c r="G2977" i="1"/>
  <c r="H2977" i="1" s="1"/>
  <c r="N2977" i="1"/>
  <c r="Q2977" i="1"/>
  <c r="Z2977" i="1" s="1"/>
  <c r="V2977" i="1"/>
  <c r="W2977" i="1"/>
  <c r="A2978" i="1"/>
  <c r="D2978" i="1"/>
  <c r="E2978" i="1"/>
  <c r="G2978" i="1"/>
  <c r="H2978" i="1" s="1"/>
  <c r="N2978" i="1"/>
  <c r="Q2978" i="1"/>
  <c r="Z2978" i="1" s="1"/>
  <c r="V2978" i="1"/>
  <c r="W2978" i="1"/>
  <c r="A2979" i="1"/>
  <c r="D2979" i="1"/>
  <c r="E2979" i="1"/>
  <c r="G2979" i="1"/>
  <c r="H2979" i="1" s="1"/>
  <c r="N2979" i="1"/>
  <c r="Q2979" i="1"/>
  <c r="Z2979" i="1" s="1"/>
  <c r="V2979" i="1"/>
  <c r="W2979" i="1"/>
  <c r="A2980" i="1"/>
  <c r="D2980" i="1"/>
  <c r="E2980" i="1"/>
  <c r="G2980" i="1"/>
  <c r="H2980" i="1" s="1"/>
  <c r="N2980" i="1"/>
  <c r="Q2980" i="1"/>
  <c r="Z2980" i="1" s="1"/>
  <c r="V2980" i="1"/>
  <c r="W2980" i="1"/>
  <c r="A2981" i="1"/>
  <c r="D2981" i="1"/>
  <c r="E2981" i="1"/>
  <c r="G2981" i="1"/>
  <c r="H2981" i="1" s="1"/>
  <c r="N2981" i="1"/>
  <c r="Q2981" i="1"/>
  <c r="Z2981" i="1" s="1"/>
  <c r="V2981" i="1"/>
  <c r="W2981" i="1"/>
  <c r="A2982" i="1"/>
  <c r="D2982" i="1"/>
  <c r="E2982" i="1"/>
  <c r="G2982" i="1"/>
  <c r="H2982" i="1" s="1"/>
  <c r="N2982" i="1"/>
  <c r="Q2982" i="1"/>
  <c r="Z2982" i="1" s="1"/>
  <c r="V2982" i="1"/>
  <c r="W2982" i="1"/>
  <c r="A2983" i="1"/>
  <c r="D2983" i="1"/>
  <c r="E2983" i="1"/>
  <c r="G2983" i="1"/>
  <c r="H2983" i="1" s="1"/>
  <c r="N2983" i="1"/>
  <c r="Q2983" i="1"/>
  <c r="Z2983" i="1" s="1"/>
  <c r="V2983" i="1"/>
  <c r="W2983" i="1"/>
  <c r="A2984" i="1"/>
  <c r="D2984" i="1"/>
  <c r="E2984" i="1"/>
  <c r="G2984" i="1"/>
  <c r="H2984" i="1" s="1"/>
  <c r="N2984" i="1"/>
  <c r="Q2984" i="1"/>
  <c r="Z2984" i="1" s="1"/>
  <c r="V2984" i="1"/>
  <c r="W2984" i="1"/>
  <c r="A2985" i="1"/>
  <c r="D2985" i="1"/>
  <c r="E2985" i="1"/>
  <c r="G2985" i="1"/>
  <c r="H2985" i="1" s="1"/>
  <c r="N2985" i="1"/>
  <c r="Q2985" i="1"/>
  <c r="Z2985" i="1" s="1"/>
  <c r="V2985" i="1"/>
  <c r="W2985" i="1"/>
  <c r="A2986" i="1"/>
  <c r="D2986" i="1"/>
  <c r="E2986" i="1"/>
  <c r="G2986" i="1"/>
  <c r="H2986" i="1" s="1"/>
  <c r="N2986" i="1"/>
  <c r="Q2986" i="1"/>
  <c r="Z2986" i="1" s="1"/>
  <c r="V2986" i="1"/>
  <c r="W2986" i="1"/>
  <c r="A2987" i="1"/>
  <c r="D2987" i="1"/>
  <c r="E2987" i="1"/>
  <c r="G2987" i="1"/>
  <c r="H2987" i="1" s="1"/>
  <c r="N2987" i="1"/>
  <c r="Q2987" i="1"/>
  <c r="Z2987" i="1" s="1"/>
  <c r="V2987" i="1"/>
  <c r="W2987" i="1"/>
  <c r="A2988" i="1"/>
  <c r="D2988" i="1"/>
  <c r="E2988" i="1"/>
  <c r="G2988" i="1"/>
  <c r="H2988" i="1" s="1"/>
  <c r="N2988" i="1"/>
  <c r="Q2988" i="1"/>
  <c r="Z2988" i="1" s="1"/>
  <c r="V2988" i="1"/>
  <c r="W2988" i="1"/>
  <c r="A2989" i="1"/>
  <c r="D2989" i="1"/>
  <c r="E2989" i="1"/>
  <c r="G2989" i="1"/>
  <c r="H2989" i="1" s="1"/>
  <c r="N2989" i="1"/>
  <c r="Q2989" i="1"/>
  <c r="Z2989" i="1" s="1"/>
  <c r="V2989" i="1"/>
  <c r="W2989" i="1"/>
  <c r="A2990" i="1"/>
  <c r="D2990" i="1"/>
  <c r="E2990" i="1"/>
  <c r="G2990" i="1"/>
  <c r="H2990" i="1" s="1"/>
  <c r="N2990" i="1"/>
  <c r="Q2990" i="1"/>
  <c r="Z2990" i="1" s="1"/>
  <c r="V2990" i="1"/>
  <c r="W2990" i="1"/>
  <c r="A2991" i="1"/>
  <c r="D2991" i="1"/>
  <c r="E2991" i="1"/>
  <c r="G2991" i="1"/>
  <c r="H2991" i="1" s="1"/>
  <c r="N2991" i="1"/>
  <c r="Q2991" i="1"/>
  <c r="Z2991" i="1" s="1"/>
  <c r="V2991" i="1"/>
  <c r="W2991" i="1"/>
  <c r="A2992" i="1"/>
  <c r="D2992" i="1"/>
  <c r="E2992" i="1"/>
  <c r="G2992" i="1"/>
  <c r="H2992" i="1" s="1"/>
  <c r="N2992" i="1"/>
  <c r="Q2992" i="1"/>
  <c r="Z2992" i="1" s="1"/>
  <c r="V2992" i="1"/>
  <c r="W2992" i="1"/>
  <c r="A2993" i="1"/>
  <c r="D2993" i="1"/>
  <c r="E2993" i="1"/>
  <c r="G2993" i="1"/>
  <c r="H2993" i="1" s="1"/>
  <c r="N2993" i="1"/>
  <c r="Q2993" i="1"/>
  <c r="Z2993" i="1" s="1"/>
  <c r="V2993" i="1"/>
  <c r="W2993" i="1"/>
  <c r="A2994" i="1"/>
  <c r="D2994" i="1"/>
  <c r="E2994" i="1"/>
  <c r="G2994" i="1"/>
  <c r="H2994" i="1" s="1"/>
  <c r="N2994" i="1"/>
  <c r="Q2994" i="1"/>
  <c r="Z2994" i="1" s="1"/>
  <c r="V2994" i="1"/>
  <c r="W2994" i="1"/>
  <c r="A2995" i="1"/>
  <c r="D2995" i="1"/>
  <c r="E2995" i="1"/>
  <c r="G2995" i="1"/>
  <c r="H2995" i="1" s="1"/>
  <c r="N2995" i="1"/>
  <c r="Q2995" i="1"/>
  <c r="Z2995" i="1" s="1"/>
  <c r="V2995" i="1"/>
  <c r="W2995" i="1"/>
  <c r="A2996" i="1"/>
  <c r="D2996" i="1"/>
  <c r="E2996" i="1"/>
  <c r="G2996" i="1"/>
  <c r="H2996" i="1" s="1"/>
  <c r="N2996" i="1"/>
  <c r="Q2996" i="1"/>
  <c r="Z2996" i="1" s="1"/>
  <c r="V2996" i="1"/>
  <c r="W2996" i="1"/>
  <c r="A2997" i="1"/>
  <c r="D2997" i="1"/>
  <c r="E2997" i="1"/>
  <c r="G2997" i="1"/>
  <c r="H2997" i="1" s="1"/>
  <c r="N2997" i="1"/>
  <c r="Q2997" i="1"/>
  <c r="Z2997" i="1" s="1"/>
  <c r="V2997" i="1"/>
  <c r="W2997" i="1"/>
  <c r="A2998" i="1"/>
  <c r="D2998" i="1"/>
  <c r="E2998" i="1"/>
  <c r="G2998" i="1"/>
  <c r="H2998" i="1" s="1"/>
  <c r="N2998" i="1"/>
  <c r="Q2998" i="1"/>
  <c r="Z2998" i="1" s="1"/>
  <c r="V2998" i="1"/>
  <c r="W2998" i="1"/>
  <c r="A2999" i="1"/>
  <c r="D2999" i="1"/>
  <c r="E2999" i="1"/>
  <c r="G2999" i="1"/>
  <c r="H2999" i="1" s="1"/>
  <c r="N2999" i="1"/>
  <c r="Q2999" i="1"/>
  <c r="Z2999" i="1" s="1"/>
  <c r="V2999" i="1"/>
  <c r="W2999" i="1"/>
  <c r="A3000" i="1"/>
  <c r="D3000" i="1"/>
  <c r="E3000" i="1"/>
  <c r="G3000" i="1"/>
  <c r="H3000" i="1" s="1"/>
  <c r="N3000" i="1"/>
  <c r="Q3000" i="1"/>
  <c r="Z3000" i="1" s="1"/>
  <c r="V3000" i="1"/>
  <c r="W3000" i="1"/>
  <c r="A3001" i="1"/>
  <c r="D3001" i="1"/>
  <c r="E3001" i="1"/>
  <c r="G3001" i="1"/>
  <c r="H3001" i="1" s="1"/>
  <c r="N3001" i="1"/>
  <c r="Q3001" i="1"/>
  <c r="Z3001" i="1" s="1"/>
  <c r="V3001" i="1"/>
  <c r="W3001" i="1"/>
  <c r="A3002" i="1"/>
  <c r="D3002" i="1"/>
  <c r="E3002" i="1"/>
  <c r="G3002" i="1"/>
  <c r="H3002" i="1" s="1"/>
  <c r="N3002" i="1"/>
  <c r="Q3002" i="1"/>
  <c r="Z3002" i="1" s="1"/>
  <c r="V3002" i="1"/>
  <c r="W3002" i="1"/>
  <c r="A3003" i="1"/>
  <c r="D3003" i="1"/>
  <c r="E3003" i="1"/>
  <c r="G3003" i="1"/>
  <c r="H3003" i="1" s="1"/>
  <c r="N3003" i="1"/>
  <c r="Q3003" i="1"/>
  <c r="Z3003" i="1" s="1"/>
  <c r="V3003" i="1"/>
  <c r="W3003" i="1"/>
  <c r="A3004" i="1"/>
  <c r="D3004" i="1"/>
  <c r="E3004" i="1"/>
  <c r="G3004" i="1"/>
  <c r="H3004" i="1" s="1"/>
  <c r="N3004" i="1"/>
  <c r="Q3004" i="1"/>
  <c r="Z3004" i="1" s="1"/>
  <c r="V3004" i="1"/>
  <c r="W3004" i="1"/>
  <c r="A3005" i="1"/>
  <c r="D3005" i="1"/>
  <c r="E3005" i="1"/>
  <c r="G3005" i="1"/>
  <c r="H3005" i="1" s="1"/>
  <c r="N3005" i="1"/>
  <c r="Q3005" i="1"/>
  <c r="Z3005" i="1" s="1"/>
  <c r="V3005" i="1"/>
  <c r="W3005" i="1"/>
  <c r="A3006" i="1"/>
  <c r="D3006" i="1"/>
  <c r="E3006" i="1"/>
  <c r="G3006" i="1"/>
  <c r="H3006" i="1" s="1"/>
  <c r="N3006" i="1"/>
  <c r="Q3006" i="1"/>
  <c r="Z3006" i="1" s="1"/>
  <c r="V3006" i="1"/>
  <c r="W3006" i="1"/>
  <c r="A3007" i="1"/>
  <c r="D3007" i="1"/>
  <c r="E3007" i="1"/>
  <c r="G3007" i="1"/>
  <c r="H3007" i="1" s="1"/>
  <c r="N3007" i="1"/>
  <c r="Q3007" i="1"/>
  <c r="Z3007" i="1" s="1"/>
  <c r="V3007" i="1"/>
  <c r="W3007" i="1"/>
  <c r="A3008" i="1"/>
  <c r="D3008" i="1"/>
  <c r="E3008" i="1"/>
  <c r="G3008" i="1"/>
  <c r="H3008" i="1" s="1"/>
  <c r="K3008" i="1"/>
  <c r="N3008" i="1"/>
  <c r="Q3008" i="1"/>
  <c r="Z3008" i="1" s="1"/>
  <c r="V3008" i="1"/>
  <c r="W3008" i="1"/>
  <c r="A3009" i="1"/>
  <c r="D3009" i="1"/>
  <c r="E3009" i="1"/>
  <c r="G3009" i="1"/>
  <c r="H3009" i="1" s="1"/>
  <c r="N3009" i="1"/>
  <c r="Q3009" i="1"/>
  <c r="Z3009" i="1" s="1"/>
  <c r="V3009" i="1"/>
  <c r="W3009" i="1"/>
  <c r="A3010" i="1"/>
  <c r="D3010" i="1"/>
  <c r="E3010" i="1"/>
  <c r="G3010" i="1"/>
  <c r="H3010" i="1" s="1"/>
  <c r="N3010" i="1"/>
  <c r="Q3010" i="1"/>
  <c r="Z3010" i="1" s="1"/>
  <c r="V3010" i="1"/>
  <c r="W3010" i="1"/>
  <c r="A3011" i="1"/>
  <c r="D3011" i="1"/>
  <c r="E3011" i="1"/>
  <c r="G3011" i="1"/>
  <c r="H3011" i="1" s="1"/>
  <c r="N3011" i="1"/>
  <c r="Q3011" i="1"/>
  <c r="Z3011" i="1" s="1"/>
  <c r="V3011" i="1"/>
  <c r="W3011" i="1"/>
  <c r="A3012" i="1"/>
  <c r="D3012" i="1"/>
  <c r="E3012" i="1"/>
  <c r="G3012" i="1"/>
  <c r="H3012" i="1" s="1"/>
  <c r="N3012" i="1"/>
  <c r="Q3012" i="1"/>
  <c r="Z3012" i="1" s="1"/>
  <c r="V3012" i="1"/>
  <c r="W3012" i="1"/>
  <c r="A3013" i="1"/>
  <c r="D3013" i="1"/>
  <c r="E3013" i="1"/>
  <c r="G3013" i="1"/>
  <c r="H3013" i="1" s="1"/>
  <c r="N3013" i="1"/>
  <c r="Q3013" i="1"/>
  <c r="Z3013" i="1" s="1"/>
  <c r="V3013" i="1"/>
  <c r="W3013" i="1"/>
  <c r="A3014" i="1"/>
  <c r="D3014" i="1"/>
  <c r="E3014" i="1"/>
  <c r="G3014" i="1"/>
  <c r="H3014" i="1" s="1"/>
  <c r="N3014" i="1"/>
  <c r="Q3014" i="1"/>
  <c r="Z3014" i="1" s="1"/>
  <c r="V3014" i="1"/>
  <c r="W3014" i="1"/>
  <c r="A3015" i="1"/>
  <c r="D3015" i="1"/>
  <c r="E3015" i="1"/>
  <c r="G3015" i="1"/>
  <c r="H3015" i="1" s="1"/>
  <c r="N3015" i="1"/>
  <c r="Q3015" i="1"/>
  <c r="Z3015" i="1" s="1"/>
  <c r="V3015" i="1"/>
  <c r="W3015" i="1"/>
  <c r="A3016" i="1"/>
  <c r="D3016" i="1"/>
  <c r="E3016" i="1"/>
  <c r="G3016" i="1"/>
  <c r="H3016" i="1" s="1"/>
  <c r="N3016" i="1"/>
  <c r="Q3016" i="1"/>
  <c r="Z3016" i="1" s="1"/>
  <c r="V3016" i="1"/>
  <c r="W3016" i="1"/>
  <c r="A3017" i="1"/>
  <c r="D3017" i="1"/>
  <c r="E3017" i="1"/>
  <c r="G3017" i="1"/>
  <c r="H3017" i="1" s="1"/>
  <c r="N3017" i="1"/>
  <c r="Q3017" i="1"/>
  <c r="Z3017" i="1" s="1"/>
  <c r="V3017" i="1"/>
  <c r="W3017" i="1"/>
  <c r="A3018" i="1"/>
  <c r="D3018" i="1"/>
  <c r="E3018" i="1"/>
  <c r="G3018" i="1"/>
  <c r="H3018" i="1" s="1"/>
  <c r="N3018" i="1"/>
  <c r="Q3018" i="1"/>
  <c r="Z3018" i="1" s="1"/>
  <c r="V3018" i="1"/>
  <c r="W3018" i="1"/>
  <c r="A3019" i="1"/>
  <c r="D3019" i="1"/>
  <c r="E3019" i="1"/>
  <c r="G3019" i="1"/>
  <c r="H3019" i="1" s="1"/>
  <c r="N3019" i="1"/>
  <c r="Q3019" i="1"/>
  <c r="Z3019" i="1" s="1"/>
  <c r="V3019" i="1"/>
  <c r="W3019" i="1"/>
  <c r="A3020" i="1"/>
  <c r="D3020" i="1"/>
  <c r="E3020" i="1"/>
  <c r="G3020" i="1"/>
  <c r="H3020" i="1" s="1"/>
  <c r="N3020" i="1"/>
  <c r="Q3020" i="1"/>
  <c r="Z3020" i="1" s="1"/>
  <c r="V3020" i="1"/>
  <c r="W3020" i="1"/>
  <c r="A3021" i="1"/>
  <c r="D3021" i="1"/>
  <c r="E3021" i="1"/>
  <c r="G3021" i="1"/>
  <c r="H3021" i="1" s="1"/>
  <c r="N3021" i="1"/>
  <c r="Q3021" i="1"/>
  <c r="Z3021" i="1" s="1"/>
  <c r="V3021" i="1"/>
  <c r="W3021" i="1"/>
  <c r="A3022" i="1"/>
  <c r="D3022" i="1"/>
  <c r="E3022" i="1"/>
  <c r="G3022" i="1"/>
  <c r="H3022" i="1" s="1"/>
  <c r="N3022" i="1"/>
  <c r="Q3022" i="1"/>
  <c r="Z3022" i="1" s="1"/>
  <c r="V3022" i="1"/>
  <c r="W3022" i="1"/>
  <c r="A3023" i="1"/>
  <c r="D3023" i="1"/>
  <c r="E3023" i="1"/>
  <c r="G3023" i="1"/>
  <c r="H3023" i="1" s="1"/>
  <c r="N3023" i="1"/>
  <c r="Q3023" i="1"/>
  <c r="Z3023" i="1" s="1"/>
  <c r="V3023" i="1"/>
  <c r="W3023" i="1"/>
  <c r="A3024" i="1"/>
  <c r="D3024" i="1"/>
  <c r="E3024" i="1"/>
  <c r="G3024" i="1"/>
  <c r="H3024" i="1" s="1"/>
  <c r="N3024" i="1"/>
  <c r="Q3024" i="1"/>
  <c r="Z3024" i="1" s="1"/>
  <c r="V3024" i="1"/>
  <c r="W3024" i="1"/>
  <c r="A3025" i="1"/>
  <c r="D3025" i="1"/>
  <c r="E3025" i="1"/>
  <c r="G3025" i="1"/>
  <c r="H3025" i="1" s="1"/>
  <c r="N3025" i="1"/>
  <c r="Q3025" i="1"/>
  <c r="Z3025" i="1" s="1"/>
  <c r="V3025" i="1"/>
  <c r="W3025" i="1"/>
  <c r="A3026" i="1"/>
  <c r="D3026" i="1"/>
  <c r="E3026" i="1"/>
  <c r="G3026" i="1"/>
  <c r="H3026" i="1" s="1"/>
  <c r="N3026" i="1"/>
  <c r="Q3026" i="1"/>
  <c r="Z3026" i="1" s="1"/>
  <c r="V3026" i="1"/>
  <c r="W3026" i="1"/>
  <c r="A3027" i="1"/>
  <c r="D3027" i="1"/>
  <c r="E3027" i="1"/>
  <c r="G3027" i="1"/>
  <c r="H3027" i="1" s="1"/>
  <c r="N3027" i="1"/>
  <c r="Q3027" i="1"/>
  <c r="Z3027" i="1" s="1"/>
  <c r="V3027" i="1"/>
  <c r="W3027" i="1"/>
  <c r="A3028" i="1"/>
  <c r="D3028" i="1"/>
  <c r="E3028" i="1"/>
  <c r="G3028" i="1"/>
  <c r="H3028" i="1" s="1"/>
  <c r="N3028" i="1"/>
  <c r="Q3028" i="1"/>
  <c r="Z3028" i="1" s="1"/>
  <c r="V3028" i="1"/>
  <c r="W3028" i="1"/>
  <c r="A3029" i="1"/>
  <c r="D3029" i="1"/>
  <c r="E3029" i="1"/>
  <c r="G3029" i="1"/>
  <c r="H3029" i="1" s="1"/>
  <c r="N3029" i="1"/>
  <c r="Q3029" i="1"/>
  <c r="Z3029" i="1" s="1"/>
  <c r="V3029" i="1"/>
  <c r="W3029" i="1"/>
  <c r="A3030" i="1"/>
  <c r="D3030" i="1"/>
  <c r="E3030" i="1"/>
  <c r="G3030" i="1"/>
  <c r="H3030" i="1" s="1"/>
  <c r="N3030" i="1"/>
  <c r="Q3030" i="1"/>
  <c r="Z3030" i="1" s="1"/>
  <c r="V3030" i="1"/>
  <c r="W3030" i="1"/>
  <c r="A3031" i="1"/>
  <c r="D3031" i="1"/>
  <c r="E3031" i="1"/>
  <c r="G3031" i="1"/>
  <c r="H3031" i="1" s="1"/>
  <c r="N3031" i="1"/>
  <c r="Q3031" i="1"/>
  <c r="Z3031" i="1" s="1"/>
  <c r="V3031" i="1"/>
  <c r="W3031" i="1"/>
  <c r="A3032" i="1"/>
  <c r="D3032" i="1"/>
  <c r="E3032" i="1"/>
  <c r="G3032" i="1"/>
  <c r="H3032" i="1" s="1"/>
  <c r="N3032" i="1"/>
  <c r="Q3032" i="1"/>
  <c r="Z3032" i="1" s="1"/>
  <c r="V3032" i="1"/>
  <c r="W3032" i="1"/>
  <c r="A3033" i="1"/>
  <c r="D3033" i="1"/>
  <c r="E3033" i="1"/>
  <c r="G3033" i="1"/>
  <c r="H3033" i="1" s="1"/>
  <c r="N3033" i="1"/>
  <c r="Q3033" i="1"/>
  <c r="Z3033" i="1" s="1"/>
  <c r="V3033" i="1"/>
  <c r="W3033" i="1"/>
  <c r="A3034" i="1"/>
  <c r="D3034" i="1"/>
  <c r="E3034" i="1"/>
  <c r="G3034" i="1"/>
  <c r="H3034" i="1" s="1"/>
  <c r="I3034" i="1" s="1"/>
  <c r="M3034" i="1" s="1"/>
  <c r="N3034" i="1"/>
  <c r="Q3034" i="1"/>
  <c r="Z3034" i="1" s="1"/>
  <c r="V3034" i="1"/>
  <c r="W3034" i="1"/>
  <c r="A3035" i="1"/>
  <c r="D3035" i="1"/>
  <c r="E3035" i="1"/>
  <c r="G3035" i="1"/>
  <c r="H3035" i="1" s="1"/>
  <c r="I3035" i="1" s="1"/>
  <c r="M3035" i="1" s="1"/>
  <c r="N3035" i="1"/>
  <c r="Q3035" i="1"/>
  <c r="Z3035" i="1" s="1"/>
  <c r="V3035" i="1"/>
  <c r="W3035" i="1"/>
  <c r="A3036" i="1"/>
  <c r="D3036" i="1"/>
  <c r="E3036" i="1"/>
  <c r="G3036" i="1"/>
  <c r="H3036" i="1" s="1"/>
  <c r="I3036" i="1" s="1"/>
  <c r="M3036" i="1" s="1"/>
  <c r="N3036" i="1"/>
  <c r="Q3036" i="1"/>
  <c r="Z3036" i="1" s="1"/>
  <c r="V3036" i="1"/>
  <c r="W3036" i="1"/>
  <c r="A3037" i="1"/>
  <c r="D3037" i="1"/>
  <c r="E3037" i="1"/>
  <c r="G3037" i="1"/>
  <c r="H3037" i="1" s="1"/>
  <c r="I3037" i="1" s="1"/>
  <c r="M3037" i="1" s="1"/>
  <c r="N3037" i="1"/>
  <c r="Q3037" i="1"/>
  <c r="Z3037" i="1" s="1"/>
  <c r="V3037" i="1"/>
  <c r="W3037" i="1"/>
  <c r="A3038" i="1"/>
  <c r="D3038" i="1"/>
  <c r="E3038" i="1"/>
  <c r="G3038" i="1"/>
  <c r="H3038" i="1" s="1"/>
  <c r="I3038" i="1" s="1"/>
  <c r="M3038" i="1" s="1"/>
  <c r="N3038" i="1"/>
  <c r="Q3038" i="1"/>
  <c r="Z3038" i="1" s="1"/>
  <c r="V3038" i="1"/>
  <c r="W3038" i="1"/>
  <c r="A3039" i="1"/>
  <c r="D3039" i="1"/>
  <c r="E3039" i="1"/>
  <c r="G3039" i="1"/>
  <c r="H3039" i="1" s="1"/>
  <c r="I3039" i="1" s="1"/>
  <c r="M3039" i="1" s="1"/>
  <c r="N3039" i="1"/>
  <c r="Q3039" i="1"/>
  <c r="Z3039" i="1" s="1"/>
  <c r="V3039" i="1"/>
  <c r="W3039" i="1"/>
  <c r="A3040" i="1"/>
  <c r="D3040" i="1"/>
  <c r="E3040" i="1"/>
  <c r="G3040" i="1"/>
  <c r="H3040" i="1" s="1"/>
  <c r="I3040" i="1" s="1"/>
  <c r="M3040" i="1" s="1"/>
  <c r="N3040" i="1"/>
  <c r="Q3040" i="1"/>
  <c r="Z3040" i="1" s="1"/>
  <c r="V3040" i="1"/>
  <c r="W3040" i="1"/>
  <c r="A3041" i="1"/>
  <c r="D3041" i="1"/>
  <c r="E3041" i="1"/>
  <c r="G3041" i="1"/>
  <c r="H3041" i="1" s="1"/>
  <c r="I3041" i="1" s="1"/>
  <c r="M3041" i="1" s="1"/>
  <c r="N3041" i="1"/>
  <c r="Q3041" i="1"/>
  <c r="Z3041" i="1" s="1"/>
  <c r="V3041" i="1"/>
  <c r="W3041" i="1"/>
  <c r="A3042" i="1"/>
  <c r="D3042" i="1"/>
  <c r="E3042" i="1"/>
  <c r="G3042" i="1"/>
  <c r="H3042" i="1" s="1"/>
  <c r="I3042" i="1" s="1"/>
  <c r="M3042" i="1" s="1"/>
  <c r="N3042" i="1"/>
  <c r="Q3042" i="1"/>
  <c r="Z3042" i="1" s="1"/>
  <c r="V3042" i="1"/>
  <c r="W3042" i="1"/>
  <c r="A3043" i="1"/>
  <c r="D3043" i="1"/>
  <c r="E3043" i="1"/>
  <c r="G3043" i="1"/>
  <c r="H3043" i="1" s="1"/>
  <c r="I3043" i="1" s="1"/>
  <c r="M3043" i="1" s="1"/>
  <c r="K3043" i="1"/>
  <c r="N3043" i="1"/>
  <c r="Q3043" i="1"/>
  <c r="Z3043" i="1" s="1"/>
  <c r="V3043" i="1"/>
  <c r="W3043" i="1"/>
  <c r="A3044" i="1"/>
  <c r="D3044" i="1"/>
  <c r="E3044" i="1"/>
  <c r="G3044" i="1"/>
  <c r="H3044" i="1" s="1"/>
  <c r="I3044" i="1" s="1"/>
  <c r="M3044" i="1" s="1"/>
  <c r="N3044" i="1"/>
  <c r="Q3044" i="1"/>
  <c r="Z3044" i="1" s="1"/>
  <c r="V3044" i="1"/>
  <c r="W3044" i="1"/>
  <c r="A3045" i="1"/>
  <c r="D3045" i="1"/>
  <c r="E3045" i="1"/>
  <c r="G3045" i="1"/>
  <c r="H3045" i="1" s="1"/>
  <c r="I3045" i="1" s="1"/>
  <c r="M3045" i="1" s="1"/>
  <c r="N3045" i="1"/>
  <c r="Q3045" i="1"/>
  <c r="Z3045" i="1" s="1"/>
  <c r="V3045" i="1"/>
  <c r="W3045" i="1"/>
  <c r="A3046" i="1"/>
  <c r="D3046" i="1"/>
  <c r="E3046" i="1"/>
  <c r="G3046" i="1"/>
  <c r="H3046" i="1" s="1"/>
  <c r="I3046" i="1" s="1"/>
  <c r="M3046" i="1" s="1"/>
  <c r="N3046" i="1"/>
  <c r="Q3046" i="1"/>
  <c r="Z3046" i="1" s="1"/>
  <c r="V3046" i="1"/>
  <c r="W3046" i="1"/>
  <c r="A3047" i="1"/>
  <c r="D3047" i="1"/>
  <c r="E3047" i="1"/>
  <c r="G3047" i="1"/>
  <c r="H3047" i="1" s="1"/>
  <c r="I3047" i="1" s="1"/>
  <c r="M3047" i="1" s="1"/>
  <c r="N3047" i="1"/>
  <c r="Q3047" i="1"/>
  <c r="Z3047" i="1" s="1"/>
  <c r="V3047" i="1"/>
  <c r="W3047" i="1"/>
  <c r="A3048" i="1"/>
  <c r="D3048" i="1"/>
  <c r="E3048" i="1"/>
  <c r="G3048" i="1"/>
  <c r="H3048" i="1" s="1"/>
  <c r="I3048" i="1" s="1"/>
  <c r="M3048" i="1" s="1"/>
  <c r="N3048" i="1"/>
  <c r="Q3048" i="1"/>
  <c r="Z3048" i="1" s="1"/>
  <c r="V3048" i="1"/>
  <c r="W3048" i="1"/>
  <c r="A3049" i="1"/>
  <c r="D3049" i="1"/>
  <c r="E3049" i="1"/>
  <c r="G3049" i="1"/>
  <c r="H3049" i="1" s="1"/>
  <c r="I3049" i="1" s="1"/>
  <c r="M3049" i="1" s="1"/>
  <c r="N3049" i="1"/>
  <c r="Q3049" i="1"/>
  <c r="Z3049" i="1" s="1"/>
  <c r="V3049" i="1"/>
  <c r="W3049" i="1"/>
  <c r="A3050" i="1"/>
  <c r="D3050" i="1"/>
  <c r="E3050" i="1"/>
  <c r="G3050" i="1"/>
  <c r="H3050" i="1" s="1"/>
  <c r="I3050" i="1" s="1"/>
  <c r="M3050" i="1" s="1"/>
  <c r="N3050" i="1"/>
  <c r="Q3050" i="1"/>
  <c r="Z3050" i="1" s="1"/>
  <c r="V3050" i="1"/>
  <c r="W3050" i="1"/>
  <c r="A3051" i="1"/>
  <c r="D3051" i="1"/>
  <c r="E3051" i="1"/>
  <c r="G3051" i="1"/>
  <c r="H3051" i="1" s="1"/>
  <c r="I3051" i="1" s="1"/>
  <c r="M3051" i="1" s="1"/>
  <c r="N3051" i="1"/>
  <c r="Q3051" i="1"/>
  <c r="Z3051" i="1" s="1"/>
  <c r="V3051" i="1"/>
  <c r="W3051" i="1"/>
  <c r="A3052" i="1"/>
  <c r="D3052" i="1"/>
  <c r="E3052" i="1"/>
  <c r="G3052" i="1"/>
  <c r="H3052" i="1" s="1"/>
  <c r="I3052" i="1" s="1"/>
  <c r="M3052" i="1" s="1"/>
  <c r="N3052" i="1"/>
  <c r="Q3052" i="1"/>
  <c r="Z3052" i="1" s="1"/>
  <c r="V3052" i="1"/>
  <c r="W3052" i="1"/>
  <c r="A3053" i="1"/>
  <c r="D3053" i="1"/>
  <c r="E3053" i="1"/>
  <c r="G3053" i="1"/>
  <c r="H3053" i="1" s="1"/>
  <c r="I3053" i="1" s="1"/>
  <c r="M3053" i="1" s="1"/>
  <c r="N3053" i="1"/>
  <c r="Q3053" i="1"/>
  <c r="Z3053" i="1" s="1"/>
  <c r="V3053" i="1"/>
  <c r="W3053" i="1"/>
  <c r="A3054" i="1"/>
  <c r="D3054" i="1"/>
  <c r="E3054" i="1"/>
  <c r="G3054" i="1"/>
  <c r="H3054" i="1" s="1"/>
  <c r="I3054" i="1" s="1"/>
  <c r="M3054" i="1" s="1"/>
  <c r="N3054" i="1"/>
  <c r="Q3054" i="1"/>
  <c r="Z3054" i="1" s="1"/>
  <c r="V3054" i="1"/>
  <c r="W3054" i="1"/>
  <c r="A3055" i="1"/>
  <c r="D3055" i="1"/>
  <c r="E3055" i="1"/>
  <c r="G3055" i="1"/>
  <c r="H3055" i="1" s="1"/>
  <c r="I3055" i="1" s="1"/>
  <c r="M3055" i="1" s="1"/>
  <c r="N3055" i="1"/>
  <c r="Q3055" i="1"/>
  <c r="Z3055" i="1" s="1"/>
  <c r="V3055" i="1"/>
  <c r="W3055" i="1"/>
  <c r="A3056" i="1"/>
  <c r="D3056" i="1"/>
  <c r="E3056" i="1"/>
  <c r="G3056" i="1"/>
  <c r="H3056" i="1" s="1"/>
  <c r="I3056" i="1" s="1"/>
  <c r="M3056" i="1" s="1"/>
  <c r="N3056" i="1"/>
  <c r="Q3056" i="1"/>
  <c r="Z3056" i="1" s="1"/>
  <c r="V3056" i="1"/>
  <c r="W3056" i="1"/>
  <c r="A3057" i="1"/>
  <c r="D3057" i="1"/>
  <c r="E3057" i="1"/>
  <c r="G3057" i="1"/>
  <c r="H3057" i="1" s="1"/>
  <c r="I3057" i="1" s="1"/>
  <c r="M3057" i="1" s="1"/>
  <c r="N3057" i="1"/>
  <c r="Q3057" i="1"/>
  <c r="Z3057" i="1" s="1"/>
  <c r="V3057" i="1"/>
  <c r="W3057" i="1"/>
  <c r="A3058" i="1"/>
  <c r="D3058" i="1"/>
  <c r="E3058" i="1"/>
  <c r="G3058" i="1"/>
  <c r="H3058" i="1" s="1"/>
  <c r="I3058" i="1" s="1"/>
  <c r="M3058" i="1" s="1"/>
  <c r="N3058" i="1"/>
  <c r="Q3058" i="1"/>
  <c r="Z3058" i="1" s="1"/>
  <c r="V3058" i="1"/>
  <c r="W3058" i="1"/>
  <c r="A3059" i="1"/>
  <c r="D3059" i="1"/>
  <c r="E3059" i="1"/>
  <c r="G3059" i="1"/>
  <c r="H3059" i="1" s="1"/>
  <c r="I3059" i="1" s="1"/>
  <c r="M3059" i="1" s="1"/>
  <c r="K3059" i="1"/>
  <c r="N3059" i="1"/>
  <c r="Q3059" i="1"/>
  <c r="Z3059" i="1" s="1"/>
  <c r="V3059" i="1"/>
  <c r="W3059" i="1"/>
  <c r="A3060" i="1"/>
  <c r="D3060" i="1"/>
  <c r="E3060" i="1"/>
  <c r="G3060" i="1"/>
  <c r="H3060" i="1" s="1"/>
  <c r="I3060" i="1" s="1"/>
  <c r="M3060" i="1" s="1"/>
  <c r="N3060" i="1"/>
  <c r="Q3060" i="1"/>
  <c r="Z3060" i="1" s="1"/>
  <c r="V3060" i="1"/>
  <c r="W3060" i="1"/>
  <c r="A3061" i="1"/>
  <c r="D3061" i="1"/>
  <c r="E3061" i="1"/>
  <c r="G3061" i="1"/>
  <c r="H3061" i="1" s="1"/>
  <c r="I3061" i="1" s="1"/>
  <c r="M3061" i="1" s="1"/>
  <c r="N3061" i="1"/>
  <c r="Q3061" i="1"/>
  <c r="Z3061" i="1" s="1"/>
  <c r="V3061" i="1"/>
  <c r="W3061" i="1"/>
  <c r="A3062" i="1"/>
  <c r="D3062" i="1"/>
  <c r="E3062" i="1"/>
  <c r="G3062" i="1"/>
  <c r="H3062" i="1" s="1"/>
  <c r="I3062" i="1" s="1"/>
  <c r="M3062" i="1" s="1"/>
  <c r="N3062" i="1"/>
  <c r="Q3062" i="1"/>
  <c r="Z3062" i="1" s="1"/>
  <c r="V3062" i="1"/>
  <c r="W3062" i="1"/>
  <c r="A3063" i="1"/>
  <c r="D3063" i="1"/>
  <c r="E3063" i="1"/>
  <c r="G3063" i="1"/>
  <c r="H3063" i="1" s="1"/>
  <c r="I3063" i="1" s="1"/>
  <c r="M3063" i="1" s="1"/>
  <c r="N3063" i="1"/>
  <c r="Q3063" i="1"/>
  <c r="Z3063" i="1" s="1"/>
  <c r="V3063" i="1"/>
  <c r="W3063" i="1"/>
  <c r="A3064" i="1"/>
  <c r="D3064" i="1"/>
  <c r="E3064" i="1"/>
  <c r="G3064" i="1"/>
  <c r="H3064" i="1" s="1"/>
  <c r="I3064" i="1" s="1"/>
  <c r="M3064" i="1" s="1"/>
  <c r="N3064" i="1"/>
  <c r="Q3064" i="1"/>
  <c r="Z3064" i="1" s="1"/>
  <c r="V3064" i="1"/>
  <c r="W3064" i="1"/>
  <c r="A3065" i="1"/>
  <c r="D3065" i="1"/>
  <c r="E3065" i="1"/>
  <c r="G3065" i="1"/>
  <c r="H3065" i="1" s="1"/>
  <c r="I3065" i="1" s="1"/>
  <c r="M3065" i="1" s="1"/>
  <c r="N3065" i="1"/>
  <c r="Q3065" i="1"/>
  <c r="Z3065" i="1" s="1"/>
  <c r="V3065" i="1"/>
  <c r="W3065" i="1"/>
  <c r="A3066" i="1"/>
  <c r="D3066" i="1"/>
  <c r="E3066" i="1"/>
  <c r="G3066" i="1"/>
  <c r="H3066" i="1" s="1"/>
  <c r="I3066" i="1" s="1"/>
  <c r="M3066" i="1" s="1"/>
  <c r="N3066" i="1"/>
  <c r="Q3066" i="1"/>
  <c r="Z3066" i="1" s="1"/>
  <c r="V3066" i="1"/>
  <c r="W3066" i="1"/>
  <c r="A3067" i="1"/>
  <c r="D3067" i="1"/>
  <c r="E3067" i="1"/>
  <c r="G3067" i="1"/>
  <c r="H3067" i="1" s="1"/>
  <c r="I3067" i="1" s="1"/>
  <c r="M3067" i="1" s="1"/>
  <c r="N3067" i="1"/>
  <c r="Q3067" i="1"/>
  <c r="Z3067" i="1" s="1"/>
  <c r="V3067" i="1"/>
  <c r="W3067" i="1"/>
  <c r="A3068" i="1"/>
  <c r="D3068" i="1"/>
  <c r="E3068" i="1"/>
  <c r="G3068" i="1"/>
  <c r="H3068" i="1" s="1"/>
  <c r="I3068" i="1" s="1"/>
  <c r="M3068" i="1" s="1"/>
  <c r="N3068" i="1"/>
  <c r="Q3068" i="1"/>
  <c r="Z3068" i="1" s="1"/>
  <c r="V3068" i="1"/>
  <c r="W3068" i="1"/>
  <c r="A3069" i="1"/>
  <c r="D3069" i="1"/>
  <c r="E3069" i="1"/>
  <c r="G3069" i="1"/>
  <c r="H3069" i="1" s="1"/>
  <c r="I3069" i="1" s="1"/>
  <c r="M3069" i="1" s="1"/>
  <c r="N3069" i="1"/>
  <c r="Q3069" i="1"/>
  <c r="Z3069" i="1" s="1"/>
  <c r="V3069" i="1"/>
  <c r="W3069" i="1"/>
  <c r="A3070" i="1"/>
  <c r="D3070" i="1"/>
  <c r="E3070" i="1"/>
  <c r="G3070" i="1"/>
  <c r="H3070" i="1" s="1"/>
  <c r="I3070" i="1" s="1"/>
  <c r="M3070" i="1" s="1"/>
  <c r="N3070" i="1"/>
  <c r="Q3070" i="1"/>
  <c r="Z3070" i="1" s="1"/>
  <c r="V3070" i="1"/>
  <c r="W3070" i="1"/>
  <c r="A3071" i="1"/>
  <c r="D3071" i="1"/>
  <c r="E3071" i="1"/>
  <c r="G3071" i="1"/>
  <c r="H3071" i="1" s="1"/>
  <c r="I3071" i="1" s="1"/>
  <c r="M3071" i="1" s="1"/>
  <c r="N3071" i="1"/>
  <c r="Q3071" i="1"/>
  <c r="Z3071" i="1" s="1"/>
  <c r="V3071" i="1"/>
  <c r="W3071" i="1"/>
  <c r="A3072" i="1"/>
  <c r="D3072" i="1"/>
  <c r="E3072" i="1"/>
  <c r="G3072" i="1"/>
  <c r="H3072" i="1" s="1"/>
  <c r="I3072" i="1" s="1"/>
  <c r="M3072" i="1" s="1"/>
  <c r="N3072" i="1"/>
  <c r="Q3072" i="1"/>
  <c r="Z3072" i="1" s="1"/>
  <c r="V3072" i="1"/>
  <c r="W3072" i="1"/>
  <c r="A3073" i="1"/>
  <c r="D3073" i="1"/>
  <c r="E3073" i="1"/>
  <c r="G3073" i="1"/>
  <c r="H3073" i="1" s="1"/>
  <c r="I3073" i="1" s="1"/>
  <c r="M3073" i="1" s="1"/>
  <c r="N3073" i="1"/>
  <c r="Q3073" i="1"/>
  <c r="Z3073" i="1" s="1"/>
  <c r="V3073" i="1"/>
  <c r="W3073" i="1"/>
  <c r="A3074" i="1"/>
  <c r="D3074" i="1"/>
  <c r="E3074" i="1"/>
  <c r="G3074" i="1"/>
  <c r="H3074" i="1" s="1"/>
  <c r="I3074" i="1" s="1"/>
  <c r="M3074" i="1" s="1"/>
  <c r="N3074" i="1"/>
  <c r="Q3074" i="1"/>
  <c r="Z3074" i="1" s="1"/>
  <c r="V3074" i="1"/>
  <c r="W3074" i="1"/>
  <c r="A3075" i="1"/>
  <c r="D3075" i="1"/>
  <c r="E3075" i="1"/>
  <c r="G3075" i="1"/>
  <c r="H3075" i="1" s="1"/>
  <c r="I3075" i="1" s="1"/>
  <c r="M3075" i="1" s="1"/>
  <c r="K3075" i="1"/>
  <c r="N3075" i="1"/>
  <c r="Q3075" i="1"/>
  <c r="Z3075" i="1" s="1"/>
  <c r="V3075" i="1"/>
  <c r="W3075" i="1"/>
  <c r="A3076" i="1"/>
  <c r="D3076" i="1"/>
  <c r="E3076" i="1"/>
  <c r="G3076" i="1"/>
  <c r="H3076" i="1" s="1"/>
  <c r="I3076" i="1" s="1"/>
  <c r="M3076" i="1" s="1"/>
  <c r="N3076" i="1"/>
  <c r="Q3076" i="1"/>
  <c r="Z3076" i="1" s="1"/>
  <c r="V3076" i="1"/>
  <c r="W3076" i="1"/>
  <c r="A3077" i="1"/>
  <c r="D3077" i="1"/>
  <c r="E3077" i="1"/>
  <c r="G3077" i="1"/>
  <c r="H3077" i="1" s="1"/>
  <c r="I3077" i="1" s="1"/>
  <c r="M3077" i="1" s="1"/>
  <c r="N3077" i="1"/>
  <c r="Q3077" i="1"/>
  <c r="Z3077" i="1" s="1"/>
  <c r="V3077" i="1"/>
  <c r="W3077" i="1"/>
  <c r="A3078" i="1"/>
  <c r="D3078" i="1"/>
  <c r="E3078" i="1"/>
  <c r="G3078" i="1"/>
  <c r="H3078" i="1" s="1"/>
  <c r="I3078" i="1" s="1"/>
  <c r="M3078" i="1" s="1"/>
  <c r="N3078" i="1"/>
  <c r="Q3078" i="1"/>
  <c r="Z3078" i="1" s="1"/>
  <c r="V3078" i="1"/>
  <c r="W3078" i="1"/>
  <c r="A3079" i="1"/>
  <c r="D3079" i="1"/>
  <c r="E3079" i="1"/>
  <c r="G3079" i="1"/>
  <c r="H3079" i="1" s="1"/>
  <c r="I3079" i="1" s="1"/>
  <c r="M3079" i="1" s="1"/>
  <c r="N3079" i="1"/>
  <c r="Q3079" i="1"/>
  <c r="Z3079" i="1" s="1"/>
  <c r="V3079" i="1"/>
  <c r="W3079" i="1"/>
  <c r="A3080" i="1"/>
  <c r="D3080" i="1"/>
  <c r="E3080" i="1"/>
  <c r="G3080" i="1"/>
  <c r="H3080" i="1" s="1"/>
  <c r="I3080" i="1" s="1"/>
  <c r="M3080" i="1" s="1"/>
  <c r="N3080" i="1"/>
  <c r="Q3080" i="1"/>
  <c r="Z3080" i="1" s="1"/>
  <c r="V3080" i="1"/>
  <c r="W3080" i="1"/>
  <c r="A3081" i="1"/>
  <c r="D3081" i="1"/>
  <c r="E3081" i="1"/>
  <c r="G3081" i="1"/>
  <c r="H3081" i="1" s="1"/>
  <c r="I3081" i="1" s="1"/>
  <c r="M3081" i="1" s="1"/>
  <c r="N3081" i="1"/>
  <c r="Q3081" i="1"/>
  <c r="Z3081" i="1" s="1"/>
  <c r="V3081" i="1"/>
  <c r="W3081" i="1"/>
  <c r="A3082" i="1"/>
  <c r="D3082" i="1"/>
  <c r="E3082" i="1"/>
  <c r="G3082" i="1"/>
  <c r="H3082" i="1" s="1"/>
  <c r="I3082" i="1" s="1"/>
  <c r="M3082" i="1" s="1"/>
  <c r="N3082" i="1"/>
  <c r="Q3082" i="1"/>
  <c r="Z3082" i="1" s="1"/>
  <c r="V3082" i="1"/>
  <c r="W3082" i="1"/>
  <c r="A3083" i="1"/>
  <c r="D3083" i="1"/>
  <c r="E3083" i="1"/>
  <c r="G3083" i="1"/>
  <c r="H3083" i="1" s="1"/>
  <c r="I3083" i="1" s="1"/>
  <c r="M3083" i="1" s="1"/>
  <c r="N3083" i="1"/>
  <c r="Q3083" i="1"/>
  <c r="Z3083" i="1" s="1"/>
  <c r="V3083" i="1"/>
  <c r="W3083" i="1"/>
  <c r="A3084" i="1"/>
  <c r="D3084" i="1"/>
  <c r="E3084" i="1"/>
  <c r="G3084" i="1"/>
  <c r="H3084" i="1" s="1"/>
  <c r="I3084" i="1" s="1"/>
  <c r="M3084" i="1" s="1"/>
  <c r="N3084" i="1"/>
  <c r="Q3084" i="1"/>
  <c r="Z3084" i="1" s="1"/>
  <c r="V3084" i="1"/>
  <c r="W3084" i="1"/>
  <c r="A3085" i="1"/>
  <c r="D3085" i="1"/>
  <c r="E3085" i="1"/>
  <c r="G3085" i="1"/>
  <c r="H3085" i="1" s="1"/>
  <c r="I3085" i="1" s="1"/>
  <c r="M3085" i="1" s="1"/>
  <c r="N3085" i="1"/>
  <c r="Q3085" i="1"/>
  <c r="Z3085" i="1" s="1"/>
  <c r="V3085" i="1"/>
  <c r="W3085" i="1"/>
  <c r="A3086" i="1"/>
  <c r="D3086" i="1"/>
  <c r="E3086" i="1"/>
  <c r="G3086" i="1"/>
  <c r="H3086" i="1" s="1"/>
  <c r="I3086" i="1" s="1"/>
  <c r="M3086" i="1" s="1"/>
  <c r="N3086" i="1"/>
  <c r="Q3086" i="1"/>
  <c r="Z3086" i="1" s="1"/>
  <c r="V3086" i="1"/>
  <c r="W3086" i="1"/>
  <c r="A3087" i="1"/>
  <c r="D3087" i="1"/>
  <c r="E3087" i="1"/>
  <c r="G3087" i="1"/>
  <c r="H3087" i="1" s="1"/>
  <c r="I3087" i="1" s="1"/>
  <c r="M3087" i="1" s="1"/>
  <c r="N3087" i="1"/>
  <c r="Q3087" i="1"/>
  <c r="Z3087" i="1" s="1"/>
  <c r="V3087" i="1"/>
  <c r="W3087" i="1"/>
  <c r="A3088" i="1"/>
  <c r="D3088" i="1"/>
  <c r="E3088" i="1"/>
  <c r="G3088" i="1"/>
  <c r="H3088" i="1" s="1"/>
  <c r="I3088" i="1" s="1"/>
  <c r="M3088" i="1" s="1"/>
  <c r="N3088" i="1"/>
  <c r="Q3088" i="1"/>
  <c r="Z3088" i="1" s="1"/>
  <c r="V3088" i="1"/>
  <c r="W3088" i="1"/>
  <c r="A3089" i="1"/>
  <c r="D3089" i="1"/>
  <c r="E3089" i="1"/>
  <c r="G3089" i="1"/>
  <c r="H3089" i="1" s="1"/>
  <c r="I3089" i="1" s="1"/>
  <c r="M3089" i="1" s="1"/>
  <c r="N3089" i="1"/>
  <c r="Q3089" i="1"/>
  <c r="Z3089" i="1" s="1"/>
  <c r="V3089" i="1"/>
  <c r="W3089" i="1"/>
  <c r="A3090" i="1"/>
  <c r="D3090" i="1"/>
  <c r="E3090" i="1"/>
  <c r="G3090" i="1"/>
  <c r="H3090" i="1" s="1"/>
  <c r="I3090" i="1" s="1"/>
  <c r="M3090" i="1" s="1"/>
  <c r="N3090" i="1"/>
  <c r="Q3090" i="1"/>
  <c r="Z3090" i="1" s="1"/>
  <c r="V3090" i="1"/>
  <c r="W3090" i="1"/>
  <c r="A3091" i="1"/>
  <c r="D3091" i="1"/>
  <c r="E3091" i="1"/>
  <c r="G3091" i="1"/>
  <c r="H3091" i="1" s="1"/>
  <c r="I3091" i="1" s="1"/>
  <c r="M3091" i="1" s="1"/>
  <c r="K3091" i="1"/>
  <c r="N3091" i="1"/>
  <c r="Q3091" i="1"/>
  <c r="Z3091" i="1" s="1"/>
  <c r="V3091" i="1"/>
  <c r="W3091" i="1"/>
  <c r="A3092" i="1"/>
  <c r="D3092" i="1"/>
  <c r="E3092" i="1"/>
  <c r="G3092" i="1"/>
  <c r="H3092" i="1" s="1"/>
  <c r="I3092" i="1" s="1"/>
  <c r="M3092" i="1" s="1"/>
  <c r="N3092" i="1"/>
  <c r="Q3092" i="1"/>
  <c r="Z3092" i="1" s="1"/>
  <c r="V3092" i="1"/>
  <c r="W3092" i="1"/>
  <c r="A3093" i="1"/>
  <c r="D3093" i="1"/>
  <c r="E3093" i="1"/>
  <c r="G3093" i="1"/>
  <c r="H3093" i="1" s="1"/>
  <c r="I3093" i="1" s="1"/>
  <c r="M3093" i="1" s="1"/>
  <c r="N3093" i="1"/>
  <c r="Q3093" i="1"/>
  <c r="Z3093" i="1" s="1"/>
  <c r="V3093" i="1"/>
  <c r="W3093" i="1"/>
  <c r="A3094" i="1"/>
  <c r="D3094" i="1"/>
  <c r="E3094" i="1"/>
  <c r="G3094" i="1"/>
  <c r="H3094" i="1" s="1"/>
  <c r="I3094" i="1" s="1"/>
  <c r="M3094" i="1" s="1"/>
  <c r="N3094" i="1"/>
  <c r="Q3094" i="1"/>
  <c r="Z3094" i="1" s="1"/>
  <c r="V3094" i="1"/>
  <c r="W3094" i="1"/>
  <c r="A3095" i="1"/>
  <c r="D3095" i="1"/>
  <c r="E3095" i="1"/>
  <c r="G3095" i="1"/>
  <c r="H3095" i="1" s="1"/>
  <c r="I3095" i="1" s="1"/>
  <c r="M3095" i="1" s="1"/>
  <c r="N3095" i="1"/>
  <c r="Q3095" i="1"/>
  <c r="Z3095" i="1" s="1"/>
  <c r="V3095" i="1"/>
  <c r="W3095" i="1"/>
  <c r="A3096" i="1"/>
  <c r="D3096" i="1"/>
  <c r="E3096" i="1"/>
  <c r="G3096" i="1"/>
  <c r="H3096" i="1" s="1"/>
  <c r="I3096" i="1" s="1"/>
  <c r="M3096" i="1" s="1"/>
  <c r="N3096" i="1"/>
  <c r="Q3096" i="1"/>
  <c r="Z3096" i="1" s="1"/>
  <c r="V3096" i="1"/>
  <c r="W3096" i="1"/>
  <c r="A3097" i="1"/>
  <c r="D3097" i="1"/>
  <c r="E3097" i="1"/>
  <c r="G3097" i="1"/>
  <c r="H3097" i="1" s="1"/>
  <c r="I3097" i="1" s="1"/>
  <c r="M3097" i="1" s="1"/>
  <c r="N3097" i="1"/>
  <c r="Q3097" i="1"/>
  <c r="Z3097" i="1" s="1"/>
  <c r="V3097" i="1"/>
  <c r="W3097" i="1"/>
  <c r="A3098" i="1"/>
  <c r="D3098" i="1"/>
  <c r="E3098" i="1"/>
  <c r="G3098" i="1"/>
  <c r="H3098" i="1" s="1"/>
  <c r="I3098" i="1" s="1"/>
  <c r="M3098" i="1" s="1"/>
  <c r="N3098" i="1"/>
  <c r="Q3098" i="1"/>
  <c r="Z3098" i="1" s="1"/>
  <c r="V3098" i="1"/>
  <c r="W3098" i="1"/>
  <c r="A3099" i="1"/>
  <c r="D3099" i="1"/>
  <c r="E3099" i="1"/>
  <c r="G3099" i="1"/>
  <c r="H3099" i="1" s="1"/>
  <c r="I3099" i="1" s="1"/>
  <c r="M3099" i="1" s="1"/>
  <c r="N3099" i="1"/>
  <c r="Q3099" i="1"/>
  <c r="Z3099" i="1" s="1"/>
  <c r="V3099" i="1"/>
  <c r="W3099" i="1"/>
  <c r="A3100" i="1"/>
  <c r="D3100" i="1"/>
  <c r="E3100" i="1"/>
  <c r="G3100" i="1"/>
  <c r="H3100" i="1" s="1"/>
  <c r="I3100" i="1" s="1"/>
  <c r="M3100" i="1" s="1"/>
  <c r="N3100" i="1"/>
  <c r="Q3100" i="1"/>
  <c r="Z3100" i="1" s="1"/>
  <c r="V3100" i="1"/>
  <c r="W3100" i="1"/>
  <c r="A3101" i="1"/>
  <c r="D3101" i="1"/>
  <c r="E3101" i="1"/>
  <c r="G3101" i="1"/>
  <c r="H3101" i="1" s="1"/>
  <c r="I3101" i="1" s="1"/>
  <c r="M3101" i="1" s="1"/>
  <c r="N3101" i="1"/>
  <c r="Q3101" i="1"/>
  <c r="Z3101" i="1" s="1"/>
  <c r="V3101" i="1"/>
  <c r="W3101" i="1"/>
  <c r="A3102" i="1"/>
  <c r="D3102" i="1"/>
  <c r="E3102" i="1"/>
  <c r="G3102" i="1"/>
  <c r="H3102" i="1" s="1"/>
  <c r="I3102" i="1" s="1"/>
  <c r="M3102" i="1" s="1"/>
  <c r="N3102" i="1"/>
  <c r="Q3102" i="1"/>
  <c r="Z3102" i="1" s="1"/>
  <c r="V3102" i="1"/>
  <c r="W3102" i="1"/>
  <c r="A3103" i="1"/>
  <c r="D3103" i="1"/>
  <c r="E3103" i="1"/>
  <c r="G3103" i="1"/>
  <c r="H3103" i="1" s="1"/>
  <c r="I3103" i="1" s="1"/>
  <c r="M3103" i="1" s="1"/>
  <c r="N3103" i="1"/>
  <c r="Q3103" i="1"/>
  <c r="Z3103" i="1" s="1"/>
  <c r="V3103" i="1"/>
  <c r="W3103" i="1"/>
  <c r="A3104" i="1"/>
  <c r="D3104" i="1"/>
  <c r="E3104" i="1"/>
  <c r="G3104" i="1"/>
  <c r="H3104" i="1" s="1"/>
  <c r="I3104" i="1" s="1"/>
  <c r="M3104" i="1" s="1"/>
  <c r="N3104" i="1"/>
  <c r="Q3104" i="1"/>
  <c r="Z3104" i="1" s="1"/>
  <c r="V3104" i="1"/>
  <c r="W3104" i="1"/>
  <c r="A3105" i="1"/>
  <c r="D3105" i="1"/>
  <c r="E3105" i="1"/>
  <c r="G3105" i="1"/>
  <c r="H3105" i="1" s="1"/>
  <c r="I3105" i="1" s="1"/>
  <c r="M3105" i="1" s="1"/>
  <c r="N3105" i="1"/>
  <c r="Q3105" i="1"/>
  <c r="Z3105" i="1" s="1"/>
  <c r="V3105" i="1"/>
  <c r="W3105" i="1"/>
  <c r="A3106" i="1"/>
  <c r="D3106" i="1"/>
  <c r="E3106" i="1"/>
  <c r="G3106" i="1"/>
  <c r="H3106" i="1" s="1"/>
  <c r="I3106" i="1" s="1"/>
  <c r="M3106" i="1" s="1"/>
  <c r="N3106" i="1"/>
  <c r="Q3106" i="1"/>
  <c r="Z3106" i="1" s="1"/>
  <c r="V3106" i="1"/>
  <c r="W3106" i="1"/>
  <c r="A3107" i="1"/>
  <c r="D3107" i="1"/>
  <c r="E3107" i="1"/>
  <c r="G3107" i="1"/>
  <c r="H3107" i="1" s="1"/>
  <c r="I3107" i="1" s="1"/>
  <c r="M3107" i="1" s="1"/>
  <c r="K3107" i="1"/>
  <c r="N3107" i="1"/>
  <c r="Q3107" i="1"/>
  <c r="Z3107" i="1" s="1"/>
  <c r="V3107" i="1"/>
  <c r="W3107" i="1"/>
  <c r="A3108" i="1"/>
  <c r="D3108" i="1"/>
  <c r="E3108" i="1"/>
  <c r="G3108" i="1"/>
  <c r="H3108" i="1" s="1"/>
  <c r="I3108" i="1" s="1"/>
  <c r="M3108" i="1" s="1"/>
  <c r="N3108" i="1"/>
  <c r="Q3108" i="1"/>
  <c r="Z3108" i="1" s="1"/>
  <c r="V3108" i="1"/>
  <c r="W3108" i="1"/>
  <c r="A3109" i="1"/>
  <c r="D3109" i="1"/>
  <c r="E3109" i="1"/>
  <c r="G3109" i="1"/>
  <c r="H3109" i="1" s="1"/>
  <c r="I3109" i="1" s="1"/>
  <c r="M3109" i="1" s="1"/>
  <c r="N3109" i="1"/>
  <c r="Q3109" i="1"/>
  <c r="Z3109" i="1" s="1"/>
  <c r="V3109" i="1"/>
  <c r="W3109" i="1"/>
  <c r="A3110" i="1"/>
  <c r="D3110" i="1"/>
  <c r="E3110" i="1"/>
  <c r="G3110" i="1"/>
  <c r="H3110" i="1" s="1"/>
  <c r="I3110" i="1" s="1"/>
  <c r="M3110" i="1" s="1"/>
  <c r="N3110" i="1"/>
  <c r="Q3110" i="1"/>
  <c r="Z3110" i="1" s="1"/>
  <c r="V3110" i="1"/>
  <c r="W3110" i="1"/>
  <c r="A3111" i="1"/>
  <c r="D3111" i="1"/>
  <c r="E3111" i="1"/>
  <c r="G3111" i="1"/>
  <c r="H3111" i="1" s="1"/>
  <c r="I3111" i="1" s="1"/>
  <c r="M3111" i="1" s="1"/>
  <c r="N3111" i="1"/>
  <c r="Q3111" i="1"/>
  <c r="Z3111" i="1" s="1"/>
  <c r="V3111" i="1"/>
  <c r="W3111" i="1"/>
  <c r="A3112" i="1"/>
  <c r="D3112" i="1"/>
  <c r="E3112" i="1"/>
  <c r="G3112" i="1"/>
  <c r="H3112" i="1" s="1"/>
  <c r="I3112" i="1" s="1"/>
  <c r="M3112" i="1" s="1"/>
  <c r="N3112" i="1"/>
  <c r="Q3112" i="1"/>
  <c r="Z3112" i="1" s="1"/>
  <c r="V3112" i="1"/>
  <c r="W3112" i="1"/>
  <c r="A3113" i="1"/>
  <c r="D3113" i="1"/>
  <c r="E3113" i="1"/>
  <c r="G3113" i="1"/>
  <c r="H3113" i="1" s="1"/>
  <c r="I3113" i="1" s="1"/>
  <c r="M3113" i="1" s="1"/>
  <c r="N3113" i="1"/>
  <c r="Q3113" i="1"/>
  <c r="Z3113" i="1" s="1"/>
  <c r="V3113" i="1"/>
  <c r="W3113" i="1"/>
  <c r="A3114" i="1"/>
  <c r="D3114" i="1"/>
  <c r="E3114" i="1"/>
  <c r="G3114" i="1"/>
  <c r="H3114" i="1" s="1"/>
  <c r="I3114" i="1" s="1"/>
  <c r="M3114" i="1" s="1"/>
  <c r="N3114" i="1"/>
  <c r="Q3114" i="1"/>
  <c r="Z3114" i="1" s="1"/>
  <c r="V3114" i="1"/>
  <c r="W3114" i="1"/>
  <c r="A3115" i="1"/>
  <c r="D3115" i="1"/>
  <c r="E3115" i="1"/>
  <c r="G3115" i="1"/>
  <c r="H3115" i="1" s="1"/>
  <c r="I3115" i="1" s="1"/>
  <c r="M3115" i="1" s="1"/>
  <c r="N3115" i="1"/>
  <c r="Q3115" i="1"/>
  <c r="Z3115" i="1" s="1"/>
  <c r="V3115" i="1"/>
  <c r="W3115" i="1"/>
  <c r="A3116" i="1"/>
  <c r="D3116" i="1"/>
  <c r="E3116" i="1"/>
  <c r="G3116" i="1"/>
  <c r="H3116" i="1" s="1"/>
  <c r="I3116" i="1" s="1"/>
  <c r="M3116" i="1" s="1"/>
  <c r="N3116" i="1"/>
  <c r="Q3116" i="1"/>
  <c r="Z3116" i="1" s="1"/>
  <c r="V3116" i="1"/>
  <c r="W3116" i="1"/>
  <c r="A3117" i="1"/>
  <c r="D3117" i="1"/>
  <c r="E3117" i="1"/>
  <c r="G3117" i="1"/>
  <c r="H3117" i="1" s="1"/>
  <c r="I3117" i="1" s="1"/>
  <c r="M3117" i="1" s="1"/>
  <c r="N3117" i="1"/>
  <c r="Q3117" i="1"/>
  <c r="Z3117" i="1" s="1"/>
  <c r="V3117" i="1"/>
  <c r="W3117" i="1"/>
  <c r="A3118" i="1"/>
  <c r="D3118" i="1"/>
  <c r="E3118" i="1"/>
  <c r="G3118" i="1"/>
  <c r="H3118" i="1" s="1"/>
  <c r="I3118" i="1" s="1"/>
  <c r="M3118" i="1" s="1"/>
  <c r="N3118" i="1"/>
  <c r="Q3118" i="1"/>
  <c r="Z3118" i="1" s="1"/>
  <c r="V3118" i="1"/>
  <c r="W3118" i="1"/>
  <c r="A3119" i="1"/>
  <c r="D3119" i="1"/>
  <c r="E3119" i="1"/>
  <c r="G3119" i="1"/>
  <c r="H3119" i="1" s="1"/>
  <c r="I3119" i="1" s="1"/>
  <c r="M3119" i="1" s="1"/>
  <c r="N3119" i="1"/>
  <c r="Q3119" i="1"/>
  <c r="Z3119" i="1" s="1"/>
  <c r="V3119" i="1"/>
  <c r="W3119" i="1"/>
  <c r="A3120" i="1"/>
  <c r="D3120" i="1"/>
  <c r="E3120" i="1"/>
  <c r="G3120" i="1"/>
  <c r="H3120" i="1" s="1"/>
  <c r="I3120" i="1" s="1"/>
  <c r="M3120" i="1" s="1"/>
  <c r="N3120" i="1"/>
  <c r="Q3120" i="1"/>
  <c r="Z3120" i="1" s="1"/>
  <c r="V3120" i="1"/>
  <c r="W3120" i="1"/>
  <c r="A3121" i="1"/>
  <c r="D3121" i="1"/>
  <c r="E3121" i="1"/>
  <c r="G3121" i="1"/>
  <c r="H3121" i="1" s="1"/>
  <c r="I3121" i="1" s="1"/>
  <c r="M3121" i="1" s="1"/>
  <c r="N3121" i="1"/>
  <c r="Q3121" i="1"/>
  <c r="Z3121" i="1" s="1"/>
  <c r="V3121" i="1"/>
  <c r="W3121" i="1"/>
  <c r="A3122" i="1"/>
  <c r="D3122" i="1"/>
  <c r="E3122" i="1"/>
  <c r="G3122" i="1"/>
  <c r="H3122" i="1" s="1"/>
  <c r="I3122" i="1" s="1"/>
  <c r="M3122" i="1" s="1"/>
  <c r="N3122" i="1"/>
  <c r="Q3122" i="1"/>
  <c r="Z3122" i="1" s="1"/>
  <c r="V3122" i="1"/>
  <c r="W3122" i="1"/>
  <c r="A3123" i="1"/>
  <c r="D3123" i="1"/>
  <c r="E3123" i="1"/>
  <c r="G3123" i="1"/>
  <c r="H3123" i="1" s="1"/>
  <c r="I3123" i="1" s="1"/>
  <c r="M3123" i="1" s="1"/>
  <c r="K3123" i="1"/>
  <c r="N3123" i="1"/>
  <c r="Q3123" i="1"/>
  <c r="Z3123" i="1" s="1"/>
  <c r="V3123" i="1"/>
  <c r="W3123" i="1"/>
  <c r="A3124" i="1"/>
  <c r="D3124" i="1"/>
  <c r="E3124" i="1"/>
  <c r="G3124" i="1"/>
  <c r="H3124" i="1" s="1"/>
  <c r="I3124" i="1" s="1"/>
  <c r="M3124" i="1" s="1"/>
  <c r="N3124" i="1"/>
  <c r="Q3124" i="1"/>
  <c r="Z3124" i="1" s="1"/>
  <c r="V3124" i="1"/>
  <c r="W3124" i="1"/>
  <c r="A3125" i="1"/>
  <c r="D3125" i="1"/>
  <c r="E3125" i="1"/>
  <c r="G3125" i="1"/>
  <c r="H3125" i="1" s="1"/>
  <c r="I3125" i="1" s="1"/>
  <c r="M3125" i="1" s="1"/>
  <c r="N3125" i="1"/>
  <c r="Q3125" i="1"/>
  <c r="Z3125" i="1" s="1"/>
  <c r="V3125" i="1"/>
  <c r="W3125" i="1"/>
  <c r="A3126" i="1"/>
  <c r="D3126" i="1"/>
  <c r="E3126" i="1"/>
  <c r="G3126" i="1"/>
  <c r="H3126" i="1" s="1"/>
  <c r="I3126" i="1" s="1"/>
  <c r="M3126" i="1" s="1"/>
  <c r="N3126" i="1"/>
  <c r="Q3126" i="1"/>
  <c r="Z3126" i="1" s="1"/>
  <c r="V3126" i="1"/>
  <c r="W3126" i="1"/>
  <c r="A3127" i="1"/>
  <c r="D3127" i="1"/>
  <c r="E3127" i="1"/>
  <c r="G3127" i="1"/>
  <c r="H3127" i="1" s="1"/>
  <c r="I3127" i="1" s="1"/>
  <c r="M3127" i="1" s="1"/>
  <c r="N3127" i="1"/>
  <c r="Q3127" i="1"/>
  <c r="Z3127" i="1" s="1"/>
  <c r="V3127" i="1"/>
  <c r="W3127" i="1"/>
  <c r="A3128" i="1"/>
  <c r="D3128" i="1"/>
  <c r="E3128" i="1"/>
  <c r="G3128" i="1"/>
  <c r="H3128" i="1" s="1"/>
  <c r="I3128" i="1" s="1"/>
  <c r="M3128" i="1" s="1"/>
  <c r="N3128" i="1"/>
  <c r="Q3128" i="1"/>
  <c r="Z3128" i="1" s="1"/>
  <c r="V3128" i="1"/>
  <c r="W3128" i="1"/>
  <c r="A3129" i="1"/>
  <c r="D3129" i="1"/>
  <c r="E3129" i="1"/>
  <c r="G3129" i="1"/>
  <c r="H3129" i="1" s="1"/>
  <c r="I3129" i="1" s="1"/>
  <c r="M3129" i="1" s="1"/>
  <c r="N3129" i="1"/>
  <c r="Q3129" i="1"/>
  <c r="Z3129" i="1" s="1"/>
  <c r="V3129" i="1"/>
  <c r="W3129" i="1"/>
  <c r="A3130" i="1"/>
  <c r="D3130" i="1"/>
  <c r="E3130" i="1"/>
  <c r="G3130" i="1"/>
  <c r="H3130" i="1" s="1"/>
  <c r="I3130" i="1" s="1"/>
  <c r="M3130" i="1" s="1"/>
  <c r="N3130" i="1"/>
  <c r="Q3130" i="1"/>
  <c r="Z3130" i="1" s="1"/>
  <c r="V3130" i="1"/>
  <c r="W3130" i="1"/>
  <c r="A3131" i="1"/>
  <c r="D3131" i="1"/>
  <c r="E3131" i="1"/>
  <c r="G3131" i="1"/>
  <c r="H3131" i="1" s="1"/>
  <c r="I3131" i="1" s="1"/>
  <c r="M3131" i="1" s="1"/>
  <c r="N3131" i="1"/>
  <c r="Q3131" i="1"/>
  <c r="Z3131" i="1" s="1"/>
  <c r="V3131" i="1"/>
  <c r="W3131" i="1"/>
  <c r="A3132" i="1"/>
  <c r="D3132" i="1"/>
  <c r="E3132" i="1"/>
  <c r="G3132" i="1"/>
  <c r="H3132" i="1" s="1"/>
  <c r="I3132" i="1" s="1"/>
  <c r="M3132" i="1" s="1"/>
  <c r="N3132" i="1"/>
  <c r="Q3132" i="1"/>
  <c r="Z3132" i="1" s="1"/>
  <c r="V3132" i="1"/>
  <c r="W3132" i="1"/>
  <c r="A3133" i="1"/>
  <c r="D3133" i="1"/>
  <c r="E3133" i="1"/>
  <c r="G3133" i="1"/>
  <c r="H3133" i="1" s="1"/>
  <c r="I3133" i="1" s="1"/>
  <c r="M3133" i="1" s="1"/>
  <c r="N3133" i="1"/>
  <c r="Q3133" i="1"/>
  <c r="Z3133" i="1" s="1"/>
  <c r="V3133" i="1"/>
  <c r="W3133" i="1"/>
  <c r="A3134" i="1"/>
  <c r="D3134" i="1"/>
  <c r="E3134" i="1"/>
  <c r="G3134" i="1"/>
  <c r="H3134" i="1" s="1"/>
  <c r="I3134" i="1" s="1"/>
  <c r="M3134" i="1" s="1"/>
  <c r="N3134" i="1"/>
  <c r="Q3134" i="1"/>
  <c r="Z3134" i="1" s="1"/>
  <c r="V3134" i="1"/>
  <c r="W3134" i="1"/>
  <c r="A3135" i="1"/>
  <c r="D3135" i="1"/>
  <c r="E3135" i="1"/>
  <c r="G3135" i="1"/>
  <c r="H3135" i="1" s="1"/>
  <c r="I3135" i="1" s="1"/>
  <c r="M3135" i="1" s="1"/>
  <c r="N3135" i="1"/>
  <c r="Q3135" i="1"/>
  <c r="Z3135" i="1" s="1"/>
  <c r="V3135" i="1"/>
  <c r="W3135" i="1"/>
  <c r="A3136" i="1"/>
  <c r="D3136" i="1"/>
  <c r="E3136" i="1"/>
  <c r="G3136" i="1"/>
  <c r="H3136" i="1" s="1"/>
  <c r="I3136" i="1" s="1"/>
  <c r="M3136" i="1" s="1"/>
  <c r="N3136" i="1"/>
  <c r="Q3136" i="1"/>
  <c r="Z3136" i="1" s="1"/>
  <c r="V3136" i="1"/>
  <c r="W3136" i="1"/>
  <c r="A3137" i="1"/>
  <c r="D3137" i="1"/>
  <c r="E3137" i="1"/>
  <c r="G3137" i="1"/>
  <c r="H3137" i="1" s="1"/>
  <c r="I3137" i="1" s="1"/>
  <c r="M3137" i="1" s="1"/>
  <c r="N3137" i="1"/>
  <c r="Q3137" i="1"/>
  <c r="Z3137" i="1" s="1"/>
  <c r="V3137" i="1"/>
  <c r="W3137" i="1"/>
  <c r="A3138" i="1"/>
  <c r="D3138" i="1"/>
  <c r="E3138" i="1"/>
  <c r="G3138" i="1"/>
  <c r="H3138" i="1" s="1"/>
  <c r="I3138" i="1" s="1"/>
  <c r="M3138" i="1" s="1"/>
  <c r="N3138" i="1"/>
  <c r="Q3138" i="1"/>
  <c r="Z3138" i="1" s="1"/>
  <c r="V3138" i="1"/>
  <c r="W3138" i="1"/>
  <c r="A3139" i="1"/>
  <c r="D3139" i="1"/>
  <c r="E3139" i="1"/>
  <c r="G3139" i="1"/>
  <c r="H3139" i="1" s="1"/>
  <c r="I3139" i="1" s="1"/>
  <c r="M3139" i="1" s="1"/>
  <c r="K3139" i="1"/>
  <c r="N3139" i="1"/>
  <c r="Q3139" i="1"/>
  <c r="Z3139" i="1" s="1"/>
  <c r="V3139" i="1"/>
  <c r="W3139" i="1"/>
  <c r="A3140" i="1"/>
  <c r="D3140" i="1"/>
  <c r="E3140" i="1"/>
  <c r="G3140" i="1"/>
  <c r="H3140" i="1" s="1"/>
  <c r="I3140" i="1" s="1"/>
  <c r="M3140" i="1" s="1"/>
  <c r="N3140" i="1"/>
  <c r="Q3140" i="1"/>
  <c r="Z3140" i="1" s="1"/>
  <c r="V3140" i="1"/>
  <c r="W3140" i="1"/>
  <c r="A3141" i="1"/>
  <c r="D3141" i="1"/>
  <c r="E3141" i="1"/>
  <c r="G3141" i="1"/>
  <c r="H3141" i="1" s="1"/>
  <c r="I3141" i="1" s="1"/>
  <c r="M3141" i="1" s="1"/>
  <c r="N3141" i="1"/>
  <c r="Q3141" i="1"/>
  <c r="Z3141" i="1" s="1"/>
  <c r="V3141" i="1"/>
  <c r="W3141" i="1"/>
  <c r="A3142" i="1"/>
  <c r="D3142" i="1"/>
  <c r="E3142" i="1"/>
  <c r="G3142" i="1"/>
  <c r="H3142" i="1" s="1"/>
  <c r="I3142" i="1" s="1"/>
  <c r="M3142" i="1" s="1"/>
  <c r="N3142" i="1"/>
  <c r="Q3142" i="1"/>
  <c r="Z3142" i="1" s="1"/>
  <c r="V3142" i="1"/>
  <c r="W3142" i="1"/>
  <c r="A3143" i="1"/>
  <c r="D3143" i="1"/>
  <c r="E3143" i="1"/>
  <c r="G3143" i="1"/>
  <c r="H3143" i="1" s="1"/>
  <c r="I3143" i="1" s="1"/>
  <c r="M3143" i="1" s="1"/>
  <c r="N3143" i="1"/>
  <c r="Q3143" i="1"/>
  <c r="Z3143" i="1" s="1"/>
  <c r="V3143" i="1"/>
  <c r="W3143" i="1"/>
  <c r="A3144" i="1"/>
  <c r="D3144" i="1"/>
  <c r="E3144" i="1"/>
  <c r="G3144" i="1"/>
  <c r="H3144" i="1" s="1"/>
  <c r="I3144" i="1" s="1"/>
  <c r="M3144" i="1" s="1"/>
  <c r="N3144" i="1"/>
  <c r="Q3144" i="1"/>
  <c r="Z3144" i="1" s="1"/>
  <c r="V3144" i="1"/>
  <c r="W3144" i="1"/>
  <c r="A3145" i="1"/>
  <c r="D3145" i="1"/>
  <c r="E3145" i="1"/>
  <c r="G3145" i="1"/>
  <c r="H3145" i="1" s="1"/>
  <c r="I3145" i="1" s="1"/>
  <c r="M3145" i="1" s="1"/>
  <c r="N3145" i="1"/>
  <c r="Q3145" i="1"/>
  <c r="Z3145" i="1" s="1"/>
  <c r="V3145" i="1"/>
  <c r="W3145" i="1"/>
  <c r="A3146" i="1"/>
  <c r="D3146" i="1"/>
  <c r="E3146" i="1"/>
  <c r="G3146" i="1"/>
  <c r="H3146" i="1" s="1"/>
  <c r="I3146" i="1" s="1"/>
  <c r="M3146" i="1" s="1"/>
  <c r="N3146" i="1"/>
  <c r="Q3146" i="1"/>
  <c r="Z3146" i="1" s="1"/>
  <c r="V3146" i="1"/>
  <c r="W3146" i="1"/>
  <c r="A3147" i="1"/>
  <c r="D3147" i="1"/>
  <c r="E3147" i="1"/>
  <c r="G3147" i="1"/>
  <c r="H3147" i="1" s="1"/>
  <c r="I3147" i="1" s="1"/>
  <c r="M3147" i="1" s="1"/>
  <c r="N3147" i="1"/>
  <c r="Q3147" i="1"/>
  <c r="Z3147" i="1" s="1"/>
  <c r="V3147" i="1"/>
  <c r="W3147" i="1"/>
  <c r="A3148" i="1"/>
  <c r="D3148" i="1"/>
  <c r="E3148" i="1"/>
  <c r="G3148" i="1"/>
  <c r="H3148" i="1" s="1"/>
  <c r="I3148" i="1" s="1"/>
  <c r="M3148" i="1" s="1"/>
  <c r="N3148" i="1"/>
  <c r="Q3148" i="1"/>
  <c r="Z3148" i="1" s="1"/>
  <c r="V3148" i="1"/>
  <c r="W3148" i="1"/>
  <c r="A3149" i="1"/>
  <c r="D3149" i="1"/>
  <c r="E3149" i="1"/>
  <c r="G3149" i="1"/>
  <c r="H3149" i="1" s="1"/>
  <c r="I3149" i="1" s="1"/>
  <c r="M3149" i="1" s="1"/>
  <c r="N3149" i="1"/>
  <c r="Q3149" i="1"/>
  <c r="Z3149" i="1" s="1"/>
  <c r="V3149" i="1"/>
  <c r="W3149" i="1"/>
  <c r="A3150" i="1"/>
  <c r="D3150" i="1"/>
  <c r="E3150" i="1"/>
  <c r="G3150" i="1"/>
  <c r="H3150" i="1" s="1"/>
  <c r="I3150" i="1" s="1"/>
  <c r="M3150" i="1" s="1"/>
  <c r="N3150" i="1"/>
  <c r="Q3150" i="1"/>
  <c r="Z3150" i="1" s="1"/>
  <c r="V3150" i="1"/>
  <c r="W3150" i="1"/>
  <c r="A3151" i="1"/>
  <c r="D3151" i="1"/>
  <c r="E3151" i="1"/>
  <c r="G3151" i="1"/>
  <c r="H3151" i="1" s="1"/>
  <c r="I3151" i="1" s="1"/>
  <c r="M3151" i="1" s="1"/>
  <c r="N3151" i="1"/>
  <c r="Q3151" i="1"/>
  <c r="Z3151" i="1" s="1"/>
  <c r="V3151" i="1"/>
  <c r="W3151" i="1"/>
  <c r="A3152" i="1"/>
  <c r="D3152" i="1"/>
  <c r="E3152" i="1"/>
  <c r="G3152" i="1"/>
  <c r="H3152" i="1" s="1"/>
  <c r="I3152" i="1" s="1"/>
  <c r="M3152" i="1" s="1"/>
  <c r="N3152" i="1"/>
  <c r="Q3152" i="1"/>
  <c r="Z3152" i="1" s="1"/>
  <c r="V3152" i="1"/>
  <c r="W3152" i="1"/>
  <c r="A3153" i="1"/>
  <c r="D3153" i="1"/>
  <c r="E3153" i="1"/>
  <c r="G3153" i="1"/>
  <c r="H3153" i="1" s="1"/>
  <c r="I3153" i="1" s="1"/>
  <c r="M3153" i="1" s="1"/>
  <c r="N3153" i="1"/>
  <c r="Q3153" i="1"/>
  <c r="Z3153" i="1" s="1"/>
  <c r="V3153" i="1"/>
  <c r="W3153" i="1"/>
  <c r="A3154" i="1"/>
  <c r="D3154" i="1"/>
  <c r="E3154" i="1"/>
  <c r="G3154" i="1"/>
  <c r="H3154" i="1" s="1"/>
  <c r="I3154" i="1" s="1"/>
  <c r="M3154" i="1" s="1"/>
  <c r="N3154" i="1"/>
  <c r="Q3154" i="1"/>
  <c r="Z3154" i="1" s="1"/>
  <c r="V3154" i="1"/>
  <c r="W3154" i="1"/>
  <c r="A3155" i="1"/>
  <c r="D3155" i="1"/>
  <c r="E3155" i="1"/>
  <c r="G3155" i="1"/>
  <c r="H3155" i="1" s="1"/>
  <c r="I3155" i="1" s="1"/>
  <c r="M3155" i="1" s="1"/>
  <c r="K3155" i="1"/>
  <c r="N3155" i="1"/>
  <c r="Q3155" i="1"/>
  <c r="Z3155" i="1" s="1"/>
  <c r="V3155" i="1"/>
  <c r="W3155" i="1"/>
  <c r="A3156" i="1"/>
  <c r="D3156" i="1"/>
  <c r="E3156" i="1"/>
  <c r="G3156" i="1"/>
  <c r="H3156" i="1" s="1"/>
  <c r="I3156" i="1" s="1"/>
  <c r="M3156" i="1" s="1"/>
  <c r="N3156" i="1"/>
  <c r="Q3156" i="1"/>
  <c r="Z3156" i="1" s="1"/>
  <c r="V3156" i="1"/>
  <c r="W3156" i="1"/>
  <c r="A3157" i="1"/>
  <c r="D3157" i="1"/>
  <c r="E3157" i="1"/>
  <c r="G3157" i="1"/>
  <c r="H3157" i="1" s="1"/>
  <c r="I3157" i="1" s="1"/>
  <c r="M3157" i="1" s="1"/>
  <c r="N3157" i="1"/>
  <c r="Q3157" i="1"/>
  <c r="Z3157" i="1" s="1"/>
  <c r="V3157" i="1"/>
  <c r="W3157" i="1"/>
  <c r="A3158" i="1"/>
  <c r="D3158" i="1"/>
  <c r="E3158" i="1"/>
  <c r="G3158" i="1"/>
  <c r="H3158" i="1" s="1"/>
  <c r="I3158" i="1" s="1"/>
  <c r="M3158" i="1" s="1"/>
  <c r="N3158" i="1"/>
  <c r="Q3158" i="1"/>
  <c r="Z3158" i="1" s="1"/>
  <c r="V3158" i="1"/>
  <c r="W3158" i="1"/>
  <c r="A3159" i="1"/>
  <c r="D3159" i="1"/>
  <c r="E3159" i="1"/>
  <c r="G3159" i="1"/>
  <c r="H3159" i="1" s="1"/>
  <c r="I3159" i="1" s="1"/>
  <c r="M3159" i="1" s="1"/>
  <c r="N3159" i="1"/>
  <c r="Q3159" i="1"/>
  <c r="Z3159" i="1" s="1"/>
  <c r="V3159" i="1"/>
  <c r="W3159" i="1"/>
  <c r="A3160" i="1"/>
  <c r="D3160" i="1"/>
  <c r="E3160" i="1"/>
  <c r="G3160" i="1"/>
  <c r="H3160" i="1" s="1"/>
  <c r="I3160" i="1" s="1"/>
  <c r="M3160" i="1" s="1"/>
  <c r="N3160" i="1"/>
  <c r="Q3160" i="1"/>
  <c r="Z3160" i="1" s="1"/>
  <c r="V3160" i="1"/>
  <c r="W3160" i="1"/>
  <c r="A3161" i="1"/>
  <c r="D3161" i="1"/>
  <c r="E3161" i="1"/>
  <c r="G3161" i="1"/>
  <c r="H3161" i="1" s="1"/>
  <c r="I3161" i="1" s="1"/>
  <c r="M3161" i="1" s="1"/>
  <c r="N3161" i="1"/>
  <c r="Q3161" i="1"/>
  <c r="Z3161" i="1" s="1"/>
  <c r="V3161" i="1"/>
  <c r="W3161" i="1"/>
  <c r="A3162" i="1"/>
  <c r="D3162" i="1"/>
  <c r="E3162" i="1"/>
  <c r="G3162" i="1"/>
  <c r="H3162" i="1" s="1"/>
  <c r="I3162" i="1" s="1"/>
  <c r="M3162" i="1" s="1"/>
  <c r="N3162" i="1"/>
  <c r="Q3162" i="1"/>
  <c r="Z3162" i="1" s="1"/>
  <c r="V3162" i="1"/>
  <c r="W3162" i="1"/>
  <c r="A3163" i="1"/>
  <c r="D3163" i="1"/>
  <c r="E3163" i="1"/>
  <c r="G3163" i="1"/>
  <c r="H3163" i="1" s="1"/>
  <c r="I3163" i="1" s="1"/>
  <c r="M3163" i="1" s="1"/>
  <c r="N3163" i="1"/>
  <c r="Q3163" i="1"/>
  <c r="Z3163" i="1" s="1"/>
  <c r="V3163" i="1"/>
  <c r="W3163" i="1"/>
  <c r="A3164" i="1"/>
  <c r="D3164" i="1"/>
  <c r="E3164" i="1"/>
  <c r="G3164" i="1"/>
  <c r="H3164" i="1" s="1"/>
  <c r="I3164" i="1" s="1"/>
  <c r="M3164" i="1" s="1"/>
  <c r="N3164" i="1"/>
  <c r="Q3164" i="1"/>
  <c r="Z3164" i="1" s="1"/>
  <c r="V3164" i="1"/>
  <c r="W3164" i="1"/>
  <c r="A3165" i="1"/>
  <c r="D3165" i="1"/>
  <c r="E3165" i="1"/>
  <c r="G3165" i="1"/>
  <c r="H3165" i="1" s="1"/>
  <c r="I3165" i="1" s="1"/>
  <c r="M3165" i="1" s="1"/>
  <c r="N3165" i="1"/>
  <c r="Q3165" i="1"/>
  <c r="Z3165" i="1" s="1"/>
  <c r="V3165" i="1"/>
  <c r="W3165" i="1"/>
  <c r="A3166" i="1"/>
  <c r="D3166" i="1"/>
  <c r="E3166" i="1"/>
  <c r="G3166" i="1"/>
  <c r="H3166" i="1" s="1"/>
  <c r="I3166" i="1" s="1"/>
  <c r="M3166" i="1" s="1"/>
  <c r="N3166" i="1"/>
  <c r="Q3166" i="1"/>
  <c r="Z3166" i="1" s="1"/>
  <c r="V3166" i="1"/>
  <c r="W3166" i="1"/>
  <c r="A3167" i="1"/>
  <c r="D3167" i="1"/>
  <c r="E3167" i="1"/>
  <c r="G3167" i="1"/>
  <c r="H3167" i="1" s="1"/>
  <c r="I3167" i="1" s="1"/>
  <c r="M3167" i="1" s="1"/>
  <c r="N3167" i="1"/>
  <c r="Q3167" i="1"/>
  <c r="Z3167" i="1" s="1"/>
  <c r="V3167" i="1"/>
  <c r="W3167" i="1"/>
  <c r="A3168" i="1"/>
  <c r="D3168" i="1"/>
  <c r="E3168" i="1"/>
  <c r="G3168" i="1"/>
  <c r="H3168" i="1" s="1"/>
  <c r="I3168" i="1" s="1"/>
  <c r="M3168" i="1" s="1"/>
  <c r="N3168" i="1"/>
  <c r="Q3168" i="1"/>
  <c r="Z3168" i="1" s="1"/>
  <c r="V3168" i="1"/>
  <c r="W3168" i="1"/>
  <c r="A3169" i="1"/>
  <c r="D3169" i="1"/>
  <c r="E3169" i="1"/>
  <c r="G3169" i="1"/>
  <c r="H3169" i="1" s="1"/>
  <c r="I3169" i="1" s="1"/>
  <c r="M3169" i="1" s="1"/>
  <c r="N3169" i="1"/>
  <c r="Q3169" i="1"/>
  <c r="Z3169" i="1" s="1"/>
  <c r="V3169" i="1"/>
  <c r="W3169" i="1"/>
  <c r="A3170" i="1"/>
  <c r="D3170" i="1"/>
  <c r="E3170" i="1"/>
  <c r="G3170" i="1"/>
  <c r="H3170" i="1" s="1"/>
  <c r="I3170" i="1" s="1"/>
  <c r="M3170" i="1" s="1"/>
  <c r="N3170" i="1"/>
  <c r="Q3170" i="1"/>
  <c r="Z3170" i="1" s="1"/>
  <c r="V3170" i="1"/>
  <c r="W3170" i="1"/>
  <c r="A3171" i="1"/>
  <c r="D3171" i="1"/>
  <c r="E3171" i="1"/>
  <c r="G3171" i="1"/>
  <c r="H3171" i="1" s="1"/>
  <c r="I3171" i="1" s="1"/>
  <c r="M3171" i="1" s="1"/>
  <c r="K3171" i="1"/>
  <c r="N3171" i="1"/>
  <c r="Q3171" i="1"/>
  <c r="Z3171" i="1" s="1"/>
  <c r="V3171" i="1"/>
  <c r="W3171" i="1"/>
  <c r="A3172" i="1"/>
  <c r="D3172" i="1"/>
  <c r="E3172" i="1"/>
  <c r="G3172" i="1"/>
  <c r="H3172" i="1" s="1"/>
  <c r="I3172" i="1" s="1"/>
  <c r="M3172" i="1" s="1"/>
  <c r="N3172" i="1"/>
  <c r="Q3172" i="1"/>
  <c r="Z3172" i="1" s="1"/>
  <c r="V3172" i="1"/>
  <c r="W3172" i="1"/>
  <c r="A3173" i="1"/>
  <c r="D3173" i="1"/>
  <c r="E3173" i="1"/>
  <c r="G3173" i="1"/>
  <c r="H3173" i="1" s="1"/>
  <c r="I3173" i="1" s="1"/>
  <c r="M3173" i="1" s="1"/>
  <c r="N3173" i="1"/>
  <c r="Q3173" i="1"/>
  <c r="Z3173" i="1" s="1"/>
  <c r="V3173" i="1"/>
  <c r="W3173" i="1"/>
  <c r="A3174" i="1"/>
  <c r="D3174" i="1"/>
  <c r="E3174" i="1"/>
  <c r="G3174" i="1"/>
  <c r="H3174" i="1" s="1"/>
  <c r="I3174" i="1" s="1"/>
  <c r="M3174" i="1" s="1"/>
  <c r="N3174" i="1"/>
  <c r="Q3174" i="1"/>
  <c r="Z3174" i="1" s="1"/>
  <c r="V3174" i="1"/>
  <c r="W3174" i="1"/>
  <c r="A3175" i="1"/>
  <c r="D3175" i="1"/>
  <c r="E3175" i="1"/>
  <c r="G3175" i="1"/>
  <c r="H3175" i="1" s="1"/>
  <c r="I3175" i="1" s="1"/>
  <c r="M3175" i="1" s="1"/>
  <c r="N3175" i="1"/>
  <c r="Q3175" i="1"/>
  <c r="Z3175" i="1" s="1"/>
  <c r="V3175" i="1"/>
  <c r="W3175" i="1"/>
  <c r="A3176" i="1"/>
  <c r="D3176" i="1"/>
  <c r="E3176" i="1"/>
  <c r="G3176" i="1"/>
  <c r="H3176" i="1" s="1"/>
  <c r="I3176" i="1" s="1"/>
  <c r="M3176" i="1" s="1"/>
  <c r="N3176" i="1"/>
  <c r="Q3176" i="1"/>
  <c r="Z3176" i="1" s="1"/>
  <c r="V3176" i="1"/>
  <c r="W3176" i="1"/>
  <c r="A3177" i="1"/>
  <c r="D3177" i="1"/>
  <c r="E3177" i="1"/>
  <c r="G3177" i="1"/>
  <c r="H3177" i="1" s="1"/>
  <c r="I3177" i="1" s="1"/>
  <c r="M3177" i="1" s="1"/>
  <c r="N3177" i="1"/>
  <c r="Q3177" i="1"/>
  <c r="Z3177" i="1" s="1"/>
  <c r="V3177" i="1"/>
  <c r="W3177" i="1"/>
  <c r="A3178" i="1"/>
  <c r="D3178" i="1"/>
  <c r="E3178" i="1"/>
  <c r="G3178" i="1"/>
  <c r="H3178" i="1" s="1"/>
  <c r="I3178" i="1" s="1"/>
  <c r="M3178" i="1" s="1"/>
  <c r="N3178" i="1"/>
  <c r="Q3178" i="1"/>
  <c r="Z3178" i="1" s="1"/>
  <c r="V3178" i="1"/>
  <c r="W3178" i="1"/>
  <c r="A3179" i="1"/>
  <c r="D3179" i="1"/>
  <c r="E3179" i="1"/>
  <c r="G3179" i="1"/>
  <c r="H3179" i="1" s="1"/>
  <c r="I3179" i="1" s="1"/>
  <c r="M3179" i="1" s="1"/>
  <c r="N3179" i="1"/>
  <c r="Q3179" i="1"/>
  <c r="Z3179" i="1" s="1"/>
  <c r="V3179" i="1"/>
  <c r="W3179" i="1"/>
  <c r="A3180" i="1"/>
  <c r="D3180" i="1"/>
  <c r="E3180" i="1"/>
  <c r="G3180" i="1"/>
  <c r="H3180" i="1" s="1"/>
  <c r="I3180" i="1" s="1"/>
  <c r="M3180" i="1" s="1"/>
  <c r="N3180" i="1"/>
  <c r="Q3180" i="1"/>
  <c r="Z3180" i="1" s="1"/>
  <c r="V3180" i="1"/>
  <c r="W3180" i="1"/>
  <c r="A3181" i="1"/>
  <c r="D3181" i="1"/>
  <c r="E3181" i="1"/>
  <c r="G3181" i="1"/>
  <c r="H3181" i="1" s="1"/>
  <c r="I3181" i="1" s="1"/>
  <c r="M3181" i="1" s="1"/>
  <c r="N3181" i="1"/>
  <c r="Q3181" i="1"/>
  <c r="Z3181" i="1" s="1"/>
  <c r="V3181" i="1"/>
  <c r="W3181" i="1"/>
  <c r="A3182" i="1"/>
  <c r="D3182" i="1"/>
  <c r="E3182" i="1"/>
  <c r="G3182" i="1"/>
  <c r="H3182" i="1" s="1"/>
  <c r="I3182" i="1" s="1"/>
  <c r="M3182" i="1" s="1"/>
  <c r="N3182" i="1"/>
  <c r="Q3182" i="1"/>
  <c r="Z3182" i="1" s="1"/>
  <c r="V3182" i="1"/>
  <c r="W3182" i="1"/>
  <c r="A3183" i="1"/>
  <c r="D3183" i="1"/>
  <c r="E3183" i="1"/>
  <c r="G3183" i="1"/>
  <c r="H3183" i="1" s="1"/>
  <c r="I3183" i="1" s="1"/>
  <c r="M3183" i="1" s="1"/>
  <c r="N3183" i="1"/>
  <c r="Q3183" i="1"/>
  <c r="Z3183" i="1" s="1"/>
  <c r="V3183" i="1"/>
  <c r="W3183" i="1"/>
  <c r="A3184" i="1"/>
  <c r="D3184" i="1"/>
  <c r="E3184" i="1"/>
  <c r="G3184" i="1"/>
  <c r="H3184" i="1" s="1"/>
  <c r="I3184" i="1" s="1"/>
  <c r="M3184" i="1" s="1"/>
  <c r="N3184" i="1"/>
  <c r="Q3184" i="1"/>
  <c r="Z3184" i="1" s="1"/>
  <c r="V3184" i="1"/>
  <c r="W3184" i="1"/>
  <c r="A3185" i="1"/>
  <c r="D3185" i="1"/>
  <c r="E3185" i="1"/>
  <c r="G3185" i="1"/>
  <c r="H3185" i="1" s="1"/>
  <c r="I3185" i="1" s="1"/>
  <c r="M3185" i="1" s="1"/>
  <c r="N3185" i="1"/>
  <c r="Q3185" i="1"/>
  <c r="Z3185" i="1" s="1"/>
  <c r="V3185" i="1"/>
  <c r="W3185" i="1"/>
  <c r="A3186" i="1"/>
  <c r="D3186" i="1"/>
  <c r="E3186" i="1"/>
  <c r="G3186" i="1"/>
  <c r="H3186" i="1" s="1"/>
  <c r="I3186" i="1" s="1"/>
  <c r="M3186" i="1" s="1"/>
  <c r="N3186" i="1"/>
  <c r="Q3186" i="1"/>
  <c r="Z3186" i="1" s="1"/>
  <c r="V3186" i="1"/>
  <c r="W3186" i="1"/>
  <c r="A3187" i="1"/>
  <c r="D3187" i="1"/>
  <c r="E3187" i="1"/>
  <c r="G3187" i="1"/>
  <c r="H3187" i="1" s="1"/>
  <c r="I3187" i="1" s="1"/>
  <c r="M3187" i="1" s="1"/>
  <c r="N3187" i="1"/>
  <c r="Q3187" i="1"/>
  <c r="Z3187" i="1" s="1"/>
  <c r="V3187" i="1"/>
  <c r="W3187" i="1"/>
  <c r="A3188" i="1"/>
  <c r="D3188" i="1"/>
  <c r="E3188" i="1"/>
  <c r="G3188" i="1"/>
  <c r="H3188" i="1" s="1"/>
  <c r="I3188" i="1" s="1"/>
  <c r="M3188" i="1" s="1"/>
  <c r="N3188" i="1"/>
  <c r="Q3188" i="1"/>
  <c r="Z3188" i="1" s="1"/>
  <c r="V3188" i="1"/>
  <c r="W3188" i="1"/>
  <c r="A3189" i="1"/>
  <c r="D3189" i="1"/>
  <c r="E3189" i="1"/>
  <c r="G3189" i="1"/>
  <c r="H3189" i="1" s="1"/>
  <c r="I3189" i="1" s="1"/>
  <c r="M3189" i="1" s="1"/>
  <c r="N3189" i="1"/>
  <c r="Q3189" i="1"/>
  <c r="Z3189" i="1" s="1"/>
  <c r="V3189" i="1"/>
  <c r="W3189" i="1"/>
  <c r="A3190" i="1"/>
  <c r="D3190" i="1"/>
  <c r="E3190" i="1"/>
  <c r="G3190" i="1"/>
  <c r="H3190" i="1" s="1"/>
  <c r="I3190" i="1" s="1"/>
  <c r="M3190" i="1" s="1"/>
  <c r="N3190" i="1"/>
  <c r="Q3190" i="1"/>
  <c r="Z3190" i="1" s="1"/>
  <c r="V3190" i="1"/>
  <c r="W3190" i="1"/>
  <c r="A3191" i="1"/>
  <c r="D3191" i="1"/>
  <c r="E3191" i="1"/>
  <c r="G3191" i="1"/>
  <c r="H3191" i="1" s="1"/>
  <c r="I3191" i="1" s="1"/>
  <c r="M3191" i="1" s="1"/>
  <c r="N3191" i="1"/>
  <c r="Q3191" i="1"/>
  <c r="Z3191" i="1" s="1"/>
  <c r="V3191" i="1"/>
  <c r="W3191" i="1"/>
  <c r="A3192" i="1"/>
  <c r="D3192" i="1"/>
  <c r="E3192" i="1"/>
  <c r="G3192" i="1"/>
  <c r="H3192" i="1" s="1"/>
  <c r="I3192" i="1" s="1"/>
  <c r="M3192" i="1" s="1"/>
  <c r="N3192" i="1"/>
  <c r="Q3192" i="1"/>
  <c r="Z3192" i="1" s="1"/>
  <c r="V3192" i="1"/>
  <c r="W3192" i="1"/>
  <c r="A3193" i="1"/>
  <c r="D3193" i="1"/>
  <c r="E3193" i="1"/>
  <c r="G3193" i="1"/>
  <c r="H3193" i="1" s="1"/>
  <c r="I3193" i="1" s="1"/>
  <c r="M3193" i="1" s="1"/>
  <c r="N3193" i="1"/>
  <c r="Q3193" i="1"/>
  <c r="Z3193" i="1" s="1"/>
  <c r="V3193" i="1"/>
  <c r="W3193" i="1"/>
  <c r="A3194" i="1"/>
  <c r="D3194" i="1"/>
  <c r="E3194" i="1"/>
  <c r="G3194" i="1"/>
  <c r="H3194" i="1" s="1"/>
  <c r="I3194" i="1" s="1"/>
  <c r="M3194" i="1" s="1"/>
  <c r="N3194" i="1"/>
  <c r="Q3194" i="1"/>
  <c r="Z3194" i="1" s="1"/>
  <c r="V3194" i="1"/>
  <c r="W3194" i="1"/>
  <c r="A3195" i="1"/>
  <c r="D3195" i="1"/>
  <c r="E3195" i="1"/>
  <c r="G3195" i="1"/>
  <c r="H3195" i="1" s="1"/>
  <c r="I3195" i="1" s="1"/>
  <c r="M3195" i="1" s="1"/>
  <c r="N3195" i="1"/>
  <c r="Q3195" i="1"/>
  <c r="Z3195" i="1" s="1"/>
  <c r="V3195" i="1"/>
  <c r="W3195" i="1"/>
  <c r="A3196" i="1"/>
  <c r="D3196" i="1"/>
  <c r="E3196" i="1"/>
  <c r="G3196" i="1"/>
  <c r="H3196" i="1" s="1"/>
  <c r="I3196" i="1" s="1"/>
  <c r="M3196" i="1" s="1"/>
  <c r="N3196" i="1"/>
  <c r="Q3196" i="1"/>
  <c r="Z3196" i="1" s="1"/>
  <c r="V3196" i="1"/>
  <c r="W3196" i="1"/>
  <c r="A3197" i="1"/>
  <c r="D3197" i="1"/>
  <c r="E3197" i="1"/>
  <c r="G3197" i="1"/>
  <c r="H3197" i="1" s="1"/>
  <c r="I3197" i="1" s="1"/>
  <c r="M3197" i="1" s="1"/>
  <c r="N3197" i="1"/>
  <c r="Q3197" i="1"/>
  <c r="Z3197" i="1" s="1"/>
  <c r="V3197" i="1"/>
  <c r="W3197" i="1"/>
  <c r="A3198" i="1"/>
  <c r="D3198" i="1"/>
  <c r="E3198" i="1"/>
  <c r="G3198" i="1"/>
  <c r="H3198" i="1" s="1"/>
  <c r="I3198" i="1" s="1"/>
  <c r="M3198" i="1" s="1"/>
  <c r="N3198" i="1"/>
  <c r="Q3198" i="1"/>
  <c r="Z3198" i="1" s="1"/>
  <c r="V3198" i="1"/>
  <c r="W3198" i="1"/>
  <c r="A3199" i="1"/>
  <c r="D3199" i="1"/>
  <c r="E3199" i="1"/>
  <c r="G3199" i="1"/>
  <c r="H3199" i="1" s="1"/>
  <c r="I3199" i="1" s="1"/>
  <c r="M3199" i="1" s="1"/>
  <c r="N3199" i="1"/>
  <c r="Q3199" i="1"/>
  <c r="Z3199" i="1" s="1"/>
  <c r="V3199" i="1"/>
  <c r="W3199" i="1"/>
  <c r="A3200" i="1"/>
  <c r="D3200" i="1"/>
  <c r="E3200" i="1"/>
  <c r="G3200" i="1"/>
  <c r="H3200" i="1" s="1"/>
  <c r="I3200" i="1" s="1"/>
  <c r="M3200" i="1" s="1"/>
  <c r="K3200" i="1"/>
  <c r="N3200" i="1"/>
  <c r="Q3200" i="1"/>
  <c r="Z3200" i="1" s="1"/>
  <c r="V3200" i="1"/>
  <c r="W3200" i="1"/>
  <c r="A3201" i="1"/>
  <c r="D3201" i="1"/>
  <c r="E3201" i="1"/>
  <c r="G3201" i="1"/>
  <c r="H3201" i="1" s="1"/>
  <c r="I3201" i="1" s="1"/>
  <c r="M3201" i="1" s="1"/>
  <c r="N3201" i="1"/>
  <c r="Q3201" i="1"/>
  <c r="Z3201" i="1" s="1"/>
  <c r="V3201" i="1"/>
  <c r="W3201" i="1"/>
  <c r="A3202" i="1"/>
  <c r="D3202" i="1"/>
  <c r="E3202" i="1"/>
  <c r="G3202" i="1"/>
  <c r="H3202" i="1" s="1"/>
  <c r="I3202" i="1" s="1"/>
  <c r="M3202" i="1" s="1"/>
  <c r="N3202" i="1"/>
  <c r="Q3202" i="1"/>
  <c r="Z3202" i="1" s="1"/>
  <c r="V3202" i="1"/>
  <c r="W3202" i="1"/>
  <c r="A3203" i="1"/>
  <c r="D3203" i="1"/>
  <c r="E3203" i="1"/>
  <c r="G3203" i="1"/>
  <c r="H3203" i="1" s="1"/>
  <c r="I3203" i="1" s="1"/>
  <c r="M3203" i="1" s="1"/>
  <c r="N3203" i="1"/>
  <c r="Q3203" i="1"/>
  <c r="Z3203" i="1" s="1"/>
  <c r="V3203" i="1"/>
  <c r="W3203" i="1"/>
  <c r="A3204" i="1"/>
  <c r="D3204" i="1"/>
  <c r="E3204" i="1"/>
  <c r="G3204" i="1"/>
  <c r="H3204" i="1" s="1"/>
  <c r="I3204" i="1" s="1"/>
  <c r="M3204" i="1" s="1"/>
  <c r="N3204" i="1"/>
  <c r="Q3204" i="1"/>
  <c r="Z3204" i="1" s="1"/>
  <c r="V3204" i="1"/>
  <c r="W3204" i="1"/>
  <c r="A3205" i="1"/>
  <c r="D3205" i="1"/>
  <c r="E3205" i="1"/>
  <c r="G3205" i="1"/>
  <c r="H3205" i="1" s="1"/>
  <c r="I3205" i="1" s="1"/>
  <c r="M3205" i="1" s="1"/>
  <c r="N3205" i="1"/>
  <c r="Q3205" i="1"/>
  <c r="Z3205" i="1" s="1"/>
  <c r="V3205" i="1"/>
  <c r="W3205" i="1"/>
  <c r="A3206" i="1"/>
  <c r="D3206" i="1"/>
  <c r="E3206" i="1"/>
  <c r="G3206" i="1"/>
  <c r="H3206" i="1" s="1"/>
  <c r="I3206" i="1" s="1"/>
  <c r="M3206" i="1" s="1"/>
  <c r="N3206" i="1"/>
  <c r="Q3206" i="1"/>
  <c r="Z3206" i="1" s="1"/>
  <c r="V3206" i="1"/>
  <c r="W3206" i="1"/>
  <c r="A3207" i="1"/>
  <c r="D3207" i="1"/>
  <c r="E3207" i="1"/>
  <c r="G3207" i="1"/>
  <c r="H3207" i="1" s="1"/>
  <c r="I3207" i="1" s="1"/>
  <c r="M3207" i="1" s="1"/>
  <c r="N3207" i="1"/>
  <c r="Q3207" i="1"/>
  <c r="Z3207" i="1" s="1"/>
  <c r="V3207" i="1"/>
  <c r="W3207" i="1"/>
  <c r="A3208" i="1"/>
  <c r="D3208" i="1"/>
  <c r="E3208" i="1"/>
  <c r="G3208" i="1"/>
  <c r="H3208" i="1" s="1"/>
  <c r="I3208" i="1" s="1"/>
  <c r="M3208" i="1" s="1"/>
  <c r="N3208" i="1"/>
  <c r="Q3208" i="1"/>
  <c r="Z3208" i="1" s="1"/>
  <c r="V3208" i="1"/>
  <c r="W3208" i="1"/>
  <c r="A3209" i="1"/>
  <c r="D3209" i="1"/>
  <c r="E3209" i="1"/>
  <c r="G3209" i="1"/>
  <c r="H3209" i="1" s="1"/>
  <c r="I3209" i="1" s="1"/>
  <c r="M3209" i="1" s="1"/>
  <c r="N3209" i="1"/>
  <c r="Q3209" i="1"/>
  <c r="Z3209" i="1" s="1"/>
  <c r="V3209" i="1"/>
  <c r="W3209" i="1"/>
  <c r="A3210" i="1"/>
  <c r="D3210" i="1"/>
  <c r="E3210" i="1"/>
  <c r="G3210" i="1"/>
  <c r="H3210" i="1" s="1"/>
  <c r="I3210" i="1" s="1"/>
  <c r="M3210" i="1" s="1"/>
  <c r="N3210" i="1"/>
  <c r="Q3210" i="1"/>
  <c r="Z3210" i="1" s="1"/>
  <c r="V3210" i="1"/>
  <c r="W3210" i="1"/>
  <c r="A3211" i="1"/>
  <c r="D3211" i="1"/>
  <c r="E3211" i="1"/>
  <c r="G3211" i="1"/>
  <c r="H3211" i="1" s="1"/>
  <c r="I3211" i="1" s="1"/>
  <c r="M3211" i="1" s="1"/>
  <c r="N3211" i="1"/>
  <c r="Q3211" i="1"/>
  <c r="Z3211" i="1" s="1"/>
  <c r="V3211" i="1"/>
  <c r="W3211" i="1"/>
  <c r="A3212" i="1"/>
  <c r="D3212" i="1"/>
  <c r="E3212" i="1"/>
  <c r="G3212" i="1"/>
  <c r="H3212" i="1" s="1"/>
  <c r="I3212" i="1" s="1"/>
  <c r="M3212" i="1" s="1"/>
  <c r="N3212" i="1"/>
  <c r="Q3212" i="1"/>
  <c r="Z3212" i="1" s="1"/>
  <c r="V3212" i="1"/>
  <c r="W3212" i="1"/>
  <c r="A3213" i="1"/>
  <c r="D3213" i="1"/>
  <c r="E3213" i="1"/>
  <c r="G3213" i="1"/>
  <c r="H3213" i="1" s="1"/>
  <c r="I3213" i="1" s="1"/>
  <c r="M3213" i="1" s="1"/>
  <c r="N3213" i="1"/>
  <c r="Q3213" i="1"/>
  <c r="Z3213" i="1" s="1"/>
  <c r="V3213" i="1"/>
  <c r="W3213" i="1"/>
  <c r="A3214" i="1"/>
  <c r="D3214" i="1"/>
  <c r="E3214" i="1"/>
  <c r="G3214" i="1"/>
  <c r="H3214" i="1" s="1"/>
  <c r="I3214" i="1" s="1"/>
  <c r="M3214" i="1" s="1"/>
  <c r="N3214" i="1"/>
  <c r="Q3214" i="1"/>
  <c r="Z3214" i="1" s="1"/>
  <c r="V3214" i="1"/>
  <c r="W3214" i="1"/>
  <c r="A3215" i="1"/>
  <c r="D3215" i="1"/>
  <c r="E3215" i="1"/>
  <c r="G3215" i="1"/>
  <c r="H3215" i="1" s="1"/>
  <c r="I3215" i="1" s="1"/>
  <c r="M3215" i="1" s="1"/>
  <c r="N3215" i="1"/>
  <c r="Q3215" i="1"/>
  <c r="Z3215" i="1" s="1"/>
  <c r="V3215" i="1"/>
  <c r="W3215" i="1"/>
  <c r="A3216" i="1"/>
  <c r="D3216" i="1"/>
  <c r="E3216" i="1"/>
  <c r="G3216" i="1"/>
  <c r="H3216" i="1" s="1"/>
  <c r="I3216" i="1" s="1"/>
  <c r="M3216" i="1" s="1"/>
  <c r="N3216" i="1"/>
  <c r="Q3216" i="1"/>
  <c r="Z3216" i="1" s="1"/>
  <c r="V3216" i="1"/>
  <c r="W3216" i="1"/>
  <c r="A3217" i="1"/>
  <c r="D3217" i="1"/>
  <c r="E3217" i="1"/>
  <c r="G3217" i="1"/>
  <c r="H3217" i="1" s="1"/>
  <c r="I3217" i="1" s="1"/>
  <c r="M3217" i="1" s="1"/>
  <c r="N3217" i="1"/>
  <c r="Q3217" i="1"/>
  <c r="Z3217" i="1" s="1"/>
  <c r="V3217" i="1"/>
  <c r="W3217" i="1"/>
  <c r="A3218" i="1"/>
  <c r="D3218" i="1"/>
  <c r="E3218" i="1"/>
  <c r="G3218" i="1"/>
  <c r="H3218" i="1" s="1"/>
  <c r="I3218" i="1" s="1"/>
  <c r="M3218" i="1" s="1"/>
  <c r="N3218" i="1"/>
  <c r="Q3218" i="1"/>
  <c r="Z3218" i="1" s="1"/>
  <c r="V3218" i="1"/>
  <c r="W3218" i="1"/>
  <c r="A3219" i="1"/>
  <c r="D3219" i="1"/>
  <c r="E3219" i="1"/>
  <c r="G3219" i="1"/>
  <c r="H3219" i="1" s="1"/>
  <c r="I3219" i="1" s="1"/>
  <c r="M3219" i="1" s="1"/>
  <c r="N3219" i="1"/>
  <c r="Q3219" i="1"/>
  <c r="Z3219" i="1" s="1"/>
  <c r="V3219" i="1"/>
  <c r="W3219" i="1"/>
  <c r="A3220" i="1"/>
  <c r="D3220" i="1"/>
  <c r="E3220" i="1"/>
  <c r="G3220" i="1"/>
  <c r="H3220" i="1" s="1"/>
  <c r="I3220" i="1" s="1"/>
  <c r="M3220" i="1" s="1"/>
  <c r="N3220" i="1"/>
  <c r="Q3220" i="1"/>
  <c r="Z3220" i="1" s="1"/>
  <c r="V3220" i="1"/>
  <c r="W3220" i="1"/>
  <c r="A3221" i="1"/>
  <c r="D3221" i="1"/>
  <c r="E3221" i="1"/>
  <c r="G3221" i="1"/>
  <c r="H3221" i="1" s="1"/>
  <c r="I3221" i="1" s="1"/>
  <c r="M3221" i="1" s="1"/>
  <c r="N3221" i="1"/>
  <c r="Q3221" i="1"/>
  <c r="Z3221" i="1" s="1"/>
  <c r="V3221" i="1"/>
  <c r="W3221" i="1"/>
  <c r="A3222" i="1"/>
  <c r="D3222" i="1"/>
  <c r="E3222" i="1"/>
  <c r="G3222" i="1"/>
  <c r="H3222" i="1" s="1"/>
  <c r="I3222" i="1" s="1"/>
  <c r="M3222" i="1" s="1"/>
  <c r="N3222" i="1"/>
  <c r="Q3222" i="1"/>
  <c r="Z3222" i="1" s="1"/>
  <c r="V3222" i="1"/>
  <c r="W3222" i="1"/>
  <c r="A3223" i="1"/>
  <c r="D3223" i="1"/>
  <c r="E3223" i="1"/>
  <c r="G3223" i="1"/>
  <c r="H3223" i="1" s="1"/>
  <c r="I3223" i="1" s="1"/>
  <c r="M3223" i="1" s="1"/>
  <c r="N3223" i="1"/>
  <c r="Q3223" i="1"/>
  <c r="Z3223" i="1" s="1"/>
  <c r="V3223" i="1"/>
  <c r="W3223" i="1"/>
  <c r="A3224" i="1"/>
  <c r="D3224" i="1"/>
  <c r="E3224" i="1"/>
  <c r="G3224" i="1"/>
  <c r="H3224" i="1" s="1"/>
  <c r="I3224" i="1" s="1"/>
  <c r="M3224" i="1" s="1"/>
  <c r="N3224" i="1"/>
  <c r="Q3224" i="1"/>
  <c r="Z3224" i="1" s="1"/>
  <c r="V3224" i="1"/>
  <c r="W3224" i="1"/>
  <c r="A3225" i="1"/>
  <c r="D3225" i="1"/>
  <c r="E3225" i="1"/>
  <c r="G3225" i="1"/>
  <c r="H3225" i="1" s="1"/>
  <c r="I3225" i="1" s="1"/>
  <c r="M3225" i="1" s="1"/>
  <c r="N3225" i="1"/>
  <c r="Q3225" i="1"/>
  <c r="Z3225" i="1" s="1"/>
  <c r="V3225" i="1"/>
  <c r="W3225" i="1"/>
  <c r="A3226" i="1"/>
  <c r="D3226" i="1"/>
  <c r="E3226" i="1"/>
  <c r="G3226" i="1"/>
  <c r="H3226" i="1" s="1"/>
  <c r="I3226" i="1" s="1"/>
  <c r="M3226" i="1" s="1"/>
  <c r="N3226" i="1"/>
  <c r="Q3226" i="1"/>
  <c r="Z3226" i="1" s="1"/>
  <c r="V3226" i="1"/>
  <c r="W3226" i="1"/>
  <c r="A3227" i="1"/>
  <c r="D3227" i="1"/>
  <c r="E3227" i="1"/>
  <c r="G3227" i="1"/>
  <c r="H3227" i="1" s="1"/>
  <c r="I3227" i="1" s="1"/>
  <c r="M3227" i="1" s="1"/>
  <c r="N3227" i="1"/>
  <c r="Q3227" i="1"/>
  <c r="Z3227" i="1" s="1"/>
  <c r="V3227" i="1"/>
  <c r="W3227" i="1"/>
  <c r="A3228" i="1"/>
  <c r="D3228" i="1"/>
  <c r="E3228" i="1"/>
  <c r="G3228" i="1"/>
  <c r="H3228" i="1" s="1"/>
  <c r="I3228" i="1" s="1"/>
  <c r="M3228" i="1" s="1"/>
  <c r="N3228" i="1"/>
  <c r="Q3228" i="1"/>
  <c r="Z3228" i="1" s="1"/>
  <c r="V3228" i="1"/>
  <c r="W3228" i="1"/>
  <c r="A3229" i="1"/>
  <c r="D3229" i="1"/>
  <c r="E3229" i="1"/>
  <c r="G3229" i="1"/>
  <c r="H3229" i="1" s="1"/>
  <c r="I3229" i="1" s="1"/>
  <c r="M3229" i="1" s="1"/>
  <c r="N3229" i="1"/>
  <c r="Q3229" i="1"/>
  <c r="Z3229" i="1" s="1"/>
  <c r="V3229" i="1"/>
  <c r="W3229" i="1"/>
  <c r="A3230" i="1"/>
  <c r="D3230" i="1"/>
  <c r="E3230" i="1"/>
  <c r="G3230" i="1"/>
  <c r="H3230" i="1" s="1"/>
  <c r="I3230" i="1" s="1"/>
  <c r="M3230" i="1" s="1"/>
  <c r="N3230" i="1"/>
  <c r="Q3230" i="1"/>
  <c r="Z3230" i="1" s="1"/>
  <c r="V3230" i="1"/>
  <c r="W3230" i="1"/>
  <c r="A3231" i="1"/>
  <c r="D3231" i="1"/>
  <c r="E3231" i="1"/>
  <c r="G3231" i="1"/>
  <c r="H3231" i="1" s="1"/>
  <c r="I3231" i="1" s="1"/>
  <c r="M3231" i="1" s="1"/>
  <c r="N3231" i="1"/>
  <c r="Q3231" i="1"/>
  <c r="Z3231" i="1" s="1"/>
  <c r="V3231" i="1"/>
  <c r="W3231" i="1"/>
  <c r="A3232" i="1"/>
  <c r="D3232" i="1"/>
  <c r="E3232" i="1"/>
  <c r="G3232" i="1"/>
  <c r="H3232" i="1" s="1"/>
  <c r="I3232" i="1" s="1"/>
  <c r="M3232" i="1" s="1"/>
  <c r="K3232" i="1"/>
  <c r="N3232" i="1"/>
  <c r="Q3232" i="1"/>
  <c r="Z3232" i="1" s="1"/>
  <c r="V3232" i="1"/>
  <c r="W3232" i="1"/>
  <c r="A3233" i="1"/>
  <c r="D3233" i="1"/>
  <c r="E3233" i="1"/>
  <c r="G3233" i="1"/>
  <c r="H3233" i="1" s="1"/>
  <c r="I3233" i="1" s="1"/>
  <c r="M3233" i="1" s="1"/>
  <c r="N3233" i="1"/>
  <c r="Q3233" i="1"/>
  <c r="Z3233" i="1" s="1"/>
  <c r="V3233" i="1"/>
  <c r="W3233" i="1"/>
  <c r="A3234" i="1"/>
  <c r="D3234" i="1"/>
  <c r="E3234" i="1"/>
  <c r="G3234" i="1"/>
  <c r="H3234" i="1" s="1"/>
  <c r="I3234" i="1" s="1"/>
  <c r="M3234" i="1" s="1"/>
  <c r="N3234" i="1"/>
  <c r="Q3234" i="1"/>
  <c r="Z3234" i="1" s="1"/>
  <c r="V3234" i="1"/>
  <c r="W3234" i="1"/>
  <c r="A3235" i="1"/>
  <c r="D3235" i="1"/>
  <c r="E3235" i="1"/>
  <c r="G3235" i="1"/>
  <c r="H3235" i="1" s="1"/>
  <c r="I3235" i="1" s="1"/>
  <c r="M3235" i="1" s="1"/>
  <c r="N3235" i="1"/>
  <c r="Q3235" i="1"/>
  <c r="Z3235" i="1" s="1"/>
  <c r="V3235" i="1"/>
  <c r="W3235" i="1"/>
  <c r="A3236" i="1"/>
  <c r="D3236" i="1"/>
  <c r="E3236" i="1"/>
  <c r="G3236" i="1"/>
  <c r="H3236" i="1" s="1"/>
  <c r="I3236" i="1" s="1"/>
  <c r="M3236" i="1" s="1"/>
  <c r="N3236" i="1"/>
  <c r="Q3236" i="1"/>
  <c r="Z3236" i="1" s="1"/>
  <c r="V3236" i="1"/>
  <c r="W3236" i="1"/>
  <c r="A3237" i="1"/>
  <c r="D3237" i="1"/>
  <c r="E3237" i="1"/>
  <c r="G3237" i="1"/>
  <c r="H3237" i="1" s="1"/>
  <c r="I3237" i="1" s="1"/>
  <c r="M3237" i="1" s="1"/>
  <c r="N3237" i="1"/>
  <c r="Q3237" i="1"/>
  <c r="Z3237" i="1" s="1"/>
  <c r="V3237" i="1"/>
  <c r="W3237" i="1"/>
  <c r="A3238" i="1"/>
  <c r="D3238" i="1"/>
  <c r="E3238" i="1"/>
  <c r="G3238" i="1"/>
  <c r="H3238" i="1" s="1"/>
  <c r="I3238" i="1" s="1"/>
  <c r="M3238" i="1" s="1"/>
  <c r="N3238" i="1"/>
  <c r="Q3238" i="1"/>
  <c r="Z3238" i="1" s="1"/>
  <c r="V3238" i="1"/>
  <c r="W3238" i="1"/>
  <c r="A3239" i="1"/>
  <c r="D3239" i="1"/>
  <c r="E3239" i="1"/>
  <c r="G3239" i="1"/>
  <c r="H3239" i="1" s="1"/>
  <c r="I3239" i="1" s="1"/>
  <c r="M3239" i="1" s="1"/>
  <c r="N3239" i="1"/>
  <c r="Q3239" i="1"/>
  <c r="Z3239" i="1" s="1"/>
  <c r="V3239" i="1"/>
  <c r="W3239" i="1"/>
  <c r="A3240" i="1"/>
  <c r="D3240" i="1"/>
  <c r="E3240" i="1"/>
  <c r="G3240" i="1"/>
  <c r="H3240" i="1" s="1"/>
  <c r="I3240" i="1" s="1"/>
  <c r="M3240" i="1" s="1"/>
  <c r="N3240" i="1"/>
  <c r="Q3240" i="1"/>
  <c r="Z3240" i="1" s="1"/>
  <c r="V3240" i="1"/>
  <c r="W3240" i="1"/>
  <c r="A3241" i="1"/>
  <c r="D3241" i="1"/>
  <c r="E3241" i="1"/>
  <c r="G3241" i="1"/>
  <c r="H3241" i="1" s="1"/>
  <c r="I3241" i="1" s="1"/>
  <c r="M3241" i="1" s="1"/>
  <c r="N3241" i="1"/>
  <c r="Q3241" i="1"/>
  <c r="Z3241" i="1" s="1"/>
  <c r="V3241" i="1"/>
  <c r="W3241" i="1"/>
  <c r="A3242" i="1"/>
  <c r="D3242" i="1"/>
  <c r="E3242" i="1"/>
  <c r="G3242" i="1"/>
  <c r="H3242" i="1" s="1"/>
  <c r="I3242" i="1" s="1"/>
  <c r="M3242" i="1" s="1"/>
  <c r="N3242" i="1"/>
  <c r="Q3242" i="1"/>
  <c r="Z3242" i="1" s="1"/>
  <c r="V3242" i="1"/>
  <c r="W3242" i="1"/>
  <c r="A3243" i="1"/>
  <c r="D3243" i="1"/>
  <c r="E3243" i="1"/>
  <c r="G3243" i="1"/>
  <c r="H3243" i="1" s="1"/>
  <c r="I3243" i="1" s="1"/>
  <c r="M3243" i="1" s="1"/>
  <c r="N3243" i="1"/>
  <c r="Q3243" i="1"/>
  <c r="Z3243" i="1" s="1"/>
  <c r="V3243" i="1"/>
  <c r="W3243" i="1"/>
  <c r="A3244" i="1"/>
  <c r="D3244" i="1"/>
  <c r="E3244" i="1"/>
  <c r="G3244" i="1"/>
  <c r="H3244" i="1" s="1"/>
  <c r="I3244" i="1" s="1"/>
  <c r="M3244" i="1" s="1"/>
  <c r="N3244" i="1"/>
  <c r="Q3244" i="1"/>
  <c r="Z3244" i="1" s="1"/>
  <c r="V3244" i="1"/>
  <c r="W3244" i="1"/>
  <c r="A3245" i="1"/>
  <c r="D3245" i="1"/>
  <c r="E3245" i="1"/>
  <c r="G3245" i="1"/>
  <c r="H3245" i="1" s="1"/>
  <c r="I3245" i="1" s="1"/>
  <c r="M3245" i="1" s="1"/>
  <c r="N3245" i="1"/>
  <c r="Q3245" i="1"/>
  <c r="Z3245" i="1" s="1"/>
  <c r="V3245" i="1"/>
  <c r="W3245" i="1"/>
  <c r="A3246" i="1"/>
  <c r="D3246" i="1"/>
  <c r="E3246" i="1"/>
  <c r="G3246" i="1"/>
  <c r="H3246" i="1" s="1"/>
  <c r="I3246" i="1" s="1"/>
  <c r="M3246" i="1" s="1"/>
  <c r="N3246" i="1"/>
  <c r="Q3246" i="1"/>
  <c r="Z3246" i="1" s="1"/>
  <c r="V3246" i="1"/>
  <c r="W3246" i="1"/>
  <c r="A3247" i="1"/>
  <c r="D3247" i="1"/>
  <c r="E3247" i="1"/>
  <c r="G3247" i="1"/>
  <c r="H3247" i="1" s="1"/>
  <c r="I3247" i="1" s="1"/>
  <c r="M3247" i="1" s="1"/>
  <c r="N3247" i="1"/>
  <c r="Q3247" i="1"/>
  <c r="Z3247" i="1" s="1"/>
  <c r="V3247" i="1"/>
  <c r="W3247" i="1"/>
  <c r="A3248" i="1"/>
  <c r="D3248" i="1"/>
  <c r="E3248" i="1"/>
  <c r="G3248" i="1"/>
  <c r="H3248" i="1" s="1"/>
  <c r="I3248" i="1" s="1"/>
  <c r="M3248" i="1" s="1"/>
  <c r="N3248" i="1"/>
  <c r="Q3248" i="1"/>
  <c r="Z3248" i="1" s="1"/>
  <c r="V3248" i="1"/>
  <c r="W3248" i="1"/>
  <c r="A3249" i="1"/>
  <c r="D3249" i="1"/>
  <c r="E3249" i="1"/>
  <c r="G3249" i="1"/>
  <c r="H3249" i="1" s="1"/>
  <c r="I3249" i="1" s="1"/>
  <c r="M3249" i="1" s="1"/>
  <c r="N3249" i="1"/>
  <c r="Q3249" i="1"/>
  <c r="Z3249" i="1" s="1"/>
  <c r="V3249" i="1"/>
  <c r="W3249" i="1"/>
  <c r="A3250" i="1"/>
  <c r="D3250" i="1"/>
  <c r="E3250" i="1"/>
  <c r="G3250" i="1"/>
  <c r="H3250" i="1" s="1"/>
  <c r="I3250" i="1" s="1"/>
  <c r="M3250" i="1" s="1"/>
  <c r="N3250" i="1"/>
  <c r="Q3250" i="1"/>
  <c r="Z3250" i="1" s="1"/>
  <c r="V3250" i="1"/>
  <c r="W3250" i="1"/>
  <c r="A3251" i="1"/>
  <c r="D3251" i="1"/>
  <c r="E3251" i="1"/>
  <c r="G3251" i="1"/>
  <c r="H3251" i="1" s="1"/>
  <c r="I3251" i="1" s="1"/>
  <c r="M3251" i="1" s="1"/>
  <c r="N3251" i="1"/>
  <c r="Q3251" i="1"/>
  <c r="Z3251" i="1" s="1"/>
  <c r="V3251" i="1"/>
  <c r="W3251" i="1"/>
  <c r="A3252" i="1"/>
  <c r="D3252" i="1"/>
  <c r="E3252" i="1"/>
  <c r="G3252" i="1"/>
  <c r="H3252" i="1" s="1"/>
  <c r="I3252" i="1" s="1"/>
  <c r="M3252" i="1" s="1"/>
  <c r="N3252" i="1"/>
  <c r="Q3252" i="1"/>
  <c r="Z3252" i="1" s="1"/>
  <c r="V3252" i="1"/>
  <c r="W3252" i="1"/>
  <c r="A3253" i="1"/>
  <c r="D3253" i="1"/>
  <c r="E3253" i="1"/>
  <c r="G3253" i="1"/>
  <c r="H3253" i="1" s="1"/>
  <c r="I3253" i="1" s="1"/>
  <c r="M3253" i="1" s="1"/>
  <c r="N3253" i="1"/>
  <c r="Q3253" i="1"/>
  <c r="Z3253" i="1" s="1"/>
  <c r="V3253" i="1"/>
  <c r="W3253" i="1"/>
  <c r="A3254" i="1"/>
  <c r="D3254" i="1"/>
  <c r="E3254" i="1"/>
  <c r="G3254" i="1"/>
  <c r="H3254" i="1" s="1"/>
  <c r="I3254" i="1" s="1"/>
  <c r="M3254" i="1" s="1"/>
  <c r="N3254" i="1"/>
  <c r="Q3254" i="1"/>
  <c r="Z3254" i="1" s="1"/>
  <c r="V3254" i="1"/>
  <c r="W3254" i="1"/>
  <c r="A3255" i="1"/>
  <c r="D3255" i="1"/>
  <c r="E3255" i="1"/>
  <c r="G3255" i="1"/>
  <c r="H3255" i="1" s="1"/>
  <c r="I3255" i="1" s="1"/>
  <c r="M3255" i="1" s="1"/>
  <c r="N3255" i="1"/>
  <c r="Q3255" i="1"/>
  <c r="Z3255" i="1" s="1"/>
  <c r="V3255" i="1"/>
  <c r="W3255" i="1"/>
  <c r="A3256" i="1"/>
  <c r="D3256" i="1"/>
  <c r="E3256" i="1"/>
  <c r="G3256" i="1"/>
  <c r="H3256" i="1" s="1"/>
  <c r="I3256" i="1" s="1"/>
  <c r="M3256" i="1" s="1"/>
  <c r="N3256" i="1"/>
  <c r="Q3256" i="1"/>
  <c r="Z3256" i="1" s="1"/>
  <c r="V3256" i="1"/>
  <c r="W3256" i="1"/>
  <c r="A3257" i="1"/>
  <c r="D3257" i="1"/>
  <c r="E3257" i="1"/>
  <c r="G3257" i="1"/>
  <c r="H3257" i="1" s="1"/>
  <c r="I3257" i="1" s="1"/>
  <c r="M3257" i="1" s="1"/>
  <c r="N3257" i="1"/>
  <c r="Q3257" i="1"/>
  <c r="Z3257" i="1" s="1"/>
  <c r="V3257" i="1"/>
  <c r="W3257" i="1"/>
  <c r="A3258" i="1"/>
  <c r="D3258" i="1"/>
  <c r="E3258" i="1"/>
  <c r="G3258" i="1"/>
  <c r="N3258" i="1"/>
  <c r="Q3258" i="1"/>
  <c r="Z3258" i="1" s="1"/>
  <c r="V3258" i="1"/>
  <c r="W3258" i="1"/>
  <c r="A3259" i="1"/>
  <c r="D3259" i="1"/>
  <c r="E3259" i="1"/>
  <c r="G3259" i="1"/>
  <c r="H3259" i="1" s="1"/>
  <c r="I3259" i="1" s="1"/>
  <c r="M3259" i="1" s="1"/>
  <c r="N3259" i="1"/>
  <c r="Q3259" i="1"/>
  <c r="Z3259" i="1" s="1"/>
  <c r="V3259" i="1"/>
  <c r="W3259" i="1"/>
  <c r="A3260" i="1"/>
  <c r="D3260" i="1"/>
  <c r="E3260" i="1"/>
  <c r="G3260" i="1"/>
  <c r="H3260" i="1" s="1"/>
  <c r="I3260" i="1" s="1"/>
  <c r="M3260" i="1" s="1"/>
  <c r="N3260" i="1"/>
  <c r="Q3260" i="1"/>
  <c r="Z3260" i="1" s="1"/>
  <c r="V3260" i="1"/>
  <c r="W3260" i="1"/>
  <c r="A3261" i="1"/>
  <c r="D3261" i="1"/>
  <c r="E3261" i="1"/>
  <c r="G3261" i="1"/>
  <c r="H3261" i="1" s="1"/>
  <c r="I3261" i="1" s="1"/>
  <c r="M3261" i="1" s="1"/>
  <c r="N3261" i="1"/>
  <c r="Q3261" i="1"/>
  <c r="Z3261" i="1" s="1"/>
  <c r="V3261" i="1"/>
  <c r="W3261" i="1"/>
  <c r="A3262" i="1"/>
  <c r="D3262" i="1"/>
  <c r="E3262" i="1"/>
  <c r="G3262" i="1"/>
  <c r="H3262" i="1" s="1"/>
  <c r="I3262" i="1" s="1"/>
  <c r="M3262" i="1" s="1"/>
  <c r="N3262" i="1"/>
  <c r="Q3262" i="1"/>
  <c r="Z3262" i="1" s="1"/>
  <c r="V3262" i="1"/>
  <c r="W3262" i="1"/>
  <c r="A3263" i="1"/>
  <c r="D3263" i="1"/>
  <c r="E3263" i="1"/>
  <c r="G3263" i="1"/>
  <c r="H3263" i="1" s="1"/>
  <c r="I3263" i="1" s="1"/>
  <c r="M3263" i="1" s="1"/>
  <c r="N3263" i="1"/>
  <c r="Q3263" i="1"/>
  <c r="Z3263" i="1" s="1"/>
  <c r="V3263" i="1"/>
  <c r="W3263" i="1"/>
  <c r="A3264" i="1"/>
  <c r="D3264" i="1"/>
  <c r="E3264" i="1"/>
  <c r="G3264" i="1"/>
  <c r="H3264" i="1" s="1"/>
  <c r="I3264" i="1" s="1"/>
  <c r="M3264" i="1" s="1"/>
  <c r="N3264" i="1"/>
  <c r="Q3264" i="1"/>
  <c r="Z3264" i="1" s="1"/>
  <c r="V3264" i="1"/>
  <c r="W3264" i="1"/>
  <c r="A3265" i="1"/>
  <c r="D3265" i="1"/>
  <c r="E3265" i="1"/>
  <c r="G3265" i="1"/>
  <c r="H3265" i="1" s="1"/>
  <c r="I3265" i="1" s="1"/>
  <c r="M3265" i="1" s="1"/>
  <c r="N3265" i="1"/>
  <c r="Q3265" i="1"/>
  <c r="Z3265" i="1" s="1"/>
  <c r="V3265" i="1"/>
  <c r="W3265" i="1"/>
  <c r="A3266" i="1"/>
  <c r="D3266" i="1"/>
  <c r="E3266" i="1"/>
  <c r="G3266" i="1"/>
  <c r="H3266" i="1" s="1"/>
  <c r="I3266" i="1" s="1"/>
  <c r="M3266" i="1" s="1"/>
  <c r="K3266" i="1"/>
  <c r="N3266" i="1"/>
  <c r="Q3266" i="1"/>
  <c r="Z3266" i="1" s="1"/>
  <c r="V3266" i="1"/>
  <c r="W3266" i="1"/>
  <c r="A3267" i="1"/>
  <c r="D3267" i="1"/>
  <c r="E3267" i="1"/>
  <c r="G3267" i="1"/>
  <c r="H3267" i="1" s="1"/>
  <c r="I3267" i="1" s="1"/>
  <c r="M3267" i="1" s="1"/>
  <c r="N3267" i="1"/>
  <c r="Q3267" i="1"/>
  <c r="Z3267" i="1" s="1"/>
  <c r="V3267" i="1"/>
  <c r="W3267" i="1"/>
  <c r="A3268" i="1"/>
  <c r="D3268" i="1"/>
  <c r="E3268" i="1"/>
  <c r="G3268" i="1"/>
  <c r="H3268" i="1" s="1"/>
  <c r="I3268" i="1" s="1"/>
  <c r="M3268" i="1" s="1"/>
  <c r="N3268" i="1"/>
  <c r="Q3268" i="1"/>
  <c r="Z3268" i="1" s="1"/>
  <c r="V3268" i="1"/>
  <c r="W3268" i="1"/>
  <c r="A3269" i="1"/>
  <c r="D3269" i="1"/>
  <c r="E3269" i="1"/>
  <c r="G3269" i="1"/>
  <c r="H3269" i="1" s="1"/>
  <c r="I3269" i="1" s="1"/>
  <c r="M3269" i="1" s="1"/>
  <c r="N3269" i="1"/>
  <c r="Q3269" i="1"/>
  <c r="Z3269" i="1" s="1"/>
  <c r="V3269" i="1"/>
  <c r="W3269" i="1"/>
  <c r="A3270" i="1"/>
  <c r="D3270" i="1"/>
  <c r="E3270" i="1"/>
  <c r="G3270" i="1"/>
  <c r="H3270" i="1" s="1"/>
  <c r="I3270" i="1" s="1"/>
  <c r="M3270" i="1" s="1"/>
  <c r="N3270" i="1"/>
  <c r="Q3270" i="1"/>
  <c r="Z3270" i="1" s="1"/>
  <c r="V3270" i="1"/>
  <c r="W3270" i="1"/>
  <c r="A3271" i="1"/>
  <c r="D3271" i="1"/>
  <c r="E3271" i="1"/>
  <c r="G3271" i="1"/>
  <c r="H3271" i="1" s="1"/>
  <c r="I3271" i="1" s="1"/>
  <c r="M3271" i="1" s="1"/>
  <c r="N3271" i="1"/>
  <c r="Q3271" i="1"/>
  <c r="Z3271" i="1" s="1"/>
  <c r="V3271" i="1"/>
  <c r="W3271" i="1"/>
  <c r="A3272" i="1"/>
  <c r="D3272" i="1"/>
  <c r="E3272" i="1"/>
  <c r="G3272" i="1"/>
  <c r="H3272" i="1" s="1"/>
  <c r="I3272" i="1" s="1"/>
  <c r="M3272" i="1" s="1"/>
  <c r="N3272" i="1"/>
  <c r="Q3272" i="1"/>
  <c r="Z3272" i="1" s="1"/>
  <c r="V3272" i="1"/>
  <c r="W3272" i="1"/>
  <c r="A3273" i="1"/>
  <c r="D3273" i="1"/>
  <c r="E3273" i="1"/>
  <c r="G3273" i="1"/>
  <c r="H3273" i="1" s="1"/>
  <c r="I3273" i="1" s="1"/>
  <c r="M3273" i="1" s="1"/>
  <c r="N3273" i="1"/>
  <c r="Q3273" i="1"/>
  <c r="Z3273" i="1" s="1"/>
  <c r="V3273" i="1"/>
  <c r="W3273" i="1"/>
  <c r="A3274" i="1"/>
  <c r="D3274" i="1"/>
  <c r="E3274" i="1"/>
  <c r="G3274" i="1"/>
  <c r="H3274" i="1" s="1"/>
  <c r="I3274" i="1" s="1"/>
  <c r="M3274" i="1" s="1"/>
  <c r="N3274" i="1"/>
  <c r="Q3274" i="1"/>
  <c r="Z3274" i="1" s="1"/>
  <c r="V3274" i="1"/>
  <c r="W3274" i="1"/>
  <c r="A3275" i="1"/>
  <c r="D3275" i="1"/>
  <c r="E3275" i="1"/>
  <c r="G3275" i="1"/>
  <c r="H3275" i="1" s="1"/>
  <c r="I3275" i="1" s="1"/>
  <c r="M3275" i="1" s="1"/>
  <c r="N3275" i="1"/>
  <c r="Q3275" i="1"/>
  <c r="Z3275" i="1" s="1"/>
  <c r="V3275" i="1"/>
  <c r="W3275" i="1"/>
  <c r="A3276" i="1"/>
  <c r="D3276" i="1"/>
  <c r="E3276" i="1"/>
  <c r="G3276" i="1"/>
  <c r="H3276" i="1" s="1"/>
  <c r="I3276" i="1" s="1"/>
  <c r="M3276" i="1" s="1"/>
  <c r="N3276" i="1"/>
  <c r="Q3276" i="1"/>
  <c r="Z3276" i="1" s="1"/>
  <c r="V3276" i="1"/>
  <c r="W3276" i="1"/>
  <c r="A3277" i="1"/>
  <c r="D3277" i="1"/>
  <c r="E3277" i="1"/>
  <c r="G3277" i="1"/>
  <c r="H3277" i="1" s="1"/>
  <c r="I3277" i="1" s="1"/>
  <c r="M3277" i="1" s="1"/>
  <c r="N3277" i="1"/>
  <c r="Q3277" i="1"/>
  <c r="Z3277" i="1" s="1"/>
  <c r="V3277" i="1"/>
  <c r="W3277" i="1"/>
  <c r="A3278" i="1"/>
  <c r="D3278" i="1"/>
  <c r="E3278" i="1"/>
  <c r="G3278" i="1"/>
  <c r="H3278" i="1" s="1"/>
  <c r="I3278" i="1" s="1"/>
  <c r="M3278" i="1" s="1"/>
  <c r="N3278" i="1"/>
  <c r="Q3278" i="1"/>
  <c r="Z3278" i="1" s="1"/>
  <c r="V3278" i="1"/>
  <c r="W3278" i="1"/>
  <c r="A3279" i="1"/>
  <c r="D3279" i="1"/>
  <c r="E3279" i="1"/>
  <c r="G3279" i="1"/>
  <c r="H3279" i="1" s="1"/>
  <c r="I3279" i="1" s="1"/>
  <c r="M3279" i="1" s="1"/>
  <c r="N3279" i="1"/>
  <c r="Q3279" i="1"/>
  <c r="Z3279" i="1" s="1"/>
  <c r="V3279" i="1"/>
  <c r="W3279" i="1"/>
  <c r="A3280" i="1"/>
  <c r="D3280" i="1"/>
  <c r="E3280" i="1"/>
  <c r="G3280" i="1"/>
  <c r="H3280" i="1" s="1"/>
  <c r="I3280" i="1" s="1"/>
  <c r="M3280" i="1" s="1"/>
  <c r="N3280" i="1"/>
  <c r="Q3280" i="1"/>
  <c r="Z3280" i="1" s="1"/>
  <c r="V3280" i="1"/>
  <c r="W3280" i="1"/>
  <c r="A3281" i="1"/>
  <c r="D3281" i="1"/>
  <c r="E3281" i="1"/>
  <c r="G3281" i="1"/>
  <c r="H3281" i="1" s="1"/>
  <c r="I3281" i="1" s="1"/>
  <c r="M3281" i="1" s="1"/>
  <c r="N3281" i="1"/>
  <c r="Q3281" i="1"/>
  <c r="Z3281" i="1" s="1"/>
  <c r="V3281" i="1"/>
  <c r="W3281" i="1"/>
  <c r="A3282" i="1"/>
  <c r="D3282" i="1"/>
  <c r="E3282" i="1"/>
  <c r="G3282" i="1"/>
  <c r="H3282" i="1" s="1"/>
  <c r="I3282" i="1" s="1"/>
  <c r="M3282" i="1" s="1"/>
  <c r="N3282" i="1"/>
  <c r="Q3282" i="1"/>
  <c r="Z3282" i="1" s="1"/>
  <c r="V3282" i="1"/>
  <c r="W3282" i="1"/>
  <c r="A3283" i="1"/>
  <c r="D3283" i="1"/>
  <c r="E3283" i="1"/>
  <c r="G3283" i="1"/>
  <c r="H3283" i="1" s="1"/>
  <c r="I3283" i="1" s="1"/>
  <c r="M3283" i="1" s="1"/>
  <c r="N3283" i="1"/>
  <c r="Q3283" i="1"/>
  <c r="Z3283" i="1" s="1"/>
  <c r="V3283" i="1"/>
  <c r="W3283" i="1"/>
  <c r="A3284" i="1"/>
  <c r="D3284" i="1"/>
  <c r="E3284" i="1"/>
  <c r="G3284" i="1"/>
  <c r="H3284" i="1" s="1"/>
  <c r="I3284" i="1" s="1"/>
  <c r="M3284" i="1" s="1"/>
  <c r="K3284" i="1"/>
  <c r="N3284" i="1"/>
  <c r="Q3284" i="1"/>
  <c r="Z3284" i="1" s="1"/>
  <c r="V3284" i="1"/>
  <c r="W3284" i="1"/>
  <c r="A3285" i="1"/>
  <c r="D3285" i="1"/>
  <c r="E3285" i="1"/>
  <c r="G3285" i="1"/>
  <c r="H3285" i="1" s="1"/>
  <c r="I3285" i="1" s="1"/>
  <c r="M3285" i="1" s="1"/>
  <c r="N3285" i="1"/>
  <c r="Q3285" i="1"/>
  <c r="Z3285" i="1" s="1"/>
  <c r="V3285" i="1"/>
  <c r="W3285" i="1"/>
  <c r="A3286" i="1"/>
  <c r="D3286" i="1"/>
  <c r="E3286" i="1"/>
  <c r="G3286" i="1"/>
  <c r="H3286" i="1" s="1"/>
  <c r="I3286" i="1" s="1"/>
  <c r="M3286" i="1" s="1"/>
  <c r="N3286" i="1"/>
  <c r="Q3286" i="1"/>
  <c r="Z3286" i="1" s="1"/>
  <c r="V3286" i="1"/>
  <c r="W3286" i="1"/>
  <c r="A3287" i="1"/>
  <c r="D3287" i="1"/>
  <c r="E3287" i="1"/>
  <c r="G3287" i="1"/>
  <c r="H3287" i="1" s="1"/>
  <c r="I3287" i="1" s="1"/>
  <c r="M3287" i="1" s="1"/>
  <c r="N3287" i="1"/>
  <c r="Q3287" i="1"/>
  <c r="Z3287" i="1" s="1"/>
  <c r="V3287" i="1"/>
  <c r="W3287" i="1"/>
  <c r="A3288" i="1"/>
  <c r="D3288" i="1"/>
  <c r="E3288" i="1"/>
  <c r="G3288" i="1"/>
  <c r="H3288" i="1" s="1"/>
  <c r="I3288" i="1" s="1"/>
  <c r="M3288" i="1" s="1"/>
  <c r="N3288" i="1"/>
  <c r="Q3288" i="1"/>
  <c r="Z3288" i="1" s="1"/>
  <c r="V3288" i="1"/>
  <c r="W3288" i="1"/>
  <c r="A3289" i="1"/>
  <c r="D3289" i="1"/>
  <c r="E3289" i="1"/>
  <c r="G3289" i="1"/>
  <c r="H3289" i="1" s="1"/>
  <c r="I3289" i="1" s="1"/>
  <c r="M3289" i="1" s="1"/>
  <c r="N3289" i="1"/>
  <c r="Q3289" i="1"/>
  <c r="Z3289" i="1" s="1"/>
  <c r="V3289" i="1"/>
  <c r="W3289" i="1"/>
  <c r="A3290" i="1"/>
  <c r="D3290" i="1"/>
  <c r="E3290" i="1"/>
  <c r="G3290" i="1"/>
  <c r="H3290" i="1" s="1"/>
  <c r="I3290" i="1" s="1"/>
  <c r="M3290" i="1" s="1"/>
  <c r="N3290" i="1"/>
  <c r="Q3290" i="1"/>
  <c r="Z3290" i="1" s="1"/>
  <c r="V3290" i="1"/>
  <c r="W3290" i="1"/>
  <c r="A3291" i="1"/>
  <c r="D3291" i="1"/>
  <c r="E3291" i="1"/>
  <c r="G3291" i="1"/>
  <c r="H3291" i="1" s="1"/>
  <c r="I3291" i="1" s="1"/>
  <c r="M3291" i="1" s="1"/>
  <c r="N3291" i="1"/>
  <c r="Q3291" i="1"/>
  <c r="Z3291" i="1" s="1"/>
  <c r="V3291" i="1"/>
  <c r="W3291" i="1"/>
  <c r="A3292" i="1"/>
  <c r="D3292" i="1"/>
  <c r="E3292" i="1"/>
  <c r="G3292" i="1"/>
  <c r="H3292" i="1" s="1"/>
  <c r="I3292" i="1" s="1"/>
  <c r="M3292" i="1" s="1"/>
  <c r="K3292" i="1"/>
  <c r="N3292" i="1"/>
  <c r="Q3292" i="1"/>
  <c r="Z3292" i="1" s="1"/>
  <c r="V3292" i="1"/>
  <c r="W3292" i="1"/>
  <c r="A3293" i="1"/>
  <c r="D3293" i="1"/>
  <c r="E3293" i="1"/>
  <c r="G3293" i="1"/>
  <c r="H3293" i="1" s="1"/>
  <c r="I3293" i="1" s="1"/>
  <c r="M3293" i="1" s="1"/>
  <c r="N3293" i="1"/>
  <c r="Q3293" i="1"/>
  <c r="Z3293" i="1" s="1"/>
  <c r="V3293" i="1"/>
  <c r="W3293" i="1"/>
  <c r="A3294" i="1"/>
  <c r="D3294" i="1"/>
  <c r="E3294" i="1"/>
  <c r="G3294" i="1"/>
  <c r="H3294" i="1" s="1"/>
  <c r="I3294" i="1" s="1"/>
  <c r="M3294" i="1" s="1"/>
  <c r="N3294" i="1"/>
  <c r="Q3294" i="1"/>
  <c r="Z3294" i="1" s="1"/>
  <c r="V3294" i="1"/>
  <c r="W3294" i="1"/>
  <c r="A3295" i="1"/>
  <c r="D3295" i="1"/>
  <c r="E3295" i="1"/>
  <c r="G3295" i="1"/>
  <c r="H3295" i="1" s="1"/>
  <c r="I3295" i="1" s="1"/>
  <c r="M3295" i="1" s="1"/>
  <c r="N3295" i="1"/>
  <c r="Q3295" i="1"/>
  <c r="Z3295" i="1" s="1"/>
  <c r="V3295" i="1"/>
  <c r="W3295" i="1"/>
  <c r="A3296" i="1"/>
  <c r="D3296" i="1"/>
  <c r="E3296" i="1"/>
  <c r="G3296" i="1"/>
  <c r="H3296" i="1" s="1"/>
  <c r="I3296" i="1" s="1"/>
  <c r="M3296" i="1" s="1"/>
  <c r="N3296" i="1"/>
  <c r="Q3296" i="1"/>
  <c r="Z3296" i="1" s="1"/>
  <c r="V3296" i="1"/>
  <c r="W3296" i="1"/>
  <c r="A3297" i="1"/>
  <c r="D3297" i="1"/>
  <c r="E3297" i="1"/>
  <c r="G3297" i="1"/>
  <c r="H3297" i="1" s="1"/>
  <c r="I3297" i="1" s="1"/>
  <c r="M3297" i="1" s="1"/>
  <c r="N3297" i="1"/>
  <c r="Q3297" i="1"/>
  <c r="Z3297" i="1" s="1"/>
  <c r="V3297" i="1"/>
  <c r="W3297" i="1"/>
  <c r="A3298" i="1"/>
  <c r="D3298" i="1"/>
  <c r="E3298" i="1"/>
  <c r="G3298" i="1"/>
  <c r="H3298" i="1" s="1"/>
  <c r="I3298" i="1" s="1"/>
  <c r="M3298" i="1" s="1"/>
  <c r="N3298" i="1"/>
  <c r="Q3298" i="1"/>
  <c r="Z3298" i="1" s="1"/>
  <c r="V3298" i="1"/>
  <c r="W3298" i="1"/>
  <c r="A3299" i="1"/>
  <c r="D3299" i="1"/>
  <c r="E3299" i="1"/>
  <c r="G3299" i="1"/>
  <c r="H3299" i="1" s="1"/>
  <c r="I3299" i="1" s="1"/>
  <c r="M3299" i="1" s="1"/>
  <c r="N3299" i="1"/>
  <c r="Q3299" i="1"/>
  <c r="Z3299" i="1" s="1"/>
  <c r="V3299" i="1"/>
  <c r="W3299" i="1"/>
  <c r="A3300" i="1"/>
  <c r="D3300" i="1"/>
  <c r="E3300" i="1"/>
  <c r="G3300" i="1"/>
  <c r="H3300" i="1" s="1"/>
  <c r="I3300" i="1" s="1"/>
  <c r="M3300" i="1" s="1"/>
  <c r="K3300" i="1"/>
  <c r="N3300" i="1"/>
  <c r="Q3300" i="1"/>
  <c r="Z3300" i="1" s="1"/>
  <c r="V3300" i="1"/>
  <c r="W3300" i="1"/>
  <c r="A3301" i="1"/>
  <c r="D3301" i="1"/>
  <c r="E3301" i="1"/>
  <c r="G3301" i="1"/>
  <c r="H3301" i="1" s="1"/>
  <c r="I3301" i="1" s="1"/>
  <c r="M3301" i="1" s="1"/>
  <c r="N3301" i="1"/>
  <c r="Q3301" i="1"/>
  <c r="Z3301" i="1" s="1"/>
  <c r="V3301" i="1"/>
  <c r="W3301" i="1"/>
  <c r="A3302" i="1"/>
  <c r="D3302" i="1"/>
  <c r="E3302" i="1"/>
  <c r="G3302" i="1"/>
  <c r="H3302" i="1" s="1"/>
  <c r="I3302" i="1" s="1"/>
  <c r="M3302" i="1" s="1"/>
  <c r="N3302" i="1"/>
  <c r="Q3302" i="1"/>
  <c r="Z3302" i="1" s="1"/>
  <c r="V3302" i="1"/>
  <c r="W3302" i="1"/>
  <c r="A3303" i="1"/>
  <c r="D3303" i="1"/>
  <c r="E3303" i="1"/>
  <c r="G3303" i="1"/>
  <c r="H3303" i="1" s="1"/>
  <c r="I3303" i="1" s="1"/>
  <c r="M3303" i="1" s="1"/>
  <c r="N3303" i="1"/>
  <c r="Q3303" i="1"/>
  <c r="Z3303" i="1" s="1"/>
  <c r="V3303" i="1"/>
  <c r="W3303" i="1"/>
  <c r="A3304" i="1"/>
  <c r="D3304" i="1"/>
  <c r="E3304" i="1"/>
  <c r="G3304" i="1"/>
  <c r="H3304" i="1" s="1"/>
  <c r="I3304" i="1" s="1"/>
  <c r="M3304" i="1" s="1"/>
  <c r="N3304" i="1"/>
  <c r="Q3304" i="1"/>
  <c r="Z3304" i="1" s="1"/>
  <c r="V3304" i="1"/>
  <c r="W3304" i="1"/>
  <c r="A3305" i="1"/>
  <c r="D3305" i="1"/>
  <c r="E3305" i="1"/>
  <c r="G3305" i="1"/>
  <c r="H3305" i="1" s="1"/>
  <c r="I3305" i="1" s="1"/>
  <c r="M3305" i="1" s="1"/>
  <c r="N3305" i="1"/>
  <c r="Q3305" i="1"/>
  <c r="Z3305" i="1" s="1"/>
  <c r="V3305" i="1"/>
  <c r="W3305" i="1"/>
  <c r="A3306" i="1"/>
  <c r="D3306" i="1"/>
  <c r="E3306" i="1"/>
  <c r="G3306" i="1"/>
  <c r="H3306" i="1" s="1"/>
  <c r="I3306" i="1" s="1"/>
  <c r="M3306" i="1" s="1"/>
  <c r="N3306" i="1"/>
  <c r="Q3306" i="1"/>
  <c r="Z3306" i="1" s="1"/>
  <c r="V3306" i="1"/>
  <c r="W3306" i="1"/>
  <c r="A3307" i="1"/>
  <c r="D3307" i="1"/>
  <c r="E3307" i="1"/>
  <c r="G3307" i="1"/>
  <c r="H3307" i="1" s="1"/>
  <c r="I3307" i="1" s="1"/>
  <c r="M3307" i="1" s="1"/>
  <c r="N3307" i="1"/>
  <c r="Q3307" i="1"/>
  <c r="Z3307" i="1" s="1"/>
  <c r="V3307" i="1"/>
  <c r="W3307" i="1"/>
  <c r="A3308" i="1"/>
  <c r="D3308" i="1"/>
  <c r="E3308" i="1"/>
  <c r="G3308" i="1"/>
  <c r="H3308" i="1" s="1"/>
  <c r="I3308" i="1" s="1"/>
  <c r="M3308" i="1" s="1"/>
  <c r="K3308" i="1"/>
  <c r="N3308" i="1"/>
  <c r="Q3308" i="1"/>
  <c r="Z3308" i="1" s="1"/>
  <c r="V3308" i="1"/>
  <c r="W3308" i="1"/>
  <c r="A3309" i="1"/>
  <c r="D3309" i="1"/>
  <c r="E3309" i="1"/>
  <c r="G3309" i="1"/>
  <c r="H3309" i="1" s="1"/>
  <c r="I3309" i="1" s="1"/>
  <c r="M3309" i="1" s="1"/>
  <c r="N3309" i="1"/>
  <c r="Q3309" i="1"/>
  <c r="Z3309" i="1" s="1"/>
  <c r="V3309" i="1"/>
  <c r="W3309" i="1"/>
  <c r="A3310" i="1"/>
  <c r="D3310" i="1"/>
  <c r="E3310" i="1"/>
  <c r="G3310" i="1"/>
  <c r="H3310" i="1" s="1"/>
  <c r="I3310" i="1" s="1"/>
  <c r="M3310" i="1" s="1"/>
  <c r="N3310" i="1"/>
  <c r="Q3310" i="1"/>
  <c r="Z3310" i="1" s="1"/>
  <c r="V3310" i="1"/>
  <c r="W3310" i="1"/>
  <c r="A3311" i="1"/>
  <c r="D3311" i="1"/>
  <c r="E3311" i="1"/>
  <c r="G3311" i="1"/>
  <c r="H3311" i="1" s="1"/>
  <c r="I3311" i="1" s="1"/>
  <c r="M3311" i="1" s="1"/>
  <c r="N3311" i="1"/>
  <c r="Q3311" i="1"/>
  <c r="Z3311" i="1" s="1"/>
  <c r="V3311" i="1"/>
  <c r="W3311" i="1"/>
  <c r="A3312" i="1"/>
  <c r="D3312" i="1"/>
  <c r="E3312" i="1"/>
  <c r="G3312" i="1"/>
  <c r="H3312" i="1" s="1"/>
  <c r="I3312" i="1" s="1"/>
  <c r="M3312" i="1" s="1"/>
  <c r="N3312" i="1"/>
  <c r="Q3312" i="1"/>
  <c r="Z3312" i="1" s="1"/>
  <c r="V3312" i="1"/>
  <c r="W3312" i="1"/>
  <c r="A3313" i="1"/>
  <c r="D3313" i="1"/>
  <c r="E3313" i="1"/>
  <c r="G3313" i="1"/>
  <c r="H3313" i="1" s="1"/>
  <c r="I3313" i="1" s="1"/>
  <c r="M3313" i="1" s="1"/>
  <c r="N3313" i="1"/>
  <c r="Q3313" i="1"/>
  <c r="Z3313" i="1" s="1"/>
  <c r="V3313" i="1"/>
  <c r="W3313" i="1"/>
  <c r="A3314" i="1"/>
  <c r="D3314" i="1"/>
  <c r="E3314" i="1"/>
  <c r="G3314" i="1"/>
  <c r="H3314" i="1" s="1"/>
  <c r="I3314" i="1" s="1"/>
  <c r="M3314" i="1" s="1"/>
  <c r="N3314" i="1"/>
  <c r="Q3314" i="1"/>
  <c r="Z3314" i="1" s="1"/>
  <c r="V3314" i="1"/>
  <c r="W3314" i="1"/>
  <c r="A3315" i="1"/>
  <c r="D3315" i="1"/>
  <c r="E3315" i="1"/>
  <c r="G3315" i="1"/>
  <c r="H3315" i="1" s="1"/>
  <c r="I3315" i="1" s="1"/>
  <c r="M3315" i="1" s="1"/>
  <c r="N3315" i="1"/>
  <c r="Q3315" i="1"/>
  <c r="Z3315" i="1" s="1"/>
  <c r="V3315" i="1"/>
  <c r="W3315" i="1"/>
  <c r="A3316" i="1"/>
  <c r="D3316" i="1"/>
  <c r="E3316" i="1"/>
  <c r="G3316" i="1"/>
  <c r="H3316" i="1" s="1"/>
  <c r="I3316" i="1" s="1"/>
  <c r="M3316" i="1" s="1"/>
  <c r="K3316" i="1"/>
  <c r="N3316" i="1"/>
  <c r="Q3316" i="1"/>
  <c r="Z3316" i="1" s="1"/>
  <c r="V3316" i="1"/>
  <c r="W3316" i="1"/>
  <c r="A3317" i="1"/>
  <c r="D3317" i="1"/>
  <c r="E3317" i="1"/>
  <c r="G3317" i="1"/>
  <c r="H3317" i="1" s="1"/>
  <c r="I3317" i="1" s="1"/>
  <c r="M3317" i="1" s="1"/>
  <c r="N3317" i="1"/>
  <c r="Q3317" i="1"/>
  <c r="Z3317" i="1" s="1"/>
  <c r="V3317" i="1"/>
  <c r="W3317" i="1"/>
  <c r="A3318" i="1"/>
  <c r="D3318" i="1"/>
  <c r="E3318" i="1"/>
  <c r="G3318" i="1"/>
  <c r="H3318" i="1" s="1"/>
  <c r="I3318" i="1" s="1"/>
  <c r="M3318" i="1" s="1"/>
  <c r="N3318" i="1"/>
  <c r="Q3318" i="1"/>
  <c r="Z3318" i="1" s="1"/>
  <c r="V3318" i="1"/>
  <c r="W3318" i="1"/>
  <c r="A3319" i="1"/>
  <c r="D3319" i="1"/>
  <c r="E3319" i="1"/>
  <c r="G3319" i="1"/>
  <c r="H3319" i="1" s="1"/>
  <c r="I3319" i="1" s="1"/>
  <c r="M3319" i="1" s="1"/>
  <c r="N3319" i="1"/>
  <c r="Q3319" i="1"/>
  <c r="Z3319" i="1" s="1"/>
  <c r="V3319" i="1"/>
  <c r="W3319" i="1"/>
  <c r="A3320" i="1"/>
  <c r="D3320" i="1"/>
  <c r="E3320" i="1"/>
  <c r="G3320" i="1"/>
  <c r="N3320" i="1"/>
  <c r="Q3320" i="1"/>
  <c r="Z3320" i="1" s="1"/>
  <c r="V3320" i="1"/>
  <c r="W3320" i="1"/>
  <c r="A3321" i="1"/>
  <c r="D3321" i="1"/>
  <c r="E3321" i="1"/>
  <c r="G3321" i="1"/>
  <c r="H3321" i="1" s="1"/>
  <c r="I3321" i="1" s="1"/>
  <c r="M3321" i="1" s="1"/>
  <c r="N3321" i="1"/>
  <c r="Q3321" i="1"/>
  <c r="Z3321" i="1" s="1"/>
  <c r="V3321" i="1"/>
  <c r="W3321" i="1"/>
  <c r="A3322" i="1"/>
  <c r="D3322" i="1"/>
  <c r="E3322" i="1"/>
  <c r="G3322" i="1"/>
  <c r="H3322" i="1" s="1"/>
  <c r="I3322" i="1" s="1"/>
  <c r="M3322" i="1" s="1"/>
  <c r="N3322" i="1"/>
  <c r="Q3322" i="1"/>
  <c r="Z3322" i="1" s="1"/>
  <c r="V3322" i="1"/>
  <c r="W3322" i="1"/>
  <c r="A3323" i="1"/>
  <c r="D3323" i="1"/>
  <c r="E3323" i="1"/>
  <c r="G3323" i="1"/>
  <c r="H3323" i="1" s="1"/>
  <c r="I3323" i="1" s="1"/>
  <c r="M3323" i="1" s="1"/>
  <c r="N3323" i="1"/>
  <c r="Q3323" i="1"/>
  <c r="Z3323" i="1" s="1"/>
  <c r="V3323" i="1"/>
  <c r="W3323" i="1"/>
  <c r="A3324" i="1"/>
  <c r="D3324" i="1"/>
  <c r="E3324" i="1"/>
  <c r="G3324" i="1"/>
  <c r="H3324" i="1" s="1"/>
  <c r="I3324" i="1" s="1"/>
  <c r="M3324" i="1" s="1"/>
  <c r="K3324" i="1"/>
  <c r="N3324" i="1"/>
  <c r="Q3324" i="1"/>
  <c r="Z3324" i="1" s="1"/>
  <c r="V3324" i="1"/>
  <c r="W3324" i="1"/>
  <c r="A3325" i="1"/>
  <c r="D3325" i="1"/>
  <c r="E3325" i="1"/>
  <c r="G3325" i="1"/>
  <c r="H3325" i="1" s="1"/>
  <c r="I3325" i="1" s="1"/>
  <c r="M3325" i="1" s="1"/>
  <c r="N3325" i="1"/>
  <c r="Q3325" i="1"/>
  <c r="Z3325" i="1" s="1"/>
  <c r="V3325" i="1"/>
  <c r="W3325" i="1"/>
  <c r="A3326" i="1"/>
  <c r="D3326" i="1"/>
  <c r="E3326" i="1"/>
  <c r="G3326" i="1"/>
  <c r="H3326" i="1" s="1"/>
  <c r="I3326" i="1" s="1"/>
  <c r="M3326" i="1" s="1"/>
  <c r="N3326" i="1"/>
  <c r="Q3326" i="1"/>
  <c r="Z3326" i="1" s="1"/>
  <c r="V3326" i="1"/>
  <c r="W3326" i="1"/>
  <c r="A3327" i="1"/>
  <c r="D3327" i="1"/>
  <c r="E3327" i="1"/>
  <c r="G3327" i="1"/>
  <c r="H3327" i="1" s="1"/>
  <c r="I3327" i="1" s="1"/>
  <c r="M3327" i="1" s="1"/>
  <c r="N3327" i="1"/>
  <c r="Q3327" i="1"/>
  <c r="Z3327" i="1" s="1"/>
  <c r="V3327" i="1"/>
  <c r="W3327" i="1"/>
  <c r="A3328" i="1"/>
  <c r="D3328" i="1"/>
  <c r="E3328" i="1"/>
  <c r="G3328" i="1"/>
  <c r="N3328" i="1"/>
  <c r="Q3328" i="1"/>
  <c r="Z3328" i="1" s="1"/>
  <c r="V3328" i="1"/>
  <c r="W3328" i="1"/>
  <c r="A3329" i="1"/>
  <c r="D3329" i="1"/>
  <c r="E3329" i="1"/>
  <c r="G3329" i="1"/>
  <c r="H3329" i="1" s="1"/>
  <c r="I3329" i="1" s="1"/>
  <c r="M3329" i="1" s="1"/>
  <c r="N3329" i="1"/>
  <c r="Q3329" i="1"/>
  <c r="Z3329" i="1" s="1"/>
  <c r="V3329" i="1"/>
  <c r="W3329" i="1"/>
  <c r="A3330" i="1"/>
  <c r="D3330" i="1"/>
  <c r="E3330" i="1"/>
  <c r="G3330" i="1"/>
  <c r="H3330" i="1" s="1"/>
  <c r="I3330" i="1" s="1"/>
  <c r="M3330" i="1" s="1"/>
  <c r="N3330" i="1"/>
  <c r="Q3330" i="1"/>
  <c r="Z3330" i="1" s="1"/>
  <c r="V3330" i="1"/>
  <c r="W3330" i="1"/>
  <c r="A3331" i="1"/>
  <c r="D3331" i="1"/>
  <c r="E3331" i="1"/>
  <c r="G3331" i="1"/>
  <c r="H3331" i="1" s="1"/>
  <c r="I3331" i="1" s="1"/>
  <c r="M3331" i="1" s="1"/>
  <c r="N3331" i="1"/>
  <c r="Q3331" i="1"/>
  <c r="Z3331" i="1" s="1"/>
  <c r="V3331" i="1"/>
  <c r="W3331" i="1"/>
  <c r="A3332" i="1"/>
  <c r="D3332" i="1"/>
  <c r="E3332" i="1"/>
  <c r="G3332" i="1"/>
  <c r="H3332" i="1" s="1"/>
  <c r="I3332" i="1" s="1"/>
  <c r="M3332" i="1" s="1"/>
  <c r="K3332" i="1"/>
  <c r="N3332" i="1"/>
  <c r="Q3332" i="1"/>
  <c r="Z3332" i="1" s="1"/>
  <c r="V3332" i="1"/>
  <c r="W3332" i="1"/>
  <c r="A3333" i="1"/>
  <c r="D3333" i="1"/>
  <c r="E3333" i="1"/>
  <c r="G3333" i="1"/>
  <c r="H3333" i="1" s="1"/>
  <c r="I3333" i="1" s="1"/>
  <c r="M3333" i="1" s="1"/>
  <c r="N3333" i="1"/>
  <c r="Q3333" i="1"/>
  <c r="Z3333" i="1" s="1"/>
  <c r="V3333" i="1"/>
  <c r="W3333" i="1"/>
  <c r="A3334" i="1"/>
  <c r="D3334" i="1"/>
  <c r="E3334" i="1"/>
  <c r="G3334" i="1"/>
  <c r="H3334" i="1" s="1"/>
  <c r="I3334" i="1" s="1"/>
  <c r="M3334" i="1" s="1"/>
  <c r="N3334" i="1"/>
  <c r="Q3334" i="1"/>
  <c r="Z3334" i="1" s="1"/>
  <c r="V3334" i="1"/>
  <c r="W3334" i="1"/>
  <c r="A3335" i="1"/>
  <c r="D3335" i="1"/>
  <c r="E3335" i="1"/>
  <c r="G3335" i="1"/>
  <c r="H3335" i="1" s="1"/>
  <c r="I3335" i="1" s="1"/>
  <c r="M3335" i="1" s="1"/>
  <c r="N3335" i="1"/>
  <c r="Q3335" i="1"/>
  <c r="Z3335" i="1" s="1"/>
  <c r="V3335" i="1"/>
  <c r="W3335" i="1"/>
  <c r="A3336" i="1"/>
  <c r="D3336" i="1"/>
  <c r="E3336" i="1"/>
  <c r="G3336" i="1"/>
  <c r="N3336" i="1"/>
  <c r="Q3336" i="1"/>
  <c r="Z3336" i="1" s="1"/>
  <c r="V3336" i="1"/>
  <c r="W3336" i="1"/>
  <c r="A3337" i="1"/>
  <c r="D3337" i="1"/>
  <c r="E3337" i="1"/>
  <c r="G3337" i="1"/>
  <c r="H3337" i="1" s="1"/>
  <c r="I3337" i="1" s="1"/>
  <c r="M3337" i="1" s="1"/>
  <c r="N3337" i="1"/>
  <c r="Q3337" i="1"/>
  <c r="Z3337" i="1" s="1"/>
  <c r="V3337" i="1"/>
  <c r="W3337" i="1"/>
  <c r="A3338" i="1"/>
  <c r="D3338" i="1"/>
  <c r="E3338" i="1"/>
  <c r="G3338" i="1"/>
  <c r="H3338" i="1" s="1"/>
  <c r="I3338" i="1" s="1"/>
  <c r="M3338" i="1" s="1"/>
  <c r="N3338" i="1"/>
  <c r="Q3338" i="1"/>
  <c r="Z3338" i="1" s="1"/>
  <c r="V3338" i="1"/>
  <c r="W3338" i="1"/>
  <c r="A3339" i="1"/>
  <c r="D3339" i="1"/>
  <c r="E3339" i="1"/>
  <c r="G3339" i="1"/>
  <c r="H3339" i="1" s="1"/>
  <c r="I3339" i="1" s="1"/>
  <c r="M3339" i="1" s="1"/>
  <c r="N3339" i="1"/>
  <c r="Q3339" i="1"/>
  <c r="Z3339" i="1" s="1"/>
  <c r="V3339" i="1"/>
  <c r="W3339" i="1"/>
  <c r="A3340" i="1"/>
  <c r="D3340" i="1"/>
  <c r="E3340" i="1"/>
  <c r="G3340" i="1"/>
  <c r="H3340" i="1" s="1"/>
  <c r="I3340" i="1" s="1"/>
  <c r="M3340" i="1" s="1"/>
  <c r="K3340" i="1"/>
  <c r="N3340" i="1"/>
  <c r="Q3340" i="1"/>
  <c r="Z3340" i="1" s="1"/>
  <c r="V3340" i="1"/>
  <c r="W3340" i="1"/>
  <c r="A3341" i="1"/>
  <c r="D3341" i="1"/>
  <c r="E3341" i="1"/>
  <c r="G3341" i="1"/>
  <c r="H3341" i="1" s="1"/>
  <c r="I3341" i="1" s="1"/>
  <c r="M3341" i="1" s="1"/>
  <c r="N3341" i="1"/>
  <c r="Q3341" i="1"/>
  <c r="Z3341" i="1" s="1"/>
  <c r="V3341" i="1"/>
  <c r="W3341" i="1"/>
  <c r="A3342" i="1"/>
  <c r="D3342" i="1"/>
  <c r="E3342" i="1"/>
  <c r="G3342" i="1"/>
  <c r="H3342" i="1" s="1"/>
  <c r="I3342" i="1" s="1"/>
  <c r="M3342" i="1" s="1"/>
  <c r="N3342" i="1"/>
  <c r="Q3342" i="1"/>
  <c r="Z3342" i="1" s="1"/>
  <c r="V3342" i="1"/>
  <c r="W3342" i="1"/>
  <c r="A3343" i="1"/>
  <c r="D3343" i="1"/>
  <c r="E3343" i="1"/>
  <c r="G3343" i="1"/>
  <c r="H3343" i="1" s="1"/>
  <c r="I3343" i="1" s="1"/>
  <c r="M3343" i="1" s="1"/>
  <c r="N3343" i="1"/>
  <c r="Q3343" i="1"/>
  <c r="Z3343" i="1" s="1"/>
  <c r="V3343" i="1"/>
  <c r="W3343" i="1"/>
  <c r="A3344" i="1"/>
  <c r="D3344" i="1"/>
  <c r="E3344" i="1"/>
  <c r="G3344" i="1"/>
  <c r="N3344" i="1"/>
  <c r="Q3344" i="1"/>
  <c r="Z3344" i="1" s="1"/>
  <c r="V3344" i="1"/>
  <c r="W3344" i="1"/>
  <c r="A3345" i="1"/>
  <c r="D3345" i="1"/>
  <c r="E3345" i="1"/>
  <c r="G3345" i="1"/>
  <c r="H3345" i="1" s="1"/>
  <c r="I3345" i="1" s="1"/>
  <c r="M3345" i="1" s="1"/>
  <c r="N3345" i="1"/>
  <c r="Q3345" i="1"/>
  <c r="Z3345" i="1" s="1"/>
  <c r="V3345" i="1"/>
  <c r="W3345" i="1"/>
  <c r="A3346" i="1"/>
  <c r="D3346" i="1"/>
  <c r="E3346" i="1"/>
  <c r="G3346" i="1"/>
  <c r="H3346" i="1" s="1"/>
  <c r="I3346" i="1" s="1"/>
  <c r="M3346" i="1" s="1"/>
  <c r="N3346" i="1"/>
  <c r="Q3346" i="1"/>
  <c r="Z3346" i="1" s="1"/>
  <c r="V3346" i="1"/>
  <c r="W3346" i="1"/>
  <c r="A3347" i="1"/>
  <c r="D3347" i="1"/>
  <c r="E3347" i="1"/>
  <c r="G3347" i="1"/>
  <c r="H3347" i="1" s="1"/>
  <c r="I3347" i="1" s="1"/>
  <c r="M3347" i="1" s="1"/>
  <c r="N3347" i="1"/>
  <c r="Q3347" i="1"/>
  <c r="Z3347" i="1" s="1"/>
  <c r="V3347" i="1"/>
  <c r="W3347" i="1"/>
  <c r="A3348" i="1"/>
  <c r="D3348" i="1"/>
  <c r="E3348" i="1"/>
  <c r="G3348" i="1"/>
  <c r="H3348" i="1" s="1"/>
  <c r="I3348" i="1" s="1"/>
  <c r="M3348" i="1" s="1"/>
  <c r="K3348" i="1"/>
  <c r="N3348" i="1"/>
  <c r="Q3348" i="1"/>
  <c r="Z3348" i="1" s="1"/>
  <c r="V3348" i="1"/>
  <c r="W3348" i="1"/>
  <c r="A3349" i="1"/>
  <c r="D3349" i="1"/>
  <c r="E3349" i="1"/>
  <c r="G3349" i="1"/>
  <c r="H3349" i="1" s="1"/>
  <c r="I3349" i="1" s="1"/>
  <c r="M3349" i="1" s="1"/>
  <c r="N3349" i="1"/>
  <c r="Q3349" i="1"/>
  <c r="Z3349" i="1" s="1"/>
  <c r="V3349" i="1"/>
  <c r="W3349" i="1"/>
  <c r="A3350" i="1"/>
  <c r="D3350" i="1"/>
  <c r="E3350" i="1"/>
  <c r="G3350" i="1"/>
  <c r="H3350" i="1" s="1"/>
  <c r="I3350" i="1" s="1"/>
  <c r="M3350" i="1" s="1"/>
  <c r="N3350" i="1"/>
  <c r="Q3350" i="1"/>
  <c r="Z3350" i="1" s="1"/>
  <c r="V3350" i="1"/>
  <c r="W3350" i="1"/>
  <c r="A3351" i="1"/>
  <c r="D3351" i="1"/>
  <c r="E3351" i="1"/>
  <c r="G3351" i="1"/>
  <c r="H3351" i="1" s="1"/>
  <c r="I3351" i="1" s="1"/>
  <c r="M3351" i="1" s="1"/>
  <c r="N3351" i="1"/>
  <c r="Q3351" i="1"/>
  <c r="Z3351" i="1" s="1"/>
  <c r="V3351" i="1"/>
  <c r="W3351" i="1"/>
  <c r="A3352" i="1"/>
  <c r="D3352" i="1"/>
  <c r="E3352" i="1"/>
  <c r="G3352" i="1"/>
  <c r="N3352" i="1"/>
  <c r="Q3352" i="1"/>
  <c r="Z3352" i="1" s="1"/>
  <c r="V3352" i="1"/>
  <c r="W3352" i="1"/>
  <c r="A3353" i="1"/>
  <c r="D3353" i="1"/>
  <c r="E3353" i="1"/>
  <c r="G3353" i="1"/>
  <c r="H3353" i="1" s="1"/>
  <c r="I3353" i="1" s="1"/>
  <c r="M3353" i="1" s="1"/>
  <c r="N3353" i="1"/>
  <c r="Q3353" i="1"/>
  <c r="Z3353" i="1" s="1"/>
  <c r="V3353" i="1"/>
  <c r="W3353" i="1"/>
  <c r="A3354" i="1"/>
  <c r="D3354" i="1"/>
  <c r="E3354" i="1"/>
  <c r="G3354" i="1"/>
  <c r="H3354" i="1" s="1"/>
  <c r="I3354" i="1" s="1"/>
  <c r="M3354" i="1" s="1"/>
  <c r="N3354" i="1"/>
  <c r="Q3354" i="1"/>
  <c r="Z3354" i="1" s="1"/>
  <c r="V3354" i="1"/>
  <c r="W3354" i="1"/>
  <c r="A3355" i="1"/>
  <c r="D3355" i="1"/>
  <c r="E3355" i="1"/>
  <c r="G3355" i="1"/>
  <c r="H3355" i="1" s="1"/>
  <c r="I3355" i="1" s="1"/>
  <c r="M3355" i="1" s="1"/>
  <c r="N3355" i="1"/>
  <c r="Q3355" i="1"/>
  <c r="Z3355" i="1" s="1"/>
  <c r="V3355" i="1"/>
  <c r="W3355" i="1"/>
  <c r="A3356" i="1"/>
  <c r="D3356" i="1"/>
  <c r="E3356" i="1"/>
  <c r="G3356" i="1"/>
  <c r="H3356" i="1" s="1"/>
  <c r="I3356" i="1" s="1"/>
  <c r="M3356" i="1" s="1"/>
  <c r="K3356" i="1"/>
  <c r="N3356" i="1"/>
  <c r="Q3356" i="1"/>
  <c r="Z3356" i="1" s="1"/>
  <c r="V3356" i="1"/>
  <c r="W3356" i="1"/>
  <c r="A3357" i="1"/>
  <c r="D3357" i="1"/>
  <c r="E3357" i="1"/>
  <c r="G3357" i="1"/>
  <c r="H3357" i="1" s="1"/>
  <c r="I3357" i="1" s="1"/>
  <c r="M3357" i="1" s="1"/>
  <c r="N3357" i="1"/>
  <c r="Q3357" i="1"/>
  <c r="Z3357" i="1" s="1"/>
  <c r="V3357" i="1"/>
  <c r="W3357" i="1"/>
  <c r="A3358" i="1"/>
  <c r="D3358" i="1"/>
  <c r="E3358" i="1"/>
  <c r="G3358" i="1"/>
  <c r="H3358" i="1" s="1"/>
  <c r="I3358" i="1" s="1"/>
  <c r="M3358" i="1" s="1"/>
  <c r="N3358" i="1"/>
  <c r="Q3358" i="1"/>
  <c r="Z3358" i="1" s="1"/>
  <c r="V3358" i="1"/>
  <c r="W3358" i="1"/>
  <c r="A3359" i="1"/>
  <c r="D3359" i="1"/>
  <c r="E3359" i="1"/>
  <c r="G3359" i="1"/>
  <c r="H3359" i="1" s="1"/>
  <c r="I3359" i="1" s="1"/>
  <c r="M3359" i="1" s="1"/>
  <c r="N3359" i="1"/>
  <c r="Q3359" i="1"/>
  <c r="Z3359" i="1" s="1"/>
  <c r="V3359" i="1"/>
  <c r="W3359" i="1"/>
  <c r="A3360" i="1"/>
  <c r="D3360" i="1"/>
  <c r="E3360" i="1"/>
  <c r="G3360" i="1"/>
  <c r="N3360" i="1"/>
  <c r="Q3360" i="1"/>
  <c r="Z3360" i="1" s="1"/>
  <c r="V3360" i="1"/>
  <c r="W3360" i="1"/>
  <c r="A3361" i="1"/>
  <c r="D3361" i="1"/>
  <c r="E3361" i="1"/>
  <c r="G3361" i="1"/>
  <c r="H3361" i="1" s="1"/>
  <c r="I3361" i="1" s="1"/>
  <c r="M3361" i="1" s="1"/>
  <c r="N3361" i="1"/>
  <c r="Q3361" i="1"/>
  <c r="Z3361" i="1" s="1"/>
  <c r="V3361" i="1"/>
  <c r="W3361" i="1"/>
  <c r="A3362" i="1"/>
  <c r="D3362" i="1"/>
  <c r="E3362" i="1"/>
  <c r="G3362" i="1"/>
  <c r="H3362" i="1" s="1"/>
  <c r="I3362" i="1" s="1"/>
  <c r="M3362" i="1" s="1"/>
  <c r="N3362" i="1"/>
  <c r="Q3362" i="1"/>
  <c r="Z3362" i="1" s="1"/>
  <c r="V3362" i="1"/>
  <c r="W3362" i="1"/>
  <c r="A3363" i="1"/>
  <c r="D3363" i="1"/>
  <c r="E3363" i="1"/>
  <c r="G3363" i="1"/>
  <c r="H3363" i="1" s="1"/>
  <c r="I3363" i="1" s="1"/>
  <c r="M3363" i="1" s="1"/>
  <c r="N3363" i="1"/>
  <c r="Q3363" i="1"/>
  <c r="Z3363" i="1" s="1"/>
  <c r="V3363" i="1"/>
  <c r="W3363" i="1"/>
  <c r="A3364" i="1"/>
  <c r="D3364" i="1"/>
  <c r="E3364" i="1"/>
  <c r="G3364" i="1"/>
  <c r="H3364" i="1" s="1"/>
  <c r="I3364" i="1" s="1"/>
  <c r="M3364" i="1" s="1"/>
  <c r="K3364" i="1"/>
  <c r="N3364" i="1"/>
  <c r="Q3364" i="1"/>
  <c r="Z3364" i="1" s="1"/>
  <c r="V3364" i="1"/>
  <c r="W3364" i="1"/>
  <c r="A3365" i="1"/>
  <c r="D3365" i="1"/>
  <c r="E3365" i="1"/>
  <c r="G3365" i="1"/>
  <c r="H3365" i="1" s="1"/>
  <c r="I3365" i="1" s="1"/>
  <c r="M3365" i="1" s="1"/>
  <c r="N3365" i="1"/>
  <c r="Q3365" i="1"/>
  <c r="Z3365" i="1" s="1"/>
  <c r="V3365" i="1"/>
  <c r="W3365" i="1"/>
  <c r="A3366" i="1"/>
  <c r="D3366" i="1"/>
  <c r="E3366" i="1"/>
  <c r="G3366" i="1"/>
  <c r="H3366" i="1" s="1"/>
  <c r="I3366" i="1" s="1"/>
  <c r="M3366" i="1" s="1"/>
  <c r="N3366" i="1"/>
  <c r="Q3366" i="1"/>
  <c r="Z3366" i="1" s="1"/>
  <c r="V3366" i="1"/>
  <c r="W3366" i="1"/>
  <c r="A3367" i="1"/>
  <c r="D3367" i="1"/>
  <c r="E3367" i="1"/>
  <c r="G3367" i="1"/>
  <c r="H3367" i="1" s="1"/>
  <c r="I3367" i="1" s="1"/>
  <c r="M3367" i="1" s="1"/>
  <c r="N3367" i="1"/>
  <c r="Q3367" i="1"/>
  <c r="Z3367" i="1" s="1"/>
  <c r="V3367" i="1"/>
  <c r="W3367" i="1"/>
  <c r="A3368" i="1"/>
  <c r="D3368" i="1"/>
  <c r="E3368" i="1"/>
  <c r="G3368" i="1"/>
  <c r="N3368" i="1"/>
  <c r="Q3368" i="1"/>
  <c r="Z3368" i="1" s="1"/>
  <c r="V3368" i="1"/>
  <c r="W3368" i="1"/>
  <c r="A3369" i="1"/>
  <c r="D3369" i="1"/>
  <c r="E3369" i="1"/>
  <c r="G3369" i="1"/>
  <c r="H3369" i="1" s="1"/>
  <c r="I3369" i="1" s="1"/>
  <c r="M3369" i="1" s="1"/>
  <c r="N3369" i="1"/>
  <c r="Q3369" i="1"/>
  <c r="Z3369" i="1" s="1"/>
  <c r="V3369" i="1"/>
  <c r="W3369" i="1"/>
  <c r="A3370" i="1"/>
  <c r="D3370" i="1"/>
  <c r="E3370" i="1"/>
  <c r="G3370" i="1"/>
  <c r="H3370" i="1" s="1"/>
  <c r="I3370" i="1" s="1"/>
  <c r="M3370" i="1" s="1"/>
  <c r="N3370" i="1"/>
  <c r="Q3370" i="1"/>
  <c r="Z3370" i="1" s="1"/>
  <c r="V3370" i="1"/>
  <c r="W3370" i="1"/>
  <c r="A3371" i="1"/>
  <c r="D3371" i="1"/>
  <c r="E3371" i="1"/>
  <c r="G3371" i="1"/>
  <c r="H3371" i="1" s="1"/>
  <c r="I3371" i="1" s="1"/>
  <c r="M3371" i="1" s="1"/>
  <c r="N3371" i="1"/>
  <c r="Q3371" i="1"/>
  <c r="Z3371" i="1" s="1"/>
  <c r="V3371" i="1"/>
  <c r="W3371" i="1"/>
  <c r="A3372" i="1"/>
  <c r="D3372" i="1"/>
  <c r="E3372" i="1"/>
  <c r="G3372" i="1"/>
  <c r="H3372" i="1" s="1"/>
  <c r="I3372" i="1" s="1"/>
  <c r="M3372" i="1" s="1"/>
  <c r="K3372" i="1"/>
  <c r="N3372" i="1"/>
  <c r="Q3372" i="1"/>
  <c r="Z3372" i="1" s="1"/>
  <c r="V3372" i="1"/>
  <c r="W3372" i="1"/>
  <c r="A3373" i="1"/>
  <c r="D3373" i="1"/>
  <c r="E3373" i="1"/>
  <c r="G3373" i="1"/>
  <c r="H3373" i="1" s="1"/>
  <c r="I3373" i="1" s="1"/>
  <c r="M3373" i="1" s="1"/>
  <c r="N3373" i="1"/>
  <c r="Q3373" i="1"/>
  <c r="Z3373" i="1" s="1"/>
  <c r="V3373" i="1"/>
  <c r="W3373" i="1"/>
  <c r="A3374" i="1"/>
  <c r="D3374" i="1"/>
  <c r="E3374" i="1"/>
  <c r="G3374" i="1"/>
  <c r="H3374" i="1" s="1"/>
  <c r="I3374" i="1" s="1"/>
  <c r="M3374" i="1" s="1"/>
  <c r="N3374" i="1"/>
  <c r="Q3374" i="1"/>
  <c r="Z3374" i="1" s="1"/>
  <c r="V3374" i="1"/>
  <c r="W3374" i="1"/>
  <c r="A3375" i="1"/>
  <c r="D3375" i="1"/>
  <c r="E3375" i="1"/>
  <c r="G3375" i="1"/>
  <c r="H3375" i="1" s="1"/>
  <c r="I3375" i="1" s="1"/>
  <c r="M3375" i="1" s="1"/>
  <c r="N3375" i="1"/>
  <c r="Q3375" i="1"/>
  <c r="Z3375" i="1" s="1"/>
  <c r="V3375" i="1"/>
  <c r="W3375" i="1"/>
  <c r="A3376" i="1"/>
  <c r="D3376" i="1"/>
  <c r="E3376" i="1"/>
  <c r="G3376" i="1"/>
  <c r="N3376" i="1"/>
  <c r="Q3376" i="1"/>
  <c r="Z3376" i="1" s="1"/>
  <c r="V3376" i="1"/>
  <c r="W3376" i="1"/>
  <c r="A3377" i="1"/>
  <c r="D3377" i="1"/>
  <c r="E3377" i="1"/>
  <c r="G3377" i="1"/>
  <c r="H3377" i="1" s="1"/>
  <c r="I3377" i="1" s="1"/>
  <c r="M3377" i="1" s="1"/>
  <c r="N3377" i="1"/>
  <c r="Q3377" i="1"/>
  <c r="Z3377" i="1" s="1"/>
  <c r="V3377" i="1"/>
  <c r="W3377" i="1"/>
  <c r="A3378" i="1"/>
  <c r="D3378" i="1"/>
  <c r="E3378" i="1"/>
  <c r="G3378" i="1"/>
  <c r="H3378" i="1" s="1"/>
  <c r="I3378" i="1" s="1"/>
  <c r="M3378" i="1" s="1"/>
  <c r="N3378" i="1"/>
  <c r="Q3378" i="1"/>
  <c r="Z3378" i="1" s="1"/>
  <c r="V3378" i="1"/>
  <c r="W3378" i="1"/>
  <c r="A3379" i="1"/>
  <c r="D3379" i="1"/>
  <c r="E3379" i="1"/>
  <c r="G3379" i="1"/>
  <c r="H3379" i="1" s="1"/>
  <c r="I3379" i="1" s="1"/>
  <c r="M3379" i="1" s="1"/>
  <c r="N3379" i="1"/>
  <c r="Q3379" i="1"/>
  <c r="Z3379" i="1" s="1"/>
  <c r="V3379" i="1"/>
  <c r="W3379" i="1"/>
  <c r="A3380" i="1"/>
  <c r="D3380" i="1"/>
  <c r="E3380" i="1"/>
  <c r="G3380" i="1"/>
  <c r="H3380" i="1" s="1"/>
  <c r="I3380" i="1" s="1"/>
  <c r="M3380" i="1" s="1"/>
  <c r="N3380" i="1"/>
  <c r="Q3380" i="1"/>
  <c r="Z3380" i="1" s="1"/>
  <c r="V3380" i="1"/>
  <c r="W3380" i="1"/>
  <c r="A3381" i="1"/>
  <c r="D3381" i="1"/>
  <c r="E3381" i="1"/>
  <c r="G3381" i="1"/>
  <c r="H3381" i="1" s="1"/>
  <c r="I3381" i="1" s="1"/>
  <c r="M3381" i="1" s="1"/>
  <c r="N3381" i="1"/>
  <c r="Q3381" i="1"/>
  <c r="Z3381" i="1" s="1"/>
  <c r="V3381" i="1"/>
  <c r="W3381" i="1"/>
  <c r="A3382" i="1"/>
  <c r="D3382" i="1"/>
  <c r="E3382" i="1"/>
  <c r="G3382" i="1"/>
  <c r="H3382" i="1" s="1"/>
  <c r="I3382" i="1" s="1"/>
  <c r="M3382" i="1" s="1"/>
  <c r="N3382" i="1"/>
  <c r="Q3382" i="1"/>
  <c r="Z3382" i="1" s="1"/>
  <c r="V3382" i="1"/>
  <c r="W3382" i="1"/>
  <c r="A3383" i="1"/>
  <c r="D3383" i="1"/>
  <c r="E3383" i="1"/>
  <c r="G3383" i="1"/>
  <c r="H3383" i="1" s="1"/>
  <c r="I3383" i="1" s="1"/>
  <c r="M3383" i="1" s="1"/>
  <c r="N3383" i="1"/>
  <c r="Q3383" i="1"/>
  <c r="Z3383" i="1" s="1"/>
  <c r="V3383" i="1"/>
  <c r="W3383" i="1"/>
  <c r="A3384" i="1"/>
  <c r="D3384" i="1"/>
  <c r="E3384" i="1"/>
  <c r="G3384" i="1"/>
  <c r="H3384" i="1" s="1"/>
  <c r="I3384" i="1" s="1"/>
  <c r="M3384" i="1" s="1"/>
  <c r="K3384" i="1"/>
  <c r="N3384" i="1"/>
  <c r="Q3384" i="1"/>
  <c r="Z3384" i="1" s="1"/>
  <c r="V3384" i="1"/>
  <c r="W3384" i="1"/>
  <c r="A3385" i="1"/>
  <c r="D3385" i="1"/>
  <c r="E3385" i="1"/>
  <c r="G3385" i="1"/>
  <c r="H3385" i="1" s="1"/>
  <c r="I3385" i="1" s="1"/>
  <c r="M3385" i="1" s="1"/>
  <c r="N3385" i="1"/>
  <c r="Q3385" i="1"/>
  <c r="Z3385" i="1" s="1"/>
  <c r="V3385" i="1"/>
  <c r="W3385" i="1"/>
  <c r="A3386" i="1"/>
  <c r="D3386" i="1"/>
  <c r="E3386" i="1"/>
  <c r="G3386" i="1"/>
  <c r="H3386" i="1" s="1"/>
  <c r="I3386" i="1" s="1"/>
  <c r="M3386" i="1" s="1"/>
  <c r="N3386" i="1"/>
  <c r="Q3386" i="1"/>
  <c r="Z3386" i="1" s="1"/>
  <c r="V3386" i="1"/>
  <c r="W3386" i="1"/>
  <c r="A3387" i="1"/>
  <c r="D3387" i="1"/>
  <c r="E3387" i="1"/>
  <c r="G3387" i="1"/>
  <c r="H3387" i="1" s="1"/>
  <c r="I3387" i="1" s="1"/>
  <c r="M3387" i="1" s="1"/>
  <c r="N3387" i="1"/>
  <c r="Q3387" i="1"/>
  <c r="Z3387" i="1" s="1"/>
  <c r="V3387" i="1"/>
  <c r="W3387" i="1"/>
  <c r="A3388" i="1"/>
  <c r="D3388" i="1"/>
  <c r="E3388" i="1"/>
  <c r="G3388" i="1"/>
  <c r="H3388" i="1" s="1"/>
  <c r="I3388" i="1" s="1"/>
  <c r="M3388" i="1" s="1"/>
  <c r="N3388" i="1"/>
  <c r="Q3388" i="1"/>
  <c r="Z3388" i="1" s="1"/>
  <c r="V3388" i="1"/>
  <c r="W3388" i="1"/>
  <c r="A3389" i="1"/>
  <c r="D3389" i="1"/>
  <c r="E3389" i="1"/>
  <c r="G3389" i="1"/>
  <c r="H3389" i="1" s="1"/>
  <c r="I3389" i="1" s="1"/>
  <c r="M3389" i="1" s="1"/>
  <c r="N3389" i="1"/>
  <c r="Q3389" i="1"/>
  <c r="Z3389" i="1" s="1"/>
  <c r="V3389" i="1"/>
  <c r="W3389" i="1"/>
  <c r="A3390" i="1"/>
  <c r="D3390" i="1"/>
  <c r="E3390" i="1"/>
  <c r="G3390" i="1"/>
  <c r="H3390" i="1" s="1"/>
  <c r="I3390" i="1" s="1"/>
  <c r="M3390" i="1" s="1"/>
  <c r="N3390" i="1"/>
  <c r="Q3390" i="1"/>
  <c r="Z3390" i="1" s="1"/>
  <c r="V3390" i="1"/>
  <c r="W3390" i="1"/>
  <c r="A3391" i="1"/>
  <c r="D3391" i="1"/>
  <c r="E3391" i="1"/>
  <c r="G3391" i="1"/>
  <c r="H3391" i="1" s="1"/>
  <c r="I3391" i="1" s="1"/>
  <c r="M3391" i="1" s="1"/>
  <c r="N3391" i="1"/>
  <c r="Q3391" i="1"/>
  <c r="Z3391" i="1" s="1"/>
  <c r="V3391" i="1"/>
  <c r="W3391" i="1"/>
  <c r="A3392" i="1"/>
  <c r="D3392" i="1"/>
  <c r="E3392" i="1"/>
  <c r="G3392" i="1"/>
  <c r="H3392" i="1" s="1"/>
  <c r="I3392" i="1" s="1"/>
  <c r="M3392" i="1" s="1"/>
  <c r="K3392" i="1"/>
  <c r="N3392" i="1"/>
  <c r="Q3392" i="1"/>
  <c r="Z3392" i="1" s="1"/>
  <c r="V3392" i="1"/>
  <c r="W3392" i="1"/>
  <c r="A3393" i="1"/>
  <c r="D3393" i="1"/>
  <c r="E3393" i="1"/>
  <c r="G3393" i="1"/>
  <c r="H3393" i="1" s="1"/>
  <c r="I3393" i="1" s="1"/>
  <c r="M3393" i="1" s="1"/>
  <c r="N3393" i="1"/>
  <c r="Q3393" i="1"/>
  <c r="Z3393" i="1" s="1"/>
  <c r="V3393" i="1"/>
  <c r="W3393" i="1"/>
  <c r="A3394" i="1"/>
  <c r="D3394" i="1"/>
  <c r="E3394" i="1"/>
  <c r="G3394" i="1"/>
  <c r="H3394" i="1" s="1"/>
  <c r="I3394" i="1" s="1"/>
  <c r="M3394" i="1" s="1"/>
  <c r="N3394" i="1"/>
  <c r="Q3394" i="1"/>
  <c r="Z3394" i="1" s="1"/>
  <c r="V3394" i="1"/>
  <c r="W3394" i="1"/>
  <c r="A3395" i="1"/>
  <c r="D3395" i="1"/>
  <c r="E3395" i="1"/>
  <c r="G3395" i="1"/>
  <c r="H3395" i="1" s="1"/>
  <c r="I3395" i="1" s="1"/>
  <c r="M3395" i="1" s="1"/>
  <c r="N3395" i="1"/>
  <c r="Q3395" i="1"/>
  <c r="Z3395" i="1" s="1"/>
  <c r="V3395" i="1"/>
  <c r="W3395" i="1"/>
  <c r="A3396" i="1"/>
  <c r="D3396" i="1"/>
  <c r="E3396" i="1"/>
  <c r="G3396" i="1"/>
  <c r="H3396" i="1" s="1"/>
  <c r="I3396" i="1" s="1"/>
  <c r="M3396" i="1" s="1"/>
  <c r="N3396" i="1"/>
  <c r="Q3396" i="1"/>
  <c r="Z3396" i="1" s="1"/>
  <c r="V3396" i="1"/>
  <c r="W3396" i="1"/>
  <c r="A3397" i="1"/>
  <c r="D3397" i="1"/>
  <c r="E3397" i="1"/>
  <c r="G3397" i="1"/>
  <c r="H3397" i="1" s="1"/>
  <c r="I3397" i="1" s="1"/>
  <c r="M3397" i="1" s="1"/>
  <c r="N3397" i="1"/>
  <c r="Q3397" i="1"/>
  <c r="Z3397" i="1" s="1"/>
  <c r="V3397" i="1"/>
  <c r="W3397" i="1"/>
  <c r="A3398" i="1"/>
  <c r="D3398" i="1"/>
  <c r="E3398" i="1"/>
  <c r="G3398" i="1"/>
  <c r="H3398" i="1" s="1"/>
  <c r="I3398" i="1" s="1"/>
  <c r="M3398" i="1" s="1"/>
  <c r="N3398" i="1"/>
  <c r="Q3398" i="1"/>
  <c r="Z3398" i="1" s="1"/>
  <c r="V3398" i="1"/>
  <c r="W3398" i="1"/>
  <c r="A3399" i="1"/>
  <c r="D3399" i="1"/>
  <c r="E3399" i="1"/>
  <c r="G3399" i="1"/>
  <c r="H3399" i="1" s="1"/>
  <c r="I3399" i="1" s="1"/>
  <c r="M3399" i="1" s="1"/>
  <c r="N3399" i="1"/>
  <c r="Q3399" i="1"/>
  <c r="Z3399" i="1" s="1"/>
  <c r="V3399" i="1"/>
  <c r="W3399" i="1"/>
  <c r="A3400" i="1"/>
  <c r="D3400" i="1"/>
  <c r="E3400" i="1"/>
  <c r="G3400" i="1"/>
  <c r="H3400" i="1" s="1"/>
  <c r="I3400" i="1" s="1"/>
  <c r="M3400" i="1" s="1"/>
  <c r="K3400" i="1"/>
  <c r="N3400" i="1"/>
  <c r="Q3400" i="1"/>
  <c r="Z3400" i="1" s="1"/>
  <c r="V3400" i="1"/>
  <c r="W3400" i="1"/>
  <c r="A3401" i="1"/>
  <c r="D3401" i="1"/>
  <c r="E3401" i="1"/>
  <c r="G3401" i="1"/>
  <c r="H3401" i="1" s="1"/>
  <c r="I3401" i="1" s="1"/>
  <c r="M3401" i="1" s="1"/>
  <c r="N3401" i="1"/>
  <c r="Q3401" i="1"/>
  <c r="Z3401" i="1" s="1"/>
  <c r="V3401" i="1"/>
  <c r="W3401" i="1"/>
  <c r="A3402" i="1"/>
  <c r="D3402" i="1"/>
  <c r="E3402" i="1"/>
  <c r="G3402" i="1"/>
  <c r="H3402" i="1" s="1"/>
  <c r="I3402" i="1" s="1"/>
  <c r="M3402" i="1" s="1"/>
  <c r="N3402" i="1"/>
  <c r="Q3402" i="1"/>
  <c r="Z3402" i="1" s="1"/>
  <c r="V3402" i="1"/>
  <c r="W3402" i="1"/>
  <c r="A3403" i="1"/>
  <c r="D3403" i="1"/>
  <c r="E3403" i="1"/>
  <c r="G3403" i="1"/>
  <c r="H3403" i="1" s="1"/>
  <c r="I3403" i="1" s="1"/>
  <c r="M3403" i="1" s="1"/>
  <c r="N3403" i="1"/>
  <c r="Q3403" i="1"/>
  <c r="Z3403" i="1" s="1"/>
  <c r="V3403" i="1"/>
  <c r="W3403" i="1"/>
  <c r="A3404" i="1"/>
  <c r="D3404" i="1"/>
  <c r="E3404" i="1"/>
  <c r="G3404" i="1"/>
  <c r="H3404" i="1" s="1"/>
  <c r="I3404" i="1" s="1"/>
  <c r="M3404" i="1" s="1"/>
  <c r="N3404" i="1"/>
  <c r="Q3404" i="1"/>
  <c r="Z3404" i="1" s="1"/>
  <c r="V3404" i="1"/>
  <c r="W3404" i="1"/>
  <c r="A3405" i="1"/>
  <c r="D3405" i="1"/>
  <c r="E3405" i="1"/>
  <c r="G3405" i="1"/>
  <c r="H3405" i="1" s="1"/>
  <c r="I3405" i="1" s="1"/>
  <c r="M3405" i="1" s="1"/>
  <c r="N3405" i="1"/>
  <c r="Q3405" i="1"/>
  <c r="Z3405" i="1" s="1"/>
  <c r="V3405" i="1"/>
  <c r="W3405" i="1"/>
  <c r="A3406" i="1"/>
  <c r="D3406" i="1"/>
  <c r="E3406" i="1"/>
  <c r="G3406" i="1"/>
  <c r="H3406" i="1" s="1"/>
  <c r="I3406" i="1" s="1"/>
  <c r="M3406" i="1" s="1"/>
  <c r="N3406" i="1"/>
  <c r="Q3406" i="1"/>
  <c r="Z3406" i="1" s="1"/>
  <c r="V3406" i="1"/>
  <c r="W3406" i="1"/>
  <c r="A3407" i="1"/>
  <c r="D3407" i="1"/>
  <c r="E3407" i="1"/>
  <c r="G3407" i="1"/>
  <c r="H3407" i="1" s="1"/>
  <c r="I3407" i="1" s="1"/>
  <c r="M3407" i="1" s="1"/>
  <c r="N3407" i="1"/>
  <c r="Q3407" i="1"/>
  <c r="Z3407" i="1" s="1"/>
  <c r="V3407" i="1"/>
  <c r="W3407" i="1"/>
  <c r="A3408" i="1"/>
  <c r="D3408" i="1"/>
  <c r="E3408" i="1"/>
  <c r="G3408" i="1"/>
  <c r="H3408" i="1" s="1"/>
  <c r="I3408" i="1" s="1"/>
  <c r="M3408" i="1" s="1"/>
  <c r="K3408" i="1"/>
  <c r="N3408" i="1"/>
  <c r="Q3408" i="1"/>
  <c r="Z3408" i="1" s="1"/>
  <c r="V3408" i="1"/>
  <c r="W3408" i="1"/>
  <c r="A3409" i="1"/>
  <c r="D3409" i="1"/>
  <c r="E3409" i="1"/>
  <c r="G3409" i="1"/>
  <c r="H3409" i="1" s="1"/>
  <c r="I3409" i="1" s="1"/>
  <c r="M3409" i="1" s="1"/>
  <c r="N3409" i="1"/>
  <c r="Q3409" i="1"/>
  <c r="Z3409" i="1" s="1"/>
  <c r="V3409" i="1"/>
  <c r="W3409" i="1"/>
  <c r="A3410" i="1"/>
  <c r="D3410" i="1"/>
  <c r="E3410" i="1"/>
  <c r="G3410" i="1"/>
  <c r="H3410" i="1" s="1"/>
  <c r="I3410" i="1" s="1"/>
  <c r="M3410" i="1" s="1"/>
  <c r="N3410" i="1"/>
  <c r="Q3410" i="1"/>
  <c r="Z3410" i="1" s="1"/>
  <c r="V3410" i="1"/>
  <c r="W3410" i="1"/>
  <c r="A3411" i="1"/>
  <c r="D3411" i="1"/>
  <c r="E3411" i="1"/>
  <c r="G3411" i="1"/>
  <c r="H3411" i="1" s="1"/>
  <c r="I3411" i="1" s="1"/>
  <c r="M3411" i="1" s="1"/>
  <c r="N3411" i="1"/>
  <c r="Q3411" i="1"/>
  <c r="Z3411" i="1" s="1"/>
  <c r="V3411" i="1"/>
  <c r="W3411" i="1"/>
  <c r="A3412" i="1"/>
  <c r="D3412" i="1"/>
  <c r="E3412" i="1"/>
  <c r="G3412" i="1"/>
  <c r="H3412" i="1" s="1"/>
  <c r="I3412" i="1" s="1"/>
  <c r="M3412" i="1" s="1"/>
  <c r="N3412" i="1"/>
  <c r="Q3412" i="1"/>
  <c r="Z3412" i="1" s="1"/>
  <c r="V3412" i="1"/>
  <c r="W3412" i="1"/>
  <c r="A3413" i="1"/>
  <c r="D3413" i="1"/>
  <c r="E3413" i="1"/>
  <c r="G3413" i="1"/>
  <c r="H3413" i="1" s="1"/>
  <c r="I3413" i="1" s="1"/>
  <c r="M3413" i="1" s="1"/>
  <c r="N3413" i="1"/>
  <c r="Q3413" i="1"/>
  <c r="Z3413" i="1" s="1"/>
  <c r="V3413" i="1"/>
  <c r="W3413" i="1"/>
  <c r="A3414" i="1"/>
  <c r="D3414" i="1"/>
  <c r="E3414" i="1"/>
  <c r="G3414" i="1"/>
  <c r="H3414" i="1" s="1"/>
  <c r="I3414" i="1" s="1"/>
  <c r="M3414" i="1" s="1"/>
  <c r="N3414" i="1"/>
  <c r="Q3414" i="1"/>
  <c r="Z3414" i="1" s="1"/>
  <c r="V3414" i="1"/>
  <c r="W3414" i="1"/>
  <c r="A3415" i="1"/>
  <c r="D3415" i="1"/>
  <c r="E3415" i="1"/>
  <c r="G3415" i="1"/>
  <c r="H3415" i="1" s="1"/>
  <c r="I3415" i="1" s="1"/>
  <c r="M3415" i="1" s="1"/>
  <c r="N3415" i="1"/>
  <c r="Q3415" i="1"/>
  <c r="Z3415" i="1" s="1"/>
  <c r="V3415" i="1"/>
  <c r="W3415" i="1"/>
  <c r="A3416" i="1"/>
  <c r="D3416" i="1"/>
  <c r="E3416" i="1"/>
  <c r="G3416" i="1"/>
  <c r="H3416" i="1" s="1"/>
  <c r="I3416" i="1" s="1"/>
  <c r="M3416" i="1" s="1"/>
  <c r="K3416" i="1"/>
  <c r="N3416" i="1"/>
  <c r="Q3416" i="1"/>
  <c r="Z3416" i="1" s="1"/>
  <c r="V3416" i="1"/>
  <c r="W3416" i="1"/>
  <c r="A3417" i="1"/>
  <c r="D3417" i="1"/>
  <c r="E3417" i="1"/>
  <c r="G3417" i="1"/>
  <c r="H3417" i="1" s="1"/>
  <c r="I3417" i="1" s="1"/>
  <c r="M3417" i="1" s="1"/>
  <c r="N3417" i="1"/>
  <c r="Q3417" i="1"/>
  <c r="Z3417" i="1" s="1"/>
  <c r="V3417" i="1"/>
  <c r="W3417" i="1"/>
  <c r="A3418" i="1"/>
  <c r="D3418" i="1"/>
  <c r="E3418" i="1"/>
  <c r="G3418" i="1"/>
  <c r="H3418" i="1" s="1"/>
  <c r="I3418" i="1" s="1"/>
  <c r="M3418" i="1" s="1"/>
  <c r="N3418" i="1"/>
  <c r="Q3418" i="1"/>
  <c r="Z3418" i="1" s="1"/>
  <c r="V3418" i="1"/>
  <c r="W3418" i="1"/>
  <c r="A3419" i="1"/>
  <c r="D3419" i="1"/>
  <c r="E3419" i="1"/>
  <c r="G3419" i="1"/>
  <c r="H3419" i="1" s="1"/>
  <c r="I3419" i="1" s="1"/>
  <c r="M3419" i="1" s="1"/>
  <c r="N3419" i="1"/>
  <c r="Q3419" i="1"/>
  <c r="Z3419" i="1" s="1"/>
  <c r="V3419" i="1"/>
  <c r="W3419" i="1"/>
  <c r="A3420" i="1"/>
  <c r="D3420" i="1"/>
  <c r="E3420" i="1"/>
  <c r="G3420" i="1"/>
  <c r="H3420" i="1" s="1"/>
  <c r="I3420" i="1" s="1"/>
  <c r="M3420" i="1" s="1"/>
  <c r="N3420" i="1"/>
  <c r="Q3420" i="1"/>
  <c r="Z3420" i="1" s="1"/>
  <c r="V3420" i="1"/>
  <c r="W3420" i="1"/>
  <c r="A3421" i="1"/>
  <c r="D3421" i="1"/>
  <c r="E3421" i="1"/>
  <c r="G3421" i="1"/>
  <c r="H3421" i="1" s="1"/>
  <c r="I3421" i="1" s="1"/>
  <c r="M3421" i="1" s="1"/>
  <c r="N3421" i="1"/>
  <c r="Q3421" i="1"/>
  <c r="Z3421" i="1" s="1"/>
  <c r="V3421" i="1"/>
  <c r="W3421" i="1"/>
  <c r="A3422" i="1"/>
  <c r="D3422" i="1"/>
  <c r="E3422" i="1"/>
  <c r="G3422" i="1"/>
  <c r="H3422" i="1" s="1"/>
  <c r="I3422" i="1" s="1"/>
  <c r="M3422" i="1" s="1"/>
  <c r="N3422" i="1"/>
  <c r="Q3422" i="1"/>
  <c r="Z3422" i="1" s="1"/>
  <c r="V3422" i="1"/>
  <c r="W3422" i="1"/>
  <c r="A3423" i="1"/>
  <c r="D3423" i="1"/>
  <c r="E3423" i="1"/>
  <c r="G3423" i="1"/>
  <c r="H3423" i="1" s="1"/>
  <c r="I3423" i="1" s="1"/>
  <c r="M3423" i="1" s="1"/>
  <c r="N3423" i="1"/>
  <c r="Q3423" i="1"/>
  <c r="Z3423" i="1" s="1"/>
  <c r="V3423" i="1"/>
  <c r="W3423" i="1"/>
  <c r="A3424" i="1"/>
  <c r="D3424" i="1"/>
  <c r="E3424" i="1"/>
  <c r="G3424" i="1"/>
  <c r="H3424" i="1" s="1"/>
  <c r="I3424" i="1" s="1"/>
  <c r="M3424" i="1" s="1"/>
  <c r="K3424" i="1"/>
  <c r="N3424" i="1"/>
  <c r="Q3424" i="1"/>
  <c r="Z3424" i="1" s="1"/>
  <c r="V3424" i="1"/>
  <c r="W3424" i="1"/>
  <c r="A3425" i="1"/>
  <c r="D3425" i="1"/>
  <c r="E3425" i="1"/>
  <c r="G3425" i="1"/>
  <c r="H3425" i="1" s="1"/>
  <c r="I3425" i="1" s="1"/>
  <c r="M3425" i="1" s="1"/>
  <c r="N3425" i="1"/>
  <c r="Q3425" i="1"/>
  <c r="Z3425" i="1" s="1"/>
  <c r="V3425" i="1"/>
  <c r="W3425" i="1"/>
  <c r="A3426" i="1"/>
  <c r="D3426" i="1"/>
  <c r="E3426" i="1"/>
  <c r="G3426" i="1"/>
  <c r="H3426" i="1" s="1"/>
  <c r="I3426" i="1" s="1"/>
  <c r="M3426" i="1" s="1"/>
  <c r="N3426" i="1"/>
  <c r="Q3426" i="1"/>
  <c r="Z3426" i="1" s="1"/>
  <c r="V3426" i="1"/>
  <c r="W3426" i="1"/>
  <c r="A3427" i="1"/>
  <c r="D3427" i="1"/>
  <c r="E3427" i="1"/>
  <c r="G3427" i="1"/>
  <c r="H3427" i="1" s="1"/>
  <c r="I3427" i="1" s="1"/>
  <c r="M3427" i="1" s="1"/>
  <c r="N3427" i="1"/>
  <c r="Q3427" i="1"/>
  <c r="Z3427" i="1" s="1"/>
  <c r="V3427" i="1"/>
  <c r="W3427" i="1"/>
  <c r="A3428" i="1"/>
  <c r="D3428" i="1"/>
  <c r="E3428" i="1"/>
  <c r="G3428" i="1"/>
  <c r="H3428" i="1" s="1"/>
  <c r="I3428" i="1" s="1"/>
  <c r="M3428" i="1" s="1"/>
  <c r="N3428" i="1"/>
  <c r="Q3428" i="1"/>
  <c r="Z3428" i="1" s="1"/>
  <c r="V3428" i="1"/>
  <c r="W3428" i="1"/>
  <c r="A3429" i="1"/>
  <c r="D3429" i="1"/>
  <c r="E3429" i="1"/>
  <c r="G3429" i="1"/>
  <c r="H3429" i="1" s="1"/>
  <c r="I3429" i="1" s="1"/>
  <c r="M3429" i="1" s="1"/>
  <c r="N3429" i="1"/>
  <c r="Q3429" i="1"/>
  <c r="Z3429" i="1" s="1"/>
  <c r="V3429" i="1"/>
  <c r="W3429" i="1"/>
  <c r="A3430" i="1"/>
  <c r="D3430" i="1"/>
  <c r="E3430" i="1"/>
  <c r="G3430" i="1"/>
  <c r="H3430" i="1" s="1"/>
  <c r="I3430" i="1" s="1"/>
  <c r="M3430" i="1" s="1"/>
  <c r="N3430" i="1"/>
  <c r="Q3430" i="1"/>
  <c r="Z3430" i="1" s="1"/>
  <c r="V3430" i="1"/>
  <c r="W3430" i="1"/>
  <c r="A3431" i="1"/>
  <c r="D3431" i="1"/>
  <c r="E3431" i="1"/>
  <c r="G3431" i="1"/>
  <c r="H3431" i="1" s="1"/>
  <c r="I3431" i="1" s="1"/>
  <c r="M3431" i="1" s="1"/>
  <c r="N3431" i="1"/>
  <c r="Q3431" i="1"/>
  <c r="Z3431" i="1" s="1"/>
  <c r="V3431" i="1"/>
  <c r="W3431" i="1"/>
  <c r="A3432" i="1"/>
  <c r="D3432" i="1"/>
  <c r="E3432" i="1"/>
  <c r="G3432" i="1"/>
  <c r="H3432" i="1" s="1"/>
  <c r="I3432" i="1" s="1"/>
  <c r="M3432" i="1" s="1"/>
  <c r="K3432" i="1"/>
  <c r="N3432" i="1"/>
  <c r="Q3432" i="1"/>
  <c r="Z3432" i="1" s="1"/>
  <c r="V3432" i="1"/>
  <c r="W3432" i="1"/>
  <c r="A3433" i="1"/>
  <c r="D3433" i="1"/>
  <c r="E3433" i="1"/>
  <c r="G3433" i="1"/>
  <c r="H3433" i="1" s="1"/>
  <c r="I3433" i="1" s="1"/>
  <c r="M3433" i="1" s="1"/>
  <c r="N3433" i="1"/>
  <c r="Q3433" i="1"/>
  <c r="Z3433" i="1" s="1"/>
  <c r="V3433" i="1"/>
  <c r="W3433" i="1"/>
  <c r="A3434" i="1"/>
  <c r="D3434" i="1"/>
  <c r="E3434" i="1"/>
  <c r="G3434" i="1"/>
  <c r="H3434" i="1" s="1"/>
  <c r="I3434" i="1" s="1"/>
  <c r="M3434" i="1" s="1"/>
  <c r="N3434" i="1"/>
  <c r="Q3434" i="1"/>
  <c r="Z3434" i="1" s="1"/>
  <c r="V3434" i="1"/>
  <c r="W3434" i="1"/>
  <c r="A3435" i="1"/>
  <c r="D3435" i="1"/>
  <c r="E3435" i="1"/>
  <c r="G3435" i="1"/>
  <c r="H3435" i="1" s="1"/>
  <c r="I3435" i="1" s="1"/>
  <c r="M3435" i="1" s="1"/>
  <c r="N3435" i="1"/>
  <c r="Q3435" i="1"/>
  <c r="Z3435" i="1" s="1"/>
  <c r="V3435" i="1"/>
  <c r="W3435" i="1"/>
  <c r="A3436" i="1"/>
  <c r="D3436" i="1"/>
  <c r="E3436" i="1"/>
  <c r="G3436" i="1"/>
  <c r="H3436" i="1" s="1"/>
  <c r="I3436" i="1" s="1"/>
  <c r="M3436" i="1" s="1"/>
  <c r="N3436" i="1"/>
  <c r="Q3436" i="1"/>
  <c r="Z3436" i="1" s="1"/>
  <c r="V3436" i="1"/>
  <c r="W3436" i="1"/>
  <c r="A3437" i="1"/>
  <c r="D3437" i="1"/>
  <c r="E3437" i="1"/>
  <c r="G3437" i="1"/>
  <c r="H3437" i="1" s="1"/>
  <c r="I3437" i="1" s="1"/>
  <c r="M3437" i="1" s="1"/>
  <c r="N3437" i="1"/>
  <c r="Q3437" i="1"/>
  <c r="Z3437" i="1" s="1"/>
  <c r="V3437" i="1"/>
  <c r="W3437" i="1"/>
  <c r="A3438" i="1"/>
  <c r="D3438" i="1"/>
  <c r="E3438" i="1"/>
  <c r="G3438" i="1"/>
  <c r="H3438" i="1" s="1"/>
  <c r="I3438" i="1" s="1"/>
  <c r="M3438" i="1" s="1"/>
  <c r="N3438" i="1"/>
  <c r="Q3438" i="1"/>
  <c r="Z3438" i="1" s="1"/>
  <c r="V3438" i="1"/>
  <c r="W3438" i="1"/>
  <c r="A3439" i="1"/>
  <c r="D3439" i="1"/>
  <c r="E3439" i="1"/>
  <c r="G3439" i="1"/>
  <c r="H3439" i="1" s="1"/>
  <c r="I3439" i="1" s="1"/>
  <c r="M3439" i="1" s="1"/>
  <c r="N3439" i="1"/>
  <c r="Q3439" i="1"/>
  <c r="Z3439" i="1" s="1"/>
  <c r="V3439" i="1"/>
  <c r="W3439" i="1"/>
  <c r="A3440" i="1"/>
  <c r="D3440" i="1"/>
  <c r="E3440" i="1"/>
  <c r="G3440" i="1"/>
  <c r="H3440" i="1" s="1"/>
  <c r="I3440" i="1" s="1"/>
  <c r="M3440" i="1" s="1"/>
  <c r="K3440" i="1"/>
  <c r="N3440" i="1"/>
  <c r="Q3440" i="1"/>
  <c r="Z3440" i="1" s="1"/>
  <c r="V3440" i="1"/>
  <c r="W3440" i="1"/>
  <c r="A3441" i="1"/>
  <c r="D3441" i="1"/>
  <c r="E3441" i="1"/>
  <c r="G3441" i="1"/>
  <c r="H3441" i="1" s="1"/>
  <c r="I3441" i="1" s="1"/>
  <c r="M3441" i="1" s="1"/>
  <c r="N3441" i="1"/>
  <c r="Q3441" i="1"/>
  <c r="Z3441" i="1" s="1"/>
  <c r="V3441" i="1"/>
  <c r="W3441" i="1"/>
  <c r="A3442" i="1"/>
  <c r="D3442" i="1"/>
  <c r="E3442" i="1"/>
  <c r="G3442" i="1"/>
  <c r="H3442" i="1" s="1"/>
  <c r="I3442" i="1" s="1"/>
  <c r="M3442" i="1" s="1"/>
  <c r="N3442" i="1"/>
  <c r="Q3442" i="1"/>
  <c r="Z3442" i="1" s="1"/>
  <c r="V3442" i="1"/>
  <c r="W3442" i="1"/>
  <c r="A3443" i="1"/>
  <c r="D3443" i="1"/>
  <c r="E3443" i="1"/>
  <c r="G3443" i="1"/>
  <c r="H3443" i="1" s="1"/>
  <c r="I3443" i="1" s="1"/>
  <c r="M3443" i="1" s="1"/>
  <c r="N3443" i="1"/>
  <c r="Q3443" i="1"/>
  <c r="Z3443" i="1" s="1"/>
  <c r="V3443" i="1"/>
  <c r="W3443" i="1"/>
  <c r="A3444" i="1"/>
  <c r="D3444" i="1"/>
  <c r="E3444" i="1"/>
  <c r="G3444" i="1"/>
  <c r="H3444" i="1" s="1"/>
  <c r="I3444" i="1" s="1"/>
  <c r="M3444" i="1" s="1"/>
  <c r="N3444" i="1"/>
  <c r="Q3444" i="1"/>
  <c r="Z3444" i="1" s="1"/>
  <c r="V3444" i="1"/>
  <c r="W3444" i="1"/>
  <c r="A3445" i="1"/>
  <c r="D3445" i="1"/>
  <c r="E3445" i="1"/>
  <c r="G3445" i="1"/>
  <c r="H3445" i="1" s="1"/>
  <c r="I3445" i="1" s="1"/>
  <c r="M3445" i="1" s="1"/>
  <c r="N3445" i="1"/>
  <c r="Q3445" i="1"/>
  <c r="Z3445" i="1" s="1"/>
  <c r="V3445" i="1"/>
  <c r="W3445" i="1"/>
  <c r="A3446" i="1"/>
  <c r="D3446" i="1"/>
  <c r="E3446" i="1"/>
  <c r="G3446" i="1"/>
  <c r="H3446" i="1" s="1"/>
  <c r="I3446" i="1" s="1"/>
  <c r="M3446" i="1" s="1"/>
  <c r="N3446" i="1"/>
  <c r="Q3446" i="1"/>
  <c r="Z3446" i="1" s="1"/>
  <c r="V3446" i="1"/>
  <c r="W3446" i="1"/>
  <c r="A3447" i="1"/>
  <c r="D3447" i="1"/>
  <c r="E3447" i="1"/>
  <c r="G3447" i="1"/>
  <c r="H3447" i="1" s="1"/>
  <c r="I3447" i="1" s="1"/>
  <c r="M3447" i="1" s="1"/>
  <c r="N3447" i="1"/>
  <c r="Q3447" i="1"/>
  <c r="Z3447" i="1" s="1"/>
  <c r="V3447" i="1"/>
  <c r="W3447" i="1"/>
  <c r="A3448" i="1"/>
  <c r="D3448" i="1"/>
  <c r="E3448" i="1"/>
  <c r="G3448" i="1"/>
  <c r="H3448" i="1" s="1"/>
  <c r="I3448" i="1" s="1"/>
  <c r="M3448" i="1" s="1"/>
  <c r="K3448" i="1"/>
  <c r="N3448" i="1"/>
  <c r="Q3448" i="1"/>
  <c r="Z3448" i="1" s="1"/>
  <c r="V3448" i="1"/>
  <c r="W3448" i="1"/>
  <c r="A3449" i="1"/>
  <c r="D3449" i="1"/>
  <c r="E3449" i="1"/>
  <c r="G3449" i="1"/>
  <c r="H3449" i="1" s="1"/>
  <c r="I3449" i="1" s="1"/>
  <c r="M3449" i="1" s="1"/>
  <c r="N3449" i="1"/>
  <c r="Q3449" i="1"/>
  <c r="Z3449" i="1" s="1"/>
  <c r="V3449" i="1"/>
  <c r="W3449" i="1"/>
  <c r="A3450" i="1"/>
  <c r="D3450" i="1"/>
  <c r="E3450" i="1"/>
  <c r="G3450" i="1"/>
  <c r="H3450" i="1" s="1"/>
  <c r="I3450" i="1" s="1"/>
  <c r="M3450" i="1" s="1"/>
  <c r="N3450" i="1"/>
  <c r="Q3450" i="1"/>
  <c r="Z3450" i="1" s="1"/>
  <c r="V3450" i="1"/>
  <c r="W3450" i="1"/>
  <c r="A3451" i="1"/>
  <c r="D3451" i="1"/>
  <c r="E3451" i="1"/>
  <c r="G3451" i="1"/>
  <c r="H3451" i="1" s="1"/>
  <c r="I3451" i="1" s="1"/>
  <c r="M3451" i="1" s="1"/>
  <c r="N3451" i="1"/>
  <c r="Q3451" i="1"/>
  <c r="Z3451" i="1" s="1"/>
  <c r="V3451" i="1"/>
  <c r="W3451" i="1"/>
  <c r="A3452" i="1"/>
  <c r="D3452" i="1"/>
  <c r="E3452" i="1"/>
  <c r="G3452" i="1"/>
  <c r="H3452" i="1" s="1"/>
  <c r="I3452" i="1" s="1"/>
  <c r="M3452" i="1" s="1"/>
  <c r="N3452" i="1"/>
  <c r="Q3452" i="1"/>
  <c r="Z3452" i="1" s="1"/>
  <c r="V3452" i="1"/>
  <c r="W3452" i="1"/>
  <c r="A3453" i="1"/>
  <c r="D3453" i="1"/>
  <c r="E3453" i="1"/>
  <c r="G3453" i="1"/>
  <c r="H3453" i="1" s="1"/>
  <c r="I3453" i="1" s="1"/>
  <c r="M3453" i="1" s="1"/>
  <c r="N3453" i="1"/>
  <c r="Q3453" i="1"/>
  <c r="Z3453" i="1" s="1"/>
  <c r="V3453" i="1"/>
  <c r="W3453" i="1"/>
  <c r="A3454" i="1"/>
  <c r="D3454" i="1"/>
  <c r="E3454" i="1"/>
  <c r="G3454" i="1"/>
  <c r="H3454" i="1" s="1"/>
  <c r="I3454" i="1" s="1"/>
  <c r="M3454" i="1" s="1"/>
  <c r="N3454" i="1"/>
  <c r="Q3454" i="1"/>
  <c r="Z3454" i="1" s="1"/>
  <c r="V3454" i="1"/>
  <c r="W3454" i="1"/>
  <c r="A3455" i="1"/>
  <c r="D3455" i="1"/>
  <c r="E3455" i="1"/>
  <c r="G3455" i="1"/>
  <c r="H3455" i="1" s="1"/>
  <c r="I3455" i="1" s="1"/>
  <c r="M3455" i="1" s="1"/>
  <c r="N3455" i="1"/>
  <c r="Q3455" i="1"/>
  <c r="Z3455" i="1" s="1"/>
  <c r="V3455" i="1"/>
  <c r="W3455" i="1"/>
  <c r="A3456" i="1"/>
  <c r="D3456" i="1"/>
  <c r="E3456" i="1"/>
  <c r="G3456" i="1"/>
  <c r="H3456" i="1" s="1"/>
  <c r="I3456" i="1" s="1"/>
  <c r="M3456" i="1" s="1"/>
  <c r="K3456" i="1"/>
  <c r="N3456" i="1"/>
  <c r="Q3456" i="1"/>
  <c r="Z3456" i="1" s="1"/>
  <c r="V3456" i="1"/>
  <c r="W3456" i="1"/>
  <c r="A3457" i="1"/>
  <c r="D3457" i="1"/>
  <c r="E3457" i="1"/>
  <c r="G3457" i="1"/>
  <c r="H3457" i="1" s="1"/>
  <c r="I3457" i="1" s="1"/>
  <c r="M3457" i="1" s="1"/>
  <c r="N3457" i="1"/>
  <c r="Q3457" i="1"/>
  <c r="Z3457" i="1" s="1"/>
  <c r="V3457" i="1"/>
  <c r="W3457" i="1"/>
  <c r="A3458" i="1"/>
  <c r="D3458" i="1"/>
  <c r="E3458" i="1"/>
  <c r="G3458" i="1"/>
  <c r="H3458" i="1" s="1"/>
  <c r="I3458" i="1" s="1"/>
  <c r="M3458" i="1" s="1"/>
  <c r="N3458" i="1"/>
  <c r="Q3458" i="1"/>
  <c r="Z3458" i="1" s="1"/>
  <c r="V3458" i="1"/>
  <c r="W3458" i="1"/>
  <c r="A3459" i="1"/>
  <c r="D3459" i="1"/>
  <c r="E3459" i="1"/>
  <c r="G3459" i="1"/>
  <c r="H3459" i="1" s="1"/>
  <c r="I3459" i="1" s="1"/>
  <c r="M3459" i="1" s="1"/>
  <c r="N3459" i="1"/>
  <c r="Q3459" i="1"/>
  <c r="Z3459" i="1" s="1"/>
  <c r="V3459" i="1"/>
  <c r="W3459" i="1"/>
  <c r="A3460" i="1"/>
  <c r="D3460" i="1"/>
  <c r="E3460" i="1"/>
  <c r="G3460" i="1"/>
  <c r="H3460" i="1" s="1"/>
  <c r="I3460" i="1" s="1"/>
  <c r="M3460" i="1" s="1"/>
  <c r="N3460" i="1"/>
  <c r="Q3460" i="1"/>
  <c r="Z3460" i="1" s="1"/>
  <c r="V3460" i="1"/>
  <c r="W3460" i="1"/>
  <c r="A3461" i="1"/>
  <c r="D3461" i="1"/>
  <c r="E3461" i="1"/>
  <c r="G3461" i="1"/>
  <c r="H3461" i="1" s="1"/>
  <c r="I3461" i="1" s="1"/>
  <c r="M3461" i="1" s="1"/>
  <c r="N3461" i="1"/>
  <c r="Q3461" i="1"/>
  <c r="Z3461" i="1" s="1"/>
  <c r="V3461" i="1"/>
  <c r="W3461" i="1"/>
  <c r="A3462" i="1"/>
  <c r="D3462" i="1"/>
  <c r="E3462" i="1"/>
  <c r="G3462" i="1"/>
  <c r="H3462" i="1" s="1"/>
  <c r="I3462" i="1" s="1"/>
  <c r="M3462" i="1" s="1"/>
  <c r="N3462" i="1"/>
  <c r="Q3462" i="1"/>
  <c r="Z3462" i="1" s="1"/>
  <c r="V3462" i="1"/>
  <c r="W3462" i="1"/>
  <c r="A3463" i="1"/>
  <c r="D3463" i="1"/>
  <c r="E3463" i="1"/>
  <c r="G3463" i="1"/>
  <c r="H3463" i="1" s="1"/>
  <c r="I3463" i="1" s="1"/>
  <c r="M3463" i="1" s="1"/>
  <c r="N3463" i="1"/>
  <c r="Q3463" i="1"/>
  <c r="Z3463" i="1" s="1"/>
  <c r="V3463" i="1"/>
  <c r="W3463" i="1"/>
  <c r="A3464" i="1"/>
  <c r="D3464" i="1"/>
  <c r="E3464" i="1"/>
  <c r="G3464" i="1"/>
  <c r="H3464" i="1" s="1"/>
  <c r="I3464" i="1" s="1"/>
  <c r="M3464" i="1" s="1"/>
  <c r="K3464" i="1"/>
  <c r="N3464" i="1"/>
  <c r="Q3464" i="1"/>
  <c r="Z3464" i="1" s="1"/>
  <c r="V3464" i="1"/>
  <c r="W3464" i="1"/>
  <c r="A3465" i="1"/>
  <c r="D3465" i="1"/>
  <c r="E3465" i="1"/>
  <c r="G3465" i="1"/>
  <c r="H3465" i="1" s="1"/>
  <c r="I3465" i="1" s="1"/>
  <c r="M3465" i="1" s="1"/>
  <c r="N3465" i="1"/>
  <c r="Q3465" i="1"/>
  <c r="Z3465" i="1" s="1"/>
  <c r="V3465" i="1"/>
  <c r="W3465" i="1"/>
  <c r="A3466" i="1"/>
  <c r="D3466" i="1"/>
  <c r="E3466" i="1"/>
  <c r="G3466" i="1"/>
  <c r="H3466" i="1" s="1"/>
  <c r="I3466" i="1" s="1"/>
  <c r="M3466" i="1" s="1"/>
  <c r="N3466" i="1"/>
  <c r="Q3466" i="1"/>
  <c r="Z3466" i="1" s="1"/>
  <c r="V3466" i="1"/>
  <c r="W3466" i="1"/>
  <c r="A3467" i="1"/>
  <c r="D3467" i="1"/>
  <c r="E3467" i="1"/>
  <c r="G3467" i="1"/>
  <c r="H3467" i="1" s="1"/>
  <c r="I3467" i="1" s="1"/>
  <c r="M3467" i="1" s="1"/>
  <c r="N3467" i="1"/>
  <c r="Q3467" i="1"/>
  <c r="Z3467" i="1" s="1"/>
  <c r="V3467" i="1"/>
  <c r="W3467" i="1"/>
  <c r="A3468" i="1"/>
  <c r="D3468" i="1"/>
  <c r="E3468" i="1"/>
  <c r="G3468" i="1"/>
  <c r="H3468" i="1" s="1"/>
  <c r="I3468" i="1" s="1"/>
  <c r="M3468" i="1" s="1"/>
  <c r="N3468" i="1"/>
  <c r="Q3468" i="1"/>
  <c r="Z3468" i="1" s="1"/>
  <c r="V3468" i="1"/>
  <c r="W3468" i="1"/>
  <c r="A3469" i="1"/>
  <c r="D3469" i="1"/>
  <c r="E3469" i="1"/>
  <c r="G3469" i="1"/>
  <c r="H3469" i="1" s="1"/>
  <c r="I3469" i="1" s="1"/>
  <c r="M3469" i="1" s="1"/>
  <c r="N3469" i="1"/>
  <c r="Q3469" i="1"/>
  <c r="Z3469" i="1" s="1"/>
  <c r="V3469" i="1"/>
  <c r="W3469" i="1"/>
  <c r="A3470" i="1"/>
  <c r="D3470" i="1"/>
  <c r="E3470" i="1"/>
  <c r="G3470" i="1"/>
  <c r="H3470" i="1" s="1"/>
  <c r="I3470" i="1" s="1"/>
  <c r="M3470" i="1" s="1"/>
  <c r="N3470" i="1"/>
  <c r="Q3470" i="1"/>
  <c r="Z3470" i="1" s="1"/>
  <c r="V3470" i="1"/>
  <c r="W3470" i="1"/>
  <c r="A3471" i="1"/>
  <c r="D3471" i="1"/>
  <c r="E3471" i="1"/>
  <c r="G3471" i="1"/>
  <c r="H3471" i="1" s="1"/>
  <c r="I3471" i="1" s="1"/>
  <c r="M3471" i="1" s="1"/>
  <c r="N3471" i="1"/>
  <c r="Q3471" i="1"/>
  <c r="Z3471" i="1" s="1"/>
  <c r="V3471" i="1"/>
  <c r="W3471" i="1"/>
  <c r="A3472" i="1"/>
  <c r="D3472" i="1"/>
  <c r="E3472" i="1"/>
  <c r="G3472" i="1"/>
  <c r="H3472" i="1" s="1"/>
  <c r="I3472" i="1" s="1"/>
  <c r="M3472" i="1" s="1"/>
  <c r="K3472" i="1"/>
  <c r="N3472" i="1"/>
  <c r="Q3472" i="1"/>
  <c r="Z3472" i="1" s="1"/>
  <c r="V3472" i="1"/>
  <c r="W3472" i="1"/>
  <c r="A3473" i="1"/>
  <c r="D3473" i="1"/>
  <c r="E3473" i="1"/>
  <c r="G3473" i="1"/>
  <c r="H3473" i="1" s="1"/>
  <c r="I3473" i="1" s="1"/>
  <c r="M3473" i="1" s="1"/>
  <c r="N3473" i="1"/>
  <c r="Q3473" i="1"/>
  <c r="Z3473" i="1" s="1"/>
  <c r="V3473" i="1"/>
  <c r="W3473" i="1"/>
  <c r="A3474" i="1"/>
  <c r="D3474" i="1"/>
  <c r="E3474" i="1"/>
  <c r="G3474" i="1"/>
  <c r="H3474" i="1" s="1"/>
  <c r="I3474" i="1" s="1"/>
  <c r="M3474" i="1" s="1"/>
  <c r="N3474" i="1"/>
  <c r="Q3474" i="1"/>
  <c r="Z3474" i="1" s="1"/>
  <c r="V3474" i="1"/>
  <c r="W3474" i="1"/>
  <c r="A3475" i="1"/>
  <c r="D3475" i="1"/>
  <c r="E3475" i="1"/>
  <c r="G3475" i="1"/>
  <c r="H3475" i="1" s="1"/>
  <c r="I3475" i="1" s="1"/>
  <c r="M3475" i="1" s="1"/>
  <c r="N3475" i="1"/>
  <c r="Q3475" i="1"/>
  <c r="Z3475" i="1" s="1"/>
  <c r="V3475" i="1"/>
  <c r="W3475" i="1"/>
  <c r="A3476" i="1"/>
  <c r="D3476" i="1"/>
  <c r="E3476" i="1"/>
  <c r="G3476" i="1"/>
  <c r="H3476" i="1" s="1"/>
  <c r="I3476" i="1" s="1"/>
  <c r="M3476" i="1" s="1"/>
  <c r="N3476" i="1"/>
  <c r="Q3476" i="1"/>
  <c r="Z3476" i="1" s="1"/>
  <c r="V3476" i="1"/>
  <c r="W3476" i="1"/>
  <c r="A3477" i="1"/>
  <c r="D3477" i="1"/>
  <c r="E3477" i="1"/>
  <c r="G3477" i="1"/>
  <c r="H3477" i="1" s="1"/>
  <c r="I3477" i="1" s="1"/>
  <c r="M3477" i="1" s="1"/>
  <c r="N3477" i="1"/>
  <c r="Q3477" i="1"/>
  <c r="Z3477" i="1" s="1"/>
  <c r="V3477" i="1"/>
  <c r="W3477" i="1"/>
  <c r="A3478" i="1"/>
  <c r="D3478" i="1"/>
  <c r="E3478" i="1"/>
  <c r="G3478" i="1"/>
  <c r="H3478" i="1" s="1"/>
  <c r="I3478" i="1" s="1"/>
  <c r="M3478" i="1" s="1"/>
  <c r="N3478" i="1"/>
  <c r="Q3478" i="1"/>
  <c r="Z3478" i="1" s="1"/>
  <c r="V3478" i="1"/>
  <c r="W3478" i="1"/>
  <c r="A3479" i="1"/>
  <c r="D3479" i="1"/>
  <c r="E3479" i="1"/>
  <c r="G3479" i="1"/>
  <c r="H3479" i="1" s="1"/>
  <c r="I3479" i="1" s="1"/>
  <c r="M3479" i="1" s="1"/>
  <c r="N3479" i="1"/>
  <c r="Q3479" i="1"/>
  <c r="Z3479" i="1" s="1"/>
  <c r="V3479" i="1"/>
  <c r="W3479" i="1"/>
  <c r="A3480" i="1"/>
  <c r="D3480" i="1"/>
  <c r="E3480" i="1"/>
  <c r="G3480" i="1"/>
  <c r="H3480" i="1" s="1"/>
  <c r="I3480" i="1" s="1"/>
  <c r="M3480" i="1" s="1"/>
  <c r="K3480" i="1"/>
  <c r="N3480" i="1"/>
  <c r="Q3480" i="1"/>
  <c r="Z3480" i="1" s="1"/>
  <c r="V3480" i="1"/>
  <c r="W3480" i="1"/>
  <c r="A3481" i="1"/>
  <c r="D3481" i="1"/>
  <c r="E3481" i="1"/>
  <c r="G3481" i="1"/>
  <c r="H3481" i="1" s="1"/>
  <c r="I3481" i="1" s="1"/>
  <c r="M3481" i="1" s="1"/>
  <c r="N3481" i="1"/>
  <c r="Q3481" i="1"/>
  <c r="Z3481" i="1" s="1"/>
  <c r="V3481" i="1"/>
  <c r="W3481" i="1"/>
  <c r="A3482" i="1"/>
  <c r="D3482" i="1"/>
  <c r="E3482" i="1"/>
  <c r="G3482" i="1"/>
  <c r="H3482" i="1" s="1"/>
  <c r="I3482" i="1" s="1"/>
  <c r="M3482" i="1" s="1"/>
  <c r="N3482" i="1"/>
  <c r="Q3482" i="1"/>
  <c r="Z3482" i="1" s="1"/>
  <c r="V3482" i="1"/>
  <c r="W3482" i="1"/>
  <c r="A3483" i="1"/>
  <c r="D3483" i="1"/>
  <c r="E3483" i="1"/>
  <c r="G3483" i="1"/>
  <c r="H3483" i="1" s="1"/>
  <c r="I3483" i="1" s="1"/>
  <c r="M3483" i="1" s="1"/>
  <c r="N3483" i="1"/>
  <c r="Q3483" i="1"/>
  <c r="Z3483" i="1" s="1"/>
  <c r="V3483" i="1"/>
  <c r="W3483" i="1"/>
  <c r="A3484" i="1"/>
  <c r="D3484" i="1"/>
  <c r="E3484" i="1"/>
  <c r="G3484" i="1"/>
  <c r="H3484" i="1" s="1"/>
  <c r="I3484" i="1" s="1"/>
  <c r="M3484" i="1" s="1"/>
  <c r="N3484" i="1"/>
  <c r="Q3484" i="1"/>
  <c r="Z3484" i="1" s="1"/>
  <c r="V3484" i="1"/>
  <c r="W3484" i="1"/>
  <c r="A3485" i="1"/>
  <c r="D3485" i="1"/>
  <c r="E3485" i="1"/>
  <c r="G3485" i="1"/>
  <c r="H3485" i="1" s="1"/>
  <c r="I3485" i="1" s="1"/>
  <c r="M3485" i="1" s="1"/>
  <c r="N3485" i="1"/>
  <c r="Q3485" i="1"/>
  <c r="Z3485" i="1" s="1"/>
  <c r="V3485" i="1"/>
  <c r="W3485" i="1"/>
  <c r="A3486" i="1"/>
  <c r="D3486" i="1"/>
  <c r="E3486" i="1"/>
  <c r="G3486" i="1"/>
  <c r="H3486" i="1" s="1"/>
  <c r="I3486" i="1" s="1"/>
  <c r="M3486" i="1" s="1"/>
  <c r="N3486" i="1"/>
  <c r="Q3486" i="1"/>
  <c r="Z3486" i="1" s="1"/>
  <c r="V3486" i="1"/>
  <c r="W3486" i="1"/>
  <c r="A3487" i="1"/>
  <c r="D3487" i="1"/>
  <c r="E3487" i="1"/>
  <c r="G3487" i="1"/>
  <c r="H3487" i="1" s="1"/>
  <c r="I3487" i="1" s="1"/>
  <c r="M3487" i="1" s="1"/>
  <c r="N3487" i="1"/>
  <c r="Q3487" i="1"/>
  <c r="Z3487" i="1" s="1"/>
  <c r="V3487" i="1"/>
  <c r="W3487" i="1"/>
  <c r="A3488" i="1"/>
  <c r="D3488" i="1"/>
  <c r="E3488" i="1"/>
  <c r="G3488" i="1"/>
  <c r="H3488" i="1" s="1"/>
  <c r="I3488" i="1" s="1"/>
  <c r="M3488" i="1" s="1"/>
  <c r="K3488" i="1"/>
  <c r="N3488" i="1"/>
  <c r="Q3488" i="1"/>
  <c r="Z3488" i="1" s="1"/>
  <c r="V3488" i="1"/>
  <c r="W3488" i="1"/>
  <c r="A3489" i="1"/>
  <c r="D3489" i="1"/>
  <c r="E3489" i="1"/>
  <c r="G3489" i="1"/>
  <c r="H3489" i="1" s="1"/>
  <c r="I3489" i="1" s="1"/>
  <c r="M3489" i="1" s="1"/>
  <c r="N3489" i="1"/>
  <c r="Q3489" i="1"/>
  <c r="Z3489" i="1" s="1"/>
  <c r="V3489" i="1"/>
  <c r="W3489" i="1"/>
  <c r="A3490" i="1"/>
  <c r="D3490" i="1"/>
  <c r="E3490" i="1"/>
  <c r="G3490" i="1"/>
  <c r="H3490" i="1" s="1"/>
  <c r="I3490" i="1" s="1"/>
  <c r="M3490" i="1" s="1"/>
  <c r="N3490" i="1"/>
  <c r="Q3490" i="1"/>
  <c r="Z3490" i="1" s="1"/>
  <c r="V3490" i="1"/>
  <c r="W3490" i="1"/>
  <c r="A3491" i="1"/>
  <c r="D3491" i="1"/>
  <c r="E3491" i="1"/>
  <c r="G3491" i="1"/>
  <c r="H3491" i="1" s="1"/>
  <c r="I3491" i="1" s="1"/>
  <c r="M3491" i="1" s="1"/>
  <c r="N3491" i="1"/>
  <c r="Q3491" i="1"/>
  <c r="Z3491" i="1" s="1"/>
  <c r="V3491" i="1"/>
  <c r="W3491" i="1"/>
  <c r="A3492" i="1"/>
  <c r="D3492" i="1"/>
  <c r="E3492" i="1"/>
  <c r="G3492" i="1"/>
  <c r="H3492" i="1" s="1"/>
  <c r="I3492" i="1" s="1"/>
  <c r="M3492" i="1" s="1"/>
  <c r="N3492" i="1"/>
  <c r="Q3492" i="1"/>
  <c r="Z3492" i="1" s="1"/>
  <c r="V3492" i="1"/>
  <c r="W3492" i="1"/>
  <c r="A3493" i="1"/>
  <c r="D3493" i="1"/>
  <c r="E3493" i="1"/>
  <c r="G3493" i="1"/>
  <c r="H3493" i="1" s="1"/>
  <c r="I3493" i="1" s="1"/>
  <c r="M3493" i="1" s="1"/>
  <c r="N3493" i="1"/>
  <c r="Q3493" i="1"/>
  <c r="Z3493" i="1" s="1"/>
  <c r="V3493" i="1"/>
  <c r="W3493" i="1"/>
  <c r="A3494" i="1"/>
  <c r="D3494" i="1"/>
  <c r="E3494" i="1"/>
  <c r="G3494" i="1"/>
  <c r="H3494" i="1" s="1"/>
  <c r="I3494" i="1" s="1"/>
  <c r="M3494" i="1" s="1"/>
  <c r="N3494" i="1"/>
  <c r="Q3494" i="1"/>
  <c r="Z3494" i="1" s="1"/>
  <c r="V3494" i="1"/>
  <c r="W3494" i="1"/>
  <c r="A3495" i="1"/>
  <c r="D3495" i="1"/>
  <c r="E3495" i="1"/>
  <c r="G3495" i="1"/>
  <c r="H3495" i="1" s="1"/>
  <c r="I3495" i="1" s="1"/>
  <c r="M3495" i="1" s="1"/>
  <c r="N3495" i="1"/>
  <c r="Q3495" i="1"/>
  <c r="Z3495" i="1" s="1"/>
  <c r="V3495" i="1"/>
  <c r="W3495" i="1"/>
  <c r="A3496" i="1"/>
  <c r="D3496" i="1"/>
  <c r="E3496" i="1"/>
  <c r="G3496" i="1"/>
  <c r="H3496" i="1" s="1"/>
  <c r="I3496" i="1" s="1"/>
  <c r="M3496" i="1" s="1"/>
  <c r="N3496" i="1"/>
  <c r="Q3496" i="1"/>
  <c r="Z3496" i="1" s="1"/>
  <c r="V3496" i="1"/>
  <c r="W3496" i="1"/>
  <c r="A3497" i="1"/>
  <c r="D3497" i="1"/>
  <c r="E3497" i="1"/>
  <c r="G3497" i="1"/>
  <c r="H3497" i="1" s="1"/>
  <c r="I3497" i="1" s="1"/>
  <c r="M3497" i="1" s="1"/>
  <c r="N3497" i="1"/>
  <c r="Q3497" i="1"/>
  <c r="Z3497" i="1" s="1"/>
  <c r="V3497" i="1"/>
  <c r="W3497" i="1"/>
  <c r="A3498" i="1"/>
  <c r="D3498" i="1"/>
  <c r="E3498" i="1"/>
  <c r="G3498" i="1"/>
  <c r="H3498" i="1" s="1"/>
  <c r="I3498" i="1" s="1"/>
  <c r="M3498" i="1" s="1"/>
  <c r="N3498" i="1"/>
  <c r="Q3498" i="1"/>
  <c r="Z3498" i="1" s="1"/>
  <c r="V3498" i="1"/>
  <c r="W3498" i="1"/>
  <c r="A3499" i="1"/>
  <c r="D3499" i="1"/>
  <c r="E3499" i="1"/>
  <c r="G3499" i="1"/>
  <c r="H3499" i="1" s="1"/>
  <c r="I3499" i="1" s="1"/>
  <c r="M3499" i="1" s="1"/>
  <c r="N3499" i="1"/>
  <c r="Q3499" i="1"/>
  <c r="Z3499" i="1" s="1"/>
  <c r="V3499" i="1"/>
  <c r="W3499" i="1"/>
  <c r="A3500" i="1"/>
  <c r="D3500" i="1"/>
  <c r="E3500" i="1"/>
  <c r="G3500" i="1"/>
  <c r="H3500" i="1" s="1"/>
  <c r="I3500" i="1" s="1"/>
  <c r="M3500" i="1" s="1"/>
  <c r="N3500" i="1"/>
  <c r="Q3500" i="1"/>
  <c r="Z3500" i="1" s="1"/>
  <c r="V3500" i="1"/>
  <c r="W3500" i="1"/>
  <c r="A3501" i="1"/>
  <c r="D3501" i="1"/>
  <c r="E3501" i="1"/>
  <c r="G3501" i="1"/>
  <c r="H3501" i="1" s="1"/>
  <c r="I3501" i="1" s="1"/>
  <c r="M3501" i="1" s="1"/>
  <c r="N3501" i="1"/>
  <c r="Q3501" i="1"/>
  <c r="Z3501" i="1" s="1"/>
  <c r="V3501" i="1"/>
  <c r="W3501" i="1"/>
  <c r="A3502" i="1"/>
  <c r="D3502" i="1"/>
  <c r="E3502" i="1"/>
  <c r="G3502" i="1"/>
  <c r="H3502" i="1" s="1"/>
  <c r="I3502" i="1" s="1"/>
  <c r="M3502" i="1" s="1"/>
  <c r="N3502" i="1"/>
  <c r="Q3502" i="1"/>
  <c r="Z3502" i="1" s="1"/>
  <c r="V3502" i="1"/>
  <c r="W3502" i="1"/>
  <c r="A3503" i="1"/>
  <c r="D3503" i="1"/>
  <c r="E3503" i="1"/>
  <c r="G3503" i="1"/>
  <c r="H3503" i="1" s="1"/>
  <c r="I3503" i="1" s="1"/>
  <c r="M3503" i="1" s="1"/>
  <c r="N3503" i="1"/>
  <c r="Q3503" i="1"/>
  <c r="Z3503" i="1" s="1"/>
  <c r="V3503" i="1"/>
  <c r="W3503" i="1"/>
  <c r="A3504" i="1"/>
  <c r="D3504" i="1"/>
  <c r="E3504" i="1"/>
  <c r="G3504" i="1"/>
  <c r="H3504" i="1" s="1"/>
  <c r="I3504" i="1" s="1"/>
  <c r="M3504" i="1" s="1"/>
  <c r="K3504" i="1"/>
  <c r="N3504" i="1"/>
  <c r="Q3504" i="1"/>
  <c r="Z3504" i="1" s="1"/>
  <c r="V3504" i="1"/>
  <c r="W3504" i="1"/>
  <c r="A3505" i="1"/>
  <c r="D3505" i="1"/>
  <c r="E3505" i="1"/>
  <c r="G3505" i="1"/>
  <c r="H3505" i="1" s="1"/>
  <c r="I3505" i="1" s="1"/>
  <c r="M3505" i="1" s="1"/>
  <c r="N3505" i="1"/>
  <c r="Q3505" i="1"/>
  <c r="Z3505" i="1" s="1"/>
  <c r="V3505" i="1"/>
  <c r="W3505" i="1"/>
  <c r="A3506" i="1"/>
  <c r="D3506" i="1"/>
  <c r="E3506" i="1"/>
  <c r="G3506" i="1"/>
  <c r="H3506" i="1" s="1"/>
  <c r="I3506" i="1" s="1"/>
  <c r="M3506" i="1" s="1"/>
  <c r="N3506" i="1"/>
  <c r="Q3506" i="1"/>
  <c r="Z3506" i="1" s="1"/>
  <c r="V3506" i="1"/>
  <c r="W3506" i="1"/>
  <c r="A3507" i="1"/>
  <c r="D3507" i="1"/>
  <c r="E3507" i="1"/>
  <c r="G3507" i="1"/>
  <c r="H3507" i="1" s="1"/>
  <c r="I3507" i="1" s="1"/>
  <c r="M3507" i="1" s="1"/>
  <c r="N3507" i="1"/>
  <c r="Q3507" i="1"/>
  <c r="Z3507" i="1" s="1"/>
  <c r="V3507" i="1"/>
  <c r="W3507" i="1"/>
  <c r="A3508" i="1"/>
  <c r="D3508" i="1"/>
  <c r="E3508" i="1"/>
  <c r="G3508" i="1"/>
  <c r="H3508" i="1" s="1"/>
  <c r="I3508" i="1" s="1"/>
  <c r="M3508" i="1" s="1"/>
  <c r="N3508" i="1"/>
  <c r="Q3508" i="1"/>
  <c r="Z3508" i="1" s="1"/>
  <c r="V3508" i="1"/>
  <c r="W3508" i="1"/>
  <c r="A3509" i="1"/>
  <c r="D3509" i="1"/>
  <c r="E3509" i="1"/>
  <c r="G3509" i="1"/>
  <c r="H3509" i="1" s="1"/>
  <c r="I3509" i="1" s="1"/>
  <c r="M3509" i="1" s="1"/>
  <c r="N3509" i="1"/>
  <c r="Q3509" i="1"/>
  <c r="Z3509" i="1" s="1"/>
  <c r="V3509" i="1"/>
  <c r="W3509" i="1"/>
  <c r="A3510" i="1"/>
  <c r="D3510" i="1"/>
  <c r="E3510" i="1"/>
  <c r="G3510" i="1"/>
  <c r="H3510" i="1" s="1"/>
  <c r="I3510" i="1" s="1"/>
  <c r="M3510" i="1" s="1"/>
  <c r="N3510" i="1"/>
  <c r="Q3510" i="1"/>
  <c r="Z3510" i="1" s="1"/>
  <c r="V3510" i="1"/>
  <c r="W3510" i="1"/>
  <c r="A3511" i="1"/>
  <c r="D3511" i="1"/>
  <c r="E3511" i="1"/>
  <c r="G3511" i="1"/>
  <c r="H3511" i="1" s="1"/>
  <c r="I3511" i="1" s="1"/>
  <c r="M3511" i="1" s="1"/>
  <c r="N3511" i="1"/>
  <c r="Q3511" i="1"/>
  <c r="Z3511" i="1" s="1"/>
  <c r="V3511" i="1"/>
  <c r="W3511" i="1"/>
  <c r="A3512" i="1"/>
  <c r="D3512" i="1"/>
  <c r="E3512" i="1"/>
  <c r="G3512" i="1"/>
  <c r="H3512" i="1" s="1"/>
  <c r="I3512" i="1" s="1"/>
  <c r="M3512" i="1" s="1"/>
  <c r="N3512" i="1"/>
  <c r="Q3512" i="1"/>
  <c r="Z3512" i="1" s="1"/>
  <c r="V3512" i="1"/>
  <c r="W3512" i="1"/>
  <c r="A3513" i="1"/>
  <c r="D3513" i="1"/>
  <c r="E3513" i="1"/>
  <c r="G3513" i="1"/>
  <c r="H3513" i="1" s="1"/>
  <c r="I3513" i="1" s="1"/>
  <c r="M3513" i="1" s="1"/>
  <c r="N3513" i="1"/>
  <c r="Q3513" i="1"/>
  <c r="Z3513" i="1" s="1"/>
  <c r="V3513" i="1"/>
  <c r="W3513" i="1"/>
  <c r="A3514" i="1"/>
  <c r="D3514" i="1"/>
  <c r="E3514" i="1"/>
  <c r="G3514" i="1"/>
  <c r="H3514" i="1" s="1"/>
  <c r="I3514" i="1" s="1"/>
  <c r="M3514" i="1" s="1"/>
  <c r="N3514" i="1"/>
  <c r="Q3514" i="1"/>
  <c r="Z3514" i="1" s="1"/>
  <c r="V3514" i="1"/>
  <c r="W3514" i="1"/>
  <c r="A3515" i="1"/>
  <c r="D3515" i="1"/>
  <c r="E3515" i="1"/>
  <c r="G3515" i="1"/>
  <c r="H3515" i="1" s="1"/>
  <c r="I3515" i="1" s="1"/>
  <c r="M3515" i="1" s="1"/>
  <c r="N3515" i="1"/>
  <c r="Q3515" i="1"/>
  <c r="Z3515" i="1" s="1"/>
  <c r="V3515" i="1"/>
  <c r="W3515" i="1"/>
  <c r="A3516" i="1"/>
  <c r="D3516" i="1"/>
  <c r="E3516" i="1"/>
  <c r="G3516" i="1"/>
  <c r="H3516" i="1" s="1"/>
  <c r="I3516" i="1" s="1"/>
  <c r="M3516" i="1" s="1"/>
  <c r="N3516" i="1"/>
  <c r="Q3516" i="1"/>
  <c r="Z3516" i="1" s="1"/>
  <c r="V3516" i="1"/>
  <c r="W3516" i="1"/>
  <c r="A3517" i="1"/>
  <c r="D3517" i="1"/>
  <c r="E3517" i="1"/>
  <c r="G3517" i="1"/>
  <c r="H3517" i="1" s="1"/>
  <c r="I3517" i="1" s="1"/>
  <c r="M3517" i="1" s="1"/>
  <c r="N3517" i="1"/>
  <c r="Q3517" i="1"/>
  <c r="Z3517" i="1" s="1"/>
  <c r="V3517" i="1"/>
  <c r="W3517" i="1"/>
  <c r="A3518" i="1"/>
  <c r="D3518" i="1"/>
  <c r="E3518" i="1"/>
  <c r="G3518" i="1"/>
  <c r="H3518" i="1" s="1"/>
  <c r="I3518" i="1" s="1"/>
  <c r="M3518" i="1" s="1"/>
  <c r="N3518" i="1"/>
  <c r="Q3518" i="1"/>
  <c r="Z3518" i="1" s="1"/>
  <c r="V3518" i="1"/>
  <c r="W3518" i="1"/>
  <c r="A3519" i="1"/>
  <c r="D3519" i="1"/>
  <c r="E3519" i="1"/>
  <c r="G3519" i="1"/>
  <c r="H3519" i="1" s="1"/>
  <c r="I3519" i="1" s="1"/>
  <c r="M3519" i="1" s="1"/>
  <c r="N3519" i="1"/>
  <c r="Q3519" i="1"/>
  <c r="Z3519" i="1" s="1"/>
  <c r="V3519" i="1"/>
  <c r="W3519" i="1"/>
  <c r="A3520" i="1"/>
  <c r="D3520" i="1"/>
  <c r="E3520" i="1"/>
  <c r="G3520" i="1"/>
  <c r="H3520" i="1" s="1"/>
  <c r="I3520" i="1" s="1"/>
  <c r="M3520" i="1" s="1"/>
  <c r="N3520" i="1"/>
  <c r="Q3520" i="1"/>
  <c r="Z3520" i="1" s="1"/>
  <c r="V3520" i="1"/>
  <c r="W3520" i="1"/>
  <c r="A3521" i="1"/>
  <c r="D3521" i="1"/>
  <c r="E3521" i="1"/>
  <c r="G3521" i="1"/>
  <c r="H3521" i="1" s="1"/>
  <c r="I3521" i="1" s="1"/>
  <c r="M3521" i="1" s="1"/>
  <c r="N3521" i="1"/>
  <c r="Q3521" i="1"/>
  <c r="Z3521" i="1" s="1"/>
  <c r="V3521" i="1"/>
  <c r="W3521" i="1"/>
  <c r="A3522" i="1"/>
  <c r="D3522" i="1"/>
  <c r="E3522" i="1"/>
  <c r="G3522" i="1"/>
  <c r="H3522" i="1" s="1"/>
  <c r="I3522" i="1" s="1"/>
  <c r="M3522" i="1" s="1"/>
  <c r="N3522" i="1"/>
  <c r="Q3522" i="1"/>
  <c r="Z3522" i="1" s="1"/>
  <c r="V3522" i="1"/>
  <c r="W3522" i="1"/>
  <c r="A3523" i="1"/>
  <c r="D3523" i="1"/>
  <c r="E3523" i="1"/>
  <c r="G3523" i="1"/>
  <c r="H3523" i="1" s="1"/>
  <c r="I3523" i="1" s="1"/>
  <c r="M3523" i="1" s="1"/>
  <c r="N3523" i="1"/>
  <c r="Q3523" i="1"/>
  <c r="Z3523" i="1" s="1"/>
  <c r="V3523" i="1"/>
  <c r="W3523" i="1"/>
  <c r="A3524" i="1"/>
  <c r="D3524" i="1"/>
  <c r="E3524" i="1"/>
  <c r="G3524" i="1"/>
  <c r="H3524" i="1" s="1"/>
  <c r="I3524" i="1" s="1"/>
  <c r="M3524" i="1" s="1"/>
  <c r="N3524" i="1"/>
  <c r="Q3524" i="1"/>
  <c r="Z3524" i="1" s="1"/>
  <c r="V3524" i="1"/>
  <c r="W3524" i="1"/>
  <c r="A3525" i="1"/>
  <c r="D3525" i="1"/>
  <c r="E3525" i="1"/>
  <c r="G3525" i="1"/>
  <c r="H3525" i="1" s="1"/>
  <c r="I3525" i="1" s="1"/>
  <c r="M3525" i="1" s="1"/>
  <c r="N3525" i="1"/>
  <c r="Q3525" i="1"/>
  <c r="Z3525" i="1" s="1"/>
  <c r="V3525" i="1"/>
  <c r="W3525" i="1"/>
  <c r="A3526" i="1"/>
  <c r="D3526" i="1"/>
  <c r="E3526" i="1"/>
  <c r="G3526" i="1"/>
  <c r="H3526" i="1" s="1"/>
  <c r="I3526" i="1" s="1"/>
  <c r="M3526" i="1" s="1"/>
  <c r="N3526" i="1"/>
  <c r="Q3526" i="1"/>
  <c r="Z3526" i="1" s="1"/>
  <c r="V3526" i="1"/>
  <c r="W3526" i="1"/>
  <c r="A3527" i="1"/>
  <c r="D3527" i="1"/>
  <c r="E3527" i="1"/>
  <c r="G3527" i="1"/>
  <c r="H3527" i="1" s="1"/>
  <c r="I3527" i="1" s="1"/>
  <c r="M3527" i="1" s="1"/>
  <c r="N3527" i="1"/>
  <c r="Q3527" i="1"/>
  <c r="Z3527" i="1" s="1"/>
  <c r="V3527" i="1"/>
  <c r="W3527" i="1"/>
  <c r="A3528" i="1"/>
  <c r="D3528" i="1"/>
  <c r="E3528" i="1"/>
  <c r="G3528" i="1"/>
  <c r="H3528" i="1" s="1"/>
  <c r="I3528" i="1" s="1"/>
  <c r="M3528" i="1" s="1"/>
  <c r="N3528" i="1"/>
  <c r="Q3528" i="1"/>
  <c r="Z3528" i="1" s="1"/>
  <c r="V3528" i="1"/>
  <c r="W3528" i="1"/>
  <c r="A3529" i="1"/>
  <c r="D3529" i="1"/>
  <c r="E3529" i="1"/>
  <c r="G3529" i="1"/>
  <c r="H3529" i="1" s="1"/>
  <c r="I3529" i="1" s="1"/>
  <c r="M3529" i="1" s="1"/>
  <c r="N3529" i="1"/>
  <c r="Q3529" i="1"/>
  <c r="Z3529" i="1" s="1"/>
  <c r="V3529" i="1"/>
  <c r="W3529" i="1"/>
  <c r="A3530" i="1"/>
  <c r="D3530" i="1"/>
  <c r="E3530" i="1"/>
  <c r="G3530" i="1"/>
  <c r="H3530" i="1" s="1"/>
  <c r="I3530" i="1" s="1"/>
  <c r="M3530" i="1" s="1"/>
  <c r="N3530" i="1"/>
  <c r="Q3530" i="1"/>
  <c r="Z3530" i="1" s="1"/>
  <c r="V3530" i="1"/>
  <c r="W3530" i="1"/>
  <c r="A3531" i="1"/>
  <c r="D3531" i="1"/>
  <c r="E3531" i="1"/>
  <c r="G3531" i="1"/>
  <c r="H3531" i="1" s="1"/>
  <c r="I3531" i="1" s="1"/>
  <c r="M3531" i="1" s="1"/>
  <c r="N3531" i="1"/>
  <c r="Q3531" i="1"/>
  <c r="Z3531" i="1" s="1"/>
  <c r="V3531" i="1"/>
  <c r="W3531" i="1"/>
  <c r="A3532" i="1"/>
  <c r="D3532" i="1"/>
  <c r="E3532" i="1"/>
  <c r="G3532" i="1"/>
  <c r="H3532" i="1" s="1"/>
  <c r="I3532" i="1" s="1"/>
  <c r="M3532" i="1" s="1"/>
  <c r="N3532" i="1"/>
  <c r="Q3532" i="1"/>
  <c r="Z3532" i="1" s="1"/>
  <c r="V3532" i="1"/>
  <c r="W3532" i="1"/>
  <c r="A3533" i="1"/>
  <c r="D3533" i="1"/>
  <c r="E3533" i="1"/>
  <c r="G3533" i="1"/>
  <c r="H3533" i="1" s="1"/>
  <c r="I3533" i="1" s="1"/>
  <c r="M3533" i="1" s="1"/>
  <c r="N3533" i="1"/>
  <c r="Q3533" i="1"/>
  <c r="Z3533" i="1" s="1"/>
  <c r="V3533" i="1"/>
  <c r="W3533" i="1"/>
  <c r="A3534" i="1"/>
  <c r="D3534" i="1"/>
  <c r="E3534" i="1"/>
  <c r="G3534" i="1"/>
  <c r="H3534" i="1" s="1"/>
  <c r="I3534" i="1" s="1"/>
  <c r="M3534" i="1" s="1"/>
  <c r="N3534" i="1"/>
  <c r="Q3534" i="1"/>
  <c r="Z3534" i="1" s="1"/>
  <c r="V3534" i="1"/>
  <c r="W3534" i="1"/>
  <c r="A3535" i="1"/>
  <c r="D3535" i="1"/>
  <c r="E3535" i="1"/>
  <c r="G3535" i="1"/>
  <c r="H3535" i="1" s="1"/>
  <c r="I3535" i="1" s="1"/>
  <c r="M3535" i="1" s="1"/>
  <c r="N3535" i="1"/>
  <c r="Q3535" i="1"/>
  <c r="Z3535" i="1" s="1"/>
  <c r="V3535" i="1"/>
  <c r="W3535" i="1"/>
  <c r="A3536" i="1"/>
  <c r="D3536" i="1"/>
  <c r="E3536" i="1"/>
  <c r="G3536" i="1"/>
  <c r="H3536" i="1" s="1"/>
  <c r="I3536" i="1" s="1"/>
  <c r="M3536" i="1" s="1"/>
  <c r="N3536" i="1"/>
  <c r="Q3536" i="1"/>
  <c r="Z3536" i="1" s="1"/>
  <c r="V3536" i="1"/>
  <c r="W3536" i="1"/>
  <c r="A3537" i="1"/>
  <c r="D3537" i="1"/>
  <c r="E3537" i="1"/>
  <c r="G3537" i="1"/>
  <c r="H3537" i="1" s="1"/>
  <c r="I3537" i="1" s="1"/>
  <c r="M3537" i="1" s="1"/>
  <c r="N3537" i="1"/>
  <c r="Q3537" i="1"/>
  <c r="Z3537" i="1" s="1"/>
  <c r="V3537" i="1"/>
  <c r="W3537" i="1"/>
  <c r="A3538" i="1"/>
  <c r="D3538" i="1"/>
  <c r="E3538" i="1"/>
  <c r="G3538" i="1"/>
  <c r="H3538" i="1" s="1"/>
  <c r="I3538" i="1" s="1"/>
  <c r="M3538" i="1" s="1"/>
  <c r="N3538" i="1"/>
  <c r="Q3538" i="1"/>
  <c r="Z3538" i="1" s="1"/>
  <c r="V3538" i="1"/>
  <c r="W3538" i="1"/>
  <c r="A3539" i="1"/>
  <c r="D3539" i="1"/>
  <c r="E3539" i="1"/>
  <c r="G3539" i="1"/>
  <c r="H3539" i="1" s="1"/>
  <c r="I3539" i="1" s="1"/>
  <c r="M3539" i="1" s="1"/>
  <c r="N3539" i="1"/>
  <c r="Q3539" i="1"/>
  <c r="Z3539" i="1" s="1"/>
  <c r="V3539" i="1"/>
  <c r="W3539" i="1"/>
  <c r="A3540" i="1"/>
  <c r="D3540" i="1"/>
  <c r="E3540" i="1"/>
  <c r="G3540" i="1"/>
  <c r="H3540" i="1" s="1"/>
  <c r="I3540" i="1" s="1"/>
  <c r="M3540" i="1" s="1"/>
  <c r="N3540" i="1"/>
  <c r="Q3540" i="1"/>
  <c r="Z3540" i="1" s="1"/>
  <c r="V3540" i="1"/>
  <c r="W3540" i="1"/>
  <c r="A3541" i="1"/>
  <c r="D3541" i="1"/>
  <c r="E3541" i="1"/>
  <c r="G3541" i="1"/>
  <c r="H3541" i="1" s="1"/>
  <c r="I3541" i="1" s="1"/>
  <c r="M3541" i="1" s="1"/>
  <c r="N3541" i="1"/>
  <c r="Q3541" i="1"/>
  <c r="Z3541" i="1" s="1"/>
  <c r="V3541" i="1"/>
  <c r="W3541" i="1"/>
  <c r="A3542" i="1"/>
  <c r="D3542" i="1"/>
  <c r="E3542" i="1"/>
  <c r="G3542" i="1"/>
  <c r="H3542" i="1" s="1"/>
  <c r="I3542" i="1" s="1"/>
  <c r="M3542" i="1" s="1"/>
  <c r="N3542" i="1"/>
  <c r="Q3542" i="1"/>
  <c r="Z3542" i="1" s="1"/>
  <c r="V3542" i="1"/>
  <c r="W3542" i="1"/>
  <c r="A3543" i="1"/>
  <c r="D3543" i="1"/>
  <c r="E3543" i="1"/>
  <c r="G3543" i="1"/>
  <c r="H3543" i="1" s="1"/>
  <c r="I3543" i="1" s="1"/>
  <c r="M3543" i="1" s="1"/>
  <c r="N3543" i="1"/>
  <c r="Q3543" i="1"/>
  <c r="Z3543" i="1" s="1"/>
  <c r="V3543" i="1"/>
  <c r="W3543" i="1"/>
  <c r="A3544" i="1"/>
  <c r="D3544" i="1"/>
  <c r="E3544" i="1"/>
  <c r="G3544" i="1"/>
  <c r="H3544" i="1" s="1"/>
  <c r="I3544" i="1" s="1"/>
  <c r="M3544" i="1" s="1"/>
  <c r="N3544" i="1"/>
  <c r="Q3544" i="1"/>
  <c r="Z3544" i="1" s="1"/>
  <c r="V3544" i="1"/>
  <c r="W3544" i="1"/>
  <c r="A3545" i="1"/>
  <c r="D3545" i="1"/>
  <c r="E3545" i="1"/>
  <c r="G3545" i="1"/>
  <c r="H3545" i="1" s="1"/>
  <c r="I3545" i="1" s="1"/>
  <c r="M3545" i="1" s="1"/>
  <c r="N3545" i="1"/>
  <c r="Q3545" i="1"/>
  <c r="Z3545" i="1" s="1"/>
  <c r="V3545" i="1"/>
  <c r="W3545" i="1"/>
  <c r="A3546" i="1"/>
  <c r="D3546" i="1"/>
  <c r="E3546" i="1"/>
  <c r="G3546" i="1"/>
  <c r="H3546" i="1" s="1"/>
  <c r="I3546" i="1" s="1"/>
  <c r="M3546" i="1" s="1"/>
  <c r="N3546" i="1"/>
  <c r="Q3546" i="1"/>
  <c r="Z3546" i="1" s="1"/>
  <c r="V3546" i="1"/>
  <c r="W3546" i="1"/>
  <c r="A3547" i="1"/>
  <c r="D3547" i="1"/>
  <c r="E3547" i="1"/>
  <c r="G3547" i="1"/>
  <c r="H3547" i="1" s="1"/>
  <c r="I3547" i="1" s="1"/>
  <c r="M3547" i="1" s="1"/>
  <c r="N3547" i="1"/>
  <c r="Q3547" i="1"/>
  <c r="Z3547" i="1" s="1"/>
  <c r="V3547" i="1"/>
  <c r="W3547" i="1"/>
  <c r="A3548" i="1"/>
  <c r="D3548" i="1"/>
  <c r="E3548" i="1"/>
  <c r="G3548" i="1"/>
  <c r="H3548" i="1" s="1"/>
  <c r="I3548" i="1" s="1"/>
  <c r="M3548" i="1" s="1"/>
  <c r="N3548" i="1"/>
  <c r="Q3548" i="1"/>
  <c r="Z3548" i="1" s="1"/>
  <c r="V3548" i="1"/>
  <c r="W3548" i="1"/>
  <c r="A3549" i="1"/>
  <c r="D3549" i="1"/>
  <c r="E3549" i="1"/>
  <c r="G3549" i="1"/>
  <c r="H3549" i="1" s="1"/>
  <c r="I3549" i="1" s="1"/>
  <c r="M3549" i="1" s="1"/>
  <c r="N3549" i="1"/>
  <c r="Q3549" i="1"/>
  <c r="Z3549" i="1" s="1"/>
  <c r="V3549" i="1"/>
  <c r="W3549" i="1"/>
  <c r="A3550" i="1"/>
  <c r="D3550" i="1"/>
  <c r="E3550" i="1"/>
  <c r="G3550" i="1"/>
  <c r="H3550" i="1" s="1"/>
  <c r="I3550" i="1" s="1"/>
  <c r="M3550" i="1" s="1"/>
  <c r="N3550" i="1"/>
  <c r="Q3550" i="1"/>
  <c r="Z3550" i="1" s="1"/>
  <c r="V3550" i="1"/>
  <c r="W3550" i="1"/>
  <c r="A3551" i="1"/>
  <c r="D3551" i="1"/>
  <c r="E3551" i="1"/>
  <c r="G3551" i="1"/>
  <c r="H3551" i="1" s="1"/>
  <c r="I3551" i="1" s="1"/>
  <c r="M3551" i="1" s="1"/>
  <c r="N3551" i="1"/>
  <c r="Q3551" i="1"/>
  <c r="Z3551" i="1" s="1"/>
  <c r="V3551" i="1"/>
  <c r="W3551" i="1"/>
  <c r="A3552" i="1"/>
  <c r="D3552" i="1"/>
  <c r="E3552" i="1"/>
  <c r="G3552" i="1"/>
  <c r="H3552" i="1" s="1"/>
  <c r="I3552" i="1" s="1"/>
  <c r="M3552" i="1" s="1"/>
  <c r="N3552" i="1"/>
  <c r="Q3552" i="1"/>
  <c r="Z3552" i="1" s="1"/>
  <c r="V3552" i="1"/>
  <c r="W3552" i="1"/>
  <c r="A3553" i="1"/>
  <c r="D3553" i="1"/>
  <c r="E3553" i="1"/>
  <c r="G3553" i="1"/>
  <c r="H3553" i="1" s="1"/>
  <c r="I3553" i="1" s="1"/>
  <c r="M3553" i="1" s="1"/>
  <c r="N3553" i="1"/>
  <c r="Q3553" i="1"/>
  <c r="Z3553" i="1" s="1"/>
  <c r="V3553" i="1"/>
  <c r="W3553" i="1"/>
  <c r="A3554" i="1"/>
  <c r="D3554" i="1"/>
  <c r="E3554" i="1"/>
  <c r="G3554" i="1"/>
  <c r="H3554" i="1" s="1"/>
  <c r="I3554" i="1" s="1"/>
  <c r="M3554" i="1" s="1"/>
  <c r="N3554" i="1"/>
  <c r="Q3554" i="1"/>
  <c r="Z3554" i="1" s="1"/>
  <c r="V3554" i="1"/>
  <c r="W3554" i="1"/>
  <c r="A3555" i="1"/>
  <c r="D3555" i="1"/>
  <c r="E3555" i="1"/>
  <c r="G3555" i="1"/>
  <c r="H3555" i="1" s="1"/>
  <c r="I3555" i="1" s="1"/>
  <c r="M3555" i="1" s="1"/>
  <c r="N3555" i="1"/>
  <c r="Q3555" i="1"/>
  <c r="Z3555" i="1" s="1"/>
  <c r="V3555" i="1"/>
  <c r="W3555" i="1"/>
  <c r="A3556" i="1"/>
  <c r="D3556" i="1"/>
  <c r="E3556" i="1"/>
  <c r="G3556" i="1"/>
  <c r="H3556" i="1" s="1"/>
  <c r="I3556" i="1" s="1"/>
  <c r="M3556" i="1" s="1"/>
  <c r="N3556" i="1"/>
  <c r="Q3556" i="1"/>
  <c r="Z3556" i="1" s="1"/>
  <c r="V3556" i="1"/>
  <c r="W3556" i="1"/>
  <c r="A3557" i="1"/>
  <c r="D3557" i="1"/>
  <c r="E3557" i="1"/>
  <c r="G3557" i="1"/>
  <c r="H3557" i="1" s="1"/>
  <c r="I3557" i="1" s="1"/>
  <c r="M3557" i="1" s="1"/>
  <c r="N3557" i="1"/>
  <c r="Q3557" i="1"/>
  <c r="Z3557" i="1" s="1"/>
  <c r="V3557" i="1"/>
  <c r="W3557" i="1"/>
  <c r="A3558" i="1"/>
  <c r="D3558" i="1"/>
  <c r="E3558" i="1"/>
  <c r="G3558" i="1"/>
  <c r="H3558" i="1" s="1"/>
  <c r="I3558" i="1" s="1"/>
  <c r="M3558" i="1" s="1"/>
  <c r="N3558" i="1"/>
  <c r="Q3558" i="1"/>
  <c r="Z3558" i="1" s="1"/>
  <c r="V3558" i="1"/>
  <c r="W3558" i="1"/>
  <c r="A3559" i="1"/>
  <c r="D3559" i="1"/>
  <c r="E3559" i="1"/>
  <c r="G3559" i="1"/>
  <c r="H3559" i="1" s="1"/>
  <c r="I3559" i="1" s="1"/>
  <c r="M3559" i="1" s="1"/>
  <c r="N3559" i="1"/>
  <c r="Q3559" i="1"/>
  <c r="Z3559" i="1" s="1"/>
  <c r="V3559" i="1"/>
  <c r="W3559" i="1"/>
  <c r="A3560" i="1"/>
  <c r="D3560" i="1"/>
  <c r="E3560" i="1"/>
  <c r="G3560" i="1"/>
  <c r="H3560" i="1" s="1"/>
  <c r="I3560" i="1" s="1"/>
  <c r="M3560" i="1" s="1"/>
  <c r="N3560" i="1"/>
  <c r="Q3560" i="1"/>
  <c r="Z3560" i="1" s="1"/>
  <c r="V3560" i="1"/>
  <c r="W3560" i="1"/>
  <c r="A3561" i="1"/>
  <c r="D3561" i="1"/>
  <c r="E3561" i="1"/>
  <c r="G3561" i="1"/>
  <c r="H3561" i="1" s="1"/>
  <c r="I3561" i="1" s="1"/>
  <c r="M3561" i="1" s="1"/>
  <c r="N3561" i="1"/>
  <c r="Q3561" i="1"/>
  <c r="Z3561" i="1" s="1"/>
  <c r="V3561" i="1"/>
  <c r="W3561" i="1"/>
  <c r="A3562" i="1"/>
  <c r="D3562" i="1"/>
  <c r="E3562" i="1"/>
  <c r="G3562" i="1"/>
  <c r="H3562" i="1" s="1"/>
  <c r="I3562" i="1" s="1"/>
  <c r="M3562" i="1" s="1"/>
  <c r="N3562" i="1"/>
  <c r="Q3562" i="1"/>
  <c r="Z3562" i="1" s="1"/>
  <c r="V3562" i="1"/>
  <c r="W3562" i="1"/>
  <c r="A3563" i="1"/>
  <c r="D3563" i="1"/>
  <c r="E3563" i="1"/>
  <c r="G3563" i="1"/>
  <c r="H3563" i="1" s="1"/>
  <c r="I3563" i="1" s="1"/>
  <c r="M3563" i="1" s="1"/>
  <c r="N3563" i="1"/>
  <c r="Q3563" i="1"/>
  <c r="Z3563" i="1" s="1"/>
  <c r="V3563" i="1"/>
  <c r="W3563" i="1"/>
  <c r="A3564" i="1"/>
  <c r="D3564" i="1"/>
  <c r="E3564" i="1"/>
  <c r="G3564" i="1"/>
  <c r="H3564" i="1" s="1"/>
  <c r="I3564" i="1" s="1"/>
  <c r="M3564" i="1" s="1"/>
  <c r="N3564" i="1"/>
  <c r="Q3564" i="1"/>
  <c r="Z3564" i="1" s="1"/>
  <c r="V3564" i="1"/>
  <c r="W3564" i="1"/>
  <c r="A3565" i="1"/>
  <c r="D3565" i="1"/>
  <c r="E3565" i="1"/>
  <c r="G3565" i="1"/>
  <c r="H3565" i="1" s="1"/>
  <c r="I3565" i="1" s="1"/>
  <c r="M3565" i="1" s="1"/>
  <c r="N3565" i="1"/>
  <c r="Q3565" i="1"/>
  <c r="Z3565" i="1" s="1"/>
  <c r="V3565" i="1"/>
  <c r="W3565" i="1"/>
  <c r="A3566" i="1"/>
  <c r="D3566" i="1"/>
  <c r="E3566" i="1"/>
  <c r="G3566" i="1"/>
  <c r="H3566" i="1" s="1"/>
  <c r="I3566" i="1" s="1"/>
  <c r="M3566" i="1" s="1"/>
  <c r="N3566" i="1"/>
  <c r="Q3566" i="1"/>
  <c r="Z3566" i="1" s="1"/>
  <c r="V3566" i="1"/>
  <c r="W3566" i="1"/>
  <c r="A3567" i="1"/>
  <c r="D3567" i="1"/>
  <c r="E3567" i="1"/>
  <c r="G3567" i="1"/>
  <c r="H3567" i="1" s="1"/>
  <c r="I3567" i="1" s="1"/>
  <c r="M3567" i="1" s="1"/>
  <c r="N3567" i="1"/>
  <c r="Q3567" i="1"/>
  <c r="Z3567" i="1" s="1"/>
  <c r="V3567" i="1"/>
  <c r="W3567" i="1"/>
  <c r="A3568" i="1"/>
  <c r="D3568" i="1"/>
  <c r="E3568" i="1"/>
  <c r="G3568" i="1"/>
  <c r="H3568" i="1" s="1"/>
  <c r="I3568" i="1" s="1"/>
  <c r="M3568" i="1" s="1"/>
  <c r="N3568" i="1"/>
  <c r="Q3568" i="1"/>
  <c r="Z3568" i="1" s="1"/>
  <c r="V3568" i="1"/>
  <c r="W3568" i="1"/>
  <c r="A3569" i="1"/>
  <c r="D3569" i="1"/>
  <c r="E3569" i="1"/>
  <c r="G3569" i="1"/>
  <c r="H3569" i="1" s="1"/>
  <c r="I3569" i="1" s="1"/>
  <c r="M3569" i="1" s="1"/>
  <c r="N3569" i="1"/>
  <c r="Q3569" i="1"/>
  <c r="Z3569" i="1" s="1"/>
  <c r="V3569" i="1"/>
  <c r="W3569" i="1"/>
  <c r="A3570" i="1"/>
  <c r="D3570" i="1"/>
  <c r="E3570" i="1"/>
  <c r="G3570" i="1"/>
  <c r="H3570" i="1" s="1"/>
  <c r="I3570" i="1" s="1"/>
  <c r="M3570" i="1" s="1"/>
  <c r="N3570" i="1"/>
  <c r="Q3570" i="1"/>
  <c r="Z3570" i="1" s="1"/>
  <c r="V3570" i="1"/>
  <c r="W3570" i="1"/>
  <c r="A3571" i="1"/>
  <c r="D3571" i="1"/>
  <c r="E3571" i="1"/>
  <c r="G3571" i="1"/>
  <c r="H3571" i="1" s="1"/>
  <c r="I3571" i="1" s="1"/>
  <c r="M3571" i="1" s="1"/>
  <c r="N3571" i="1"/>
  <c r="Q3571" i="1"/>
  <c r="Z3571" i="1" s="1"/>
  <c r="V3571" i="1"/>
  <c r="W3571" i="1"/>
  <c r="A3572" i="1"/>
  <c r="D3572" i="1"/>
  <c r="E3572" i="1"/>
  <c r="G3572" i="1"/>
  <c r="H3572" i="1" s="1"/>
  <c r="I3572" i="1" s="1"/>
  <c r="M3572" i="1" s="1"/>
  <c r="N3572" i="1"/>
  <c r="Q3572" i="1"/>
  <c r="Z3572" i="1" s="1"/>
  <c r="V3572" i="1"/>
  <c r="W3572" i="1"/>
  <c r="A3573" i="1"/>
  <c r="D3573" i="1"/>
  <c r="E3573" i="1"/>
  <c r="G3573" i="1"/>
  <c r="H3573" i="1" s="1"/>
  <c r="I3573" i="1" s="1"/>
  <c r="M3573" i="1" s="1"/>
  <c r="N3573" i="1"/>
  <c r="Q3573" i="1"/>
  <c r="Z3573" i="1" s="1"/>
  <c r="V3573" i="1"/>
  <c r="W3573" i="1"/>
  <c r="A3574" i="1"/>
  <c r="D3574" i="1"/>
  <c r="E3574" i="1"/>
  <c r="G3574" i="1"/>
  <c r="H3574" i="1" s="1"/>
  <c r="I3574" i="1" s="1"/>
  <c r="M3574" i="1" s="1"/>
  <c r="N3574" i="1"/>
  <c r="Q3574" i="1"/>
  <c r="Z3574" i="1" s="1"/>
  <c r="V3574" i="1"/>
  <c r="W3574" i="1"/>
  <c r="A3575" i="1"/>
  <c r="D3575" i="1"/>
  <c r="E3575" i="1"/>
  <c r="G3575" i="1"/>
  <c r="H3575" i="1" s="1"/>
  <c r="I3575" i="1" s="1"/>
  <c r="M3575" i="1" s="1"/>
  <c r="N3575" i="1"/>
  <c r="Q3575" i="1"/>
  <c r="Z3575" i="1" s="1"/>
  <c r="V3575" i="1"/>
  <c r="W3575" i="1"/>
  <c r="A3576" i="1"/>
  <c r="D3576" i="1"/>
  <c r="E3576" i="1"/>
  <c r="G3576" i="1"/>
  <c r="H3576" i="1" s="1"/>
  <c r="I3576" i="1" s="1"/>
  <c r="M3576" i="1" s="1"/>
  <c r="N3576" i="1"/>
  <c r="Q3576" i="1"/>
  <c r="Z3576" i="1" s="1"/>
  <c r="V3576" i="1"/>
  <c r="W3576" i="1"/>
  <c r="A3577" i="1"/>
  <c r="D3577" i="1"/>
  <c r="E3577" i="1"/>
  <c r="G3577" i="1"/>
  <c r="H3577" i="1" s="1"/>
  <c r="I3577" i="1" s="1"/>
  <c r="M3577" i="1" s="1"/>
  <c r="N3577" i="1"/>
  <c r="Q3577" i="1"/>
  <c r="Z3577" i="1" s="1"/>
  <c r="V3577" i="1"/>
  <c r="W3577" i="1"/>
  <c r="A3578" i="1"/>
  <c r="D3578" i="1"/>
  <c r="E3578" i="1"/>
  <c r="G3578" i="1"/>
  <c r="H3578" i="1" s="1"/>
  <c r="I3578" i="1" s="1"/>
  <c r="M3578" i="1" s="1"/>
  <c r="N3578" i="1"/>
  <c r="Q3578" i="1"/>
  <c r="Z3578" i="1" s="1"/>
  <c r="V3578" i="1"/>
  <c r="W3578" i="1"/>
  <c r="A3579" i="1"/>
  <c r="D3579" i="1"/>
  <c r="E3579" i="1"/>
  <c r="G3579" i="1"/>
  <c r="H3579" i="1" s="1"/>
  <c r="I3579" i="1" s="1"/>
  <c r="M3579" i="1" s="1"/>
  <c r="N3579" i="1"/>
  <c r="Q3579" i="1"/>
  <c r="Z3579" i="1" s="1"/>
  <c r="V3579" i="1"/>
  <c r="W3579" i="1"/>
  <c r="A3580" i="1"/>
  <c r="D3580" i="1"/>
  <c r="E3580" i="1"/>
  <c r="G3580" i="1"/>
  <c r="H3580" i="1" s="1"/>
  <c r="I3580" i="1" s="1"/>
  <c r="M3580" i="1" s="1"/>
  <c r="N3580" i="1"/>
  <c r="Q3580" i="1"/>
  <c r="Z3580" i="1" s="1"/>
  <c r="V3580" i="1"/>
  <c r="W3580" i="1"/>
  <c r="A3581" i="1"/>
  <c r="D3581" i="1"/>
  <c r="E3581" i="1"/>
  <c r="G3581" i="1"/>
  <c r="H3581" i="1" s="1"/>
  <c r="I3581" i="1" s="1"/>
  <c r="M3581" i="1" s="1"/>
  <c r="N3581" i="1"/>
  <c r="Q3581" i="1"/>
  <c r="Z3581" i="1" s="1"/>
  <c r="V3581" i="1"/>
  <c r="W3581" i="1"/>
  <c r="A3582" i="1"/>
  <c r="D3582" i="1"/>
  <c r="E3582" i="1"/>
  <c r="G3582" i="1"/>
  <c r="H3582" i="1" s="1"/>
  <c r="I3582" i="1" s="1"/>
  <c r="M3582" i="1" s="1"/>
  <c r="N3582" i="1"/>
  <c r="Q3582" i="1"/>
  <c r="Z3582" i="1" s="1"/>
  <c r="V3582" i="1"/>
  <c r="W3582" i="1"/>
  <c r="A3583" i="1"/>
  <c r="D3583" i="1"/>
  <c r="E3583" i="1"/>
  <c r="G3583" i="1"/>
  <c r="H3583" i="1" s="1"/>
  <c r="I3583" i="1" s="1"/>
  <c r="M3583" i="1" s="1"/>
  <c r="N3583" i="1"/>
  <c r="Q3583" i="1"/>
  <c r="Z3583" i="1" s="1"/>
  <c r="V3583" i="1"/>
  <c r="W3583" i="1"/>
  <c r="A3584" i="1"/>
  <c r="D3584" i="1"/>
  <c r="E3584" i="1"/>
  <c r="G3584" i="1"/>
  <c r="H3584" i="1" s="1"/>
  <c r="I3584" i="1" s="1"/>
  <c r="M3584" i="1" s="1"/>
  <c r="N3584" i="1"/>
  <c r="Q3584" i="1"/>
  <c r="Z3584" i="1" s="1"/>
  <c r="V3584" i="1"/>
  <c r="W3584" i="1"/>
  <c r="A3585" i="1"/>
  <c r="D3585" i="1"/>
  <c r="E3585" i="1"/>
  <c r="G3585" i="1"/>
  <c r="H3585" i="1" s="1"/>
  <c r="I3585" i="1" s="1"/>
  <c r="M3585" i="1" s="1"/>
  <c r="N3585" i="1"/>
  <c r="Q3585" i="1"/>
  <c r="Z3585" i="1" s="1"/>
  <c r="V3585" i="1"/>
  <c r="W3585" i="1"/>
  <c r="A3586" i="1"/>
  <c r="D3586" i="1"/>
  <c r="E3586" i="1"/>
  <c r="G3586" i="1"/>
  <c r="H3586" i="1" s="1"/>
  <c r="I3586" i="1" s="1"/>
  <c r="M3586" i="1" s="1"/>
  <c r="N3586" i="1"/>
  <c r="Q3586" i="1"/>
  <c r="Z3586" i="1" s="1"/>
  <c r="V3586" i="1"/>
  <c r="W3586" i="1"/>
  <c r="A3587" i="1"/>
  <c r="D3587" i="1"/>
  <c r="E3587" i="1"/>
  <c r="G3587" i="1"/>
  <c r="H3587" i="1" s="1"/>
  <c r="I3587" i="1" s="1"/>
  <c r="M3587" i="1" s="1"/>
  <c r="N3587" i="1"/>
  <c r="Q3587" i="1"/>
  <c r="Z3587" i="1" s="1"/>
  <c r="V3587" i="1"/>
  <c r="W3587" i="1"/>
  <c r="A3588" i="1"/>
  <c r="D3588" i="1"/>
  <c r="E3588" i="1"/>
  <c r="G3588" i="1"/>
  <c r="H3588" i="1" s="1"/>
  <c r="I3588" i="1" s="1"/>
  <c r="M3588" i="1" s="1"/>
  <c r="N3588" i="1"/>
  <c r="Q3588" i="1"/>
  <c r="Z3588" i="1" s="1"/>
  <c r="V3588" i="1"/>
  <c r="W3588" i="1"/>
  <c r="A3589" i="1"/>
  <c r="D3589" i="1"/>
  <c r="E3589" i="1"/>
  <c r="G3589" i="1"/>
  <c r="H3589" i="1" s="1"/>
  <c r="I3589" i="1" s="1"/>
  <c r="M3589" i="1" s="1"/>
  <c r="N3589" i="1"/>
  <c r="Q3589" i="1"/>
  <c r="Z3589" i="1" s="1"/>
  <c r="V3589" i="1"/>
  <c r="W3589" i="1"/>
  <c r="A3590" i="1"/>
  <c r="D3590" i="1"/>
  <c r="E3590" i="1"/>
  <c r="G3590" i="1"/>
  <c r="H3590" i="1" s="1"/>
  <c r="I3590" i="1" s="1"/>
  <c r="M3590" i="1" s="1"/>
  <c r="N3590" i="1"/>
  <c r="Q3590" i="1"/>
  <c r="Z3590" i="1" s="1"/>
  <c r="V3590" i="1"/>
  <c r="W3590" i="1"/>
  <c r="A3591" i="1"/>
  <c r="D3591" i="1"/>
  <c r="E3591" i="1"/>
  <c r="G3591" i="1"/>
  <c r="H3591" i="1" s="1"/>
  <c r="I3591" i="1" s="1"/>
  <c r="M3591" i="1" s="1"/>
  <c r="N3591" i="1"/>
  <c r="Q3591" i="1"/>
  <c r="Z3591" i="1" s="1"/>
  <c r="V3591" i="1"/>
  <c r="W3591" i="1"/>
  <c r="A3592" i="1"/>
  <c r="D3592" i="1"/>
  <c r="E3592" i="1"/>
  <c r="G3592" i="1"/>
  <c r="H3592" i="1" s="1"/>
  <c r="I3592" i="1" s="1"/>
  <c r="M3592" i="1" s="1"/>
  <c r="N3592" i="1"/>
  <c r="Q3592" i="1"/>
  <c r="Z3592" i="1" s="1"/>
  <c r="V3592" i="1"/>
  <c r="W3592" i="1"/>
  <c r="A3593" i="1"/>
  <c r="D3593" i="1"/>
  <c r="E3593" i="1"/>
  <c r="G3593" i="1"/>
  <c r="H3593" i="1" s="1"/>
  <c r="I3593" i="1" s="1"/>
  <c r="M3593" i="1" s="1"/>
  <c r="N3593" i="1"/>
  <c r="Q3593" i="1"/>
  <c r="Z3593" i="1" s="1"/>
  <c r="V3593" i="1"/>
  <c r="W3593" i="1"/>
  <c r="A3594" i="1"/>
  <c r="D3594" i="1"/>
  <c r="E3594" i="1"/>
  <c r="G3594" i="1"/>
  <c r="H3594" i="1" s="1"/>
  <c r="I3594" i="1" s="1"/>
  <c r="M3594" i="1" s="1"/>
  <c r="N3594" i="1"/>
  <c r="Q3594" i="1"/>
  <c r="Z3594" i="1" s="1"/>
  <c r="V3594" i="1"/>
  <c r="W3594" i="1"/>
  <c r="A3595" i="1"/>
  <c r="D3595" i="1"/>
  <c r="E3595" i="1"/>
  <c r="G3595" i="1"/>
  <c r="H3595" i="1" s="1"/>
  <c r="I3595" i="1" s="1"/>
  <c r="M3595" i="1" s="1"/>
  <c r="N3595" i="1"/>
  <c r="Q3595" i="1"/>
  <c r="Z3595" i="1" s="1"/>
  <c r="V3595" i="1"/>
  <c r="W3595" i="1"/>
  <c r="A3596" i="1"/>
  <c r="D3596" i="1"/>
  <c r="E3596" i="1"/>
  <c r="G3596" i="1"/>
  <c r="H3596" i="1" s="1"/>
  <c r="I3596" i="1" s="1"/>
  <c r="M3596" i="1" s="1"/>
  <c r="N3596" i="1"/>
  <c r="Q3596" i="1"/>
  <c r="Z3596" i="1" s="1"/>
  <c r="V3596" i="1"/>
  <c r="W3596" i="1"/>
  <c r="A3597" i="1"/>
  <c r="D3597" i="1"/>
  <c r="E3597" i="1"/>
  <c r="G3597" i="1"/>
  <c r="H3597" i="1" s="1"/>
  <c r="I3597" i="1" s="1"/>
  <c r="M3597" i="1" s="1"/>
  <c r="N3597" i="1"/>
  <c r="Q3597" i="1"/>
  <c r="Z3597" i="1" s="1"/>
  <c r="V3597" i="1"/>
  <c r="W3597" i="1"/>
  <c r="A3598" i="1"/>
  <c r="D3598" i="1"/>
  <c r="E3598" i="1"/>
  <c r="G3598" i="1"/>
  <c r="H3598" i="1" s="1"/>
  <c r="I3598" i="1" s="1"/>
  <c r="M3598" i="1" s="1"/>
  <c r="N3598" i="1"/>
  <c r="Q3598" i="1"/>
  <c r="Z3598" i="1" s="1"/>
  <c r="V3598" i="1"/>
  <c r="W3598" i="1"/>
  <c r="A3599" i="1"/>
  <c r="D3599" i="1"/>
  <c r="E3599" i="1"/>
  <c r="G3599" i="1"/>
  <c r="H3599" i="1" s="1"/>
  <c r="I3599" i="1" s="1"/>
  <c r="M3599" i="1" s="1"/>
  <c r="N3599" i="1"/>
  <c r="Q3599" i="1"/>
  <c r="Z3599" i="1" s="1"/>
  <c r="V3599" i="1"/>
  <c r="W3599" i="1"/>
  <c r="A3600" i="1"/>
  <c r="D3600" i="1"/>
  <c r="E3600" i="1"/>
  <c r="G3600" i="1"/>
  <c r="H3600" i="1" s="1"/>
  <c r="I3600" i="1" s="1"/>
  <c r="M3600" i="1" s="1"/>
  <c r="N3600" i="1"/>
  <c r="Q3600" i="1"/>
  <c r="Z3600" i="1" s="1"/>
  <c r="V3600" i="1"/>
  <c r="W3600" i="1"/>
  <c r="A3601" i="1"/>
  <c r="D3601" i="1"/>
  <c r="E3601" i="1"/>
  <c r="G3601" i="1"/>
  <c r="H3601" i="1" s="1"/>
  <c r="I3601" i="1" s="1"/>
  <c r="M3601" i="1" s="1"/>
  <c r="N3601" i="1"/>
  <c r="Q3601" i="1"/>
  <c r="Z3601" i="1" s="1"/>
  <c r="V3601" i="1"/>
  <c r="W3601" i="1"/>
  <c r="A3602" i="1"/>
  <c r="D3602" i="1"/>
  <c r="E3602" i="1"/>
  <c r="G3602" i="1"/>
  <c r="H3602" i="1" s="1"/>
  <c r="I3602" i="1" s="1"/>
  <c r="M3602" i="1" s="1"/>
  <c r="N3602" i="1"/>
  <c r="Q3602" i="1"/>
  <c r="Z3602" i="1" s="1"/>
  <c r="V3602" i="1"/>
  <c r="W3602" i="1"/>
  <c r="A3603" i="1"/>
  <c r="D3603" i="1"/>
  <c r="E3603" i="1"/>
  <c r="G3603" i="1"/>
  <c r="H3603" i="1" s="1"/>
  <c r="I3603" i="1" s="1"/>
  <c r="M3603" i="1" s="1"/>
  <c r="N3603" i="1"/>
  <c r="Q3603" i="1"/>
  <c r="Z3603" i="1" s="1"/>
  <c r="V3603" i="1"/>
  <c r="W3603" i="1"/>
  <c r="A3604" i="1"/>
  <c r="D3604" i="1"/>
  <c r="E3604" i="1"/>
  <c r="G3604" i="1"/>
  <c r="H3604" i="1" s="1"/>
  <c r="I3604" i="1" s="1"/>
  <c r="M3604" i="1" s="1"/>
  <c r="N3604" i="1"/>
  <c r="Q3604" i="1"/>
  <c r="Z3604" i="1" s="1"/>
  <c r="V3604" i="1"/>
  <c r="W3604" i="1"/>
  <c r="A3605" i="1"/>
  <c r="D3605" i="1"/>
  <c r="E3605" i="1"/>
  <c r="G3605" i="1"/>
  <c r="H3605" i="1" s="1"/>
  <c r="I3605" i="1" s="1"/>
  <c r="M3605" i="1" s="1"/>
  <c r="N3605" i="1"/>
  <c r="Q3605" i="1"/>
  <c r="Z3605" i="1" s="1"/>
  <c r="V3605" i="1"/>
  <c r="W3605" i="1"/>
  <c r="A3606" i="1"/>
  <c r="D3606" i="1"/>
  <c r="E3606" i="1"/>
  <c r="G3606" i="1"/>
  <c r="H3606" i="1" s="1"/>
  <c r="I3606" i="1" s="1"/>
  <c r="M3606" i="1" s="1"/>
  <c r="N3606" i="1"/>
  <c r="Q3606" i="1"/>
  <c r="Z3606" i="1" s="1"/>
  <c r="V3606" i="1"/>
  <c r="W3606" i="1"/>
  <c r="A3607" i="1"/>
  <c r="D3607" i="1"/>
  <c r="E3607" i="1"/>
  <c r="G3607" i="1"/>
  <c r="H3607" i="1" s="1"/>
  <c r="I3607" i="1" s="1"/>
  <c r="M3607" i="1" s="1"/>
  <c r="N3607" i="1"/>
  <c r="Q3607" i="1"/>
  <c r="Z3607" i="1" s="1"/>
  <c r="V3607" i="1"/>
  <c r="W3607" i="1"/>
  <c r="A3608" i="1"/>
  <c r="D3608" i="1"/>
  <c r="E3608" i="1"/>
  <c r="G3608" i="1"/>
  <c r="H3608" i="1" s="1"/>
  <c r="I3608" i="1" s="1"/>
  <c r="M3608" i="1" s="1"/>
  <c r="N3608" i="1"/>
  <c r="Q3608" i="1"/>
  <c r="Z3608" i="1" s="1"/>
  <c r="V3608" i="1"/>
  <c r="W3608" i="1"/>
  <c r="A3609" i="1"/>
  <c r="D3609" i="1"/>
  <c r="E3609" i="1"/>
  <c r="G3609" i="1"/>
  <c r="H3609" i="1" s="1"/>
  <c r="I3609" i="1" s="1"/>
  <c r="M3609" i="1" s="1"/>
  <c r="N3609" i="1"/>
  <c r="Q3609" i="1"/>
  <c r="Z3609" i="1" s="1"/>
  <c r="V3609" i="1"/>
  <c r="W3609" i="1"/>
  <c r="A3610" i="1"/>
  <c r="D3610" i="1"/>
  <c r="E3610" i="1"/>
  <c r="G3610" i="1"/>
  <c r="H3610" i="1" s="1"/>
  <c r="I3610" i="1" s="1"/>
  <c r="M3610" i="1" s="1"/>
  <c r="N3610" i="1"/>
  <c r="Q3610" i="1"/>
  <c r="Z3610" i="1" s="1"/>
  <c r="V3610" i="1"/>
  <c r="W3610" i="1"/>
  <c r="A3611" i="1"/>
  <c r="D3611" i="1"/>
  <c r="E3611" i="1"/>
  <c r="G3611" i="1"/>
  <c r="H3611" i="1" s="1"/>
  <c r="I3611" i="1" s="1"/>
  <c r="M3611" i="1" s="1"/>
  <c r="N3611" i="1"/>
  <c r="Q3611" i="1"/>
  <c r="Z3611" i="1" s="1"/>
  <c r="V3611" i="1"/>
  <c r="W3611" i="1"/>
  <c r="A3612" i="1"/>
  <c r="D3612" i="1"/>
  <c r="E3612" i="1"/>
  <c r="G3612" i="1"/>
  <c r="H3612" i="1" s="1"/>
  <c r="I3612" i="1" s="1"/>
  <c r="M3612" i="1" s="1"/>
  <c r="N3612" i="1"/>
  <c r="Q3612" i="1"/>
  <c r="Z3612" i="1" s="1"/>
  <c r="V3612" i="1"/>
  <c r="W3612" i="1"/>
  <c r="A3613" i="1"/>
  <c r="D3613" i="1"/>
  <c r="E3613" i="1"/>
  <c r="G3613" i="1"/>
  <c r="H3613" i="1" s="1"/>
  <c r="I3613" i="1" s="1"/>
  <c r="M3613" i="1" s="1"/>
  <c r="N3613" i="1"/>
  <c r="Q3613" i="1"/>
  <c r="Z3613" i="1" s="1"/>
  <c r="V3613" i="1"/>
  <c r="W3613" i="1"/>
  <c r="A3614" i="1"/>
  <c r="D3614" i="1"/>
  <c r="E3614" i="1"/>
  <c r="G3614" i="1"/>
  <c r="H3614" i="1" s="1"/>
  <c r="I3614" i="1" s="1"/>
  <c r="M3614" i="1" s="1"/>
  <c r="N3614" i="1"/>
  <c r="Q3614" i="1"/>
  <c r="Z3614" i="1" s="1"/>
  <c r="V3614" i="1"/>
  <c r="W3614" i="1"/>
  <c r="A3615" i="1"/>
  <c r="D3615" i="1"/>
  <c r="E3615" i="1"/>
  <c r="G3615" i="1"/>
  <c r="H3615" i="1" s="1"/>
  <c r="I3615" i="1" s="1"/>
  <c r="M3615" i="1" s="1"/>
  <c r="N3615" i="1"/>
  <c r="Q3615" i="1"/>
  <c r="Z3615" i="1" s="1"/>
  <c r="V3615" i="1"/>
  <c r="W3615" i="1"/>
  <c r="A3616" i="1"/>
  <c r="D3616" i="1"/>
  <c r="E3616" i="1"/>
  <c r="G3616" i="1"/>
  <c r="H3616" i="1" s="1"/>
  <c r="I3616" i="1" s="1"/>
  <c r="M3616" i="1" s="1"/>
  <c r="N3616" i="1"/>
  <c r="Q3616" i="1"/>
  <c r="Z3616" i="1" s="1"/>
  <c r="V3616" i="1"/>
  <c r="W3616" i="1"/>
  <c r="A3617" i="1"/>
  <c r="D3617" i="1"/>
  <c r="E3617" i="1"/>
  <c r="G3617" i="1"/>
  <c r="H3617" i="1" s="1"/>
  <c r="I3617" i="1" s="1"/>
  <c r="M3617" i="1" s="1"/>
  <c r="N3617" i="1"/>
  <c r="Q3617" i="1"/>
  <c r="Z3617" i="1" s="1"/>
  <c r="V3617" i="1"/>
  <c r="W3617" i="1"/>
  <c r="A3618" i="1"/>
  <c r="D3618" i="1"/>
  <c r="E3618" i="1"/>
  <c r="G3618" i="1"/>
  <c r="H3618" i="1" s="1"/>
  <c r="I3618" i="1" s="1"/>
  <c r="M3618" i="1" s="1"/>
  <c r="N3618" i="1"/>
  <c r="Q3618" i="1"/>
  <c r="Z3618" i="1" s="1"/>
  <c r="V3618" i="1"/>
  <c r="W3618" i="1"/>
  <c r="A3619" i="1"/>
  <c r="D3619" i="1"/>
  <c r="E3619" i="1"/>
  <c r="G3619" i="1"/>
  <c r="H3619" i="1" s="1"/>
  <c r="I3619" i="1" s="1"/>
  <c r="M3619" i="1" s="1"/>
  <c r="N3619" i="1"/>
  <c r="Q3619" i="1"/>
  <c r="Z3619" i="1" s="1"/>
  <c r="V3619" i="1"/>
  <c r="W3619" i="1"/>
  <c r="A3620" i="1"/>
  <c r="D3620" i="1"/>
  <c r="E3620" i="1"/>
  <c r="G3620" i="1"/>
  <c r="H3620" i="1" s="1"/>
  <c r="I3620" i="1" s="1"/>
  <c r="M3620" i="1" s="1"/>
  <c r="N3620" i="1"/>
  <c r="Q3620" i="1"/>
  <c r="Z3620" i="1" s="1"/>
  <c r="V3620" i="1"/>
  <c r="W3620" i="1"/>
  <c r="A3621" i="1"/>
  <c r="D3621" i="1"/>
  <c r="E3621" i="1"/>
  <c r="G3621" i="1"/>
  <c r="H3621" i="1" s="1"/>
  <c r="I3621" i="1" s="1"/>
  <c r="M3621" i="1" s="1"/>
  <c r="N3621" i="1"/>
  <c r="Q3621" i="1"/>
  <c r="Z3621" i="1" s="1"/>
  <c r="V3621" i="1"/>
  <c r="W3621" i="1"/>
  <c r="A3622" i="1"/>
  <c r="D3622" i="1"/>
  <c r="E3622" i="1"/>
  <c r="G3622" i="1"/>
  <c r="H3622" i="1" s="1"/>
  <c r="I3622" i="1" s="1"/>
  <c r="M3622" i="1" s="1"/>
  <c r="N3622" i="1"/>
  <c r="Q3622" i="1"/>
  <c r="Z3622" i="1" s="1"/>
  <c r="V3622" i="1"/>
  <c r="W3622" i="1"/>
  <c r="A3623" i="1"/>
  <c r="D3623" i="1"/>
  <c r="E3623" i="1"/>
  <c r="G3623" i="1"/>
  <c r="H3623" i="1" s="1"/>
  <c r="I3623" i="1" s="1"/>
  <c r="M3623" i="1" s="1"/>
  <c r="N3623" i="1"/>
  <c r="Q3623" i="1"/>
  <c r="Z3623" i="1" s="1"/>
  <c r="V3623" i="1"/>
  <c r="W3623" i="1"/>
  <c r="A3624" i="1"/>
  <c r="D3624" i="1"/>
  <c r="E3624" i="1"/>
  <c r="G3624" i="1"/>
  <c r="H3624" i="1" s="1"/>
  <c r="I3624" i="1" s="1"/>
  <c r="M3624" i="1" s="1"/>
  <c r="N3624" i="1"/>
  <c r="Q3624" i="1"/>
  <c r="Z3624" i="1" s="1"/>
  <c r="V3624" i="1"/>
  <c r="W3624" i="1"/>
  <c r="A3625" i="1"/>
  <c r="D3625" i="1"/>
  <c r="E3625" i="1"/>
  <c r="G3625" i="1"/>
  <c r="H3625" i="1" s="1"/>
  <c r="I3625" i="1" s="1"/>
  <c r="M3625" i="1" s="1"/>
  <c r="N3625" i="1"/>
  <c r="Q3625" i="1"/>
  <c r="Z3625" i="1" s="1"/>
  <c r="V3625" i="1"/>
  <c r="W3625" i="1"/>
  <c r="A3626" i="1"/>
  <c r="D3626" i="1"/>
  <c r="E3626" i="1"/>
  <c r="G3626" i="1"/>
  <c r="H3626" i="1" s="1"/>
  <c r="I3626" i="1" s="1"/>
  <c r="M3626" i="1" s="1"/>
  <c r="N3626" i="1"/>
  <c r="Q3626" i="1"/>
  <c r="Z3626" i="1" s="1"/>
  <c r="V3626" i="1"/>
  <c r="W3626" i="1"/>
  <c r="A3627" i="1"/>
  <c r="D3627" i="1"/>
  <c r="E3627" i="1"/>
  <c r="G3627" i="1"/>
  <c r="H3627" i="1" s="1"/>
  <c r="I3627" i="1" s="1"/>
  <c r="M3627" i="1" s="1"/>
  <c r="N3627" i="1"/>
  <c r="Q3627" i="1"/>
  <c r="Z3627" i="1" s="1"/>
  <c r="V3627" i="1"/>
  <c r="W3627" i="1"/>
  <c r="A3628" i="1"/>
  <c r="D3628" i="1"/>
  <c r="E3628" i="1"/>
  <c r="G3628" i="1"/>
  <c r="H3628" i="1" s="1"/>
  <c r="I3628" i="1" s="1"/>
  <c r="M3628" i="1" s="1"/>
  <c r="N3628" i="1"/>
  <c r="Q3628" i="1"/>
  <c r="Z3628" i="1" s="1"/>
  <c r="V3628" i="1"/>
  <c r="W3628" i="1"/>
  <c r="A3629" i="1"/>
  <c r="D3629" i="1"/>
  <c r="E3629" i="1"/>
  <c r="G3629" i="1"/>
  <c r="H3629" i="1" s="1"/>
  <c r="I3629" i="1" s="1"/>
  <c r="M3629" i="1" s="1"/>
  <c r="N3629" i="1"/>
  <c r="Q3629" i="1"/>
  <c r="Z3629" i="1" s="1"/>
  <c r="V3629" i="1"/>
  <c r="W3629" i="1"/>
  <c r="A3630" i="1"/>
  <c r="D3630" i="1"/>
  <c r="E3630" i="1"/>
  <c r="G3630" i="1"/>
  <c r="H3630" i="1" s="1"/>
  <c r="I3630" i="1" s="1"/>
  <c r="M3630" i="1" s="1"/>
  <c r="N3630" i="1"/>
  <c r="Q3630" i="1"/>
  <c r="Z3630" i="1" s="1"/>
  <c r="V3630" i="1"/>
  <c r="W3630" i="1"/>
  <c r="A3631" i="1"/>
  <c r="D3631" i="1"/>
  <c r="E3631" i="1"/>
  <c r="G3631" i="1"/>
  <c r="H3631" i="1" s="1"/>
  <c r="I3631" i="1" s="1"/>
  <c r="M3631" i="1" s="1"/>
  <c r="N3631" i="1"/>
  <c r="Q3631" i="1"/>
  <c r="Z3631" i="1" s="1"/>
  <c r="V3631" i="1"/>
  <c r="W3631" i="1"/>
  <c r="A3632" i="1"/>
  <c r="D3632" i="1"/>
  <c r="E3632" i="1"/>
  <c r="G3632" i="1"/>
  <c r="H3632" i="1" s="1"/>
  <c r="I3632" i="1" s="1"/>
  <c r="M3632" i="1" s="1"/>
  <c r="N3632" i="1"/>
  <c r="Q3632" i="1"/>
  <c r="Z3632" i="1" s="1"/>
  <c r="V3632" i="1"/>
  <c r="W3632" i="1"/>
  <c r="A3633" i="1"/>
  <c r="D3633" i="1"/>
  <c r="E3633" i="1"/>
  <c r="G3633" i="1"/>
  <c r="H3633" i="1" s="1"/>
  <c r="I3633" i="1" s="1"/>
  <c r="M3633" i="1" s="1"/>
  <c r="N3633" i="1"/>
  <c r="Q3633" i="1"/>
  <c r="Z3633" i="1" s="1"/>
  <c r="V3633" i="1"/>
  <c r="W3633" i="1"/>
  <c r="A3634" i="1"/>
  <c r="D3634" i="1"/>
  <c r="E3634" i="1"/>
  <c r="G3634" i="1"/>
  <c r="H3634" i="1" s="1"/>
  <c r="I3634" i="1" s="1"/>
  <c r="M3634" i="1" s="1"/>
  <c r="N3634" i="1"/>
  <c r="Q3634" i="1"/>
  <c r="Z3634" i="1" s="1"/>
  <c r="V3634" i="1"/>
  <c r="W3634" i="1"/>
  <c r="A3635" i="1"/>
  <c r="D3635" i="1"/>
  <c r="E3635" i="1"/>
  <c r="G3635" i="1"/>
  <c r="H3635" i="1" s="1"/>
  <c r="I3635" i="1" s="1"/>
  <c r="M3635" i="1" s="1"/>
  <c r="N3635" i="1"/>
  <c r="Q3635" i="1"/>
  <c r="Z3635" i="1" s="1"/>
  <c r="V3635" i="1"/>
  <c r="W3635" i="1"/>
  <c r="A3636" i="1"/>
  <c r="D3636" i="1"/>
  <c r="E3636" i="1"/>
  <c r="G3636" i="1"/>
  <c r="H3636" i="1" s="1"/>
  <c r="I3636" i="1" s="1"/>
  <c r="M3636" i="1" s="1"/>
  <c r="N3636" i="1"/>
  <c r="Q3636" i="1"/>
  <c r="Z3636" i="1" s="1"/>
  <c r="V3636" i="1"/>
  <c r="W3636" i="1"/>
  <c r="A3637" i="1"/>
  <c r="D3637" i="1"/>
  <c r="E3637" i="1"/>
  <c r="G3637" i="1"/>
  <c r="H3637" i="1" s="1"/>
  <c r="I3637" i="1" s="1"/>
  <c r="M3637" i="1" s="1"/>
  <c r="N3637" i="1"/>
  <c r="Q3637" i="1"/>
  <c r="Z3637" i="1" s="1"/>
  <c r="V3637" i="1"/>
  <c r="W3637" i="1"/>
  <c r="A3638" i="1"/>
  <c r="D3638" i="1"/>
  <c r="E3638" i="1"/>
  <c r="G3638" i="1"/>
  <c r="H3638" i="1" s="1"/>
  <c r="I3638" i="1" s="1"/>
  <c r="M3638" i="1" s="1"/>
  <c r="N3638" i="1"/>
  <c r="Q3638" i="1"/>
  <c r="Z3638" i="1" s="1"/>
  <c r="V3638" i="1"/>
  <c r="W3638" i="1"/>
  <c r="A3639" i="1"/>
  <c r="D3639" i="1"/>
  <c r="E3639" i="1"/>
  <c r="G3639" i="1"/>
  <c r="H3639" i="1" s="1"/>
  <c r="I3639" i="1" s="1"/>
  <c r="M3639" i="1" s="1"/>
  <c r="N3639" i="1"/>
  <c r="Q3639" i="1"/>
  <c r="Z3639" i="1" s="1"/>
  <c r="V3639" i="1"/>
  <c r="W3639" i="1"/>
  <c r="A3640" i="1"/>
  <c r="D3640" i="1"/>
  <c r="E3640" i="1"/>
  <c r="G3640" i="1"/>
  <c r="H3640" i="1" s="1"/>
  <c r="I3640" i="1" s="1"/>
  <c r="M3640" i="1" s="1"/>
  <c r="N3640" i="1"/>
  <c r="Q3640" i="1"/>
  <c r="Z3640" i="1" s="1"/>
  <c r="V3640" i="1"/>
  <c r="W3640" i="1"/>
  <c r="A3641" i="1"/>
  <c r="D3641" i="1"/>
  <c r="E3641" i="1"/>
  <c r="G3641" i="1"/>
  <c r="H3641" i="1" s="1"/>
  <c r="I3641" i="1" s="1"/>
  <c r="M3641" i="1" s="1"/>
  <c r="N3641" i="1"/>
  <c r="Q3641" i="1"/>
  <c r="Z3641" i="1" s="1"/>
  <c r="V3641" i="1"/>
  <c r="W3641" i="1"/>
  <c r="A3642" i="1"/>
  <c r="D3642" i="1"/>
  <c r="E3642" i="1"/>
  <c r="G3642" i="1"/>
  <c r="H3642" i="1" s="1"/>
  <c r="I3642" i="1" s="1"/>
  <c r="M3642" i="1" s="1"/>
  <c r="N3642" i="1"/>
  <c r="Q3642" i="1"/>
  <c r="Z3642" i="1" s="1"/>
  <c r="V3642" i="1"/>
  <c r="W3642" i="1"/>
  <c r="A3643" i="1"/>
  <c r="D3643" i="1"/>
  <c r="E3643" i="1"/>
  <c r="G3643" i="1"/>
  <c r="H3643" i="1" s="1"/>
  <c r="I3643" i="1" s="1"/>
  <c r="M3643" i="1" s="1"/>
  <c r="N3643" i="1"/>
  <c r="Q3643" i="1"/>
  <c r="Z3643" i="1" s="1"/>
  <c r="V3643" i="1"/>
  <c r="W3643" i="1"/>
  <c r="A3644" i="1"/>
  <c r="D3644" i="1"/>
  <c r="E3644" i="1"/>
  <c r="G3644" i="1"/>
  <c r="H3644" i="1" s="1"/>
  <c r="I3644" i="1" s="1"/>
  <c r="M3644" i="1" s="1"/>
  <c r="N3644" i="1"/>
  <c r="Q3644" i="1"/>
  <c r="Z3644" i="1" s="1"/>
  <c r="V3644" i="1"/>
  <c r="W3644" i="1"/>
  <c r="A3645" i="1"/>
  <c r="D3645" i="1"/>
  <c r="E3645" i="1"/>
  <c r="G3645" i="1"/>
  <c r="H3645" i="1" s="1"/>
  <c r="I3645" i="1" s="1"/>
  <c r="M3645" i="1" s="1"/>
  <c r="N3645" i="1"/>
  <c r="Q3645" i="1"/>
  <c r="Z3645" i="1" s="1"/>
  <c r="V3645" i="1"/>
  <c r="W3645" i="1"/>
  <c r="A3646" i="1"/>
  <c r="D3646" i="1"/>
  <c r="E3646" i="1"/>
  <c r="G3646" i="1"/>
  <c r="H3646" i="1" s="1"/>
  <c r="I3646" i="1" s="1"/>
  <c r="M3646" i="1" s="1"/>
  <c r="N3646" i="1"/>
  <c r="Q3646" i="1"/>
  <c r="Z3646" i="1" s="1"/>
  <c r="V3646" i="1"/>
  <c r="W3646" i="1"/>
  <c r="A3647" i="1"/>
  <c r="D3647" i="1"/>
  <c r="E3647" i="1"/>
  <c r="G3647" i="1"/>
  <c r="H3647" i="1" s="1"/>
  <c r="I3647" i="1" s="1"/>
  <c r="M3647" i="1" s="1"/>
  <c r="N3647" i="1"/>
  <c r="Q3647" i="1"/>
  <c r="Z3647" i="1" s="1"/>
  <c r="V3647" i="1"/>
  <c r="W3647" i="1"/>
  <c r="A3648" i="1"/>
  <c r="D3648" i="1"/>
  <c r="E3648" i="1"/>
  <c r="G3648" i="1"/>
  <c r="H3648" i="1" s="1"/>
  <c r="I3648" i="1" s="1"/>
  <c r="M3648" i="1" s="1"/>
  <c r="N3648" i="1"/>
  <c r="Q3648" i="1"/>
  <c r="Z3648" i="1" s="1"/>
  <c r="V3648" i="1"/>
  <c r="W3648" i="1"/>
  <c r="A3649" i="1"/>
  <c r="D3649" i="1"/>
  <c r="E3649" i="1"/>
  <c r="G3649" i="1"/>
  <c r="H3649" i="1" s="1"/>
  <c r="I3649" i="1" s="1"/>
  <c r="M3649" i="1" s="1"/>
  <c r="N3649" i="1"/>
  <c r="Q3649" i="1"/>
  <c r="Z3649" i="1" s="1"/>
  <c r="V3649" i="1"/>
  <c r="W3649" i="1"/>
  <c r="A3650" i="1"/>
  <c r="D3650" i="1"/>
  <c r="E3650" i="1"/>
  <c r="G3650" i="1"/>
  <c r="H3650" i="1" s="1"/>
  <c r="I3650" i="1" s="1"/>
  <c r="M3650" i="1" s="1"/>
  <c r="N3650" i="1"/>
  <c r="Q3650" i="1"/>
  <c r="Z3650" i="1" s="1"/>
  <c r="V3650" i="1"/>
  <c r="W3650" i="1"/>
  <c r="A3651" i="1"/>
  <c r="D3651" i="1"/>
  <c r="E3651" i="1"/>
  <c r="G3651" i="1"/>
  <c r="H3651" i="1" s="1"/>
  <c r="I3651" i="1" s="1"/>
  <c r="M3651" i="1" s="1"/>
  <c r="N3651" i="1"/>
  <c r="Q3651" i="1"/>
  <c r="Z3651" i="1" s="1"/>
  <c r="V3651" i="1"/>
  <c r="W3651" i="1"/>
  <c r="A3652" i="1"/>
  <c r="D3652" i="1"/>
  <c r="E3652" i="1"/>
  <c r="G3652" i="1"/>
  <c r="H3652" i="1" s="1"/>
  <c r="I3652" i="1" s="1"/>
  <c r="M3652" i="1" s="1"/>
  <c r="N3652" i="1"/>
  <c r="Q3652" i="1"/>
  <c r="Z3652" i="1" s="1"/>
  <c r="V3652" i="1"/>
  <c r="W3652" i="1"/>
  <c r="A3653" i="1"/>
  <c r="D3653" i="1"/>
  <c r="E3653" i="1"/>
  <c r="G3653" i="1"/>
  <c r="H3653" i="1" s="1"/>
  <c r="I3653" i="1" s="1"/>
  <c r="M3653" i="1" s="1"/>
  <c r="N3653" i="1"/>
  <c r="Q3653" i="1"/>
  <c r="Z3653" i="1" s="1"/>
  <c r="V3653" i="1"/>
  <c r="W3653" i="1"/>
  <c r="A3654" i="1"/>
  <c r="D3654" i="1"/>
  <c r="E3654" i="1"/>
  <c r="G3654" i="1"/>
  <c r="H3654" i="1" s="1"/>
  <c r="I3654" i="1" s="1"/>
  <c r="M3654" i="1" s="1"/>
  <c r="N3654" i="1"/>
  <c r="Q3654" i="1"/>
  <c r="Z3654" i="1" s="1"/>
  <c r="V3654" i="1"/>
  <c r="W3654" i="1"/>
  <c r="A3655" i="1"/>
  <c r="D3655" i="1"/>
  <c r="E3655" i="1"/>
  <c r="G3655" i="1"/>
  <c r="H3655" i="1" s="1"/>
  <c r="I3655" i="1" s="1"/>
  <c r="M3655" i="1" s="1"/>
  <c r="N3655" i="1"/>
  <c r="Q3655" i="1"/>
  <c r="Z3655" i="1" s="1"/>
  <c r="V3655" i="1"/>
  <c r="W3655" i="1"/>
  <c r="A3656" i="1"/>
  <c r="D3656" i="1"/>
  <c r="E3656" i="1"/>
  <c r="G3656" i="1"/>
  <c r="H3656" i="1" s="1"/>
  <c r="I3656" i="1" s="1"/>
  <c r="M3656" i="1" s="1"/>
  <c r="N3656" i="1"/>
  <c r="Q3656" i="1"/>
  <c r="Z3656" i="1" s="1"/>
  <c r="V3656" i="1"/>
  <c r="W3656" i="1"/>
  <c r="A3657" i="1"/>
  <c r="D3657" i="1"/>
  <c r="E3657" i="1"/>
  <c r="G3657" i="1"/>
  <c r="H3657" i="1" s="1"/>
  <c r="I3657" i="1" s="1"/>
  <c r="M3657" i="1" s="1"/>
  <c r="N3657" i="1"/>
  <c r="Q3657" i="1"/>
  <c r="Z3657" i="1" s="1"/>
  <c r="V3657" i="1"/>
  <c r="W3657" i="1"/>
  <c r="A3658" i="1"/>
  <c r="D3658" i="1"/>
  <c r="E3658" i="1"/>
  <c r="G3658" i="1"/>
  <c r="H3658" i="1" s="1"/>
  <c r="I3658" i="1" s="1"/>
  <c r="M3658" i="1" s="1"/>
  <c r="N3658" i="1"/>
  <c r="Q3658" i="1"/>
  <c r="Z3658" i="1" s="1"/>
  <c r="V3658" i="1"/>
  <c r="W3658" i="1"/>
  <c r="A3659" i="1"/>
  <c r="D3659" i="1"/>
  <c r="E3659" i="1"/>
  <c r="G3659" i="1"/>
  <c r="H3659" i="1" s="1"/>
  <c r="I3659" i="1" s="1"/>
  <c r="M3659" i="1" s="1"/>
  <c r="N3659" i="1"/>
  <c r="Q3659" i="1"/>
  <c r="Z3659" i="1" s="1"/>
  <c r="V3659" i="1"/>
  <c r="W3659" i="1"/>
  <c r="A3660" i="1"/>
  <c r="D3660" i="1"/>
  <c r="E3660" i="1"/>
  <c r="G3660" i="1"/>
  <c r="H3660" i="1" s="1"/>
  <c r="I3660" i="1" s="1"/>
  <c r="M3660" i="1" s="1"/>
  <c r="N3660" i="1"/>
  <c r="Q3660" i="1"/>
  <c r="Z3660" i="1" s="1"/>
  <c r="V3660" i="1"/>
  <c r="W3660" i="1"/>
  <c r="A3661" i="1"/>
  <c r="D3661" i="1"/>
  <c r="E3661" i="1"/>
  <c r="G3661" i="1"/>
  <c r="H3661" i="1" s="1"/>
  <c r="I3661" i="1" s="1"/>
  <c r="M3661" i="1" s="1"/>
  <c r="N3661" i="1"/>
  <c r="Q3661" i="1"/>
  <c r="Z3661" i="1" s="1"/>
  <c r="V3661" i="1"/>
  <c r="W3661" i="1"/>
  <c r="A3662" i="1"/>
  <c r="D3662" i="1"/>
  <c r="E3662" i="1"/>
  <c r="G3662" i="1"/>
  <c r="H3662" i="1" s="1"/>
  <c r="I3662" i="1" s="1"/>
  <c r="M3662" i="1" s="1"/>
  <c r="N3662" i="1"/>
  <c r="Q3662" i="1"/>
  <c r="Z3662" i="1" s="1"/>
  <c r="V3662" i="1"/>
  <c r="W3662" i="1"/>
  <c r="A3663" i="1"/>
  <c r="D3663" i="1"/>
  <c r="E3663" i="1"/>
  <c r="G3663" i="1"/>
  <c r="H3663" i="1" s="1"/>
  <c r="I3663" i="1" s="1"/>
  <c r="M3663" i="1" s="1"/>
  <c r="N3663" i="1"/>
  <c r="Q3663" i="1"/>
  <c r="Z3663" i="1" s="1"/>
  <c r="V3663" i="1"/>
  <c r="W3663" i="1"/>
  <c r="A3664" i="1"/>
  <c r="D3664" i="1"/>
  <c r="E3664" i="1"/>
  <c r="G3664" i="1"/>
  <c r="H3664" i="1" s="1"/>
  <c r="I3664" i="1" s="1"/>
  <c r="M3664" i="1" s="1"/>
  <c r="N3664" i="1"/>
  <c r="Q3664" i="1"/>
  <c r="Z3664" i="1" s="1"/>
  <c r="V3664" i="1"/>
  <c r="W3664" i="1"/>
  <c r="A3665" i="1"/>
  <c r="D3665" i="1"/>
  <c r="E3665" i="1"/>
  <c r="G3665" i="1"/>
  <c r="H3665" i="1" s="1"/>
  <c r="I3665" i="1" s="1"/>
  <c r="M3665" i="1" s="1"/>
  <c r="N3665" i="1"/>
  <c r="Q3665" i="1"/>
  <c r="Z3665" i="1" s="1"/>
  <c r="V3665" i="1"/>
  <c r="W3665" i="1"/>
  <c r="A3666" i="1"/>
  <c r="D3666" i="1"/>
  <c r="E3666" i="1"/>
  <c r="G3666" i="1"/>
  <c r="H3666" i="1" s="1"/>
  <c r="I3666" i="1" s="1"/>
  <c r="M3666" i="1" s="1"/>
  <c r="N3666" i="1"/>
  <c r="Q3666" i="1"/>
  <c r="Z3666" i="1" s="1"/>
  <c r="V3666" i="1"/>
  <c r="W3666" i="1"/>
  <c r="A3667" i="1"/>
  <c r="D3667" i="1"/>
  <c r="E3667" i="1"/>
  <c r="G3667" i="1"/>
  <c r="H3667" i="1" s="1"/>
  <c r="I3667" i="1" s="1"/>
  <c r="M3667" i="1" s="1"/>
  <c r="N3667" i="1"/>
  <c r="Q3667" i="1"/>
  <c r="Z3667" i="1" s="1"/>
  <c r="V3667" i="1"/>
  <c r="W3667" i="1"/>
  <c r="A3668" i="1"/>
  <c r="D3668" i="1"/>
  <c r="E3668" i="1"/>
  <c r="G3668" i="1"/>
  <c r="H3668" i="1" s="1"/>
  <c r="I3668" i="1" s="1"/>
  <c r="M3668" i="1" s="1"/>
  <c r="N3668" i="1"/>
  <c r="Q3668" i="1"/>
  <c r="Z3668" i="1" s="1"/>
  <c r="V3668" i="1"/>
  <c r="W3668" i="1"/>
  <c r="A3669" i="1"/>
  <c r="D3669" i="1"/>
  <c r="E3669" i="1"/>
  <c r="G3669" i="1"/>
  <c r="H3669" i="1" s="1"/>
  <c r="I3669" i="1" s="1"/>
  <c r="M3669" i="1" s="1"/>
  <c r="N3669" i="1"/>
  <c r="Q3669" i="1"/>
  <c r="Z3669" i="1" s="1"/>
  <c r="V3669" i="1"/>
  <c r="W3669" i="1"/>
  <c r="A3670" i="1"/>
  <c r="D3670" i="1"/>
  <c r="E3670" i="1"/>
  <c r="G3670" i="1"/>
  <c r="H3670" i="1" s="1"/>
  <c r="I3670" i="1" s="1"/>
  <c r="M3670" i="1" s="1"/>
  <c r="N3670" i="1"/>
  <c r="Q3670" i="1"/>
  <c r="Z3670" i="1" s="1"/>
  <c r="V3670" i="1"/>
  <c r="W3670" i="1"/>
  <c r="A3671" i="1"/>
  <c r="D3671" i="1"/>
  <c r="E3671" i="1"/>
  <c r="G3671" i="1"/>
  <c r="H3671" i="1" s="1"/>
  <c r="I3671" i="1" s="1"/>
  <c r="M3671" i="1" s="1"/>
  <c r="N3671" i="1"/>
  <c r="Q3671" i="1"/>
  <c r="Z3671" i="1" s="1"/>
  <c r="V3671" i="1"/>
  <c r="W3671" i="1"/>
  <c r="A3672" i="1"/>
  <c r="D3672" i="1"/>
  <c r="E3672" i="1"/>
  <c r="G3672" i="1"/>
  <c r="H3672" i="1" s="1"/>
  <c r="I3672" i="1" s="1"/>
  <c r="M3672" i="1" s="1"/>
  <c r="N3672" i="1"/>
  <c r="Q3672" i="1"/>
  <c r="Z3672" i="1" s="1"/>
  <c r="V3672" i="1"/>
  <c r="W3672" i="1"/>
  <c r="A3673" i="1"/>
  <c r="D3673" i="1"/>
  <c r="E3673" i="1"/>
  <c r="G3673" i="1"/>
  <c r="H3673" i="1" s="1"/>
  <c r="I3673" i="1" s="1"/>
  <c r="M3673" i="1" s="1"/>
  <c r="N3673" i="1"/>
  <c r="Q3673" i="1"/>
  <c r="Z3673" i="1" s="1"/>
  <c r="V3673" i="1"/>
  <c r="W3673" i="1"/>
  <c r="A3674" i="1"/>
  <c r="D3674" i="1"/>
  <c r="E3674" i="1"/>
  <c r="G3674" i="1"/>
  <c r="H3674" i="1" s="1"/>
  <c r="I3674" i="1" s="1"/>
  <c r="M3674" i="1" s="1"/>
  <c r="N3674" i="1"/>
  <c r="Q3674" i="1"/>
  <c r="Z3674" i="1" s="1"/>
  <c r="V3674" i="1"/>
  <c r="W3674" i="1"/>
  <c r="A3675" i="1"/>
  <c r="D3675" i="1"/>
  <c r="E3675" i="1"/>
  <c r="G3675" i="1"/>
  <c r="H3675" i="1" s="1"/>
  <c r="I3675" i="1" s="1"/>
  <c r="M3675" i="1" s="1"/>
  <c r="N3675" i="1"/>
  <c r="Q3675" i="1"/>
  <c r="Z3675" i="1" s="1"/>
  <c r="V3675" i="1"/>
  <c r="W3675" i="1"/>
  <c r="A3676" i="1"/>
  <c r="D3676" i="1"/>
  <c r="E3676" i="1"/>
  <c r="G3676" i="1"/>
  <c r="H3676" i="1" s="1"/>
  <c r="I3676" i="1" s="1"/>
  <c r="M3676" i="1" s="1"/>
  <c r="N3676" i="1"/>
  <c r="Q3676" i="1"/>
  <c r="Z3676" i="1" s="1"/>
  <c r="V3676" i="1"/>
  <c r="W3676" i="1"/>
  <c r="A3677" i="1"/>
  <c r="D3677" i="1"/>
  <c r="E3677" i="1"/>
  <c r="G3677" i="1"/>
  <c r="H3677" i="1" s="1"/>
  <c r="I3677" i="1" s="1"/>
  <c r="M3677" i="1" s="1"/>
  <c r="N3677" i="1"/>
  <c r="Q3677" i="1"/>
  <c r="Z3677" i="1" s="1"/>
  <c r="V3677" i="1"/>
  <c r="W3677" i="1"/>
  <c r="A3678" i="1"/>
  <c r="D3678" i="1"/>
  <c r="E3678" i="1"/>
  <c r="G3678" i="1"/>
  <c r="H3678" i="1" s="1"/>
  <c r="I3678" i="1" s="1"/>
  <c r="M3678" i="1" s="1"/>
  <c r="N3678" i="1"/>
  <c r="Q3678" i="1"/>
  <c r="Z3678" i="1" s="1"/>
  <c r="V3678" i="1"/>
  <c r="W3678" i="1"/>
  <c r="A3679" i="1"/>
  <c r="D3679" i="1"/>
  <c r="E3679" i="1"/>
  <c r="G3679" i="1"/>
  <c r="H3679" i="1" s="1"/>
  <c r="I3679" i="1" s="1"/>
  <c r="M3679" i="1" s="1"/>
  <c r="N3679" i="1"/>
  <c r="Q3679" i="1"/>
  <c r="Z3679" i="1" s="1"/>
  <c r="V3679" i="1"/>
  <c r="W3679" i="1"/>
  <c r="A3680" i="1"/>
  <c r="D3680" i="1"/>
  <c r="E3680" i="1"/>
  <c r="G3680" i="1"/>
  <c r="H3680" i="1" s="1"/>
  <c r="I3680" i="1" s="1"/>
  <c r="M3680" i="1" s="1"/>
  <c r="N3680" i="1"/>
  <c r="Q3680" i="1"/>
  <c r="Z3680" i="1" s="1"/>
  <c r="V3680" i="1"/>
  <c r="W3680" i="1"/>
  <c r="A3681" i="1"/>
  <c r="D3681" i="1"/>
  <c r="E3681" i="1"/>
  <c r="G3681" i="1"/>
  <c r="H3681" i="1" s="1"/>
  <c r="I3681" i="1" s="1"/>
  <c r="M3681" i="1" s="1"/>
  <c r="N3681" i="1"/>
  <c r="Q3681" i="1"/>
  <c r="Z3681" i="1" s="1"/>
  <c r="V3681" i="1"/>
  <c r="W3681" i="1"/>
  <c r="A3682" i="1"/>
  <c r="D3682" i="1"/>
  <c r="E3682" i="1"/>
  <c r="G3682" i="1"/>
  <c r="H3682" i="1" s="1"/>
  <c r="I3682" i="1" s="1"/>
  <c r="M3682" i="1" s="1"/>
  <c r="N3682" i="1"/>
  <c r="Q3682" i="1"/>
  <c r="Z3682" i="1" s="1"/>
  <c r="V3682" i="1"/>
  <c r="W3682" i="1"/>
  <c r="A3683" i="1"/>
  <c r="D3683" i="1"/>
  <c r="E3683" i="1"/>
  <c r="G3683" i="1"/>
  <c r="H3683" i="1" s="1"/>
  <c r="I3683" i="1" s="1"/>
  <c r="M3683" i="1" s="1"/>
  <c r="N3683" i="1"/>
  <c r="Q3683" i="1"/>
  <c r="Z3683" i="1" s="1"/>
  <c r="V3683" i="1"/>
  <c r="W3683" i="1"/>
  <c r="A3684" i="1"/>
  <c r="D3684" i="1"/>
  <c r="E3684" i="1"/>
  <c r="G3684" i="1"/>
  <c r="H3684" i="1" s="1"/>
  <c r="I3684" i="1" s="1"/>
  <c r="M3684" i="1" s="1"/>
  <c r="N3684" i="1"/>
  <c r="Q3684" i="1"/>
  <c r="Z3684" i="1" s="1"/>
  <c r="V3684" i="1"/>
  <c r="W3684" i="1"/>
  <c r="A3685" i="1"/>
  <c r="D3685" i="1"/>
  <c r="E3685" i="1"/>
  <c r="G3685" i="1"/>
  <c r="H3685" i="1" s="1"/>
  <c r="I3685" i="1" s="1"/>
  <c r="M3685" i="1" s="1"/>
  <c r="N3685" i="1"/>
  <c r="Q3685" i="1"/>
  <c r="Z3685" i="1" s="1"/>
  <c r="V3685" i="1"/>
  <c r="W3685" i="1"/>
  <c r="A3686" i="1"/>
  <c r="D3686" i="1"/>
  <c r="E3686" i="1"/>
  <c r="G3686" i="1"/>
  <c r="H3686" i="1" s="1"/>
  <c r="I3686" i="1" s="1"/>
  <c r="M3686" i="1" s="1"/>
  <c r="N3686" i="1"/>
  <c r="Q3686" i="1"/>
  <c r="Z3686" i="1" s="1"/>
  <c r="V3686" i="1"/>
  <c r="W3686" i="1"/>
  <c r="A3687" i="1"/>
  <c r="D3687" i="1"/>
  <c r="E3687" i="1"/>
  <c r="G3687" i="1"/>
  <c r="H3687" i="1" s="1"/>
  <c r="I3687" i="1" s="1"/>
  <c r="M3687" i="1" s="1"/>
  <c r="N3687" i="1"/>
  <c r="Q3687" i="1"/>
  <c r="Z3687" i="1" s="1"/>
  <c r="V3687" i="1"/>
  <c r="W3687" i="1"/>
  <c r="A3688" i="1"/>
  <c r="D3688" i="1"/>
  <c r="E3688" i="1"/>
  <c r="G3688" i="1"/>
  <c r="H3688" i="1" s="1"/>
  <c r="I3688" i="1" s="1"/>
  <c r="M3688" i="1" s="1"/>
  <c r="N3688" i="1"/>
  <c r="Q3688" i="1"/>
  <c r="Z3688" i="1" s="1"/>
  <c r="V3688" i="1"/>
  <c r="W3688" i="1"/>
  <c r="A3689" i="1"/>
  <c r="D3689" i="1"/>
  <c r="E3689" i="1"/>
  <c r="G3689" i="1"/>
  <c r="H3689" i="1" s="1"/>
  <c r="I3689" i="1" s="1"/>
  <c r="M3689" i="1" s="1"/>
  <c r="N3689" i="1"/>
  <c r="Q3689" i="1"/>
  <c r="Z3689" i="1" s="1"/>
  <c r="V3689" i="1"/>
  <c r="W3689" i="1"/>
  <c r="A3690" i="1"/>
  <c r="D3690" i="1"/>
  <c r="E3690" i="1"/>
  <c r="G3690" i="1"/>
  <c r="H3690" i="1" s="1"/>
  <c r="I3690" i="1" s="1"/>
  <c r="M3690" i="1" s="1"/>
  <c r="N3690" i="1"/>
  <c r="Q3690" i="1"/>
  <c r="Z3690" i="1" s="1"/>
  <c r="V3690" i="1"/>
  <c r="W3690" i="1"/>
  <c r="A3691" i="1"/>
  <c r="D3691" i="1"/>
  <c r="E3691" i="1"/>
  <c r="G3691" i="1"/>
  <c r="H3691" i="1" s="1"/>
  <c r="I3691" i="1" s="1"/>
  <c r="M3691" i="1" s="1"/>
  <c r="N3691" i="1"/>
  <c r="Q3691" i="1"/>
  <c r="Z3691" i="1" s="1"/>
  <c r="V3691" i="1"/>
  <c r="W3691" i="1"/>
  <c r="A3692" i="1"/>
  <c r="D3692" i="1"/>
  <c r="E3692" i="1"/>
  <c r="G3692" i="1"/>
  <c r="H3692" i="1" s="1"/>
  <c r="I3692" i="1" s="1"/>
  <c r="M3692" i="1" s="1"/>
  <c r="N3692" i="1"/>
  <c r="Q3692" i="1"/>
  <c r="Z3692" i="1" s="1"/>
  <c r="V3692" i="1"/>
  <c r="W3692" i="1"/>
  <c r="A3693" i="1"/>
  <c r="D3693" i="1"/>
  <c r="E3693" i="1"/>
  <c r="G3693" i="1"/>
  <c r="H3693" i="1" s="1"/>
  <c r="I3693" i="1" s="1"/>
  <c r="M3693" i="1" s="1"/>
  <c r="N3693" i="1"/>
  <c r="Q3693" i="1"/>
  <c r="Z3693" i="1" s="1"/>
  <c r="V3693" i="1"/>
  <c r="W3693" i="1"/>
  <c r="A3694" i="1"/>
  <c r="D3694" i="1"/>
  <c r="E3694" i="1"/>
  <c r="G3694" i="1"/>
  <c r="H3694" i="1" s="1"/>
  <c r="I3694" i="1" s="1"/>
  <c r="M3694" i="1" s="1"/>
  <c r="N3694" i="1"/>
  <c r="Q3694" i="1"/>
  <c r="Z3694" i="1" s="1"/>
  <c r="V3694" i="1"/>
  <c r="W3694" i="1"/>
  <c r="A3695" i="1"/>
  <c r="D3695" i="1"/>
  <c r="E3695" i="1"/>
  <c r="G3695" i="1"/>
  <c r="H3695" i="1" s="1"/>
  <c r="I3695" i="1" s="1"/>
  <c r="M3695" i="1" s="1"/>
  <c r="N3695" i="1"/>
  <c r="Q3695" i="1"/>
  <c r="Z3695" i="1" s="1"/>
  <c r="V3695" i="1"/>
  <c r="W3695" i="1"/>
  <c r="A3696" i="1"/>
  <c r="D3696" i="1"/>
  <c r="E3696" i="1"/>
  <c r="G3696" i="1"/>
  <c r="H3696" i="1" s="1"/>
  <c r="I3696" i="1" s="1"/>
  <c r="M3696" i="1" s="1"/>
  <c r="N3696" i="1"/>
  <c r="Q3696" i="1"/>
  <c r="Z3696" i="1" s="1"/>
  <c r="V3696" i="1"/>
  <c r="W3696" i="1"/>
  <c r="A3697" i="1"/>
  <c r="D3697" i="1"/>
  <c r="E3697" i="1"/>
  <c r="G3697" i="1"/>
  <c r="H3697" i="1" s="1"/>
  <c r="I3697" i="1" s="1"/>
  <c r="M3697" i="1" s="1"/>
  <c r="N3697" i="1"/>
  <c r="Q3697" i="1"/>
  <c r="Z3697" i="1" s="1"/>
  <c r="V3697" i="1"/>
  <c r="W3697" i="1"/>
  <c r="A3698" i="1"/>
  <c r="D3698" i="1"/>
  <c r="E3698" i="1"/>
  <c r="G3698" i="1"/>
  <c r="H3698" i="1" s="1"/>
  <c r="I3698" i="1" s="1"/>
  <c r="M3698" i="1" s="1"/>
  <c r="N3698" i="1"/>
  <c r="Q3698" i="1"/>
  <c r="Z3698" i="1" s="1"/>
  <c r="V3698" i="1"/>
  <c r="W3698" i="1"/>
  <c r="A3699" i="1"/>
  <c r="D3699" i="1"/>
  <c r="E3699" i="1"/>
  <c r="G3699" i="1"/>
  <c r="H3699" i="1" s="1"/>
  <c r="I3699" i="1" s="1"/>
  <c r="M3699" i="1" s="1"/>
  <c r="N3699" i="1"/>
  <c r="Q3699" i="1"/>
  <c r="Z3699" i="1" s="1"/>
  <c r="V3699" i="1"/>
  <c r="W3699" i="1"/>
  <c r="A3700" i="1"/>
  <c r="D3700" i="1"/>
  <c r="E3700" i="1"/>
  <c r="G3700" i="1"/>
  <c r="H3700" i="1" s="1"/>
  <c r="I3700" i="1" s="1"/>
  <c r="M3700" i="1" s="1"/>
  <c r="N3700" i="1"/>
  <c r="Q3700" i="1"/>
  <c r="Z3700" i="1" s="1"/>
  <c r="V3700" i="1"/>
  <c r="W3700" i="1"/>
  <c r="A3701" i="1"/>
  <c r="D3701" i="1"/>
  <c r="E3701" i="1"/>
  <c r="G3701" i="1"/>
  <c r="H3701" i="1" s="1"/>
  <c r="I3701" i="1" s="1"/>
  <c r="M3701" i="1" s="1"/>
  <c r="N3701" i="1"/>
  <c r="Q3701" i="1"/>
  <c r="Z3701" i="1" s="1"/>
  <c r="V3701" i="1"/>
  <c r="W3701" i="1"/>
  <c r="A3702" i="1"/>
  <c r="D3702" i="1"/>
  <c r="E3702" i="1"/>
  <c r="G3702" i="1"/>
  <c r="H3702" i="1" s="1"/>
  <c r="I3702" i="1" s="1"/>
  <c r="M3702" i="1" s="1"/>
  <c r="N3702" i="1"/>
  <c r="Q3702" i="1"/>
  <c r="Z3702" i="1" s="1"/>
  <c r="V3702" i="1"/>
  <c r="W3702" i="1"/>
  <c r="A3703" i="1"/>
  <c r="D3703" i="1"/>
  <c r="E3703" i="1"/>
  <c r="G3703" i="1"/>
  <c r="H3703" i="1" s="1"/>
  <c r="I3703" i="1" s="1"/>
  <c r="M3703" i="1" s="1"/>
  <c r="N3703" i="1"/>
  <c r="Q3703" i="1"/>
  <c r="Z3703" i="1" s="1"/>
  <c r="V3703" i="1"/>
  <c r="W3703" i="1"/>
  <c r="A3704" i="1"/>
  <c r="D3704" i="1"/>
  <c r="E3704" i="1"/>
  <c r="G3704" i="1"/>
  <c r="H3704" i="1" s="1"/>
  <c r="I3704" i="1" s="1"/>
  <c r="M3704" i="1" s="1"/>
  <c r="N3704" i="1"/>
  <c r="Q3704" i="1"/>
  <c r="Z3704" i="1" s="1"/>
  <c r="V3704" i="1"/>
  <c r="W3704" i="1"/>
  <c r="A3705" i="1"/>
  <c r="D3705" i="1"/>
  <c r="E3705" i="1"/>
  <c r="G3705" i="1"/>
  <c r="H3705" i="1" s="1"/>
  <c r="I3705" i="1" s="1"/>
  <c r="M3705" i="1" s="1"/>
  <c r="N3705" i="1"/>
  <c r="Q3705" i="1"/>
  <c r="Z3705" i="1" s="1"/>
  <c r="V3705" i="1"/>
  <c r="W3705" i="1"/>
  <c r="A3706" i="1"/>
  <c r="D3706" i="1"/>
  <c r="E3706" i="1"/>
  <c r="G3706" i="1"/>
  <c r="H3706" i="1" s="1"/>
  <c r="I3706" i="1" s="1"/>
  <c r="M3706" i="1" s="1"/>
  <c r="N3706" i="1"/>
  <c r="Q3706" i="1"/>
  <c r="Z3706" i="1" s="1"/>
  <c r="V3706" i="1"/>
  <c r="W3706" i="1"/>
  <c r="A3707" i="1"/>
  <c r="D3707" i="1"/>
  <c r="E3707" i="1"/>
  <c r="G3707" i="1"/>
  <c r="H3707" i="1" s="1"/>
  <c r="I3707" i="1" s="1"/>
  <c r="M3707" i="1" s="1"/>
  <c r="N3707" i="1"/>
  <c r="Q3707" i="1"/>
  <c r="Z3707" i="1" s="1"/>
  <c r="V3707" i="1"/>
  <c r="W3707" i="1"/>
  <c r="A3708" i="1"/>
  <c r="D3708" i="1"/>
  <c r="E3708" i="1"/>
  <c r="G3708" i="1"/>
  <c r="H3708" i="1" s="1"/>
  <c r="I3708" i="1" s="1"/>
  <c r="M3708" i="1" s="1"/>
  <c r="N3708" i="1"/>
  <c r="Q3708" i="1"/>
  <c r="Z3708" i="1" s="1"/>
  <c r="V3708" i="1"/>
  <c r="W3708" i="1"/>
  <c r="A3709" i="1"/>
  <c r="D3709" i="1"/>
  <c r="E3709" i="1"/>
  <c r="G3709" i="1"/>
  <c r="H3709" i="1" s="1"/>
  <c r="I3709" i="1" s="1"/>
  <c r="M3709" i="1" s="1"/>
  <c r="N3709" i="1"/>
  <c r="Q3709" i="1"/>
  <c r="Z3709" i="1" s="1"/>
  <c r="V3709" i="1"/>
  <c r="W3709" i="1"/>
  <c r="A3710" i="1"/>
  <c r="D3710" i="1"/>
  <c r="E3710" i="1"/>
  <c r="G3710" i="1"/>
  <c r="H3710" i="1" s="1"/>
  <c r="I3710" i="1" s="1"/>
  <c r="M3710" i="1" s="1"/>
  <c r="N3710" i="1"/>
  <c r="Q3710" i="1"/>
  <c r="Z3710" i="1" s="1"/>
  <c r="V3710" i="1"/>
  <c r="W3710" i="1"/>
  <c r="A3711" i="1"/>
  <c r="D3711" i="1"/>
  <c r="E3711" i="1"/>
  <c r="G3711" i="1"/>
  <c r="H3711" i="1" s="1"/>
  <c r="I3711" i="1" s="1"/>
  <c r="M3711" i="1" s="1"/>
  <c r="N3711" i="1"/>
  <c r="Q3711" i="1"/>
  <c r="Z3711" i="1" s="1"/>
  <c r="V3711" i="1"/>
  <c r="W3711" i="1"/>
  <c r="A3712" i="1"/>
  <c r="D3712" i="1"/>
  <c r="E3712" i="1"/>
  <c r="G3712" i="1"/>
  <c r="H3712" i="1" s="1"/>
  <c r="I3712" i="1" s="1"/>
  <c r="M3712" i="1" s="1"/>
  <c r="N3712" i="1"/>
  <c r="Q3712" i="1"/>
  <c r="Z3712" i="1" s="1"/>
  <c r="V3712" i="1"/>
  <c r="W3712" i="1"/>
  <c r="A3713" i="1"/>
  <c r="D3713" i="1"/>
  <c r="E3713" i="1"/>
  <c r="G3713" i="1"/>
  <c r="H3713" i="1" s="1"/>
  <c r="I3713" i="1" s="1"/>
  <c r="M3713" i="1" s="1"/>
  <c r="N3713" i="1"/>
  <c r="Q3713" i="1"/>
  <c r="Z3713" i="1" s="1"/>
  <c r="V3713" i="1"/>
  <c r="W3713" i="1"/>
  <c r="A3714" i="1"/>
  <c r="D3714" i="1"/>
  <c r="E3714" i="1"/>
  <c r="G3714" i="1"/>
  <c r="H3714" i="1" s="1"/>
  <c r="I3714" i="1" s="1"/>
  <c r="M3714" i="1" s="1"/>
  <c r="N3714" i="1"/>
  <c r="Q3714" i="1"/>
  <c r="Z3714" i="1" s="1"/>
  <c r="V3714" i="1"/>
  <c r="W3714" i="1"/>
  <c r="A3715" i="1"/>
  <c r="D3715" i="1"/>
  <c r="E3715" i="1"/>
  <c r="G3715" i="1"/>
  <c r="H3715" i="1" s="1"/>
  <c r="I3715" i="1" s="1"/>
  <c r="M3715" i="1" s="1"/>
  <c r="N3715" i="1"/>
  <c r="Q3715" i="1"/>
  <c r="Z3715" i="1" s="1"/>
  <c r="V3715" i="1"/>
  <c r="W3715" i="1"/>
  <c r="A3716" i="1"/>
  <c r="D3716" i="1"/>
  <c r="E3716" i="1"/>
  <c r="G3716" i="1"/>
  <c r="H3716" i="1" s="1"/>
  <c r="I3716" i="1" s="1"/>
  <c r="M3716" i="1" s="1"/>
  <c r="N3716" i="1"/>
  <c r="Q3716" i="1"/>
  <c r="Z3716" i="1" s="1"/>
  <c r="V3716" i="1"/>
  <c r="W3716" i="1"/>
  <c r="A3717" i="1"/>
  <c r="D3717" i="1"/>
  <c r="E3717" i="1"/>
  <c r="G3717" i="1"/>
  <c r="H3717" i="1" s="1"/>
  <c r="I3717" i="1" s="1"/>
  <c r="M3717" i="1" s="1"/>
  <c r="N3717" i="1"/>
  <c r="Q3717" i="1"/>
  <c r="Z3717" i="1" s="1"/>
  <c r="V3717" i="1"/>
  <c r="W3717" i="1"/>
  <c r="A3718" i="1"/>
  <c r="D3718" i="1"/>
  <c r="E3718" i="1"/>
  <c r="G3718" i="1"/>
  <c r="H3718" i="1" s="1"/>
  <c r="I3718" i="1" s="1"/>
  <c r="M3718" i="1" s="1"/>
  <c r="N3718" i="1"/>
  <c r="Q3718" i="1"/>
  <c r="Z3718" i="1" s="1"/>
  <c r="V3718" i="1"/>
  <c r="W3718" i="1"/>
  <c r="A3719" i="1"/>
  <c r="D3719" i="1"/>
  <c r="E3719" i="1"/>
  <c r="G3719" i="1"/>
  <c r="H3719" i="1" s="1"/>
  <c r="I3719" i="1" s="1"/>
  <c r="M3719" i="1" s="1"/>
  <c r="N3719" i="1"/>
  <c r="Q3719" i="1"/>
  <c r="Z3719" i="1" s="1"/>
  <c r="V3719" i="1"/>
  <c r="W3719" i="1"/>
  <c r="A3720" i="1"/>
  <c r="D3720" i="1"/>
  <c r="E3720" i="1"/>
  <c r="G3720" i="1"/>
  <c r="H3720" i="1" s="1"/>
  <c r="I3720" i="1" s="1"/>
  <c r="M3720" i="1" s="1"/>
  <c r="N3720" i="1"/>
  <c r="Q3720" i="1"/>
  <c r="Z3720" i="1" s="1"/>
  <c r="V3720" i="1"/>
  <c r="W3720" i="1"/>
  <c r="A3721" i="1"/>
  <c r="D3721" i="1"/>
  <c r="E3721" i="1"/>
  <c r="G3721" i="1"/>
  <c r="H3721" i="1" s="1"/>
  <c r="I3721" i="1" s="1"/>
  <c r="M3721" i="1" s="1"/>
  <c r="N3721" i="1"/>
  <c r="Q3721" i="1"/>
  <c r="Z3721" i="1" s="1"/>
  <c r="V3721" i="1"/>
  <c r="W3721" i="1"/>
  <c r="A3722" i="1"/>
  <c r="D3722" i="1"/>
  <c r="E3722" i="1"/>
  <c r="G3722" i="1"/>
  <c r="H3722" i="1" s="1"/>
  <c r="I3722" i="1" s="1"/>
  <c r="M3722" i="1" s="1"/>
  <c r="N3722" i="1"/>
  <c r="Q3722" i="1"/>
  <c r="Z3722" i="1" s="1"/>
  <c r="V3722" i="1"/>
  <c r="W3722" i="1"/>
  <c r="A3723" i="1"/>
  <c r="D3723" i="1"/>
  <c r="E3723" i="1"/>
  <c r="G3723" i="1"/>
  <c r="H3723" i="1" s="1"/>
  <c r="I3723" i="1" s="1"/>
  <c r="M3723" i="1" s="1"/>
  <c r="N3723" i="1"/>
  <c r="Q3723" i="1"/>
  <c r="Z3723" i="1" s="1"/>
  <c r="V3723" i="1"/>
  <c r="W3723" i="1"/>
  <c r="A3724" i="1"/>
  <c r="D3724" i="1"/>
  <c r="E3724" i="1"/>
  <c r="G3724" i="1"/>
  <c r="H3724" i="1" s="1"/>
  <c r="I3724" i="1" s="1"/>
  <c r="M3724" i="1" s="1"/>
  <c r="N3724" i="1"/>
  <c r="Q3724" i="1"/>
  <c r="Z3724" i="1" s="1"/>
  <c r="V3724" i="1"/>
  <c r="W3724" i="1"/>
  <c r="A3725" i="1"/>
  <c r="D3725" i="1"/>
  <c r="E3725" i="1"/>
  <c r="G3725" i="1"/>
  <c r="H3725" i="1" s="1"/>
  <c r="I3725" i="1" s="1"/>
  <c r="M3725" i="1" s="1"/>
  <c r="N3725" i="1"/>
  <c r="Q3725" i="1"/>
  <c r="Z3725" i="1" s="1"/>
  <c r="V3725" i="1"/>
  <c r="W3725" i="1"/>
  <c r="A3726" i="1"/>
  <c r="D3726" i="1"/>
  <c r="E3726" i="1"/>
  <c r="G3726" i="1"/>
  <c r="H3726" i="1" s="1"/>
  <c r="I3726" i="1" s="1"/>
  <c r="M3726" i="1" s="1"/>
  <c r="N3726" i="1"/>
  <c r="Q3726" i="1"/>
  <c r="Z3726" i="1" s="1"/>
  <c r="V3726" i="1"/>
  <c r="W3726" i="1"/>
  <c r="A3727" i="1"/>
  <c r="D3727" i="1"/>
  <c r="E3727" i="1"/>
  <c r="G3727" i="1"/>
  <c r="H3727" i="1" s="1"/>
  <c r="I3727" i="1" s="1"/>
  <c r="M3727" i="1" s="1"/>
  <c r="N3727" i="1"/>
  <c r="Q3727" i="1"/>
  <c r="Z3727" i="1" s="1"/>
  <c r="V3727" i="1"/>
  <c r="W3727" i="1"/>
  <c r="A3728" i="1"/>
  <c r="D3728" i="1"/>
  <c r="E3728" i="1"/>
  <c r="G3728" i="1"/>
  <c r="H3728" i="1" s="1"/>
  <c r="I3728" i="1" s="1"/>
  <c r="M3728" i="1" s="1"/>
  <c r="N3728" i="1"/>
  <c r="Q3728" i="1"/>
  <c r="Z3728" i="1" s="1"/>
  <c r="V3728" i="1"/>
  <c r="W3728" i="1"/>
  <c r="A3729" i="1"/>
  <c r="D3729" i="1"/>
  <c r="E3729" i="1"/>
  <c r="G3729" i="1"/>
  <c r="H3729" i="1" s="1"/>
  <c r="I3729" i="1" s="1"/>
  <c r="M3729" i="1" s="1"/>
  <c r="N3729" i="1"/>
  <c r="Q3729" i="1"/>
  <c r="Z3729" i="1" s="1"/>
  <c r="V3729" i="1"/>
  <c r="W3729" i="1"/>
  <c r="A3730" i="1"/>
  <c r="D3730" i="1"/>
  <c r="E3730" i="1"/>
  <c r="G3730" i="1"/>
  <c r="H3730" i="1" s="1"/>
  <c r="I3730" i="1" s="1"/>
  <c r="M3730" i="1" s="1"/>
  <c r="N3730" i="1"/>
  <c r="Q3730" i="1"/>
  <c r="Z3730" i="1" s="1"/>
  <c r="V3730" i="1"/>
  <c r="W3730" i="1"/>
  <c r="A3731" i="1"/>
  <c r="D3731" i="1"/>
  <c r="E3731" i="1"/>
  <c r="G3731" i="1"/>
  <c r="H3731" i="1" s="1"/>
  <c r="I3731" i="1" s="1"/>
  <c r="M3731" i="1" s="1"/>
  <c r="N3731" i="1"/>
  <c r="Q3731" i="1"/>
  <c r="Z3731" i="1" s="1"/>
  <c r="V3731" i="1"/>
  <c r="W3731" i="1"/>
  <c r="A3732" i="1"/>
  <c r="D3732" i="1"/>
  <c r="E3732" i="1"/>
  <c r="G3732" i="1"/>
  <c r="H3732" i="1" s="1"/>
  <c r="I3732" i="1" s="1"/>
  <c r="M3732" i="1" s="1"/>
  <c r="N3732" i="1"/>
  <c r="Q3732" i="1"/>
  <c r="Z3732" i="1" s="1"/>
  <c r="V3732" i="1"/>
  <c r="W3732" i="1"/>
  <c r="A3733" i="1"/>
  <c r="D3733" i="1"/>
  <c r="E3733" i="1"/>
  <c r="G3733" i="1"/>
  <c r="H3733" i="1" s="1"/>
  <c r="I3733" i="1" s="1"/>
  <c r="M3733" i="1" s="1"/>
  <c r="N3733" i="1"/>
  <c r="Q3733" i="1"/>
  <c r="Z3733" i="1" s="1"/>
  <c r="V3733" i="1"/>
  <c r="W3733" i="1"/>
  <c r="A3734" i="1"/>
  <c r="D3734" i="1"/>
  <c r="E3734" i="1"/>
  <c r="G3734" i="1"/>
  <c r="H3734" i="1" s="1"/>
  <c r="I3734" i="1" s="1"/>
  <c r="M3734" i="1" s="1"/>
  <c r="N3734" i="1"/>
  <c r="Q3734" i="1"/>
  <c r="Z3734" i="1" s="1"/>
  <c r="V3734" i="1"/>
  <c r="W3734" i="1"/>
  <c r="A3735" i="1"/>
  <c r="D3735" i="1"/>
  <c r="E3735" i="1"/>
  <c r="G3735" i="1"/>
  <c r="H3735" i="1" s="1"/>
  <c r="I3735" i="1" s="1"/>
  <c r="M3735" i="1" s="1"/>
  <c r="N3735" i="1"/>
  <c r="Q3735" i="1"/>
  <c r="Z3735" i="1" s="1"/>
  <c r="V3735" i="1"/>
  <c r="W3735" i="1"/>
  <c r="A3736" i="1"/>
  <c r="D3736" i="1"/>
  <c r="E3736" i="1"/>
  <c r="G3736" i="1"/>
  <c r="H3736" i="1" s="1"/>
  <c r="I3736" i="1" s="1"/>
  <c r="M3736" i="1" s="1"/>
  <c r="N3736" i="1"/>
  <c r="Q3736" i="1"/>
  <c r="Z3736" i="1" s="1"/>
  <c r="V3736" i="1"/>
  <c r="W3736" i="1"/>
  <c r="A3737" i="1"/>
  <c r="D3737" i="1"/>
  <c r="E3737" i="1"/>
  <c r="G3737" i="1"/>
  <c r="H3737" i="1" s="1"/>
  <c r="I3737" i="1" s="1"/>
  <c r="M3737" i="1" s="1"/>
  <c r="N3737" i="1"/>
  <c r="Q3737" i="1"/>
  <c r="Z3737" i="1" s="1"/>
  <c r="V3737" i="1"/>
  <c r="W3737" i="1"/>
  <c r="A3738" i="1"/>
  <c r="D3738" i="1"/>
  <c r="E3738" i="1"/>
  <c r="G3738" i="1"/>
  <c r="H3738" i="1" s="1"/>
  <c r="I3738" i="1" s="1"/>
  <c r="M3738" i="1" s="1"/>
  <c r="N3738" i="1"/>
  <c r="Q3738" i="1"/>
  <c r="Z3738" i="1" s="1"/>
  <c r="V3738" i="1"/>
  <c r="W3738" i="1"/>
  <c r="A3739" i="1"/>
  <c r="D3739" i="1"/>
  <c r="E3739" i="1"/>
  <c r="G3739" i="1"/>
  <c r="H3739" i="1" s="1"/>
  <c r="I3739" i="1" s="1"/>
  <c r="M3739" i="1" s="1"/>
  <c r="N3739" i="1"/>
  <c r="Q3739" i="1"/>
  <c r="Z3739" i="1" s="1"/>
  <c r="V3739" i="1"/>
  <c r="W3739" i="1"/>
  <c r="A3740" i="1"/>
  <c r="D3740" i="1"/>
  <c r="E3740" i="1"/>
  <c r="G3740" i="1"/>
  <c r="H3740" i="1" s="1"/>
  <c r="I3740" i="1" s="1"/>
  <c r="M3740" i="1" s="1"/>
  <c r="N3740" i="1"/>
  <c r="Q3740" i="1"/>
  <c r="Z3740" i="1" s="1"/>
  <c r="V3740" i="1"/>
  <c r="W3740" i="1"/>
  <c r="A3741" i="1"/>
  <c r="D3741" i="1"/>
  <c r="E3741" i="1"/>
  <c r="G3741" i="1"/>
  <c r="H3741" i="1" s="1"/>
  <c r="I3741" i="1" s="1"/>
  <c r="M3741" i="1" s="1"/>
  <c r="N3741" i="1"/>
  <c r="Q3741" i="1"/>
  <c r="Z3741" i="1" s="1"/>
  <c r="V3741" i="1"/>
  <c r="W3741" i="1"/>
  <c r="A3742" i="1"/>
  <c r="D3742" i="1"/>
  <c r="E3742" i="1"/>
  <c r="G3742" i="1"/>
  <c r="H3742" i="1" s="1"/>
  <c r="I3742" i="1" s="1"/>
  <c r="M3742" i="1" s="1"/>
  <c r="N3742" i="1"/>
  <c r="Q3742" i="1"/>
  <c r="Z3742" i="1" s="1"/>
  <c r="V3742" i="1"/>
  <c r="W3742" i="1"/>
  <c r="A3743" i="1"/>
  <c r="D3743" i="1"/>
  <c r="E3743" i="1"/>
  <c r="G3743" i="1"/>
  <c r="H3743" i="1" s="1"/>
  <c r="I3743" i="1" s="1"/>
  <c r="M3743" i="1" s="1"/>
  <c r="N3743" i="1"/>
  <c r="Q3743" i="1"/>
  <c r="Z3743" i="1" s="1"/>
  <c r="V3743" i="1"/>
  <c r="W3743" i="1"/>
  <c r="A3744" i="1"/>
  <c r="D3744" i="1"/>
  <c r="E3744" i="1"/>
  <c r="G3744" i="1"/>
  <c r="H3744" i="1" s="1"/>
  <c r="I3744" i="1" s="1"/>
  <c r="M3744" i="1" s="1"/>
  <c r="N3744" i="1"/>
  <c r="Q3744" i="1"/>
  <c r="Z3744" i="1" s="1"/>
  <c r="V3744" i="1"/>
  <c r="W3744" i="1"/>
  <c r="A3745" i="1"/>
  <c r="D3745" i="1"/>
  <c r="E3745" i="1"/>
  <c r="G3745" i="1"/>
  <c r="H3745" i="1" s="1"/>
  <c r="I3745" i="1" s="1"/>
  <c r="M3745" i="1" s="1"/>
  <c r="N3745" i="1"/>
  <c r="Q3745" i="1"/>
  <c r="Z3745" i="1" s="1"/>
  <c r="V3745" i="1"/>
  <c r="W3745" i="1"/>
  <c r="A3746" i="1"/>
  <c r="D3746" i="1"/>
  <c r="E3746" i="1"/>
  <c r="G3746" i="1"/>
  <c r="H3746" i="1" s="1"/>
  <c r="I3746" i="1" s="1"/>
  <c r="M3746" i="1" s="1"/>
  <c r="N3746" i="1"/>
  <c r="Q3746" i="1"/>
  <c r="Z3746" i="1" s="1"/>
  <c r="V3746" i="1"/>
  <c r="W3746" i="1"/>
  <c r="A3747" i="1"/>
  <c r="D3747" i="1"/>
  <c r="E3747" i="1"/>
  <c r="G3747" i="1"/>
  <c r="H3747" i="1" s="1"/>
  <c r="I3747" i="1" s="1"/>
  <c r="M3747" i="1" s="1"/>
  <c r="N3747" i="1"/>
  <c r="Q3747" i="1"/>
  <c r="Z3747" i="1" s="1"/>
  <c r="V3747" i="1"/>
  <c r="W3747" i="1"/>
  <c r="A3748" i="1"/>
  <c r="D3748" i="1"/>
  <c r="E3748" i="1"/>
  <c r="G3748" i="1"/>
  <c r="H3748" i="1" s="1"/>
  <c r="I3748" i="1" s="1"/>
  <c r="M3748" i="1" s="1"/>
  <c r="N3748" i="1"/>
  <c r="Q3748" i="1"/>
  <c r="Z3748" i="1" s="1"/>
  <c r="V3748" i="1"/>
  <c r="W3748" i="1"/>
  <c r="A3749" i="1"/>
  <c r="D3749" i="1"/>
  <c r="E3749" i="1"/>
  <c r="G3749" i="1"/>
  <c r="H3749" i="1" s="1"/>
  <c r="I3749" i="1" s="1"/>
  <c r="M3749" i="1" s="1"/>
  <c r="N3749" i="1"/>
  <c r="Q3749" i="1"/>
  <c r="Z3749" i="1" s="1"/>
  <c r="V3749" i="1"/>
  <c r="W3749" i="1"/>
  <c r="A3750" i="1"/>
  <c r="D3750" i="1"/>
  <c r="E3750" i="1"/>
  <c r="G3750" i="1"/>
  <c r="H3750" i="1" s="1"/>
  <c r="I3750" i="1" s="1"/>
  <c r="M3750" i="1" s="1"/>
  <c r="N3750" i="1"/>
  <c r="Q3750" i="1"/>
  <c r="Z3750" i="1" s="1"/>
  <c r="V3750" i="1"/>
  <c r="W3750" i="1"/>
  <c r="A3751" i="1"/>
  <c r="D3751" i="1"/>
  <c r="E3751" i="1"/>
  <c r="G3751" i="1"/>
  <c r="H3751" i="1" s="1"/>
  <c r="I3751" i="1" s="1"/>
  <c r="M3751" i="1" s="1"/>
  <c r="N3751" i="1"/>
  <c r="Q3751" i="1"/>
  <c r="Z3751" i="1" s="1"/>
  <c r="V3751" i="1"/>
  <c r="W3751" i="1"/>
  <c r="A3752" i="1"/>
  <c r="D3752" i="1"/>
  <c r="E3752" i="1"/>
  <c r="G3752" i="1"/>
  <c r="H3752" i="1" s="1"/>
  <c r="I3752" i="1" s="1"/>
  <c r="M3752" i="1" s="1"/>
  <c r="N3752" i="1"/>
  <c r="Q3752" i="1"/>
  <c r="Z3752" i="1" s="1"/>
  <c r="V3752" i="1"/>
  <c r="W3752" i="1"/>
  <c r="A3753" i="1"/>
  <c r="D3753" i="1"/>
  <c r="E3753" i="1"/>
  <c r="G3753" i="1"/>
  <c r="H3753" i="1" s="1"/>
  <c r="I3753" i="1" s="1"/>
  <c r="M3753" i="1" s="1"/>
  <c r="N3753" i="1"/>
  <c r="Q3753" i="1"/>
  <c r="Z3753" i="1" s="1"/>
  <c r="V3753" i="1"/>
  <c r="W3753" i="1"/>
  <c r="A3754" i="1"/>
  <c r="D3754" i="1"/>
  <c r="E3754" i="1"/>
  <c r="G3754" i="1"/>
  <c r="H3754" i="1" s="1"/>
  <c r="I3754" i="1" s="1"/>
  <c r="M3754" i="1" s="1"/>
  <c r="N3754" i="1"/>
  <c r="Q3754" i="1"/>
  <c r="Z3754" i="1" s="1"/>
  <c r="V3754" i="1"/>
  <c r="W3754" i="1"/>
  <c r="A3755" i="1"/>
  <c r="D3755" i="1"/>
  <c r="E3755" i="1"/>
  <c r="G3755" i="1"/>
  <c r="H3755" i="1" s="1"/>
  <c r="I3755" i="1" s="1"/>
  <c r="M3755" i="1" s="1"/>
  <c r="N3755" i="1"/>
  <c r="Q3755" i="1"/>
  <c r="Z3755" i="1" s="1"/>
  <c r="V3755" i="1"/>
  <c r="W3755" i="1"/>
  <c r="A3756" i="1"/>
  <c r="D3756" i="1"/>
  <c r="E3756" i="1"/>
  <c r="G3756" i="1"/>
  <c r="H3756" i="1" s="1"/>
  <c r="I3756" i="1" s="1"/>
  <c r="M3756" i="1" s="1"/>
  <c r="N3756" i="1"/>
  <c r="Q3756" i="1"/>
  <c r="Z3756" i="1" s="1"/>
  <c r="V3756" i="1"/>
  <c r="W3756" i="1"/>
  <c r="A3757" i="1"/>
  <c r="D3757" i="1"/>
  <c r="E3757" i="1"/>
  <c r="G3757" i="1"/>
  <c r="H3757" i="1" s="1"/>
  <c r="I3757" i="1" s="1"/>
  <c r="M3757" i="1" s="1"/>
  <c r="N3757" i="1"/>
  <c r="Q3757" i="1"/>
  <c r="Z3757" i="1" s="1"/>
  <c r="V3757" i="1"/>
  <c r="W3757" i="1"/>
  <c r="A3758" i="1"/>
  <c r="D3758" i="1"/>
  <c r="E3758" i="1"/>
  <c r="G3758" i="1"/>
  <c r="H3758" i="1" s="1"/>
  <c r="I3758" i="1" s="1"/>
  <c r="M3758" i="1" s="1"/>
  <c r="N3758" i="1"/>
  <c r="Q3758" i="1"/>
  <c r="Z3758" i="1" s="1"/>
  <c r="V3758" i="1"/>
  <c r="W3758" i="1"/>
  <c r="A3759" i="1"/>
  <c r="D3759" i="1"/>
  <c r="E3759" i="1"/>
  <c r="G3759" i="1"/>
  <c r="H3759" i="1" s="1"/>
  <c r="I3759" i="1" s="1"/>
  <c r="M3759" i="1" s="1"/>
  <c r="N3759" i="1"/>
  <c r="Q3759" i="1"/>
  <c r="Z3759" i="1" s="1"/>
  <c r="V3759" i="1"/>
  <c r="W3759" i="1"/>
  <c r="A3760" i="1"/>
  <c r="D3760" i="1"/>
  <c r="E3760" i="1"/>
  <c r="G3760" i="1"/>
  <c r="H3760" i="1" s="1"/>
  <c r="I3760" i="1" s="1"/>
  <c r="M3760" i="1" s="1"/>
  <c r="N3760" i="1"/>
  <c r="Q3760" i="1"/>
  <c r="Z3760" i="1" s="1"/>
  <c r="V3760" i="1"/>
  <c r="W3760" i="1"/>
  <c r="A3761" i="1"/>
  <c r="D3761" i="1"/>
  <c r="E3761" i="1"/>
  <c r="G3761" i="1"/>
  <c r="H3761" i="1" s="1"/>
  <c r="I3761" i="1" s="1"/>
  <c r="M3761" i="1" s="1"/>
  <c r="N3761" i="1"/>
  <c r="Q3761" i="1"/>
  <c r="Z3761" i="1" s="1"/>
  <c r="V3761" i="1"/>
  <c r="W3761" i="1"/>
  <c r="A3762" i="1"/>
  <c r="D3762" i="1"/>
  <c r="E3762" i="1"/>
  <c r="G3762" i="1"/>
  <c r="H3762" i="1" s="1"/>
  <c r="I3762" i="1" s="1"/>
  <c r="M3762" i="1" s="1"/>
  <c r="N3762" i="1"/>
  <c r="Q3762" i="1"/>
  <c r="Z3762" i="1" s="1"/>
  <c r="V3762" i="1"/>
  <c r="W3762" i="1"/>
  <c r="A3763" i="1"/>
  <c r="D3763" i="1"/>
  <c r="E3763" i="1"/>
  <c r="G3763" i="1"/>
  <c r="H3763" i="1" s="1"/>
  <c r="I3763" i="1" s="1"/>
  <c r="M3763" i="1" s="1"/>
  <c r="N3763" i="1"/>
  <c r="Q3763" i="1"/>
  <c r="Z3763" i="1" s="1"/>
  <c r="V3763" i="1"/>
  <c r="W3763" i="1"/>
  <c r="A3764" i="1"/>
  <c r="D3764" i="1"/>
  <c r="E3764" i="1"/>
  <c r="G3764" i="1"/>
  <c r="H3764" i="1" s="1"/>
  <c r="I3764" i="1" s="1"/>
  <c r="M3764" i="1" s="1"/>
  <c r="N3764" i="1"/>
  <c r="Q3764" i="1"/>
  <c r="Z3764" i="1" s="1"/>
  <c r="V3764" i="1"/>
  <c r="W3764" i="1"/>
  <c r="A3765" i="1"/>
  <c r="D3765" i="1"/>
  <c r="E3765" i="1"/>
  <c r="G3765" i="1"/>
  <c r="H3765" i="1" s="1"/>
  <c r="I3765" i="1" s="1"/>
  <c r="M3765" i="1" s="1"/>
  <c r="N3765" i="1"/>
  <c r="Q3765" i="1"/>
  <c r="Z3765" i="1" s="1"/>
  <c r="V3765" i="1"/>
  <c r="W3765" i="1"/>
  <c r="A3766" i="1"/>
  <c r="D3766" i="1"/>
  <c r="E3766" i="1"/>
  <c r="G3766" i="1"/>
  <c r="H3766" i="1" s="1"/>
  <c r="I3766" i="1" s="1"/>
  <c r="M3766" i="1" s="1"/>
  <c r="N3766" i="1"/>
  <c r="Q3766" i="1"/>
  <c r="Z3766" i="1" s="1"/>
  <c r="V3766" i="1"/>
  <c r="W3766" i="1"/>
  <c r="A3767" i="1"/>
  <c r="D3767" i="1"/>
  <c r="E3767" i="1"/>
  <c r="G3767" i="1"/>
  <c r="H3767" i="1" s="1"/>
  <c r="I3767" i="1" s="1"/>
  <c r="M3767" i="1" s="1"/>
  <c r="N3767" i="1"/>
  <c r="Q3767" i="1"/>
  <c r="Z3767" i="1" s="1"/>
  <c r="V3767" i="1"/>
  <c r="W3767" i="1"/>
  <c r="A3768" i="1"/>
  <c r="D3768" i="1"/>
  <c r="E3768" i="1"/>
  <c r="G3768" i="1"/>
  <c r="H3768" i="1" s="1"/>
  <c r="I3768" i="1" s="1"/>
  <c r="M3768" i="1" s="1"/>
  <c r="N3768" i="1"/>
  <c r="Q3768" i="1"/>
  <c r="Z3768" i="1" s="1"/>
  <c r="V3768" i="1"/>
  <c r="W3768" i="1"/>
  <c r="A3769" i="1"/>
  <c r="D3769" i="1"/>
  <c r="E3769" i="1"/>
  <c r="G3769" i="1"/>
  <c r="H3769" i="1" s="1"/>
  <c r="I3769" i="1" s="1"/>
  <c r="M3769" i="1" s="1"/>
  <c r="N3769" i="1"/>
  <c r="Q3769" i="1"/>
  <c r="Z3769" i="1" s="1"/>
  <c r="V3769" i="1"/>
  <c r="W3769" i="1"/>
  <c r="A3770" i="1"/>
  <c r="D3770" i="1"/>
  <c r="E3770" i="1"/>
  <c r="G3770" i="1"/>
  <c r="H3770" i="1" s="1"/>
  <c r="I3770" i="1" s="1"/>
  <c r="M3770" i="1" s="1"/>
  <c r="N3770" i="1"/>
  <c r="Q3770" i="1"/>
  <c r="Z3770" i="1" s="1"/>
  <c r="V3770" i="1"/>
  <c r="W3770" i="1"/>
  <c r="A3771" i="1"/>
  <c r="D3771" i="1"/>
  <c r="E3771" i="1"/>
  <c r="G3771" i="1"/>
  <c r="H3771" i="1" s="1"/>
  <c r="I3771" i="1" s="1"/>
  <c r="M3771" i="1" s="1"/>
  <c r="N3771" i="1"/>
  <c r="Q3771" i="1"/>
  <c r="Z3771" i="1" s="1"/>
  <c r="V3771" i="1"/>
  <c r="W3771" i="1"/>
  <c r="A3772" i="1"/>
  <c r="D3772" i="1"/>
  <c r="E3772" i="1"/>
  <c r="G3772" i="1"/>
  <c r="H3772" i="1" s="1"/>
  <c r="I3772" i="1" s="1"/>
  <c r="M3772" i="1" s="1"/>
  <c r="N3772" i="1"/>
  <c r="Q3772" i="1"/>
  <c r="Z3772" i="1" s="1"/>
  <c r="V3772" i="1"/>
  <c r="W3772" i="1"/>
  <c r="A3773" i="1"/>
  <c r="D3773" i="1"/>
  <c r="E3773" i="1"/>
  <c r="G3773" i="1"/>
  <c r="H3773" i="1" s="1"/>
  <c r="I3773" i="1" s="1"/>
  <c r="M3773" i="1" s="1"/>
  <c r="N3773" i="1"/>
  <c r="Q3773" i="1"/>
  <c r="Z3773" i="1" s="1"/>
  <c r="V3773" i="1"/>
  <c r="W3773" i="1"/>
  <c r="A3774" i="1"/>
  <c r="D3774" i="1"/>
  <c r="E3774" i="1"/>
  <c r="G3774" i="1"/>
  <c r="H3774" i="1" s="1"/>
  <c r="I3774" i="1" s="1"/>
  <c r="M3774" i="1" s="1"/>
  <c r="N3774" i="1"/>
  <c r="Q3774" i="1"/>
  <c r="Z3774" i="1" s="1"/>
  <c r="V3774" i="1"/>
  <c r="W3774" i="1"/>
  <c r="A3775" i="1"/>
  <c r="D3775" i="1"/>
  <c r="E3775" i="1"/>
  <c r="G3775" i="1"/>
  <c r="H3775" i="1" s="1"/>
  <c r="I3775" i="1" s="1"/>
  <c r="M3775" i="1" s="1"/>
  <c r="N3775" i="1"/>
  <c r="Q3775" i="1"/>
  <c r="Z3775" i="1" s="1"/>
  <c r="V3775" i="1"/>
  <c r="W3775" i="1"/>
  <c r="A3776" i="1"/>
  <c r="D3776" i="1"/>
  <c r="E3776" i="1"/>
  <c r="G3776" i="1"/>
  <c r="H3776" i="1" s="1"/>
  <c r="I3776" i="1" s="1"/>
  <c r="M3776" i="1" s="1"/>
  <c r="N3776" i="1"/>
  <c r="Q3776" i="1"/>
  <c r="Z3776" i="1" s="1"/>
  <c r="V3776" i="1"/>
  <c r="W3776" i="1"/>
  <c r="A3777" i="1"/>
  <c r="D3777" i="1"/>
  <c r="E3777" i="1"/>
  <c r="G3777" i="1"/>
  <c r="H3777" i="1" s="1"/>
  <c r="I3777" i="1" s="1"/>
  <c r="M3777" i="1" s="1"/>
  <c r="N3777" i="1"/>
  <c r="Q3777" i="1"/>
  <c r="Z3777" i="1" s="1"/>
  <c r="V3777" i="1"/>
  <c r="W3777" i="1"/>
  <c r="A3778" i="1"/>
  <c r="D3778" i="1"/>
  <c r="E3778" i="1"/>
  <c r="G3778" i="1"/>
  <c r="H3778" i="1" s="1"/>
  <c r="I3778" i="1" s="1"/>
  <c r="M3778" i="1" s="1"/>
  <c r="N3778" i="1"/>
  <c r="Q3778" i="1"/>
  <c r="Z3778" i="1" s="1"/>
  <c r="V3778" i="1"/>
  <c r="W3778" i="1"/>
  <c r="A3779" i="1"/>
  <c r="D3779" i="1"/>
  <c r="E3779" i="1"/>
  <c r="G3779" i="1"/>
  <c r="H3779" i="1" s="1"/>
  <c r="I3779" i="1" s="1"/>
  <c r="M3779" i="1" s="1"/>
  <c r="N3779" i="1"/>
  <c r="Q3779" i="1"/>
  <c r="Z3779" i="1" s="1"/>
  <c r="V3779" i="1"/>
  <c r="W3779" i="1"/>
  <c r="A3780" i="1"/>
  <c r="D3780" i="1"/>
  <c r="E3780" i="1"/>
  <c r="G3780" i="1"/>
  <c r="H3780" i="1" s="1"/>
  <c r="I3780" i="1" s="1"/>
  <c r="M3780" i="1" s="1"/>
  <c r="N3780" i="1"/>
  <c r="Q3780" i="1"/>
  <c r="Z3780" i="1" s="1"/>
  <c r="V3780" i="1"/>
  <c r="W3780" i="1"/>
  <c r="A3781" i="1"/>
  <c r="D3781" i="1"/>
  <c r="E3781" i="1"/>
  <c r="G3781" i="1"/>
  <c r="H3781" i="1" s="1"/>
  <c r="I3781" i="1" s="1"/>
  <c r="M3781" i="1" s="1"/>
  <c r="N3781" i="1"/>
  <c r="Q3781" i="1"/>
  <c r="Z3781" i="1" s="1"/>
  <c r="V3781" i="1"/>
  <c r="W3781" i="1"/>
  <c r="A3782" i="1"/>
  <c r="D3782" i="1"/>
  <c r="E3782" i="1"/>
  <c r="G3782" i="1"/>
  <c r="H3782" i="1" s="1"/>
  <c r="I3782" i="1" s="1"/>
  <c r="M3782" i="1" s="1"/>
  <c r="N3782" i="1"/>
  <c r="Q3782" i="1"/>
  <c r="Z3782" i="1" s="1"/>
  <c r="V3782" i="1"/>
  <c r="W3782" i="1"/>
  <c r="A3783" i="1"/>
  <c r="D3783" i="1"/>
  <c r="E3783" i="1"/>
  <c r="G3783" i="1"/>
  <c r="H3783" i="1" s="1"/>
  <c r="I3783" i="1" s="1"/>
  <c r="M3783" i="1" s="1"/>
  <c r="N3783" i="1"/>
  <c r="Q3783" i="1"/>
  <c r="Z3783" i="1" s="1"/>
  <c r="V3783" i="1"/>
  <c r="W3783" i="1"/>
  <c r="A3784" i="1"/>
  <c r="D3784" i="1"/>
  <c r="E3784" i="1"/>
  <c r="G3784" i="1"/>
  <c r="H3784" i="1" s="1"/>
  <c r="I3784" i="1" s="1"/>
  <c r="M3784" i="1" s="1"/>
  <c r="N3784" i="1"/>
  <c r="Q3784" i="1"/>
  <c r="Z3784" i="1" s="1"/>
  <c r="V3784" i="1"/>
  <c r="W3784" i="1"/>
  <c r="A3785" i="1"/>
  <c r="D3785" i="1"/>
  <c r="E3785" i="1"/>
  <c r="G3785" i="1"/>
  <c r="H3785" i="1" s="1"/>
  <c r="I3785" i="1" s="1"/>
  <c r="M3785" i="1" s="1"/>
  <c r="N3785" i="1"/>
  <c r="Q3785" i="1"/>
  <c r="Z3785" i="1" s="1"/>
  <c r="V3785" i="1"/>
  <c r="W3785" i="1"/>
  <c r="A3786" i="1"/>
  <c r="D3786" i="1"/>
  <c r="E3786" i="1"/>
  <c r="G3786" i="1"/>
  <c r="H3786" i="1" s="1"/>
  <c r="I3786" i="1" s="1"/>
  <c r="M3786" i="1" s="1"/>
  <c r="N3786" i="1"/>
  <c r="Q3786" i="1"/>
  <c r="Z3786" i="1" s="1"/>
  <c r="V3786" i="1"/>
  <c r="W3786" i="1"/>
  <c r="A3787" i="1"/>
  <c r="D3787" i="1"/>
  <c r="E3787" i="1"/>
  <c r="G3787" i="1"/>
  <c r="H3787" i="1" s="1"/>
  <c r="I3787" i="1" s="1"/>
  <c r="M3787" i="1" s="1"/>
  <c r="N3787" i="1"/>
  <c r="Q3787" i="1"/>
  <c r="Z3787" i="1" s="1"/>
  <c r="V3787" i="1"/>
  <c r="W3787" i="1"/>
  <c r="A3788" i="1"/>
  <c r="D3788" i="1"/>
  <c r="E3788" i="1"/>
  <c r="G3788" i="1"/>
  <c r="H3788" i="1" s="1"/>
  <c r="I3788" i="1" s="1"/>
  <c r="M3788" i="1" s="1"/>
  <c r="N3788" i="1"/>
  <c r="Q3788" i="1"/>
  <c r="Z3788" i="1" s="1"/>
  <c r="V3788" i="1"/>
  <c r="W3788" i="1"/>
  <c r="A3789" i="1"/>
  <c r="D3789" i="1"/>
  <c r="E3789" i="1"/>
  <c r="G3789" i="1"/>
  <c r="H3789" i="1" s="1"/>
  <c r="I3789" i="1" s="1"/>
  <c r="M3789" i="1" s="1"/>
  <c r="N3789" i="1"/>
  <c r="Q3789" i="1"/>
  <c r="Z3789" i="1" s="1"/>
  <c r="V3789" i="1"/>
  <c r="W3789" i="1"/>
  <c r="A3790" i="1"/>
  <c r="D3790" i="1"/>
  <c r="E3790" i="1"/>
  <c r="G3790" i="1"/>
  <c r="H3790" i="1" s="1"/>
  <c r="I3790" i="1" s="1"/>
  <c r="M3790" i="1" s="1"/>
  <c r="N3790" i="1"/>
  <c r="Q3790" i="1"/>
  <c r="Z3790" i="1" s="1"/>
  <c r="V3790" i="1"/>
  <c r="W3790" i="1"/>
  <c r="A3791" i="1"/>
  <c r="D3791" i="1"/>
  <c r="E3791" i="1"/>
  <c r="G3791" i="1"/>
  <c r="H3791" i="1" s="1"/>
  <c r="I3791" i="1" s="1"/>
  <c r="M3791" i="1" s="1"/>
  <c r="N3791" i="1"/>
  <c r="Q3791" i="1"/>
  <c r="Z3791" i="1" s="1"/>
  <c r="V3791" i="1"/>
  <c r="W3791" i="1"/>
  <c r="A3792" i="1"/>
  <c r="D3792" i="1"/>
  <c r="E3792" i="1"/>
  <c r="G3792" i="1"/>
  <c r="H3792" i="1" s="1"/>
  <c r="I3792" i="1" s="1"/>
  <c r="M3792" i="1" s="1"/>
  <c r="N3792" i="1"/>
  <c r="Q3792" i="1"/>
  <c r="Z3792" i="1" s="1"/>
  <c r="V3792" i="1"/>
  <c r="W3792" i="1"/>
  <c r="A3793" i="1"/>
  <c r="D3793" i="1"/>
  <c r="E3793" i="1"/>
  <c r="G3793" i="1"/>
  <c r="H3793" i="1" s="1"/>
  <c r="I3793" i="1" s="1"/>
  <c r="M3793" i="1" s="1"/>
  <c r="N3793" i="1"/>
  <c r="Q3793" i="1"/>
  <c r="Z3793" i="1" s="1"/>
  <c r="V3793" i="1"/>
  <c r="W3793" i="1"/>
  <c r="A3794" i="1"/>
  <c r="D3794" i="1"/>
  <c r="E3794" i="1"/>
  <c r="G3794" i="1"/>
  <c r="H3794" i="1" s="1"/>
  <c r="I3794" i="1" s="1"/>
  <c r="M3794" i="1" s="1"/>
  <c r="N3794" i="1"/>
  <c r="Q3794" i="1"/>
  <c r="Z3794" i="1" s="1"/>
  <c r="V3794" i="1"/>
  <c r="W3794" i="1"/>
  <c r="A3795" i="1"/>
  <c r="D3795" i="1"/>
  <c r="E3795" i="1"/>
  <c r="G3795" i="1"/>
  <c r="H3795" i="1" s="1"/>
  <c r="I3795" i="1" s="1"/>
  <c r="M3795" i="1" s="1"/>
  <c r="N3795" i="1"/>
  <c r="Q3795" i="1"/>
  <c r="Z3795" i="1" s="1"/>
  <c r="V3795" i="1"/>
  <c r="W3795" i="1"/>
  <c r="A3796" i="1"/>
  <c r="D3796" i="1"/>
  <c r="E3796" i="1"/>
  <c r="G3796" i="1"/>
  <c r="H3796" i="1" s="1"/>
  <c r="I3796" i="1" s="1"/>
  <c r="M3796" i="1" s="1"/>
  <c r="N3796" i="1"/>
  <c r="Q3796" i="1"/>
  <c r="V3796" i="1"/>
  <c r="W3796" i="1"/>
  <c r="A3797" i="1"/>
  <c r="D3797" i="1"/>
  <c r="E3797" i="1"/>
  <c r="G3797" i="1"/>
  <c r="H3797" i="1" s="1"/>
  <c r="I3797" i="1" s="1"/>
  <c r="M3797" i="1" s="1"/>
  <c r="N3797" i="1"/>
  <c r="Q3797" i="1"/>
  <c r="Z3797" i="1" s="1"/>
  <c r="V3797" i="1"/>
  <c r="W3797" i="1"/>
  <c r="A3798" i="1"/>
  <c r="D3798" i="1"/>
  <c r="E3798" i="1"/>
  <c r="G3798" i="1"/>
  <c r="H3798" i="1" s="1"/>
  <c r="I3798" i="1" s="1"/>
  <c r="M3798" i="1" s="1"/>
  <c r="N3798" i="1"/>
  <c r="Q3798" i="1"/>
  <c r="Z3798" i="1" s="1"/>
  <c r="V3798" i="1"/>
  <c r="W3798" i="1"/>
  <c r="A3799" i="1"/>
  <c r="D3799" i="1"/>
  <c r="E3799" i="1"/>
  <c r="G3799" i="1"/>
  <c r="H3799" i="1" s="1"/>
  <c r="I3799" i="1" s="1"/>
  <c r="M3799" i="1" s="1"/>
  <c r="N3799" i="1"/>
  <c r="Q3799" i="1"/>
  <c r="Z3799" i="1" s="1"/>
  <c r="V3799" i="1"/>
  <c r="W3799" i="1"/>
  <c r="A3800" i="1"/>
  <c r="D3800" i="1"/>
  <c r="E3800" i="1"/>
  <c r="G3800" i="1"/>
  <c r="H3800" i="1" s="1"/>
  <c r="I3800" i="1" s="1"/>
  <c r="M3800" i="1" s="1"/>
  <c r="N3800" i="1"/>
  <c r="Q3800" i="1"/>
  <c r="Z3800" i="1" s="1"/>
  <c r="V3800" i="1"/>
  <c r="W3800" i="1"/>
  <c r="A3801" i="1"/>
  <c r="D3801" i="1"/>
  <c r="E3801" i="1"/>
  <c r="G3801" i="1"/>
  <c r="H3801" i="1" s="1"/>
  <c r="I3801" i="1" s="1"/>
  <c r="M3801" i="1" s="1"/>
  <c r="N3801" i="1"/>
  <c r="Q3801" i="1"/>
  <c r="Z3801" i="1" s="1"/>
  <c r="V3801" i="1"/>
  <c r="W3801" i="1"/>
  <c r="A3802" i="1"/>
  <c r="D3802" i="1"/>
  <c r="E3802" i="1"/>
  <c r="G3802" i="1"/>
  <c r="H3802" i="1" s="1"/>
  <c r="I3802" i="1" s="1"/>
  <c r="M3802" i="1" s="1"/>
  <c r="N3802" i="1"/>
  <c r="Q3802" i="1"/>
  <c r="Z3802" i="1" s="1"/>
  <c r="V3802" i="1"/>
  <c r="W3802" i="1"/>
  <c r="A3803" i="1"/>
  <c r="D3803" i="1"/>
  <c r="E3803" i="1"/>
  <c r="G3803" i="1"/>
  <c r="H3803" i="1" s="1"/>
  <c r="I3803" i="1" s="1"/>
  <c r="M3803" i="1" s="1"/>
  <c r="N3803" i="1"/>
  <c r="Q3803" i="1"/>
  <c r="Z3803" i="1" s="1"/>
  <c r="V3803" i="1"/>
  <c r="W3803" i="1"/>
  <c r="A3804" i="1"/>
  <c r="D3804" i="1"/>
  <c r="E3804" i="1"/>
  <c r="G3804" i="1"/>
  <c r="H3804" i="1" s="1"/>
  <c r="I3804" i="1" s="1"/>
  <c r="M3804" i="1" s="1"/>
  <c r="N3804" i="1"/>
  <c r="Q3804" i="1"/>
  <c r="Z3804" i="1" s="1"/>
  <c r="V3804" i="1"/>
  <c r="W3804" i="1"/>
  <c r="A3805" i="1"/>
  <c r="D3805" i="1"/>
  <c r="E3805" i="1"/>
  <c r="G3805" i="1"/>
  <c r="H3805" i="1" s="1"/>
  <c r="I3805" i="1" s="1"/>
  <c r="M3805" i="1" s="1"/>
  <c r="N3805" i="1"/>
  <c r="Q3805" i="1"/>
  <c r="Z3805" i="1" s="1"/>
  <c r="V3805" i="1"/>
  <c r="W3805" i="1"/>
  <c r="A3806" i="1"/>
  <c r="D3806" i="1"/>
  <c r="E3806" i="1"/>
  <c r="G3806" i="1"/>
  <c r="H3806" i="1" s="1"/>
  <c r="I3806" i="1" s="1"/>
  <c r="M3806" i="1" s="1"/>
  <c r="N3806" i="1"/>
  <c r="Q3806" i="1"/>
  <c r="Z3806" i="1" s="1"/>
  <c r="V3806" i="1"/>
  <c r="W3806" i="1"/>
  <c r="A3807" i="1"/>
  <c r="D3807" i="1"/>
  <c r="E3807" i="1"/>
  <c r="G3807" i="1"/>
  <c r="H3807" i="1" s="1"/>
  <c r="I3807" i="1" s="1"/>
  <c r="M3807" i="1" s="1"/>
  <c r="N3807" i="1"/>
  <c r="Q3807" i="1"/>
  <c r="Z3807" i="1" s="1"/>
  <c r="V3807" i="1"/>
  <c r="W3807" i="1"/>
  <c r="A3808" i="1"/>
  <c r="D3808" i="1"/>
  <c r="E3808" i="1"/>
  <c r="G3808" i="1"/>
  <c r="H3808" i="1" s="1"/>
  <c r="I3808" i="1" s="1"/>
  <c r="M3808" i="1" s="1"/>
  <c r="N3808" i="1"/>
  <c r="Q3808" i="1"/>
  <c r="Z3808" i="1" s="1"/>
  <c r="V3808" i="1"/>
  <c r="W3808" i="1"/>
  <c r="A3809" i="1"/>
  <c r="D3809" i="1"/>
  <c r="E3809" i="1"/>
  <c r="G3809" i="1"/>
  <c r="H3809" i="1" s="1"/>
  <c r="I3809" i="1" s="1"/>
  <c r="M3809" i="1" s="1"/>
  <c r="N3809" i="1"/>
  <c r="Q3809" i="1"/>
  <c r="Z3809" i="1" s="1"/>
  <c r="V3809" i="1"/>
  <c r="W3809" i="1"/>
  <c r="A3810" i="1"/>
  <c r="D3810" i="1"/>
  <c r="E3810" i="1"/>
  <c r="G3810" i="1"/>
  <c r="H3810" i="1" s="1"/>
  <c r="I3810" i="1" s="1"/>
  <c r="M3810" i="1" s="1"/>
  <c r="N3810" i="1"/>
  <c r="Q3810" i="1"/>
  <c r="Z3810" i="1" s="1"/>
  <c r="V3810" i="1"/>
  <c r="W3810" i="1"/>
  <c r="A3811" i="1"/>
  <c r="D3811" i="1"/>
  <c r="E3811" i="1"/>
  <c r="G3811" i="1"/>
  <c r="H3811" i="1" s="1"/>
  <c r="I3811" i="1" s="1"/>
  <c r="M3811" i="1" s="1"/>
  <c r="N3811" i="1"/>
  <c r="Q3811" i="1"/>
  <c r="Z3811" i="1" s="1"/>
  <c r="V3811" i="1"/>
  <c r="W3811" i="1"/>
  <c r="A3812" i="1"/>
  <c r="D3812" i="1"/>
  <c r="E3812" i="1"/>
  <c r="G3812" i="1"/>
  <c r="H3812" i="1" s="1"/>
  <c r="I3812" i="1" s="1"/>
  <c r="M3812" i="1" s="1"/>
  <c r="N3812" i="1"/>
  <c r="Q3812" i="1"/>
  <c r="V3812" i="1"/>
  <c r="W3812" i="1"/>
  <c r="A3813" i="1"/>
  <c r="D3813" i="1"/>
  <c r="E3813" i="1"/>
  <c r="G3813" i="1"/>
  <c r="H3813" i="1" s="1"/>
  <c r="I3813" i="1" s="1"/>
  <c r="M3813" i="1" s="1"/>
  <c r="N3813" i="1"/>
  <c r="Q3813" i="1"/>
  <c r="Z3813" i="1" s="1"/>
  <c r="V3813" i="1"/>
  <c r="W3813" i="1"/>
  <c r="A3814" i="1"/>
  <c r="D3814" i="1"/>
  <c r="E3814" i="1"/>
  <c r="G3814" i="1"/>
  <c r="H3814" i="1" s="1"/>
  <c r="I3814" i="1" s="1"/>
  <c r="M3814" i="1" s="1"/>
  <c r="N3814" i="1"/>
  <c r="Q3814" i="1"/>
  <c r="Z3814" i="1" s="1"/>
  <c r="V3814" i="1"/>
  <c r="W3814" i="1"/>
  <c r="A3815" i="1"/>
  <c r="D3815" i="1"/>
  <c r="E3815" i="1"/>
  <c r="G3815" i="1"/>
  <c r="H3815" i="1" s="1"/>
  <c r="I3815" i="1" s="1"/>
  <c r="M3815" i="1" s="1"/>
  <c r="N3815" i="1"/>
  <c r="Q3815" i="1"/>
  <c r="Z3815" i="1" s="1"/>
  <c r="V3815" i="1"/>
  <c r="W3815" i="1"/>
  <c r="A3816" i="1"/>
  <c r="D3816" i="1"/>
  <c r="E3816" i="1"/>
  <c r="G3816" i="1"/>
  <c r="H3816" i="1" s="1"/>
  <c r="I3816" i="1" s="1"/>
  <c r="M3816" i="1" s="1"/>
  <c r="N3816" i="1"/>
  <c r="Q3816" i="1"/>
  <c r="Z3816" i="1" s="1"/>
  <c r="V3816" i="1"/>
  <c r="W3816" i="1"/>
  <c r="A3817" i="1"/>
  <c r="D3817" i="1"/>
  <c r="E3817" i="1"/>
  <c r="G3817" i="1"/>
  <c r="H3817" i="1" s="1"/>
  <c r="I3817" i="1" s="1"/>
  <c r="M3817" i="1" s="1"/>
  <c r="N3817" i="1"/>
  <c r="Q3817" i="1"/>
  <c r="Z3817" i="1" s="1"/>
  <c r="V3817" i="1"/>
  <c r="W3817" i="1"/>
  <c r="A3818" i="1"/>
  <c r="D3818" i="1"/>
  <c r="E3818" i="1"/>
  <c r="G3818" i="1"/>
  <c r="H3818" i="1" s="1"/>
  <c r="I3818" i="1" s="1"/>
  <c r="M3818" i="1" s="1"/>
  <c r="N3818" i="1"/>
  <c r="Q3818" i="1"/>
  <c r="Z3818" i="1" s="1"/>
  <c r="V3818" i="1"/>
  <c r="W3818" i="1"/>
  <c r="A3819" i="1"/>
  <c r="D3819" i="1"/>
  <c r="E3819" i="1"/>
  <c r="G3819" i="1"/>
  <c r="H3819" i="1" s="1"/>
  <c r="I3819" i="1" s="1"/>
  <c r="M3819" i="1" s="1"/>
  <c r="N3819" i="1"/>
  <c r="Q3819" i="1"/>
  <c r="Z3819" i="1" s="1"/>
  <c r="V3819" i="1"/>
  <c r="W3819" i="1"/>
  <c r="A3820" i="1"/>
  <c r="D3820" i="1"/>
  <c r="E3820" i="1"/>
  <c r="G3820" i="1"/>
  <c r="H3820" i="1" s="1"/>
  <c r="I3820" i="1" s="1"/>
  <c r="M3820" i="1" s="1"/>
  <c r="N3820" i="1"/>
  <c r="Q3820" i="1"/>
  <c r="V3820" i="1"/>
  <c r="W3820" i="1"/>
  <c r="A3821" i="1"/>
  <c r="D3821" i="1"/>
  <c r="E3821" i="1"/>
  <c r="G3821" i="1"/>
  <c r="H3821" i="1" s="1"/>
  <c r="I3821" i="1" s="1"/>
  <c r="M3821" i="1" s="1"/>
  <c r="N3821" i="1"/>
  <c r="Q3821" i="1"/>
  <c r="Z3821" i="1" s="1"/>
  <c r="V3821" i="1"/>
  <c r="W3821" i="1"/>
  <c r="A3822" i="1"/>
  <c r="D3822" i="1"/>
  <c r="E3822" i="1"/>
  <c r="G3822" i="1"/>
  <c r="H3822" i="1" s="1"/>
  <c r="I3822" i="1" s="1"/>
  <c r="M3822" i="1" s="1"/>
  <c r="N3822" i="1"/>
  <c r="Q3822" i="1"/>
  <c r="Z3822" i="1" s="1"/>
  <c r="V3822" i="1"/>
  <c r="W3822" i="1"/>
  <c r="A3823" i="1"/>
  <c r="D3823" i="1"/>
  <c r="E3823" i="1"/>
  <c r="G3823" i="1"/>
  <c r="H3823" i="1" s="1"/>
  <c r="I3823" i="1" s="1"/>
  <c r="M3823" i="1" s="1"/>
  <c r="N3823" i="1"/>
  <c r="Q3823" i="1"/>
  <c r="Z3823" i="1" s="1"/>
  <c r="V3823" i="1"/>
  <c r="W3823" i="1"/>
  <c r="A3824" i="1"/>
  <c r="D3824" i="1"/>
  <c r="E3824" i="1"/>
  <c r="G3824" i="1"/>
  <c r="H3824" i="1" s="1"/>
  <c r="I3824" i="1" s="1"/>
  <c r="M3824" i="1" s="1"/>
  <c r="N3824" i="1"/>
  <c r="Q3824" i="1"/>
  <c r="Z3824" i="1" s="1"/>
  <c r="V3824" i="1"/>
  <c r="W3824" i="1"/>
  <c r="A3825" i="1"/>
  <c r="D3825" i="1"/>
  <c r="E3825" i="1"/>
  <c r="G3825" i="1"/>
  <c r="H3825" i="1" s="1"/>
  <c r="I3825" i="1" s="1"/>
  <c r="M3825" i="1" s="1"/>
  <c r="N3825" i="1"/>
  <c r="Q3825" i="1"/>
  <c r="Z3825" i="1" s="1"/>
  <c r="V3825" i="1"/>
  <c r="W3825" i="1"/>
  <c r="A3826" i="1"/>
  <c r="D3826" i="1"/>
  <c r="E3826" i="1"/>
  <c r="G3826" i="1"/>
  <c r="H3826" i="1" s="1"/>
  <c r="I3826" i="1" s="1"/>
  <c r="M3826" i="1" s="1"/>
  <c r="N3826" i="1"/>
  <c r="Q3826" i="1"/>
  <c r="Z3826" i="1" s="1"/>
  <c r="V3826" i="1"/>
  <c r="W3826" i="1"/>
  <c r="A3827" i="1"/>
  <c r="D3827" i="1"/>
  <c r="E3827" i="1"/>
  <c r="G3827" i="1"/>
  <c r="H3827" i="1" s="1"/>
  <c r="I3827" i="1" s="1"/>
  <c r="M3827" i="1" s="1"/>
  <c r="N3827" i="1"/>
  <c r="Q3827" i="1"/>
  <c r="Z3827" i="1" s="1"/>
  <c r="V3827" i="1"/>
  <c r="W3827" i="1"/>
  <c r="A3828" i="1"/>
  <c r="D3828" i="1"/>
  <c r="E3828" i="1"/>
  <c r="G3828" i="1"/>
  <c r="H3828" i="1" s="1"/>
  <c r="I3828" i="1" s="1"/>
  <c r="M3828" i="1" s="1"/>
  <c r="N3828" i="1"/>
  <c r="Q3828" i="1"/>
  <c r="V3828" i="1"/>
  <c r="W3828" i="1"/>
  <c r="A3829" i="1"/>
  <c r="D3829" i="1"/>
  <c r="E3829" i="1"/>
  <c r="G3829" i="1"/>
  <c r="H3829" i="1" s="1"/>
  <c r="I3829" i="1" s="1"/>
  <c r="M3829" i="1" s="1"/>
  <c r="N3829" i="1"/>
  <c r="Q3829" i="1"/>
  <c r="Z3829" i="1" s="1"/>
  <c r="V3829" i="1"/>
  <c r="W3829" i="1"/>
  <c r="A3830" i="1"/>
  <c r="D3830" i="1"/>
  <c r="E3830" i="1"/>
  <c r="G3830" i="1"/>
  <c r="H3830" i="1" s="1"/>
  <c r="I3830" i="1" s="1"/>
  <c r="M3830" i="1" s="1"/>
  <c r="N3830" i="1"/>
  <c r="Q3830" i="1"/>
  <c r="Z3830" i="1" s="1"/>
  <c r="V3830" i="1"/>
  <c r="W3830" i="1"/>
  <c r="A3831" i="1"/>
  <c r="D3831" i="1"/>
  <c r="E3831" i="1"/>
  <c r="G3831" i="1"/>
  <c r="H3831" i="1" s="1"/>
  <c r="I3831" i="1" s="1"/>
  <c r="M3831" i="1" s="1"/>
  <c r="N3831" i="1"/>
  <c r="Q3831" i="1"/>
  <c r="Z3831" i="1" s="1"/>
  <c r="V3831" i="1"/>
  <c r="W3831" i="1"/>
  <c r="A3832" i="1"/>
  <c r="D3832" i="1"/>
  <c r="E3832" i="1"/>
  <c r="G3832" i="1"/>
  <c r="H3832" i="1" s="1"/>
  <c r="I3832" i="1" s="1"/>
  <c r="M3832" i="1" s="1"/>
  <c r="N3832" i="1"/>
  <c r="Q3832" i="1"/>
  <c r="Z3832" i="1" s="1"/>
  <c r="V3832" i="1"/>
  <c r="W3832" i="1"/>
  <c r="A3833" i="1"/>
  <c r="D3833" i="1"/>
  <c r="E3833" i="1"/>
  <c r="G3833" i="1"/>
  <c r="H3833" i="1" s="1"/>
  <c r="I3833" i="1" s="1"/>
  <c r="M3833" i="1" s="1"/>
  <c r="N3833" i="1"/>
  <c r="Q3833" i="1"/>
  <c r="Z3833" i="1" s="1"/>
  <c r="V3833" i="1"/>
  <c r="W3833" i="1"/>
  <c r="A3834" i="1"/>
  <c r="D3834" i="1"/>
  <c r="E3834" i="1"/>
  <c r="G3834" i="1"/>
  <c r="H3834" i="1" s="1"/>
  <c r="I3834" i="1" s="1"/>
  <c r="M3834" i="1" s="1"/>
  <c r="N3834" i="1"/>
  <c r="Q3834" i="1"/>
  <c r="Z3834" i="1" s="1"/>
  <c r="V3834" i="1"/>
  <c r="W3834" i="1"/>
  <c r="A3835" i="1"/>
  <c r="D3835" i="1"/>
  <c r="E3835" i="1"/>
  <c r="G3835" i="1"/>
  <c r="H3835" i="1" s="1"/>
  <c r="I3835" i="1" s="1"/>
  <c r="M3835" i="1" s="1"/>
  <c r="N3835" i="1"/>
  <c r="Q3835" i="1"/>
  <c r="Z3835" i="1" s="1"/>
  <c r="V3835" i="1"/>
  <c r="W3835" i="1"/>
  <c r="A3836" i="1"/>
  <c r="D3836" i="1"/>
  <c r="E3836" i="1"/>
  <c r="G3836" i="1"/>
  <c r="H3836" i="1" s="1"/>
  <c r="I3836" i="1" s="1"/>
  <c r="M3836" i="1" s="1"/>
  <c r="N3836" i="1"/>
  <c r="Q3836" i="1"/>
  <c r="V3836" i="1"/>
  <c r="W3836" i="1"/>
  <c r="A3837" i="1"/>
  <c r="D3837" i="1"/>
  <c r="E3837" i="1"/>
  <c r="G3837" i="1"/>
  <c r="H3837" i="1" s="1"/>
  <c r="I3837" i="1" s="1"/>
  <c r="M3837" i="1" s="1"/>
  <c r="N3837" i="1"/>
  <c r="Q3837" i="1"/>
  <c r="Z3837" i="1" s="1"/>
  <c r="V3837" i="1"/>
  <c r="W3837" i="1"/>
  <c r="A3838" i="1"/>
  <c r="D3838" i="1"/>
  <c r="E3838" i="1"/>
  <c r="G3838" i="1"/>
  <c r="H3838" i="1" s="1"/>
  <c r="I3838" i="1" s="1"/>
  <c r="M3838" i="1" s="1"/>
  <c r="N3838" i="1"/>
  <c r="Q3838" i="1"/>
  <c r="Z3838" i="1" s="1"/>
  <c r="V3838" i="1"/>
  <c r="W3838" i="1"/>
  <c r="A3839" i="1"/>
  <c r="D3839" i="1"/>
  <c r="E3839" i="1"/>
  <c r="G3839" i="1"/>
  <c r="H3839" i="1" s="1"/>
  <c r="I3839" i="1" s="1"/>
  <c r="M3839" i="1" s="1"/>
  <c r="N3839" i="1"/>
  <c r="Q3839" i="1"/>
  <c r="Z3839" i="1" s="1"/>
  <c r="V3839" i="1"/>
  <c r="W3839" i="1"/>
  <c r="A3840" i="1"/>
  <c r="D3840" i="1"/>
  <c r="E3840" i="1"/>
  <c r="G3840" i="1"/>
  <c r="H3840" i="1" s="1"/>
  <c r="I3840" i="1" s="1"/>
  <c r="M3840" i="1" s="1"/>
  <c r="N3840" i="1"/>
  <c r="Q3840" i="1"/>
  <c r="Z3840" i="1" s="1"/>
  <c r="V3840" i="1"/>
  <c r="W3840" i="1"/>
  <c r="A3841" i="1"/>
  <c r="D3841" i="1"/>
  <c r="E3841" i="1"/>
  <c r="G3841" i="1"/>
  <c r="H3841" i="1" s="1"/>
  <c r="I3841" i="1" s="1"/>
  <c r="M3841" i="1" s="1"/>
  <c r="N3841" i="1"/>
  <c r="Q3841" i="1"/>
  <c r="Z3841" i="1" s="1"/>
  <c r="V3841" i="1"/>
  <c r="W3841" i="1"/>
  <c r="A3842" i="1"/>
  <c r="D3842" i="1"/>
  <c r="E3842" i="1"/>
  <c r="G3842" i="1"/>
  <c r="H3842" i="1" s="1"/>
  <c r="I3842" i="1" s="1"/>
  <c r="M3842" i="1" s="1"/>
  <c r="N3842" i="1"/>
  <c r="Q3842" i="1"/>
  <c r="Z3842" i="1" s="1"/>
  <c r="V3842" i="1"/>
  <c r="W3842" i="1"/>
  <c r="A3843" i="1"/>
  <c r="D3843" i="1"/>
  <c r="E3843" i="1"/>
  <c r="G3843" i="1"/>
  <c r="H3843" i="1" s="1"/>
  <c r="I3843" i="1" s="1"/>
  <c r="M3843" i="1" s="1"/>
  <c r="N3843" i="1"/>
  <c r="Q3843" i="1"/>
  <c r="Z3843" i="1" s="1"/>
  <c r="V3843" i="1"/>
  <c r="W3843" i="1"/>
  <c r="A3844" i="1"/>
  <c r="D3844" i="1"/>
  <c r="E3844" i="1"/>
  <c r="G3844" i="1"/>
  <c r="H3844" i="1" s="1"/>
  <c r="I3844" i="1" s="1"/>
  <c r="M3844" i="1" s="1"/>
  <c r="N3844" i="1"/>
  <c r="Q3844" i="1"/>
  <c r="V3844" i="1"/>
  <c r="W3844" i="1"/>
  <c r="A3845" i="1"/>
  <c r="D3845" i="1"/>
  <c r="E3845" i="1"/>
  <c r="G3845" i="1"/>
  <c r="H3845" i="1" s="1"/>
  <c r="I3845" i="1" s="1"/>
  <c r="M3845" i="1" s="1"/>
  <c r="N3845" i="1"/>
  <c r="Q3845" i="1"/>
  <c r="Z3845" i="1" s="1"/>
  <c r="V3845" i="1"/>
  <c r="W3845" i="1"/>
  <c r="A3846" i="1"/>
  <c r="D3846" i="1"/>
  <c r="E3846" i="1"/>
  <c r="G3846" i="1"/>
  <c r="H3846" i="1" s="1"/>
  <c r="I3846" i="1" s="1"/>
  <c r="M3846" i="1" s="1"/>
  <c r="N3846" i="1"/>
  <c r="Q3846" i="1"/>
  <c r="Z3846" i="1" s="1"/>
  <c r="V3846" i="1"/>
  <c r="W3846" i="1"/>
  <c r="A3847" i="1"/>
  <c r="D3847" i="1"/>
  <c r="E3847" i="1"/>
  <c r="G3847" i="1"/>
  <c r="H3847" i="1" s="1"/>
  <c r="I3847" i="1" s="1"/>
  <c r="M3847" i="1" s="1"/>
  <c r="N3847" i="1"/>
  <c r="Q3847" i="1"/>
  <c r="Z3847" i="1" s="1"/>
  <c r="V3847" i="1"/>
  <c r="W3847" i="1"/>
  <c r="A3848" i="1"/>
  <c r="D3848" i="1"/>
  <c r="E3848" i="1"/>
  <c r="G3848" i="1"/>
  <c r="H3848" i="1" s="1"/>
  <c r="I3848" i="1" s="1"/>
  <c r="M3848" i="1" s="1"/>
  <c r="N3848" i="1"/>
  <c r="Q3848" i="1"/>
  <c r="Z3848" i="1" s="1"/>
  <c r="V3848" i="1"/>
  <c r="W3848" i="1"/>
  <c r="A3849" i="1"/>
  <c r="D3849" i="1"/>
  <c r="E3849" i="1"/>
  <c r="G3849" i="1"/>
  <c r="H3849" i="1" s="1"/>
  <c r="I3849" i="1" s="1"/>
  <c r="M3849" i="1" s="1"/>
  <c r="N3849" i="1"/>
  <c r="Q3849" i="1"/>
  <c r="Z3849" i="1" s="1"/>
  <c r="V3849" i="1"/>
  <c r="W3849" i="1"/>
  <c r="A3850" i="1"/>
  <c r="D3850" i="1"/>
  <c r="E3850" i="1"/>
  <c r="G3850" i="1"/>
  <c r="H3850" i="1" s="1"/>
  <c r="I3850" i="1" s="1"/>
  <c r="M3850" i="1" s="1"/>
  <c r="N3850" i="1"/>
  <c r="Q3850" i="1"/>
  <c r="Z3850" i="1" s="1"/>
  <c r="V3850" i="1"/>
  <c r="W3850" i="1"/>
  <c r="A3851" i="1"/>
  <c r="D3851" i="1"/>
  <c r="E3851" i="1"/>
  <c r="G3851" i="1"/>
  <c r="H3851" i="1" s="1"/>
  <c r="I3851" i="1" s="1"/>
  <c r="M3851" i="1" s="1"/>
  <c r="N3851" i="1"/>
  <c r="Q3851" i="1"/>
  <c r="Z3851" i="1" s="1"/>
  <c r="V3851" i="1"/>
  <c r="W3851" i="1"/>
  <c r="A3852" i="1"/>
  <c r="D3852" i="1"/>
  <c r="E3852" i="1"/>
  <c r="G3852" i="1"/>
  <c r="H3852" i="1" s="1"/>
  <c r="I3852" i="1" s="1"/>
  <c r="M3852" i="1" s="1"/>
  <c r="N3852" i="1"/>
  <c r="Q3852" i="1"/>
  <c r="V3852" i="1"/>
  <c r="W3852" i="1"/>
  <c r="A3853" i="1"/>
  <c r="D3853" i="1"/>
  <c r="E3853" i="1"/>
  <c r="G3853" i="1"/>
  <c r="H3853" i="1" s="1"/>
  <c r="I3853" i="1" s="1"/>
  <c r="M3853" i="1" s="1"/>
  <c r="N3853" i="1"/>
  <c r="Q3853" i="1"/>
  <c r="Z3853" i="1" s="1"/>
  <c r="V3853" i="1"/>
  <c r="W3853" i="1"/>
  <c r="A3854" i="1"/>
  <c r="D3854" i="1"/>
  <c r="E3854" i="1"/>
  <c r="G3854" i="1"/>
  <c r="H3854" i="1" s="1"/>
  <c r="I3854" i="1" s="1"/>
  <c r="M3854" i="1" s="1"/>
  <c r="N3854" i="1"/>
  <c r="Q3854" i="1"/>
  <c r="Z3854" i="1" s="1"/>
  <c r="V3854" i="1"/>
  <c r="W3854" i="1"/>
  <c r="A3855" i="1"/>
  <c r="D3855" i="1"/>
  <c r="E3855" i="1"/>
  <c r="G3855" i="1"/>
  <c r="H3855" i="1" s="1"/>
  <c r="I3855" i="1" s="1"/>
  <c r="M3855" i="1" s="1"/>
  <c r="N3855" i="1"/>
  <c r="Q3855" i="1"/>
  <c r="Z3855" i="1" s="1"/>
  <c r="V3855" i="1"/>
  <c r="W3855" i="1"/>
  <c r="A3856" i="1"/>
  <c r="D3856" i="1"/>
  <c r="E3856" i="1"/>
  <c r="G3856" i="1"/>
  <c r="H3856" i="1" s="1"/>
  <c r="I3856" i="1" s="1"/>
  <c r="M3856" i="1" s="1"/>
  <c r="N3856" i="1"/>
  <c r="Q3856" i="1"/>
  <c r="Z3856" i="1" s="1"/>
  <c r="V3856" i="1"/>
  <c r="W3856" i="1"/>
  <c r="A3857" i="1"/>
  <c r="D3857" i="1"/>
  <c r="E3857" i="1"/>
  <c r="G3857" i="1"/>
  <c r="H3857" i="1" s="1"/>
  <c r="I3857" i="1" s="1"/>
  <c r="M3857" i="1" s="1"/>
  <c r="N3857" i="1"/>
  <c r="Q3857" i="1"/>
  <c r="Z3857" i="1" s="1"/>
  <c r="V3857" i="1"/>
  <c r="W3857" i="1"/>
  <c r="A3858" i="1"/>
  <c r="D3858" i="1"/>
  <c r="E3858" i="1"/>
  <c r="G3858" i="1"/>
  <c r="H3858" i="1" s="1"/>
  <c r="I3858" i="1" s="1"/>
  <c r="M3858" i="1" s="1"/>
  <c r="N3858" i="1"/>
  <c r="Q3858" i="1"/>
  <c r="Z3858" i="1" s="1"/>
  <c r="V3858" i="1"/>
  <c r="W3858" i="1"/>
  <c r="A3859" i="1"/>
  <c r="D3859" i="1"/>
  <c r="E3859" i="1"/>
  <c r="G3859" i="1"/>
  <c r="H3859" i="1" s="1"/>
  <c r="I3859" i="1" s="1"/>
  <c r="M3859" i="1" s="1"/>
  <c r="N3859" i="1"/>
  <c r="Q3859" i="1"/>
  <c r="Z3859" i="1" s="1"/>
  <c r="V3859" i="1"/>
  <c r="W3859" i="1"/>
  <c r="A3860" i="1"/>
  <c r="D3860" i="1"/>
  <c r="E3860" i="1"/>
  <c r="G3860" i="1"/>
  <c r="H3860" i="1" s="1"/>
  <c r="I3860" i="1" s="1"/>
  <c r="M3860" i="1" s="1"/>
  <c r="N3860" i="1"/>
  <c r="Q3860" i="1"/>
  <c r="V3860" i="1"/>
  <c r="W3860" i="1"/>
  <c r="A3861" i="1"/>
  <c r="D3861" i="1"/>
  <c r="E3861" i="1"/>
  <c r="G3861" i="1"/>
  <c r="H3861" i="1" s="1"/>
  <c r="I3861" i="1" s="1"/>
  <c r="M3861" i="1" s="1"/>
  <c r="N3861" i="1"/>
  <c r="Q3861" i="1"/>
  <c r="Z3861" i="1" s="1"/>
  <c r="V3861" i="1"/>
  <c r="W3861" i="1"/>
  <c r="A3862" i="1"/>
  <c r="D3862" i="1"/>
  <c r="E3862" i="1"/>
  <c r="G3862" i="1"/>
  <c r="H3862" i="1" s="1"/>
  <c r="I3862" i="1" s="1"/>
  <c r="M3862" i="1" s="1"/>
  <c r="N3862" i="1"/>
  <c r="Q3862" i="1"/>
  <c r="Z3862" i="1" s="1"/>
  <c r="V3862" i="1"/>
  <c r="W3862" i="1"/>
  <c r="A3863" i="1"/>
  <c r="D3863" i="1"/>
  <c r="E3863" i="1"/>
  <c r="G3863" i="1"/>
  <c r="H3863" i="1" s="1"/>
  <c r="I3863" i="1" s="1"/>
  <c r="M3863" i="1" s="1"/>
  <c r="N3863" i="1"/>
  <c r="Q3863" i="1"/>
  <c r="Z3863" i="1" s="1"/>
  <c r="V3863" i="1"/>
  <c r="W3863" i="1"/>
  <c r="A3864" i="1"/>
  <c r="D3864" i="1"/>
  <c r="E3864" i="1"/>
  <c r="G3864" i="1"/>
  <c r="H3864" i="1" s="1"/>
  <c r="I3864" i="1" s="1"/>
  <c r="M3864" i="1" s="1"/>
  <c r="N3864" i="1"/>
  <c r="Q3864" i="1"/>
  <c r="Z3864" i="1" s="1"/>
  <c r="V3864" i="1"/>
  <c r="W3864" i="1"/>
  <c r="A3865" i="1"/>
  <c r="D3865" i="1"/>
  <c r="E3865" i="1"/>
  <c r="G3865" i="1"/>
  <c r="H3865" i="1" s="1"/>
  <c r="I3865" i="1" s="1"/>
  <c r="M3865" i="1" s="1"/>
  <c r="N3865" i="1"/>
  <c r="Q3865" i="1"/>
  <c r="Z3865" i="1" s="1"/>
  <c r="V3865" i="1"/>
  <c r="W3865" i="1"/>
  <c r="A3866" i="1"/>
  <c r="D3866" i="1"/>
  <c r="E3866" i="1"/>
  <c r="G3866" i="1"/>
  <c r="H3866" i="1" s="1"/>
  <c r="I3866" i="1" s="1"/>
  <c r="M3866" i="1" s="1"/>
  <c r="N3866" i="1"/>
  <c r="Q3866" i="1"/>
  <c r="Z3866" i="1" s="1"/>
  <c r="V3866" i="1"/>
  <c r="W3866" i="1"/>
  <c r="A3867" i="1"/>
  <c r="D3867" i="1"/>
  <c r="E3867" i="1"/>
  <c r="G3867" i="1"/>
  <c r="H3867" i="1" s="1"/>
  <c r="I3867" i="1" s="1"/>
  <c r="M3867" i="1" s="1"/>
  <c r="N3867" i="1"/>
  <c r="Q3867" i="1"/>
  <c r="Z3867" i="1" s="1"/>
  <c r="V3867" i="1"/>
  <c r="W3867" i="1"/>
  <c r="A3868" i="1"/>
  <c r="D3868" i="1"/>
  <c r="E3868" i="1"/>
  <c r="G3868" i="1"/>
  <c r="H3868" i="1" s="1"/>
  <c r="I3868" i="1" s="1"/>
  <c r="M3868" i="1" s="1"/>
  <c r="N3868" i="1"/>
  <c r="Q3868" i="1"/>
  <c r="V3868" i="1"/>
  <c r="W3868" i="1"/>
  <c r="A3869" i="1"/>
  <c r="D3869" i="1"/>
  <c r="E3869" i="1"/>
  <c r="G3869" i="1"/>
  <c r="H3869" i="1" s="1"/>
  <c r="I3869" i="1" s="1"/>
  <c r="M3869" i="1" s="1"/>
  <c r="N3869" i="1"/>
  <c r="Q3869" i="1"/>
  <c r="Z3869" i="1" s="1"/>
  <c r="V3869" i="1"/>
  <c r="W3869" i="1"/>
  <c r="A3870" i="1"/>
  <c r="D3870" i="1"/>
  <c r="E3870" i="1"/>
  <c r="G3870" i="1"/>
  <c r="H3870" i="1" s="1"/>
  <c r="I3870" i="1" s="1"/>
  <c r="M3870" i="1" s="1"/>
  <c r="N3870" i="1"/>
  <c r="Q3870" i="1"/>
  <c r="Z3870" i="1" s="1"/>
  <c r="V3870" i="1"/>
  <c r="W3870" i="1"/>
  <c r="A3871" i="1"/>
  <c r="D3871" i="1"/>
  <c r="E3871" i="1"/>
  <c r="G3871" i="1"/>
  <c r="H3871" i="1" s="1"/>
  <c r="I3871" i="1" s="1"/>
  <c r="M3871" i="1" s="1"/>
  <c r="N3871" i="1"/>
  <c r="Q3871" i="1"/>
  <c r="Z3871" i="1" s="1"/>
  <c r="V3871" i="1"/>
  <c r="W3871" i="1"/>
  <c r="A3872" i="1"/>
  <c r="D3872" i="1"/>
  <c r="E3872" i="1"/>
  <c r="G3872" i="1"/>
  <c r="H3872" i="1" s="1"/>
  <c r="I3872" i="1" s="1"/>
  <c r="M3872" i="1" s="1"/>
  <c r="N3872" i="1"/>
  <c r="Q3872" i="1"/>
  <c r="Z3872" i="1" s="1"/>
  <c r="V3872" i="1"/>
  <c r="W3872" i="1"/>
  <c r="A3873" i="1"/>
  <c r="D3873" i="1"/>
  <c r="E3873" i="1"/>
  <c r="G3873" i="1"/>
  <c r="H3873" i="1" s="1"/>
  <c r="I3873" i="1" s="1"/>
  <c r="M3873" i="1" s="1"/>
  <c r="N3873" i="1"/>
  <c r="Q3873" i="1"/>
  <c r="Z3873" i="1" s="1"/>
  <c r="V3873" i="1"/>
  <c r="W3873" i="1"/>
  <c r="A3874" i="1"/>
  <c r="D3874" i="1"/>
  <c r="E3874" i="1"/>
  <c r="G3874" i="1"/>
  <c r="H3874" i="1" s="1"/>
  <c r="I3874" i="1" s="1"/>
  <c r="M3874" i="1" s="1"/>
  <c r="N3874" i="1"/>
  <c r="Q3874" i="1"/>
  <c r="V3874" i="1"/>
  <c r="W3874" i="1"/>
  <c r="A3875" i="1"/>
  <c r="D3875" i="1"/>
  <c r="E3875" i="1"/>
  <c r="G3875" i="1"/>
  <c r="H3875" i="1" s="1"/>
  <c r="I3875" i="1" s="1"/>
  <c r="M3875" i="1" s="1"/>
  <c r="N3875" i="1"/>
  <c r="Q3875" i="1"/>
  <c r="Z3875" i="1" s="1"/>
  <c r="V3875" i="1"/>
  <c r="W3875" i="1"/>
  <c r="A3876" i="1"/>
  <c r="D3876" i="1"/>
  <c r="E3876" i="1"/>
  <c r="G3876" i="1"/>
  <c r="H3876" i="1" s="1"/>
  <c r="I3876" i="1" s="1"/>
  <c r="M3876" i="1" s="1"/>
  <c r="N3876" i="1"/>
  <c r="Q3876" i="1"/>
  <c r="V3876" i="1"/>
  <c r="W3876" i="1"/>
  <c r="A3877" i="1"/>
  <c r="D3877" i="1"/>
  <c r="E3877" i="1"/>
  <c r="G3877" i="1"/>
  <c r="H3877" i="1" s="1"/>
  <c r="I3877" i="1" s="1"/>
  <c r="M3877" i="1" s="1"/>
  <c r="N3877" i="1"/>
  <c r="Q3877" i="1"/>
  <c r="Z3877" i="1" s="1"/>
  <c r="V3877" i="1"/>
  <c r="W3877" i="1"/>
  <c r="A3878" i="1"/>
  <c r="D3878" i="1"/>
  <c r="E3878" i="1"/>
  <c r="G3878" i="1"/>
  <c r="H3878" i="1" s="1"/>
  <c r="I3878" i="1" s="1"/>
  <c r="M3878" i="1" s="1"/>
  <c r="N3878" i="1"/>
  <c r="Q3878" i="1"/>
  <c r="Z3878" i="1" s="1"/>
  <c r="V3878" i="1"/>
  <c r="W3878" i="1"/>
  <c r="A3879" i="1"/>
  <c r="D3879" i="1"/>
  <c r="E3879" i="1"/>
  <c r="G3879" i="1"/>
  <c r="H3879" i="1" s="1"/>
  <c r="I3879" i="1" s="1"/>
  <c r="M3879" i="1" s="1"/>
  <c r="N3879" i="1"/>
  <c r="Q3879" i="1"/>
  <c r="Z3879" i="1" s="1"/>
  <c r="V3879" i="1"/>
  <c r="W3879" i="1"/>
  <c r="A3880" i="1"/>
  <c r="D3880" i="1"/>
  <c r="E3880" i="1"/>
  <c r="G3880" i="1"/>
  <c r="H3880" i="1" s="1"/>
  <c r="I3880" i="1" s="1"/>
  <c r="M3880" i="1" s="1"/>
  <c r="N3880" i="1"/>
  <c r="Q3880" i="1"/>
  <c r="Z3880" i="1" s="1"/>
  <c r="V3880" i="1"/>
  <c r="W3880" i="1"/>
  <c r="A3881" i="1"/>
  <c r="D3881" i="1"/>
  <c r="E3881" i="1"/>
  <c r="G3881" i="1"/>
  <c r="H3881" i="1" s="1"/>
  <c r="I3881" i="1" s="1"/>
  <c r="M3881" i="1" s="1"/>
  <c r="N3881" i="1"/>
  <c r="Q3881" i="1"/>
  <c r="Z3881" i="1" s="1"/>
  <c r="V3881" i="1"/>
  <c r="W3881" i="1"/>
  <c r="A3882" i="1"/>
  <c r="D3882" i="1"/>
  <c r="E3882" i="1"/>
  <c r="G3882" i="1"/>
  <c r="H3882" i="1" s="1"/>
  <c r="I3882" i="1" s="1"/>
  <c r="M3882" i="1" s="1"/>
  <c r="N3882" i="1"/>
  <c r="Q3882" i="1"/>
  <c r="V3882" i="1"/>
  <c r="W3882" i="1"/>
  <c r="A3883" i="1"/>
  <c r="D3883" i="1"/>
  <c r="E3883" i="1"/>
  <c r="G3883" i="1"/>
  <c r="H3883" i="1" s="1"/>
  <c r="I3883" i="1" s="1"/>
  <c r="M3883" i="1" s="1"/>
  <c r="N3883" i="1"/>
  <c r="Q3883" i="1"/>
  <c r="Z3883" i="1" s="1"/>
  <c r="V3883" i="1"/>
  <c r="W3883" i="1"/>
  <c r="A3884" i="1"/>
  <c r="D3884" i="1"/>
  <c r="E3884" i="1"/>
  <c r="G3884" i="1"/>
  <c r="H3884" i="1" s="1"/>
  <c r="I3884" i="1" s="1"/>
  <c r="M3884" i="1" s="1"/>
  <c r="N3884" i="1"/>
  <c r="Q3884" i="1"/>
  <c r="V3884" i="1"/>
  <c r="W3884" i="1"/>
  <c r="A3885" i="1"/>
  <c r="D3885" i="1"/>
  <c r="E3885" i="1"/>
  <c r="G3885" i="1"/>
  <c r="H3885" i="1" s="1"/>
  <c r="I3885" i="1" s="1"/>
  <c r="M3885" i="1" s="1"/>
  <c r="N3885" i="1"/>
  <c r="Q3885" i="1"/>
  <c r="Z3885" i="1" s="1"/>
  <c r="V3885" i="1"/>
  <c r="W3885" i="1"/>
  <c r="A3886" i="1"/>
  <c r="D3886" i="1"/>
  <c r="E3886" i="1"/>
  <c r="G3886" i="1"/>
  <c r="H3886" i="1" s="1"/>
  <c r="I3886" i="1" s="1"/>
  <c r="M3886" i="1" s="1"/>
  <c r="N3886" i="1"/>
  <c r="Q3886" i="1"/>
  <c r="Z3886" i="1" s="1"/>
  <c r="V3886" i="1"/>
  <c r="W3886" i="1"/>
  <c r="A3887" i="1"/>
  <c r="D3887" i="1"/>
  <c r="E3887" i="1"/>
  <c r="G3887" i="1"/>
  <c r="H3887" i="1" s="1"/>
  <c r="I3887" i="1" s="1"/>
  <c r="M3887" i="1" s="1"/>
  <c r="N3887" i="1"/>
  <c r="Q3887" i="1"/>
  <c r="Z3887" i="1" s="1"/>
  <c r="V3887" i="1"/>
  <c r="W3887" i="1"/>
  <c r="A3888" i="1"/>
  <c r="D3888" i="1"/>
  <c r="E3888" i="1"/>
  <c r="G3888" i="1"/>
  <c r="H3888" i="1" s="1"/>
  <c r="I3888" i="1" s="1"/>
  <c r="M3888" i="1" s="1"/>
  <c r="N3888" i="1"/>
  <c r="Q3888" i="1"/>
  <c r="Z3888" i="1" s="1"/>
  <c r="V3888" i="1"/>
  <c r="W3888" i="1"/>
  <c r="A3889" i="1"/>
  <c r="D3889" i="1"/>
  <c r="E3889" i="1"/>
  <c r="G3889" i="1"/>
  <c r="H3889" i="1" s="1"/>
  <c r="I3889" i="1" s="1"/>
  <c r="M3889" i="1" s="1"/>
  <c r="N3889" i="1"/>
  <c r="Q3889" i="1"/>
  <c r="Z3889" i="1" s="1"/>
  <c r="V3889" i="1"/>
  <c r="W3889" i="1"/>
  <c r="A3890" i="1"/>
  <c r="D3890" i="1"/>
  <c r="E3890" i="1"/>
  <c r="G3890" i="1"/>
  <c r="H3890" i="1" s="1"/>
  <c r="I3890" i="1" s="1"/>
  <c r="M3890" i="1" s="1"/>
  <c r="N3890" i="1"/>
  <c r="Q3890" i="1"/>
  <c r="Z3890" i="1" s="1"/>
  <c r="V3890" i="1"/>
  <c r="W3890" i="1"/>
  <c r="A3891" i="1"/>
  <c r="D3891" i="1"/>
  <c r="E3891" i="1"/>
  <c r="G3891" i="1"/>
  <c r="H3891" i="1" s="1"/>
  <c r="I3891" i="1" s="1"/>
  <c r="M3891" i="1" s="1"/>
  <c r="N3891" i="1"/>
  <c r="Q3891" i="1"/>
  <c r="Z3891" i="1" s="1"/>
  <c r="V3891" i="1"/>
  <c r="W3891" i="1"/>
  <c r="A3892" i="1"/>
  <c r="D3892" i="1"/>
  <c r="E3892" i="1"/>
  <c r="G3892" i="1"/>
  <c r="H3892" i="1" s="1"/>
  <c r="I3892" i="1" s="1"/>
  <c r="M3892" i="1" s="1"/>
  <c r="N3892" i="1"/>
  <c r="Q3892" i="1"/>
  <c r="V3892" i="1"/>
  <c r="W3892" i="1"/>
  <c r="A3893" i="1"/>
  <c r="D3893" i="1"/>
  <c r="E3893" i="1"/>
  <c r="G3893" i="1"/>
  <c r="H3893" i="1" s="1"/>
  <c r="I3893" i="1" s="1"/>
  <c r="M3893" i="1" s="1"/>
  <c r="N3893" i="1"/>
  <c r="Q3893" i="1"/>
  <c r="Z3893" i="1" s="1"/>
  <c r="V3893" i="1"/>
  <c r="W3893" i="1"/>
  <c r="A3894" i="1"/>
  <c r="D3894" i="1"/>
  <c r="E3894" i="1"/>
  <c r="G3894" i="1"/>
  <c r="H3894" i="1" s="1"/>
  <c r="I3894" i="1" s="1"/>
  <c r="M3894" i="1" s="1"/>
  <c r="N3894" i="1"/>
  <c r="Q3894" i="1"/>
  <c r="Z3894" i="1" s="1"/>
  <c r="V3894" i="1"/>
  <c r="W3894" i="1"/>
  <c r="A3895" i="1"/>
  <c r="D3895" i="1"/>
  <c r="E3895" i="1"/>
  <c r="G3895" i="1"/>
  <c r="H3895" i="1" s="1"/>
  <c r="I3895" i="1" s="1"/>
  <c r="M3895" i="1" s="1"/>
  <c r="N3895" i="1"/>
  <c r="Q3895" i="1"/>
  <c r="Z3895" i="1" s="1"/>
  <c r="V3895" i="1"/>
  <c r="W3895" i="1"/>
  <c r="A3896" i="1"/>
  <c r="D3896" i="1"/>
  <c r="E3896" i="1"/>
  <c r="G3896" i="1"/>
  <c r="H3896" i="1" s="1"/>
  <c r="I3896" i="1" s="1"/>
  <c r="M3896" i="1" s="1"/>
  <c r="N3896" i="1"/>
  <c r="Q3896" i="1"/>
  <c r="Z3896" i="1" s="1"/>
  <c r="V3896" i="1"/>
  <c r="W3896" i="1"/>
  <c r="A3897" i="1"/>
  <c r="D3897" i="1"/>
  <c r="E3897" i="1"/>
  <c r="G3897" i="1"/>
  <c r="H3897" i="1" s="1"/>
  <c r="I3897" i="1" s="1"/>
  <c r="M3897" i="1" s="1"/>
  <c r="N3897" i="1"/>
  <c r="Q3897" i="1"/>
  <c r="Z3897" i="1" s="1"/>
  <c r="V3897" i="1"/>
  <c r="W3897" i="1"/>
  <c r="A3898" i="1"/>
  <c r="D3898" i="1"/>
  <c r="E3898" i="1"/>
  <c r="G3898" i="1"/>
  <c r="H3898" i="1" s="1"/>
  <c r="I3898" i="1" s="1"/>
  <c r="M3898" i="1" s="1"/>
  <c r="N3898" i="1"/>
  <c r="Q3898" i="1"/>
  <c r="Z3898" i="1" s="1"/>
  <c r="V3898" i="1"/>
  <c r="W3898" i="1"/>
  <c r="A3899" i="1"/>
  <c r="D3899" i="1"/>
  <c r="E3899" i="1"/>
  <c r="G3899" i="1"/>
  <c r="H3899" i="1" s="1"/>
  <c r="I3899" i="1" s="1"/>
  <c r="M3899" i="1" s="1"/>
  <c r="N3899" i="1"/>
  <c r="Q3899" i="1"/>
  <c r="Z3899" i="1" s="1"/>
  <c r="V3899" i="1"/>
  <c r="W3899" i="1"/>
  <c r="A3900" i="1"/>
  <c r="D3900" i="1"/>
  <c r="E3900" i="1"/>
  <c r="G3900" i="1"/>
  <c r="H3900" i="1" s="1"/>
  <c r="I3900" i="1" s="1"/>
  <c r="M3900" i="1" s="1"/>
  <c r="N3900" i="1"/>
  <c r="Q3900" i="1"/>
  <c r="V3900" i="1"/>
  <c r="W3900" i="1"/>
  <c r="A3901" i="1"/>
  <c r="D3901" i="1"/>
  <c r="E3901" i="1"/>
  <c r="G3901" i="1"/>
  <c r="H3901" i="1" s="1"/>
  <c r="I3901" i="1" s="1"/>
  <c r="M3901" i="1" s="1"/>
  <c r="N3901" i="1"/>
  <c r="Q3901" i="1"/>
  <c r="Z3901" i="1" s="1"/>
  <c r="V3901" i="1"/>
  <c r="W3901" i="1"/>
  <c r="A3902" i="1"/>
  <c r="D3902" i="1"/>
  <c r="E3902" i="1"/>
  <c r="G3902" i="1"/>
  <c r="H3902" i="1" s="1"/>
  <c r="I3902" i="1" s="1"/>
  <c r="M3902" i="1" s="1"/>
  <c r="N3902" i="1"/>
  <c r="Q3902" i="1"/>
  <c r="V3902" i="1"/>
  <c r="W3902" i="1"/>
  <c r="A3903" i="1"/>
  <c r="D3903" i="1"/>
  <c r="E3903" i="1"/>
  <c r="G3903" i="1"/>
  <c r="H3903" i="1" s="1"/>
  <c r="I3903" i="1" s="1"/>
  <c r="M3903" i="1" s="1"/>
  <c r="N3903" i="1"/>
  <c r="Q3903" i="1"/>
  <c r="Z3903" i="1" s="1"/>
  <c r="V3903" i="1"/>
  <c r="W3903" i="1"/>
  <c r="A3904" i="1"/>
  <c r="D3904" i="1"/>
  <c r="E3904" i="1"/>
  <c r="G3904" i="1"/>
  <c r="H3904" i="1" s="1"/>
  <c r="I3904" i="1" s="1"/>
  <c r="M3904" i="1" s="1"/>
  <c r="N3904" i="1"/>
  <c r="Q3904" i="1"/>
  <c r="Z3904" i="1" s="1"/>
  <c r="V3904" i="1"/>
  <c r="W3904" i="1"/>
  <c r="A3905" i="1"/>
  <c r="D3905" i="1"/>
  <c r="E3905" i="1"/>
  <c r="G3905" i="1"/>
  <c r="H3905" i="1" s="1"/>
  <c r="I3905" i="1" s="1"/>
  <c r="M3905" i="1" s="1"/>
  <c r="N3905" i="1"/>
  <c r="Q3905" i="1"/>
  <c r="Z3905" i="1" s="1"/>
  <c r="V3905" i="1"/>
  <c r="W3905" i="1"/>
  <c r="A3906" i="1"/>
  <c r="D3906" i="1"/>
  <c r="E3906" i="1"/>
  <c r="G3906" i="1"/>
  <c r="H3906" i="1" s="1"/>
  <c r="I3906" i="1" s="1"/>
  <c r="M3906" i="1" s="1"/>
  <c r="N3906" i="1"/>
  <c r="Q3906" i="1"/>
  <c r="Z3906" i="1" s="1"/>
  <c r="V3906" i="1"/>
  <c r="W3906" i="1"/>
  <c r="A3907" i="1"/>
  <c r="D3907" i="1"/>
  <c r="E3907" i="1"/>
  <c r="G3907" i="1"/>
  <c r="H3907" i="1" s="1"/>
  <c r="I3907" i="1" s="1"/>
  <c r="M3907" i="1" s="1"/>
  <c r="N3907" i="1"/>
  <c r="Q3907" i="1"/>
  <c r="Z3907" i="1" s="1"/>
  <c r="V3907" i="1"/>
  <c r="W3907" i="1"/>
  <c r="A3908" i="1"/>
  <c r="D3908" i="1"/>
  <c r="E3908" i="1"/>
  <c r="G3908" i="1"/>
  <c r="H3908" i="1" s="1"/>
  <c r="I3908" i="1" s="1"/>
  <c r="M3908" i="1" s="1"/>
  <c r="N3908" i="1"/>
  <c r="Q3908" i="1"/>
  <c r="V3908" i="1"/>
  <c r="W3908" i="1"/>
  <c r="A3909" i="1"/>
  <c r="D3909" i="1"/>
  <c r="E3909" i="1"/>
  <c r="G3909" i="1"/>
  <c r="H3909" i="1" s="1"/>
  <c r="I3909" i="1" s="1"/>
  <c r="M3909" i="1" s="1"/>
  <c r="N3909" i="1"/>
  <c r="Q3909" i="1"/>
  <c r="Z3909" i="1" s="1"/>
  <c r="V3909" i="1"/>
  <c r="W3909" i="1"/>
  <c r="A3910" i="1"/>
  <c r="D3910" i="1"/>
  <c r="E3910" i="1"/>
  <c r="G3910" i="1"/>
  <c r="H3910" i="1" s="1"/>
  <c r="I3910" i="1" s="1"/>
  <c r="M3910" i="1" s="1"/>
  <c r="N3910" i="1"/>
  <c r="Q3910" i="1"/>
  <c r="Z3910" i="1" s="1"/>
  <c r="V3910" i="1"/>
  <c r="W3910" i="1"/>
  <c r="A3911" i="1"/>
  <c r="D3911" i="1"/>
  <c r="E3911" i="1"/>
  <c r="G3911" i="1"/>
  <c r="H3911" i="1" s="1"/>
  <c r="I3911" i="1" s="1"/>
  <c r="M3911" i="1" s="1"/>
  <c r="N3911" i="1"/>
  <c r="Q3911" i="1"/>
  <c r="Z3911" i="1" s="1"/>
  <c r="V3911" i="1"/>
  <c r="W3911" i="1"/>
  <c r="A3912" i="1"/>
  <c r="D3912" i="1"/>
  <c r="E3912" i="1"/>
  <c r="G3912" i="1"/>
  <c r="H3912" i="1" s="1"/>
  <c r="I3912" i="1" s="1"/>
  <c r="M3912" i="1" s="1"/>
  <c r="N3912" i="1"/>
  <c r="Q3912" i="1"/>
  <c r="Z3912" i="1" s="1"/>
  <c r="V3912" i="1"/>
  <c r="W3912" i="1"/>
  <c r="A3913" i="1"/>
  <c r="D3913" i="1"/>
  <c r="E3913" i="1"/>
  <c r="G3913" i="1"/>
  <c r="H3913" i="1" s="1"/>
  <c r="I3913" i="1" s="1"/>
  <c r="M3913" i="1" s="1"/>
  <c r="N3913" i="1"/>
  <c r="Q3913" i="1"/>
  <c r="Z3913" i="1" s="1"/>
  <c r="V3913" i="1"/>
  <c r="W3913" i="1"/>
  <c r="A3914" i="1"/>
  <c r="D3914" i="1"/>
  <c r="E3914" i="1"/>
  <c r="G3914" i="1"/>
  <c r="H3914" i="1" s="1"/>
  <c r="I3914" i="1" s="1"/>
  <c r="M3914" i="1" s="1"/>
  <c r="N3914" i="1"/>
  <c r="Q3914" i="1"/>
  <c r="V3914" i="1"/>
  <c r="W3914" i="1"/>
  <c r="A3915" i="1"/>
  <c r="D3915" i="1"/>
  <c r="E3915" i="1"/>
  <c r="G3915" i="1"/>
  <c r="H3915" i="1" s="1"/>
  <c r="I3915" i="1" s="1"/>
  <c r="M3915" i="1" s="1"/>
  <c r="N3915" i="1"/>
  <c r="Q3915" i="1"/>
  <c r="Z3915" i="1" s="1"/>
  <c r="V3915" i="1"/>
  <c r="W3915" i="1"/>
  <c r="A3916" i="1"/>
  <c r="D3916" i="1"/>
  <c r="E3916" i="1"/>
  <c r="G3916" i="1"/>
  <c r="H3916" i="1" s="1"/>
  <c r="I3916" i="1" s="1"/>
  <c r="M3916" i="1" s="1"/>
  <c r="N3916" i="1"/>
  <c r="Q3916" i="1"/>
  <c r="V3916" i="1"/>
  <c r="W3916" i="1"/>
  <c r="A3917" i="1"/>
  <c r="D3917" i="1"/>
  <c r="E3917" i="1"/>
  <c r="G3917" i="1"/>
  <c r="H3917" i="1" s="1"/>
  <c r="I3917" i="1" s="1"/>
  <c r="M3917" i="1" s="1"/>
  <c r="N3917" i="1"/>
  <c r="Q3917" i="1"/>
  <c r="Z3917" i="1" s="1"/>
  <c r="V3917" i="1"/>
  <c r="W3917" i="1"/>
  <c r="A3918" i="1"/>
  <c r="D3918" i="1"/>
  <c r="E3918" i="1"/>
  <c r="G3918" i="1"/>
  <c r="H3918" i="1" s="1"/>
  <c r="I3918" i="1" s="1"/>
  <c r="M3918" i="1" s="1"/>
  <c r="N3918" i="1"/>
  <c r="Q3918" i="1"/>
  <c r="V3918" i="1"/>
  <c r="W3918" i="1"/>
  <c r="A3919" i="1"/>
  <c r="D3919" i="1"/>
  <c r="E3919" i="1"/>
  <c r="G3919" i="1"/>
  <c r="H3919" i="1" s="1"/>
  <c r="I3919" i="1" s="1"/>
  <c r="M3919" i="1" s="1"/>
  <c r="N3919" i="1"/>
  <c r="Q3919" i="1"/>
  <c r="Z3919" i="1" s="1"/>
  <c r="V3919" i="1"/>
  <c r="W3919" i="1"/>
  <c r="A3920" i="1"/>
  <c r="D3920" i="1"/>
  <c r="E3920" i="1"/>
  <c r="G3920" i="1"/>
  <c r="H3920" i="1" s="1"/>
  <c r="I3920" i="1" s="1"/>
  <c r="M3920" i="1" s="1"/>
  <c r="N3920" i="1"/>
  <c r="Q3920" i="1"/>
  <c r="Z3920" i="1" s="1"/>
  <c r="V3920" i="1"/>
  <c r="W3920" i="1"/>
  <c r="A3921" i="1"/>
  <c r="D3921" i="1"/>
  <c r="E3921" i="1"/>
  <c r="G3921" i="1"/>
  <c r="H3921" i="1" s="1"/>
  <c r="I3921" i="1" s="1"/>
  <c r="M3921" i="1" s="1"/>
  <c r="N3921" i="1"/>
  <c r="Q3921" i="1"/>
  <c r="Z3921" i="1" s="1"/>
  <c r="V3921" i="1"/>
  <c r="W3921" i="1"/>
  <c r="A3922" i="1"/>
  <c r="D3922" i="1"/>
  <c r="E3922" i="1"/>
  <c r="G3922" i="1"/>
  <c r="H3922" i="1" s="1"/>
  <c r="I3922" i="1" s="1"/>
  <c r="M3922" i="1" s="1"/>
  <c r="N3922" i="1"/>
  <c r="Q3922" i="1"/>
  <c r="Z3922" i="1" s="1"/>
  <c r="V3922" i="1"/>
  <c r="W3922" i="1"/>
  <c r="A3923" i="1"/>
  <c r="D3923" i="1"/>
  <c r="E3923" i="1"/>
  <c r="G3923" i="1"/>
  <c r="H3923" i="1" s="1"/>
  <c r="I3923" i="1" s="1"/>
  <c r="M3923" i="1" s="1"/>
  <c r="N3923" i="1"/>
  <c r="Q3923" i="1"/>
  <c r="Z3923" i="1" s="1"/>
  <c r="V3923" i="1"/>
  <c r="W3923" i="1"/>
  <c r="A3924" i="1"/>
  <c r="D3924" i="1"/>
  <c r="E3924" i="1"/>
  <c r="G3924" i="1"/>
  <c r="H3924" i="1" s="1"/>
  <c r="I3924" i="1" s="1"/>
  <c r="M3924" i="1" s="1"/>
  <c r="N3924" i="1"/>
  <c r="Q3924" i="1"/>
  <c r="V3924" i="1"/>
  <c r="W3924" i="1"/>
  <c r="A3925" i="1"/>
  <c r="D3925" i="1"/>
  <c r="E3925" i="1"/>
  <c r="G3925" i="1"/>
  <c r="H3925" i="1" s="1"/>
  <c r="I3925" i="1" s="1"/>
  <c r="M3925" i="1" s="1"/>
  <c r="N3925" i="1"/>
  <c r="Q3925" i="1"/>
  <c r="Z3925" i="1" s="1"/>
  <c r="V3925" i="1"/>
  <c r="W3925" i="1"/>
  <c r="A3926" i="1"/>
  <c r="D3926" i="1"/>
  <c r="E3926" i="1"/>
  <c r="G3926" i="1"/>
  <c r="H3926" i="1" s="1"/>
  <c r="I3926" i="1" s="1"/>
  <c r="M3926" i="1" s="1"/>
  <c r="N3926" i="1"/>
  <c r="Q3926" i="1"/>
  <c r="Z3926" i="1" s="1"/>
  <c r="V3926" i="1"/>
  <c r="W3926" i="1"/>
  <c r="A3927" i="1"/>
  <c r="D3927" i="1"/>
  <c r="E3927" i="1"/>
  <c r="G3927" i="1"/>
  <c r="H3927" i="1" s="1"/>
  <c r="I3927" i="1" s="1"/>
  <c r="M3927" i="1" s="1"/>
  <c r="N3927" i="1"/>
  <c r="Q3927" i="1"/>
  <c r="Z3927" i="1" s="1"/>
  <c r="V3927" i="1"/>
  <c r="W3927" i="1"/>
  <c r="A3928" i="1"/>
  <c r="D3928" i="1"/>
  <c r="E3928" i="1"/>
  <c r="G3928" i="1"/>
  <c r="H3928" i="1" s="1"/>
  <c r="I3928" i="1" s="1"/>
  <c r="M3928" i="1" s="1"/>
  <c r="N3928" i="1"/>
  <c r="Q3928" i="1"/>
  <c r="Z3928" i="1" s="1"/>
  <c r="V3928" i="1"/>
  <c r="W3928" i="1"/>
  <c r="A3929" i="1"/>
  <c r="D3929" i="1"/>
  <c r="E3929" i="1"/>
  <c r="G3929" i="1"/>
  <c r="H3929" i="1" s="1"/>
  <c r="I3929" i="1" s="1"/>
  <c r="M3929" i="1" s="1"/>
  <c r="N3929" i="1"/>
  <c r="Q3929" i="1"/>
  <c r="Z3929" i="1" s="1"/>
  <c r="V3929" i="1"/>
  <c r="W3929" i="1"/>
  <c r="A3930" i="1"/>
  <c r="D3930" i="1"/>
  <c r="E3930" i="1"/>
  <c r="G3930" i="1"/>
  <c r="H3930" i="1" s="1"/>
  <c r="I3930" i="1" s="1"/>
  <c r="M3930" i="1" s="1"/>
  <c r="N3930" i="1"/>
  <c r="Q3930" i="1"/>
  <c r="Z3930" i="1" s="1"/>
  <c r="V3930" i="1"/>
  <c r="W3930" i="1"/>
  <c r="A3931" i="1"/>
  <c r="D3931" i="1"/>
  <c r="E3931" i="1"/>
  <c r="G3931" i="1"/>
  <c r="H3931" i="1" s="1"/>
  <c r="I3931" i="1" s="1"/>
  <c r="M3931" i="1" s="1"/>
  <c r="N3931" i="1"/>
  <c r="Q3931" i="1"/>
  <c r="Z3931" i="1" s="1"/>
  <c r="V3931" i="1"/>
  <c r="W3931" i="1"/>
  <c r="A3932" i="1"/>
  <c r="D3932" i="1"/>
  <c r="E3932" i="1"/>
  <c r="G3932" i="1"/>
  <c r="H3932" i="1" s="1"/>
  <c r="I3932" i="1" s="1"/>
  <c r="M3932" i="1" s="1"/>
  <c r="N3932" i="1"/>
  <c r="Q3932" i="1"/>
  <c r="V3932" i="1"/>
  <c r="W3932" i="1"/>
  <c r="A3933" i="1"/>
  <c r="D3933" i="1"/>
  <c r="E3933" i="1"/>
  <c r="G3933" i="1"/>
  <c r="H3933" i="1" s="1"/>
  <c r="I3933" i="1" s="1"/>
  <c r="M3933" i="1" s="1"/>
  <c r="N3933" i="1"/>
  <c r="Q3933" i="1"/>
  <c r="Z3933" i="1" s="1"/>
  <c r="V3933" i="1"/>
  <c r="W3933" i="1"/>
  <c r="A3934" i="1"/>
  <c r="D3934" i="1"/>
  <c r="E3934" i="1"/>
  <c r="G3934" i="1"/>
  <c r="H3934" i="1" s="1"/>
  <c r="I3934" i="1" s="1"/>
  <c r="M3934" i="1" s="1"/>
  <c r="N3934" i="1"/>
  <c r="Q3934" i="1"/>
  <c r="Z3934" i="1" s="1"/>
  <c r="V3934" i="1"/>
  <c r="W3934" i="1"/>
  <c r="A3935" i="1"/>
  <c r="D3935" i="1"/>
  <c r="E3935" i="1"/>
  <c r="G3935" i="1"/>
  <c r="H3935" i="1" s="1"/>
  <c r="I3935" i="1" s="1"/>
  <c r="M3935" i="1" s="1"/>
  <c r="N3935" i="1"/>
  <c r="Q3935" i="1"/>
  <c r="Z3935" i="1" s="1"/>
  <c r="V3935" i="1"/>
  <c r="W3935" i="1"/>
  <c r="A3936" i="1"/>
  <c r="D3936" i="1"/>
  <c r="E3936" i="1"/>
  <c r="G3936" i="1"/>
  <c r="H3936" i="1" s="1"/>
  <c r="I3936" i="1" s="1"/>
  <c r="M3936" i="1" s="1"/>
  <c r="N3936" i="1"/>
  <c r="Q3936" i="1"/>
  <c r="Z3936" i="1" s="1"/>
  <c r="V3936" i="1"/>
  <c r="W3936" i="1"/>
  <c r="A3937" i="1"/>
  <c r="D3937" i="1"/>
  <c r="E3937" i="1"/>
  <c r="G3937" i="1"/>
  <c r="H3937" i="1" s="1"/>
  <c r="I3937" i="1" s="1"/>
  <c r="M3937" i="1" s="1"/>
  <c r="N3937" i="1"/>
  <c r="Q3937" i="1"/>
  <c r="Z3937" i="1" s="1"/>
  <c r="V3937" i="1"/>
  <c r="W3937" i="1"/>
  <c r="A3938" i="1"/>
  <c r="D3938" i="1"/>
  <c r="E3938" i="1"/>
  <c r="G3938" i="1"/>
  <c r="H3938" i="1" s="1"/>
  <c r="I3938" i="1" s="1"/>
  <c r="M3938" i="1" s="1"/>
  <c r="N3938" i="1"/>
  <c r="Q3938" i="1"/>
  <c r="V3938" i="1"/>
  <c r="W3938" i="1"/>
  <c r="A3939" i="1"/>
  <c r="D3939" i="1"/>
  <c r="E3939" i="1"/>
  <c r="G3939" i="1"/>
  <c r="H3939" i="1" s="1"/>
  <c r="I3939" i="1" s="1"/>
  <c r="M3939" i="1" s="1"/>
  <c r="N3939" i="1"/>
  <c r="Q3939" i="1"/>
  <c r="Z3939" i="1" s="1"/>
  <c r="V3939" i="1"/>
  <c r="W3939" i="1"/>
  <c r="A3940" i="1"/>
  <c r="D3940" i="1"/>
  <c r="E3940" i="1"/>
  <c r="G3940" i="1"/>
  <c r="H3940" i="1" s="1"/>
  <c r="I3940" i="1" s="1"/>
  <c r="M3940" i="1" s="1"/>
  <c r="N3940" i="1"/>
  <c r="Q3940" i="1"/>
  <c r="V3940" i="1"/>
  <c r="W3940" i="1"/>
  <c r="A3941" i="1"/>
  <c r="D3941" i="1"/>
  <c r="E3941" i="1"/>
  <c r="G3941" i="1"/>
  <c r="H3941" i="1" s="1"/>
  <c r="I3941" i="1" s="1"/>
  <c r="M3941" i="1" s="1"/>
  <c r="N3941" i="1"/>
  <c r="Q3941" i="1"/>
  <c r="Z3941" i="1" s="1"/>
  <c r="V3941" i="1"/>
  <c r="W3941" i="1"/>
  <c r="A3942" i="1"/>
  <c r="D3942" i="1"/>
  <c r="E3942" i="1"/>
  <c r="G3942" i="1"/>
  <c r="H3942" i="1" s="1"/>
  <c r="I3942" i="1" s="1"/>
  <c r="M3942" i="1" s="1"/>
  <c r="N3942" i="1"/>
  <c r="Q3942" i="1"/>
  <c r="Z3942" i="1" s="1"/>
  <c r="V3942" i="1"/>
  <c r="W3942" i="1"/>
  <c r="A3943" i="1"/>
  <c r="D3943" i="1"/>
  <c r="E3943" i="1"/>
  <c r="G3943" i="1"/>
  <c r="H3943" i="1" s="1"/>
  <c r="I3943" i="1" s="1"/>
  <c r="M3943" i="1" s="1"/>
  <c r="N3943" i="1"/>
  <c r="Q3943" i="1"/>
  <c r="Z3943" i="1" s="1"/>
  <c r="V3943" i="1"/>
  <c r="W3943" i="1"/>
  <c r="A3944" i="1"/>
  <c r="D3944" i="1"/>
  <c r="E3944" i="1"/>
  <c r="G3944" i="1"/>
  <c r="H3944" i="1" s="1"/>
  <c r="I3944" i="1" s="1"/>
  <c r="M3944" i="1" s="1"/>
  <c r="N3944" i="1"/>
  <c r="Q3944" i="1"/>
  <c r="Z3944" i="1" s="1"/>
  <c r="V3944" i="1"/>
  <c r="W3944" i="1"/>
  <c r="A3945" i="1"/>
  <c r="D3945" i="1"/>
  <c r="E3945" i="1"/>
  <c r="G3945" i="1"/>
  <c r="H3945" i="1" s="1"/>
  <c r="I3945" i="1" s="1"/>
  <c r="M3945" i="1" s="1"/>
  <c r="N3945" i="1"/>
  <c r="Q3945" i="1"/>
  <c r="Z3945" i="1" s="1"/>
  <c r="V3945" i="1"/>
  <c r="W3945" i="1"/>
  <c r="A3946" i="1"/>
  <c r="D3946" i="1"/>
  <c r="E3946" i="1"/>
  <c r="G3946" i="1"/>
  <c r="H3946" i="1" s="1"/>
  <c r="I3946" i="1" s="1"/>
  <c r="M3946" i="1" s="1"/>
  <c r="N3946" i="1"/>
  <c r="Q3946" i="1"/>
  <c r="V3946" i="1"/>
  <c r="W3946" i="1"/>
  <c r="A3947" i="1"/>
  <c r="D3947" i="1"/>
  <c r="E3947" i="1"/>
  <c r="G3947" i="1"/>
  <c r="H3947" i="1" s="1"/>
  <c r="I3947" i="1" s="1"/>
  <c r="M3947" i="1" s="1"/>
  <c r="N3947" i="1"/>
  <c r="Q3947" i="1"/>
  <c r="Z3947" i="1" s="1"/>
  <c r="V3947" i="1"/>
  <c r="W3947" i="1"/>
  <c r="A3948" i="1"/>
  <c r="D3948" i="1"/>
  <c r="E3948" i="1"/>
  <c r="G3948" i="1"/>
  <c r="H3948" i="1" s="1"/>
  <c r="I3948" i="1" s="1"/>
  <c r="M3948" i="1" s="1"/>
  <c r="N3948" i="1"/>
  <c r="Q3948" i="1"/>
  <c r="V3948" i="1"/>
  <c r="W3948" i="1"/>
  <c r="A3949" i="1"/>
  <c r="D3949" i="1"/>
  <c r="E3949" i="1"/>
  <c r="G3949" i="1"/>
  <c r="H3949" i="1" s="1"/>
  <c r="I3949" i="1" s="1"/>
  <c r="M3949" i="1" s="1"/>
  <c r="N3949" i="1"/>
  <c r="Q3949" i="1"/>
  <c r="Z3949" i="1" s="1"/>
  <c r="V3949" i="1"/>
  <c r="W3949" i="1"/>
  <c r="A3950" i="1"/>
  <c r="D3950" i="1"/>
  <c r="E3950" i="1"/>
  <c r="G3950" i="1"/>
  <c r="H3950" i="1" s="1"/>
  <c r="I3950" i="1" s="1"/>
  <c r="M3950" i="1" s="1"/>
  <c r="N3950" i="1"/>
  <c r="Q3950" i="1"/>
  <c r="V3950" i="1"/>
  <c r="W3950" i="1"/>
  <c r="A3951" i="1"/>
  <c r="D3951" i="1"/>
  <c r="E3951" i="1"/>
  <c r="G3951" i="1"/>
  <c r="H3951" i="1" s="1"/>
  <c r="I3951" i="1" s="1"/>
  <c r="M3951" i="1" s="1"/>
  <c r="N3951" i="1"/>
  <c r="Q3951" i="1"/>
  <c r="Z3951" i="1" s="1"/>
  <c r="V3951" i="1"/>
  <c r="W3951" i="1"/>
  <c r="A3952" i="1"/>
  <c r="D3952" i="1"/>
  <c r="E3952" i="1"/>
  <c r="G3952" i="1"/>
  <c r="H3952" i="1" s="1"/>
  <c r="I3952" i="1" s="1"/>
  <c r="M3952" i="1" s="1"/>
  <c r="N3952" i="1"/>
  <c r="Q3952" i="1"/>
  <c r="Z3952" i="1" s="1"/>
  <c r="V3952" i="1"/>
  <c r="W3952" i="1"/>
  <c r="A3953" i="1"/>
  <c r="D3953" i="1"/>
  <c r="E3953" i="1"/>
  <c r="G3953" i="1"/>
  <c r="H3953" i="1" s="1"/>
  <c r="I3953" i="1" s="1"/>
  <c r="M3953" i="1" s="1"/>
  <c r="N3953" i="1"/>
  <c r="Q3953" i="1"/>
  <c r="Z3953" i="1" s="1"/>
  <c r="V3953" i="1"/>
  <c r="W3953" i="1"/>
  <c r="A3954" i="1"/>
  <c r="D3954" i="1"/>
  <c r="E3954" i="1"/>
  <c r="G3954" i="1"/>
  <c r="H3954" i="1" s="1"/>
  <c r="I3954" i="1" s="1"/>
  <c r="M3954" i="1" s="1"/>
  <c r="N3954" i="1"/>
  <c r="Q3954" i="1"/>
  <c r="Z3954" i="1" s="1"/>
  <c r="V3954" i="1"/>
  <c r="W3954" i="1"/>
  <c r="A3955" i="1"/>
  <c r="D3955" i="1"/>
  <c r="E3955" i="1"/>
  <c r="G3955" i="1"/>
  <c r="H3955" i="1" s="1"/>
  <c r="I3955" i="1" s="1"/>
  <c r="M3955" i="1" s="1"/>
  <c r="N3955" i="1"/>
  <c r="Q3955" i="1"/>
  <c r="Z3955" i="1" s="1"/>
  <c r="V3955" i="1"/>
  <c r="W3955" i="1"/>
  <c r="A3956" i="1"/>
  <c r="D3956" i="1"/>
  <c r="E3956" i="1"/>
  <c r="G3956" i="1"/>
  <c r="H3956" i="1" s="1"/>
  <c r="I3956" i="1" s="1"/>
  <c r="M3956" i="1" s="1"/>
  <c r="N3956" i="1"/>
  <c r="Q3956" i="1"/>
  <c r="V3956" i="1"/>
  <c r="W3956" i="1"/>
  <c r="A3957" i="1"/>
  <c r="D3957" i="1"/>
  <c r="E3957" i="1"/>
  <c r="G3957" i="1"/>
  <c r="H3957" i="1" s="1"/>
  <c r="I3957" i="1" s="1"/>
  <c r="M3957" i="1" s="1"/>
  <c r="N3957" i="1"/>
  <c r="Q3957" i="1"/>
  <c r="Z3957" i="1" s="1"/>
  <c r="V3957" i="1"/>
  <c r="W3957" i="1"/>
  <c r="A3958" i="1"/>
  <c r="D3958" i="1"/>
  <c r="E3958" i="1"/>
  <c r="G3958" i="1"/>
  <c r="H3958" i="1" s="1"/>
  <c r="I3958" i="1" s="1"/>
  <c r="M3958" i="1" s="1"/>
  <c r="N3958" i="1"/>
  <c r="Q3958" i="1"/>
  <c r="Z3958" i="1" s="1"/>
  <c r="V3958" i="1"/>
  <c r="W3958" i="1"/>
  <c r="A3959" i="1"/>
  <c r="D3959" i="1"/>
  <c r="E3959" i="1"/>
  <c r="G3959" i="1"/>
  <c r="H3959" i="1" s="1"/>
  <c r="I3959" i="1" s="1"/>
  <c r="M3959" i="1" s="1"/>
  <c r="N3959" i="1"/>
  <c r="Q3959" i="1"/>
  <c r="Z3959" i="1" s="1"/>
  <c r="V3959" i="1"/>
  <c r="W3959" i="1"/>
  <c r="A3960" i="1"/>
  <c r="D3960" i="1"/>
  <c r="E3960" i="1"/>
  <c r="G3960" i="1"/>
  <c r="H3960" i="1" s="1"/>
  <c r="I3960" i="1" s="1"/>
  <c r="M3960" i="1" s="1"/>
  <c r="N3960" i="1"/>
  <c r="Q3960" i="1"/>
  <c r="Z3960" i="1" s="1"/>
  <c r="V3960" i="1"/>
  <c r="W3960" i="1"/>
  <c r="A3961" i="1"/>
  <c r="D3961" i="1"/>
  <c r="E3961" i="1"/>
  <c r="G3961" i="1"/>
  <c r="H3961" i="1" s="1"/>
  <c r="I3961" i="1" s="1"/>
  <c r="M3961" i="1" s="1"/>
  <c r="N3961" i="1"/>
  <c r="Q3961" i="1"/>
  <c r="Z3961" i="1" s="1"/>
  <c r="V3961" i="1"/>
  <c r="W3961" i="1"/>
  <c r="A3962" i="1"/>
  <c r="D3962" i="1"/>
  <c r="E3962" i="1"/>
  <c r="G3962" i="1"/>
  <c r="H3962" i="1" s="1"/>
  <c r="I3962" i="1" s="1"/>
  <c r="M3962" i="1" s="1"/>
  <c r="N3962" i="1"/>
  <c r="Q3962" i="1"/>
  <c r="Z3962" i="1" s="1"/>
  <c r="V3962" i="1"/>
  <c r="W3962" i="1"/>
  <c r="A3963" i="1"/>
  <c r="D3963" i="1"/>
  <c r="E3963" i="1"/>
  <c r="G3963" i="1"/>
  <c r="H3963" i="1" s="1"/>
  <c r="I3963" i="1" s="1"/>
  <c r="M3963" i="1" s="1"/>
  <c r="N3963" i="1"/>
  <c r="Q3963" i="1"/>
  <c r="Z3963" i="1" s="1"/>
  <c r="V3963" i="1"/>
  <c r="W3963" i="1"/>
  <c r="A3964" i="1"/>
  <c r="D3964" i="1"/>
  <c r="E3964" i="1"/>
  <c r="G3964" i="1"/>
  <c r="H3964" i="1" s="1"/>
  <c r="I3964" i="1" s="1"/>
  <c r="M3964" i="1" s="1"/>
  <c r="N3964" i="1"/>
  <c r="Q3964" i="1"/>
  <c r="V3964" i="1"/>
  <c r="W3964" i="1"/>
  <c r="A3965" i="1"/>
  <c r="D3965" i="1"/>
  <c r="E3965" i="1"/>
  <c r="G3965" i="1"/>
  <c r="H3965" i="1" s="1"/>
  <c r="I3965" i="1" s="1"/>
  <c r="M3965" i="1" s="1"/>
  <c r="N3965" i="1"/>
  <c r="Q3965" i="1"/>
  <c r="Z3965" i="1" s="1"/>
  <c r="V3965" i="1"/>
  <c r="W3965" i="1"/>
  <c r="A3966" i="1"/>
  <c r="D3966" i="1"/>
  <c r="E3966" i="1"/>
  <c r="G3966" i="1"/>
  <c r="H3966" i="1" s="1"/>
  <c r="I3966" i="1" s="1"/>
  <c r="M3966" i="1" s="1"/>
  <c r="N3966" i="1"/>
  <c r="Q3966" i="1"/>
  <c r="Z3966" i="1" s="1"/>
  <c r="V3966" i="1"/>
  <c r="W3966" i="1"/>
  <c r="A3967" i="1"/>
  <c r="D3967" i="1"/>
  <c r="E3967" i="1"/>
  <c r="G3967" i="1"/>
  <c r="H3967" i="1" s="1"/>
  <c r="I3967" i="1" s="1"/>
  <c r="M3967" i="1" s="1"/>
  <c r="N3967" i="1"/>
  <c r="Q3967" i="1"/>
  <c r="Z3967" i="1" s="1"/>
  <c r="V3967" i="1"/>
  <c r="W3967" i="1"/>
  <c r="A3968" i="1"/>
  <c r="D3968" i="1"/>
  <c r="E3968" i="1"/>
  <c r="G3968" i="1"/>
  <c r="H3968" i="1" s="1"/>
  <c r="I3968" i="1" s="1"/>
  <c r="M3968" i="1" s="1"/>
  <c r="N3968" i="1"/>
  <c r="Q3968" i="1"/>
  <c r="Z3968" i="1" s="1"/>
  <c r="V3968" i="1"/>
  <c r="W3968" i="1"/>
  <c r="A3969" i="1"/>
  <c r="D3969" i="1"/>
  <c r="E3969" i="1"/>
  <c r="G3969" i="1"/>
  <c r="H3969" i="1" s="1"/>
  <c r="I3969" i="1" s="1"/>
  <c r="M3969" i="1" s="1"/>
  <c r="N3969" i="1"/>
  <c r="Q3969" i="1"/>
  <c r="Z3969" i="1" s="1"/>
  <c r="V3969" i="1"/>
  <c r="W3969" i="1"/>
  <c r="A3970" i="1"/>
  <c r="D3970" i="1"/>
  <c r="E3970" i="1"/>
  <c r="G3970" i="1"/>
  <c r="H3970" i="1" s="1"/>
  <c r="I3970" i="1" s="1"/>
  <c r="M3970" i="1" s="1"/>
  <c r="N3970" i="1"/>
  <c r="Q3970" i="1"/>
  <c r="Z3970" i="1" s="1"/>
  <c r="V3970" i="1"/>
  <c r="W3970" i="1"/>
  <c r="A3971" i="1"/>
  <c r="D3971" i="1"/>
  <c r="E3971" i="1"/>
  <c r="G3971" i="1"/>
  <c r="H3971" i="1" s="1"/>
  <c r="I3971" i="1" s="1"/>
  <c r="N3971" i="1"/>
  <c r="Q3971" i="1"/>
  <c r="Z3971" i="1" s="1"/>
  <c r="V3971" i="1"/>
  <c r="W3971" i="1"/>
  <c r="A3972" i="1"/>
  <c r="D3972" i="1"/>
  <c r="E3972" i="1"/>
  <c r="G3972" i="1"/>
  <c r="H3972" i="1" s="1"/>
  <c r="N3972" i="1"/>
  <c r="Q3972" i="1"/>
  <c r="V3972" i="1"/>
  <c r="W3972" i="1"/>
  <c r="A3973" i="1"/>
  <c r="D3973" i="1"/>
  <c r="E3973" i="1"/>
  <c r="G3973" i="1"/>
  <c r="H3973" i="1" s="1"/>
  <c r="N3973" i="1"/>
  <c r="Q3973" i="1"/>
  <c r="Z3973" i="1" s="1"/>
  <c r="V3973" i="1"/>
  <c r="W3973" i="1"/>
  <c r="A3974" i="1"/>
  <c r="D3974" i="1"/>
  <c r="E3974" i="1"/>
  <c r="G3974" i="1"/>
  <c r="H3974" i="1" s="1"/>
  <c r="N3974" i="1"/>
  <c r="Q3974" i="1"/>
  <c r="Z3974" i="1" s="1"/>
  <c r="V3974" i="1"/>
  <c r="W3974" i="1"/>
  <c r="A3975" i="1"/>
  <c r="D3975" i="1"/>
  <c r="E3975" i="1"/>
  <c r="G3975" i="1"/>
  <c r="H3975" i="1" s="1"/>
  <c r="I3975" i="1" s="1"/>
  <c r="N3975" i="1"/>
  <c r="Q3975" i="1"/>
  <c r="Z3975" i="1" s="1"/>
  <c r="V3975" i="1"/>
  <c r="W3975" i="1"/>
  <c r="A3976" i="1"/>
  <c r="D3976" i="1"/>
  <c r="E3976" i="1"/>
  <c r="G3976" i="1"/>
  <c r="H3976" i="1" s="1"/>
  <c r="N3976" i="1"/>
  <c r="Q3976" i="1"/>
  <c r="Z3976" i="1" s="1"/>
  <c r="V3976" i="1"/>
  <c r="W3976" i="1"/>
  <c r="A3977" i="1"/>
  <c r="D3977" i="1"/>
  <c r="E3977" i="1"/>
  <c r="G3977" i="1"/>
  <c r="H3977" i="1" s="1"/>
  <c r="I3977" i="1" s="1"/>
  <c r="N3977" i="1"/>
  <c r="Q3977" i="1"/>
  <c r="Z3977" i="1" s="1"/>
  <c r="V3977" i="1"/>
  <c r="W3977" i="1"/>
  <c r="A3978" i="1"/>
  <c r="D3978" i="1"/>
  <c r="E3978" i="1"/>
  <c r="G3978" i="1"/>
  <c r="H3978" i="1" s="1"/>
  <c r="N3978" i="1"/>
  <c r="Q3978" i="1"/>
  <c r="Z3978" i="1" s="1"/>
  <c r="V3978" i="1"/>
  <c r="W3978" i="1"/>
  <c r="A3979" i="1"/>
  <c r="D3979" i="1"/>
  <c r="E3979" i="1"/>
  <c r="G3979" i="1"/>
  <c r="H3979" i="1" s="1"/>
  <c r="N3979" i="1"/>
  <c r="Q3979" i="1"/>
  <c r="Z3979" i="1" s="1"/>
  <c r="V3979" i="1"/>
  <c r="W3979" i="1"/>
  <c r="A3980" i="1"/>
  <c r="D3980" i="1"/>
  <c r="E3980" i="1"/>
  <c r="G3980" i="1"/>
  <c r="H3980" i="1" s="1"/>
  <c r="N3980" i="1"/>
  <c r="Q3980" i="1"/>
  <c r="V3980" i="1"/>
  <c r="W3980" i="1"/>
  <c r="A3981" i="1"/>
  <c r="D3981" i="1"/>
  <c r="E3981" i="1"/>
  <c r="G3981" i="1"/>
  <c r="H3981" i="1" s="1"/>
  <c r="I3981" i="1" s="1"/>
  <c r="N3981" i="1"/>
  <c r="Q3981" i="1"/>
  <c r="Z3981" i="1" s="1"/>
  <c r="V3981" i="1"/>
  <c r="W3981" i="1"/>
  <c r="A3982" i="1"/>
  <c r="D3982" i="1"/>
  <c r="E3982" i="1"/>
  <c r="G3982" i="1"/>
  <c r="H3982" i="1" s="1"/>
  <c r="N3982" i="1"/>
  <c r="Q3982" i="1"/>
  <c r="V3982" i="1"/>
  <c r="W3982" i="1"/>
  <c r="A3983" i="1"/>
  <c r="D3983" i="1"/>
  <c r="E3983" i="1"/>
  <c r="G3983" i="1"/>
  <c r="H3983" i="1" s="1"/>
  <c r="I3983" i="1" s="1"/>
  <c r="N3983" i="1"/>
  <c r="Q3983" i="1"/>
  <c r="Z3983" i="1" s="1"/>
  <c r="V3983" i="1"/>
  <c r="W3983" i="1"/>
  <c r="A3984" i="1"/>
  <c r="D3984" i="1"/>
  <c r="E3984" i="1"/>
  <c r="G3984" i="1"/>
  <c r="H3984" i="1" s="1"/>
  <c r="N3984" i="1"/>
  <c r="Q3984" i="1"/>
  <c r="Z3984" i="1" s="1"/>
  <c r="V3984" i="1"/>
  <c r="W3984" i="1"/>
  <c r="A3985" i="1"/>
  <c r="D3985" i="1"/>
  <c r="E3985" i="1"/>
  <c r="G3985" i="1"/>
  <c r="H3985" i="1" s="1"/>
  <c r="I3985" i="1" s="1"/>
  <c r="N3985" i="1"/>
  <c r="Q3985" i="1"/>
  <c r="Z3985" i="1" s="1"/>
  <c r="V3985" i="1"/>
  <c r="W3985" i="1"/>
  <c r="A3986" i="1"/>
  <c r="D3986" i="1"/>
  <c r="E3986" i="1"/>
  <c r="G3986" i="1"/>
  <c r="K3986" i="1" s="1"/>
  <c r="N3986" i="1"/>
  <c r="Q3986" i="1"/>
  <c r="Z3986" i="1" s="1"/>
  <c r="V3986" i="1"/>
  <c r="W3986" i="1"/>
  <c r="A3987" i="1"/>
  <c r="D3987" i="1"/>
  <c r="E3987" i="1"/>
  <c r="G3987" i="1"/>
  <c r="H3987" i="1" s="1"/>
  <c r="I3987" i="1" s="1"/>
  <c r="N3987" i="1"/>
  <c r="Q3987" i="1"/>
  <c r="Z3987" i="1" s="1"/>
  <c r="V3987" i="1"/>
  <c r="W3987" i="1"/>
  <c r="A3988" i="1"/>
  <c r="D3988" i="1"/>
  <c r="E3988" i="1"/>
  <c r="G3988" i="1"/>
  <c r="H3988" i="1" s="1"/>
  <c r="N3988" i="1"/>
  <c r="Q3988" i="1"/>
  <c r="V3988" i="1"/>
  <c r="W3988" i="1"/>
  <c r="A3989" i="1"/>
  <c r="D3989" i="1"/>
  <c r="E3989" i="1"/>
  <c r="G3989" i="1"/>
  <c r="H3989" i="1" s="1"/>
  <c r="I3989" i="1" s="1"/>
  <c r="N3989" i="1"/>
  <c r="Q3989" i="1"/>
  <c r="Z3989" i="1" s="1"/>
  <c r="V3989" i="1"/>
  <c r="W3989" i="1"/>
  <c r="A3990" i="1"/>
  <c r="D3990" i="1"/>
  <c r="E3990" i="1"/>
  <c r="G3990" i="1"/>
  <c r="H3990" i="1" s="1"/>
  <c r="N3990" i="1"/>
  <c r="Q3990" i="1"/>
  <c r="Z3990" i="1" s="1"/>
  <c r="V3990" i="1"/>
  <c r="W3990" i="1"/>
  <c r="A3991" i="1"/>
  <c r="D3991" i="1"/>
  <c r="E3991" i="1"/>
  <c r="G3991" i="1"/>
  <c r="H3991" i="1" s="1"/>
  <c r="I3991" i="1" s="1"/>
  <c r="N3991" i="1"/>
  <c r="Q3991" i="1"/>
  <c r="Z3991" i="1" s="1"/>
  <c r="V3991" i="1"/>
  <c r="W3991" i="1"/>
  <c r="A3992" i="1"/>
  <c r="D3992" i="1"/>
  <c r="E3992" i="1"/>
  <c r="G3992" i="1"/>
  <c r="H3992" i="1" s="1"/>
  <c r="N3992" i="1"/>
  <c r="Q3992" i="1"/>
  <c r="Z3992" i="1" s="1"/>
  <c r="V3992" i="1"/>
  <c r="W3992" i="1"/>
  <c r="A3993" i="1"/>
  <c r="D3993" i="1"/>
  <c r="E3993" i="1"/>
  <c r="G3993" i="1"/>
  <c r="H3993" i="1" s="1"/>
  <c r="I3993" i="1" s="1"/>
  <c r="N3993" i="1"/>
  <c r="Q3993" i="1"/>
  <c r="Z3993" i="1" s="1"/>
  <c r="V3993" i="1"/>
  <c r="W3993" i="1"/>
  <c r="A3994" i="1"/>
  <c r="D3994" i="1"/>
  <c r="E3994" i="1"/>
  <c r="G3994" i="1"/>
  <c r="H3994" i="1" s="1"/>
  <c r="N3994" i="1"/>
  <c r="Q3994" i="1"/>
  <c r="Z3994" i="1" s="1"/>
  <c r="V3994" i="1"/>
  <c r="W3994" i="1"/>
  <c r="A3995" i="1"/>
  <c r="D3995" i="1"/>
  <c r="E3995" i="1"/>
  <c r="G3995" i="1"/>
  <c r="H3995" i="1" s="1"/>
  <c r="I3995" i="1" s="1"/>
  <c r="N3995" i="1"/>
  <c r="Q3995" i="1"/>
  <c r="Z3995" i="1" s="1"/>
  <c r="V3995" i="1"/>
  <c r="W3995" i="1"/>
  <c r="A3996" i="1"/>
  <c r="D3996" i="1"/>
  <c r="E3996" i="1"/>
  <c r="G3996" i="1"/>
  <c r="H3996" i="1" s="1"/>
  <c r="N3996" i="1"/>
  <c r="Q3996" i="1"/>
  <c r="V3996" i="1"/>
  <c r="W3996" i="1"/>
  <c r="A3997" i="1"/>
  <c r="D3997" i="1"/>
  <c r="E3997" i="1"/>
  <c r="G3997" i="1"/>
  <c r="H3997" i="1" s="1"/>
  <c r="I3997" i="1" s="1"/>
  <c r="N3997" i="1"/>
  <c r="Q3997" i="1"/>
  <c r="Z3997" i="1" s="1"/>
  <c r="V3997" i="1"/>
  <c r="W3997" i="1"/>
  <c r="A3998" i="1"/>
  <c r="D3998" i="1"/>
  <c r="E3998" i="1"/>
  <c r="G3998" i="1"/>
  <c r="H3998" i="1" s="1"/>
  <c r="N3998" i="1"/>
  <c r="Q3998" i="1"/>
  <c r="V3998" i="1"/>
  <c r="W3998" i="1"/>
  <c r="A3999" i="1"/>
  <c r="D3999" i="1"/>
  <c r="E3999" i="1"/>
  <c r="G3999" i="1"/>
  <c r="H3999" i="1" s="1"/>
  <c r="N3999" i="1"/>
  <c r="Q3999" i="1"/>
  <c r="Z3999" i="1" s="1"/>
  <c r="V3999" i="1"/>
  <c r="W3999" i="1"/>
  <c r="A4000" i="1"/>
  <c r="D4000" i="1"/>
  <c r="E4000" i="1"/>
  <c r="G4000" i="1"/>
  <c r="H4000" i="1" s="1"/>
  <c r="N4000" i="1"/>
  <c r="Q4000" i="1"/>
  <c r="Z4000" i="1" s="1"/>
  <c r="V4000" i="1"/>
  <c r="W4000" i="1"/>
  <c r="A4001" i="1"/>
  <c r="D4001" i="1"/>
  <c r="E4001" i="1"/>
  <c r="G4001" i="1"/>
  <c r="H4001" i="1" s="1"/>
  <c r="I4001" i="1" s="1"/>
  <c r="N4001" i="1"/>
  <c r="Q4001" i="1"/>
  <c r="Z4001" i="1" s="1"/>
  <c r="V4001" i="1"/>
  <c r="W4001" i="1"/>
  <c r="A4002" i="1"/>
  <c r="D4002" i="1"/>
  <c r="E4002" i="1"/>
  <c r="G4002" i="1"/>
  <c r="H4002" i="1" s="1"/>
  <c r="N4002" i="1"/>
  <c r="Q4002" i="1"/>
  <c r="Z4002" i="1" s="1"/>
  <c r="V4002" i="1"/>
  <c r="W4002" i="1"/>
  <c r="A4003" i="1"/>
  <c r="D4003" i="1"/>
  <c r="E4003" i="1"/>
  <c r="G4003" i="1"/>
  <c r="H4003" i="1" s="1"/>
  <c r="I4003" i="1" s="1"/>
  <c r="N4003" i="1"/>
  <c r="Q4003" i="1"/>
  <c r="Z4003" i="1" s="1"/>
  <c r="V4003" i="1"/>
  <c r="W4003" i="1"/>
  <c r="A4004" i="1"/>
  <c r="D4004" i="1"/>
  <c r="E4004" i="1"/>
  <c r="G4004" i="1"/>
  <c r="H4004" i="1" s="1"/>
  <c r="N4004" i="1"/>
  <c r="Q4004" i="1"/>
  <c r="V4004" i="1"/>
  <c r="W4004" i="1"/>
  <c r="A4005" i="1"/>
  <c r="D4005" i="1"/>
  <c r="E4005" i="1"/>
  <c r="G4005" i="1"/>
  <c r="H4005" i="1" s="1"/>
  <c r="I4005" i="1" s="1"/>
  <c r="N4005" i="1"/>
  <c r="Q4005" i="1"/>
  <c r="Z4005" i="1" s="1"/>
  <c r="V4005" i="1"/>
  <c r="W4005" i="1"/>
  <c r="A4006" i="1"/>
  <c r="D4006" i="1"/>
  <c r="E4006" i="1"/>
  <c r="G4006" i="1"/>
  <c r="H4006" i="1" s="1"/>
  <c r="N4006" i="1"/>
  <c r="Q4006" i="1"/>
  <c r="Z4006" i="1" s="1"/>
  <c r="V4006" i="1"/>
  <c r="W4006" i="1"/>
  <c r="A4007" i="1"/>
  <c r="D4007" i="1"/>
  <c r="E4007" i="1"/>
  <c r="G4007" i="1"/>
  <c r="H4007" i="1" s="1"/>
  <c r="I4007" i="1" s="1"/>
  <c r="K4007" i="1"/>
  <c r="N4007" i="1"/>
  <c r="Q4007" i="1"/>
  <c r="Z4007" i="1" s="1"/>
  <c r="V4007" i="1"/>
  <c r="W4007" i="1"/>
  <c r="A4008" i="1"/>
  <c r="D4008" i="1"/>
  <c r="E4008" i="1"/>
  <c r="G4008" i="1"/>
  <c r="H4008" i="1" s="1"/>
  <c r="N4008" i="1"/>
  <c r="Q4008" i="1"/>
  <c r="Z4008" i="1" s="1"/>
  <c r="V4008" i="1"/>
  <c r="W4008" i="1"/>
  <c r="A4009" i="1"/>
  <c r="D4009" i="1"/>
  <c r="E4009" i="1"/>
  <c r="G4009" i="1"/>
  <c r="H4009" i="1" s="1"/>
  <c r="N4009" i="1"/>
  <c r="Q4009" i="1"/>
  <c r="Z4009" i="1" s="1"/>
  <c r="V4009" i="1"/>
  <c r="W4009" i="1"/>
  <c r="A4010" i="1"/>
  <c r="D4010" i="1"/>
  <c r="E4010" i="1"/>
  <c r="G4010" i="1"/>
  <c r="H4010" i="1" s="1"/>
  <c r="N4010" i="1"/>
  <c r="Q4010" i="1"/>
  <c r="V4010" i="1"/>
  <c r="W4010" i="1"/>
  <c r="A4011" i="1"/>
  <c r="D4011" i="1"/>
  <c r="E4011" i="1"/>
  <c r="G4011" i="1"/>
  <c r="H4011" i="1" s="1"/>
  <c r="I4011" i="1" s="1"/>
  <c r="N4011" i="1"/>
  <c r="Q4011" i="1"/>
  <c r="Z4011" i="1" s="1"/>
  <c r="V4011" i="1"/>
  <c r="W4011" i="1"/>
  <c r="A4012" i="1"/>
  <c r="D4012" i="1"/>
  <c r="E4012" i="1"/>
  <c r="G4012" i="1"/>
  <c r="H4012" i="1" s="1"/>
  <c r="N4012" i="1"/>
  <c r="Q4012" i="1"/>
  <c r="V4012" i="1"/>
  <c r="W4012" i="1"/>
  <c r="A4013" i="1"/>
  <c r="D4013" i="1"/>
  <c r="E4013" i="1"/>
  <c r="G4013" i="1"/>
  <c r="H4013" i="1" s="1"/>
  <c r="I4013" i="1" s="1"/>
  <c r="K4013" i="1"/>
  <c r="N4013" i="1"/>
  <c r="Q4013" i="1"/>
  <c r="Z4013" i="1" s="1"/>
  <c r="V4013" i="1"/>
  <c r="W4013" i="1"/>
  <c r="A4014" i="1"/>
  <c r="D4014" i="1"/>
  <c r="E4014" i="1"/>
  <c r="G4014" i="1"/>
  <c r="H4014" i="1" s="1"/>
  <c r="N4014" i="1"/>
  <c r="Q4014" i="1"/>
  <c r="Z4014" i="1" s="1"/>
  <c r="V4014" i="1"/>
  <c r="W4014" i="1"/>
  <c r="A4015" i="1"/>
  <c r="D4015" i="1"/>
  <c r="E4015" i="1"/>
  <c r="G4015" i="1"/>
  <c r="H4015" i="1" s="1"/>
  <c r="I4015" i="1" s="1"/>
  <c r="N4015" i="1"/>
  <c r="Q4015" i="1"/>
  <c r="Z4015" i="1" s="1"/>
  <c r="V4015" i="1"/>
  <c r="W4015" i="1"/>
  <c r="A4016" i="1"/>
  <c r="D4016" i="1"/>
  <c r="E4016" i="1"/>
  <c r="G4016" i="1"/>
  <c r="H4016" i="1" s="1"/>
  <c r="N4016" i="1"/>
  <c r="Q4016" i="1"/>
  <c r="Z4016" i="1" s="1"/>
  <c r="V4016" i="1"/>
  <c r="W4016" i="1"/>
  <c r="A4017" i="1"/>
  <c r="D4017" i="1"/>
  <c r="E4017" i="1"/>
  <c r="G4017" i="1"/>
  <c r="H4017" i="1" s="1"/>
  <c r="I4017" i="1" s="1"/>
  <c r="N4017" i="1"/>
  <c r="Q4017" i="1"/>
  <c r="Z4017" i="1" s="1"/>
  <c r="V4017" i="1"/>
  <c r="W4017" i="1"/>
  <c r="A4018" i="1"/>
  <c r="D4018" i="1"/>
  <c r="E4018" i="1"/>
  <c r="G4018" i="1"/>
  <c r="H4018" i="1" s="1"/>
  <c r="N4018" i="1"/>
  <c r="Q4018" i="1"/>
  <c r="Z4018" i="1" s="1"/>
  <c r="V4018" i="1"/>
  <c r="W4018" i="1"/>
  <c r="A4019" i="1"/>
  <c r="D4019" i="1"/>
  <c r="E4019" i="1"/>
  <c r="G4019" i="1"/>
  <c r="H4019" i="1" s="1"/>
  <c r="I4019" i="1" s="1"/>
  <c r="N4019" i="1"/>
  <c r="Q4019" i="1"/>
  <c r="Z4019" i="1" s="1"/>
  <c r="V4019" i="1"/>
  <c r="W4019" i="1"/>
  <c r="A4020" i="1"/>
  <c r="D4020" i="1"/>
  <c r="E4020" i="1"/>
  <c r="G4020" i="1"/>
  <c r="H4020" i="1" s="1"/>
  <c r="N4020" i="1"/>
  <c r="Q4020" i="1"/>
  <c r="V4020" i="1"/>
  <c r="W4020" i="1"/>
  <c r="A4021" i="1"/>
  <c r="D4021" i="1"/>
  <c r="E4021" i="1"/>
  <c r="G4021" i="1"/>
  <c r="H4021" i="1" s="1"/>
  <c r="I4021" i="1" s="1"/>
  <c r="N4021" i="1"/>
  <c r="Q4021" i="1"/>
  <c r="Z4021" i="1" s="1"/>
  <c r="V4021" i="1"/>
  <c r="W4021" i="1"/>
  <c r="A4022" i="1"/>
  <c r="D4022" i="1"/>
  <c r="E4022" i="1"/>
  <c r="G4022" i="1"/>
  <c r="H4022" i="1" s="1"/>
  <c r="N4022" i="1"/>
  <c r="Q4022" i="1"/>
  <c r="Z4022" i="1" s="1"/>
  <c r="V4022" i="1"/>
  <c r="W4022" i="1"/>
  <c r="A4023" i="1"/>
  <c r="D4023" i="1"/>
  <c r="E4023" i="1"/>
  <c r="G4023" i="1"/>
  <c r="H4023" i="1" s="1"/>
  <c r="I4023" i="1" s="1"/>
  <c r="N4023" i="1"/>
  <c r="Q4023" i="1"/>
  <c r="Z4023" i="1" s="1"/>
  <c r="V4023" i="1"/>
  <c r="W4023" i="1"/>
  <c r="A4024" i="1"/>
  <c r="D4024" i="1"/>
  <c r="E4024" i="1"/>
  <c r="G4024" i="1"/>
  <c r="H4024" i="1" s="1"/>
  <c r="N4024" i="1"/>
  <c r="Q4024" i="1"/>
  <c r="Z4024" i="1" s="1"/>
  <c r="V4024" i="1"/>
  <c r="W4024" i="1"/>
  <c r="A4025" i="1"/>
  <c r="D4025" i="1"/>
  <c r="E4025" i="1"/>
  <c r="G4025" i="1"/>
  <c r="H4025" i="1" s="1"/>
  <c r="I4025" i="1" s="1"/>
  <c r="N4025" i="1"/>
  <c r="Q4025" i="1"/>
  <c r="Z4025" i="1" s="1"/>
  <c r="V4025" i="1"/>
  <c r="W4025" i="1"/>
  <c r="A4026" i="1"/>
  <c r="D4026" i="1"/>
  <c r="E4026" i="1"/>
  <c r="G4026" i="1"/>
  <c r="H4026" i="1" s="1"/>
  <c r="N4026" i="1"/>
  <c r="Q4026" i="1"/>
  <c r="Z4026" i="1" s="1"/>
  <c r="V4026" i="1"/>
  <c r="W4026" i="1"/>
  <c r="A4027" i="1"/>
  <c r="D4027" i="1"/>
  <c r="E4027" i="1"/>
  <c r="G4027" i="1"/>
  <c r="H4027" i="1" s="1"/>
  <c r="I4027" i="1" s="1"/>
  <c r="N4027" i="1"/>
  <c r="Q4027" i="1"/>
  <c r="Z4027" i="1" s="1"/>
  <c r="V4027" i="1"/>
  <c r="W4027" i="1"/>
  <c r="A4028" i="1"/>
  <c r="D4028" i="1"/>
  <c r="E4028" i="1"/>
  <c r="G4028" i="1"/>
  <c r="H4028" i="1" s="1"/>
  <c r="N4028" i="1"/>
  <c r="Q4028" i="1"/>
  <c r="V4028" i="1"/>
  <c r="W4028" i="1"/>
  <c r="A4029" i="1"/>
  <c r="D4029" i="1"/>
  <c r="E4029" i="1"/>
  <c r="G4029" i="1"/>
  <c r="H4029" i="1" s="1"/>
  <c r="I4029" i="1" s="1"/>
  <c r="N4029" i="1"/>
  <c r="Q4029" i="1"/>
  <c r="Z4029" i="1" s="1"/>
  <c r="V4029" i="1"/>
  <c r="W4029" i="1"/>
  <c r="A4030" i="1"/>
  <c r="D4030" i="1"/>
  <c r="E4030" i="1"/>
  <c r="G4030" i="1"/>
  <c r="K4030" i="1" s="1"/>
  <c r="N4030" i="1"/>
  <c r="Q4030" i="1"/>
  <c r="V4030" i="1"/>
  <c r="W4030" i="1"/>
  <c r="A4031" i="1"/>
  <c r="D4031" i="1"/>
  <c r="E4031" i="1"/>
  <c r="G4031" i="1"/>
  <c r="H4031" i="1" s="1"/>
  <c r="I4031" i="1" s="1"/>
  <c r="N4031" i="1"/>
  <c r="Q4031" i="1"/>
  <c r="Z4031" i="1" s="1"/>
  <c r="V4031" i="1"/>
  <c r="W4031" i="1"/>
  <c r="A4032" i="1"/>
  <c r="D4032" i="1"/>
  <c r="E4032" i="1"/>
  <c r="G4032" i="1"/>
  <c r="H4032" i="1" s="1"/>
  <c r="N4032" i="1"/>
  <c r="Q4032" i="1"/>
  <c r="Z4032" i="1" s="1"/>
  <c r="V4032" i="1"/>
  <c r="W4032" i="1"/>
  <c r="A4033" i="1"/>
  <c r="D4033" i="1"/>
  <c r="E4033" i="1"/>
  <c r="G4033" i="1"/>
  <c r="H4033" i="1" s="1"/>
  <c r="I4033" i="1" s="1"/>
  <c r="N4033" i="1"/>
  <c r="Q4033" i="1"/>
  <c r="Z4033" i="1" s="1"/>
  <c r="V4033" i="1"/>
  <c r="W4033" i="1"/>
  <c r="A4034" i="1"/>
  <c r="D4034" i="1"/>
  <c r="E4034" i="1"/>
  <c r="G4034" i="1"/>
  <c r="H4034" i="1" s="1"/>
  <c r="N4034" i="1"/>
  <c r="Q4034" i="1"/>
  <c r="Z4034" i="1" s="1"/>
  <c r="V4034" i="1"/>
  <c r="W4034" i="1"/>
  <c r="A4035" i="1"/>
  <c r="D4035" i="1"/>
  <c r="E4035" i="1"/>
  <c r="G4035" i="1"/>
  <c r="H4035" i="1" s="1"/>
  <c r="I4035" i="1" s="1"/>
  <c r="N4035" i="1"/>
  <c r="Q4035" i="1"/>
  <c r="Z4035" i="1" s="1"/>
  <c r="V4035" i="1"/>
  <c r="W4035" i="1"/>
  <c r="A4036" i="1"/>
  <c r="D4036" i="1"/>
  <c r="E4036" i="1"/>
  <c r="G4036" i="1"/>
  <c r="H4036" i="1" s="1"/>
  <c r="N4036" i="1"/>
  <c r="Q4036" i="1"/>
  <c r="Z4036" i="1" s="1"/>
  <c r="V4036" i="1"/>
  <c r="W4036" i="1"/>
  <c r="A4037" i="1"/>
  <c r="D4037" i="1"/>
  <c r="E4037" i="1"/>
  <c r="G4037" i="1"/>
  <c r="K4037" i="1" s="1"/>
  <c r="N4037" i="1"/>
  <c r="Q4037" i="1"/>
  <c r="Z4037" i="1" s="1"/>
  <c r="V4037" i="1"/>
  <c r="W4037" i="1"/>
  <c r="A4038" i="1"/>
  <c r="D4038" i="1"/>
  <c r="E4038" i="1"/>
  <c r="G4038" i="1"/>
  <c r="H4038" i="1" s="1"/>
  <c r="N4038" i="1"/>
  <c r="Q4038" i="1"/>
  <c r="Z4038" i="1" s="1"/>
  <c r="V4038" i="1"/>
  <c r="W4038" i="1"/>
  <c r="A4039" i="1"/>
  <c r="D4039" i="1"/>
  <c r="E4039" i="1"/>
  <c r="G4039" i="1"/>
  <c r="H4039" i="1" s="1"/>
  <c r="I4039" i="1" s="1"/>
  <c r="N4039" i="1"/>
  <c r="Q4039" i="1"/>
  <c r="Z4039" i="1" s="1"/>
  <c r="V4039" i="1"/>
  <c r="W4039" i="1"/>
  <c r="A4040" i="1"/>
  <c r="D4040" i="1"/>
  <c r="E4040" i="1"/>
  <c r="G4040" i="1"/>
  <c r="H4040" i="1" s="1"/>
  <c r="N4040" i="1"/>
  <c r="Q4040" i="1"/>
  <c r="Z4040" i="1" s="1"/>
  <c r="V4040" i="1"/>
  <c r="W4040" i="1"/>
  <c r="A4041" i="1"/>
  <c r="D4041" i="1"/>
  <c r="E4041" i="1"/>
  <c r="G4041" i="1"/>
  <c r="H4041" i="1" s="1"/>
  <c r="I4041" i="1" s="1"/>
  <c r="N4041" i="1"/>
  <c r="Q4041" i="1"/>
  <c r="Z4041" i="1" s="1"/>
  <c r="V4041" i="1"/>
  <c r="W4041" i="1"/>
  <c r="A4042" i="1"/>
  <c r="D4042" i="1"/>
  <c r="E4042" i="1"/>
  <c r="G4042" i="1"/>
  <c r="H4042" i="1" s="1"/>
  <c r="N4042" i="1"/>
  <c r="Q4042" i="1"/>
  <c r="V4042" i="1"/>
  <c r="W4042" i="1"/>
  <c r="A4043" i="1"/>
  <c r="D4043" i="1"/>
  <c r="E4043" i="1"/>
  <c r="G4043" i="1"/>
  <c r="H4043" i="1"/>
  <c r="I4043" i="1" s="1"/>
  <c r="K4043" i="1"/>
  <c r="N4043" i="1"/>
  <c r="Q4043" i="1"/>
  <c r="Z4043" i="1" s="1"/>
  <c r="V4043" i="1"/>
  <c r="W4043" i="1"/>
  <c r="A4044" i="1"/>
  <c r="D4044" i="1"/>
  <c r="E4044" i="1"/>
  <c r="G4044" i="1"/>
  <c r="H4044" i="1" s="1"/>
  <c r="N4044" i="1"/>
  <c r="Q4044" i="1"/>
  <c r="Z4044" i="1" s="1"/>
  <c r="V4044" i="1"/>
  <c r="W4044" i="1"/>
  <c r="A4045" i="1"/>
  <c r="D4045" i="1"/>
  <c r="E4045" i="1"/>
  <c r="G4045" i="1"/>
  <c r="H4045" i="1" s="1"/>
  <c r="I4045" i="1" s="1"/>
  <c r="N4045" i="1"/>
  <c r="Q4045" i="1"/>
  <c r="Z4045" i="1" s="1"/>
  <c r="V4045" i="1"/>
  <c r="W4045" i="1"/>
  <c r="A4046" i="1"/>
  <c r="D4046" i="1"/>
  <c r="E4046" i="1"/>
  <c r="G4046" i="1"/>
  <c r="H4046" i="1" s="1"/>
  <c r="N4046" i="1"/>
  <c r="Q4046" i="1"/>
  <c r="V4046" i="1"/>
  <c r="W4046" i="1"/>
  <c r="A4047" i="1"/>
  <c r="D4047" i="1"/>
  <c r="E4047" i="1"/>
  <c r="G4047" i="1"/>
  <c r="H4047" i="1" s="1"/>
  <c r="I4047" i="1" s="1"/>
  <c r="N4047" i="1"/>
  <c r="Q4047" i="1"/>
  <c r="Z4047" i="1" s="1"/>
  <c r="V4047" i="1"/>
  <c r="W4047" i="1"/>
  <c r="A4048" i="1"/>
  <c r="D4048" i="1"/>
  <c r="E4048" i="1"/>
  <c r="G4048" i="1"/>
  <c r="H4048" i="1" s="1"/>
  <c r="N4048" i="1"/>
  <c r="Q4048" i="1"/>
  <c r="Z4048" i="1" s="1"/>
  <c r="V4048" i="1"/>
  <c r="W4048" i="1"/>
  <c r="A4049" i="1"/>
  <c r="D4049" i="1"/>
  <c r="E4049" i="1"/>
  <c r="G4049" i="1"/>
  <c r="H4049" i="1" s="1"/>
  <c r="I4049" i="1" s="1"/>
  <c r="N4049" i="1"/>
  <c r="Q4049" i="1"/>
  <c r="Z4049" i="1" s="1"/>
  <c r="V4049" i="1"/>
  <c r="W4049" i="1"/>
  <c r="A4050" i="1"/>
  <c r="D4050" i="1"/>
  <c r="E4050" i="1"/>
  <c r="G4050" i="1"/>
  <c r="H4050" i="1" s="1"/>
  <c r="N4050" i="1"/>
  <c r="Q4050" i="1"/>
  <c r="V4050" i="1"/>
  <c r="W4050" i="1"/>
  <c r="A4051" i="1"/>
  <c r="D4051" i="1"/>
  <c r="E4051" i="1"/>
  <c r="G4051" i="1"/>
  <c r="H4051" i="1" s="1"/>
  <c r="I4051" i="1" s="1"/>
  <c r="K4051" i="1"/>
  <c r="N4051" i="1"/>
  <c r="Q4051" i="1"/>
  <c r="Z4051" i="1" s="1"/>
  <c r="V4051" i="1"/>
  <c r="W4051" i="1"/>
  <c r="A4052" i="1"/>
  <c r="D4052" i="1"/>
  <c r="E4052" i="1"/>
  <c r="G4052" i="1"/>
  <c r="H4052" i="1" s="1"/>
  <c r="N4052" i="1"/>
  <c r="Q4052" i="1"/>
  <c r="V4052" i="1"/>
  <c r="W4052" i="1"/>
  <c r="A4053" i="1"/>
  <c r="D4053" i="1"/>
  <c r="E4053" i="1"/>
  <c r="G4053" i="1"/>
  <c r="H4053" i="1" s="1"/>
  <c r="I4053" i="1" s="1"/>
  <c r="N4053" i="1"/>
  <c r="Q4053" i="1"/>
  <c r="Z4053" i="1" s="1"/>
  <c r="V4053" i="1"/>
  <c r="W4053" i="1"/>
  <c r="A4054" i="1"/>
  <c r="D4054" i="1"/>
  <c r="E4054" i="1"/>
  <c r="G4054" i="1"/>
  <c r="H4054" i="1" s="1"/>
  <c r="N4054" i="1"/>
  <c r="Q4054" i="1"/>
  <c r="Z4054" i="1" s="1"/>
  <c r="V4054" i="1"/>
  <c r="W4054" i="1"/>
  <c r="A4055" i="1"/>
  <c r="D4055" i="1"/>
  <c r="E4055" i="1"/>
  <c r="G4055" i="1"/>
  <c r="H4055" i="1" s="1"/>
  <c r="I4055" i="1" s="1"/>
  <c r="N4055" i="1"/>
  <c r="Q4055" i="1"/>
  <c r="Z4055" i="1" s="1"/>
  <c r="V4055" i="1"/>
  <c r="W4055" i="1"/>
  <c r="A4056" i="1"/>
  <c r="D4056" i="1"/>
  <c r="E4056" i="1"/>
  <c r="G4056" i="1"/>
  <c r="H4056" i="1" s="1"/>
  <c r="N4056" i="1"/>
  <c r="Q4056" i="1"/>
  <c r="Z4056" i="1" s="1"/>
  <c r="V4056" i="1"/>
  <c r="W4056" i="1"/>
  <c r="A4057" i="1"/>
  <c r="D4057" i="1"/>
  <c r="E4057" i="1"/>
  <c r="G4057" i="1"/>
  <c r="H4057" i="1" s="1"/>
  <c r="I4057" i="1" s="1"/>
  <c r="N4057" i="1"/>
  <c r="Q4057" i="1"/>
  <c r="Z4057" i="1" s="1"/>
  <c r="V4057" i="1"/>
  <c r="W4057" i="1"/>
  <c r="A4058" i="1"/>
  <c r="D4058" i="1"/>
  <c r="E4058" i="1"/>
  <c r="G4058" i="1"/>
  <c r="H4058" i="1" s="1"/>
  <c r="N4058" i="1"/>
  <c r="Q4058" i="1"/>
  <c r="Z4058" i="1" s="1"/>
  <c r="V4058" i="1"/>
  <c r="W4058" i="1"/>
  <c r="A4059" i="1"/>
  <c r="D4059" i="1"/>
  <c r="E4059" i="1"/>
  <c r="G4059" i="1"/>
  <c r="H4059" i="1" s="1"/>
  <c r="K4059" i="1"/>
  <c r="N4059" i="1"/>
  <c r="Q4059" i="1"/>
  <c r="Z4059" i="1" s="1"/>
  <c r="V4059" i="1"/>
  <c r="W4059" i="1"/>
  <c r="A4060" i="1"/>
  <c r="D4060" i="1"/>
  <c r="E4060" i="1"/>
  <c r="G4060" i="1"/>
  <c r="H4060" i="1" s="1"/>
  <c r="N4060" i="1"/>
  <c r="Q4060" i="1"/>
  <c r="V4060" i="1"/>
  <c r="W4060" i="1"/>
  <c r="A4061" i="1"/>
  <c r="D4061" i="1"/>
  <c r="E4061" i="1"/>
  <c r="G4061" i="1"/>
  <c r="H4061" i="1" s="1"/>
  <c r="I4061" i="1" s="1"/>
  <c r="N4061" i="1"/>
  <c r="Q4061" i="1"/>
  <c r="Z4061" i="1" s="1"/>
  <c r="V4061" i="1"/>
  <c r="W4061" i="1"/>
  <c r="A4062" i="1"/>
  <c r="D4062" i="1"/>
  <c r="E4062" i="1"/>
  <c r="G4062" i="1"/>
  <c r="K4062" i="1" s="1"/>
  <c r="N4062" i="1"/>
  <c r="Q4062" i="1"/>
  <c r="V4062" i="1"/>
  <c r="W4062" i="1"/>
  <c r="A4063" i="1"/>
  <c r="D4063" i="1"/>
  <c r="E4063" i="1"/>
  <c r="G4063" i="1"/>
  <c r="H4063" i="1" s="1"/>
  <c r="I4063" i="1" s="1"/>
  <c r="N4063" i="1"/>
  <c r="Q4063" i="1"/>
  <c r="Z4063" i="1" s="1"/>
  <c r="V4063" i="1"/>
  <c r="W4063" i="1"/>
  <c r="A4064" i="1"/>
  <c r="D4064" i="1"/>
  <c r="E4064" i="1"/>
  <c r="G4064" i="1"/>
  <c r="H4064" i="1" s="1"/>
  <c r="N4064" i="1"/>
  <c r="Q4064" i="1"/>
  <c r="Z4064" i="1" s="1"/>
  <c r="V4064" i="1"/>
  <c r="W4064" i="1"/>
  <c r="A4065" i="1"/>
  <c r="D4065" i="1"/>
  <c r="E4065" i="1"/>
  <c r="G4065" i="1"/>
  <c r="H4065" i="1" s="1"/>
  <c r="N4065" i="1"/>
  <c r="Q4065" i="1"/>
  <c r="Z4065" i="1" s="1"/>
  <c r="V4065" i="1"/>
  <c r="W4065" i="1"/>
  <c r="A4066" i="1"/>
  <c r="D4066" i="1"/>
  <c r="E4066" i="1"/>
  <c r="G4066" i="1"/>
  <c r="H4066" i="1" s="1"/>
  <c r="N4066" i="1"/>
  <c r="Q4066" i="1"/>
  <c r="V4066" i="1"/>
  <c r="W4066" i="1"/>
  <c r="A4067" i="1"/>
  <c r="D4067" i="1"/>
  <c r="E4067" i="1"/>
  <c r="G4067" i="1"/>
  <c r="H4067" i="1" s="1"/>
  <c r="N4067" i="1"/>
  <c r="Q4067" i="1"/>
  <c r="Z4067" i="1" s="1"/>
  <c r="V4067" i="1"/>
  <c r="W4067" i="1"/>
  <c r="A4068" i="1"/>
  <c r="D4068" i="1"/>
  <c r="E4068" i="1"/>
  <c r="G4068" i="1"/>
  <c r="H4068" i="1" s="1"/>
  <c r="N4068" i="1"/>
  <c r="Q4068" i="1"/>
  <c r="V4068" i="1"/>
  <c r="W4068" i="1"/>
  <c r="A4069" i="1"/>
  <c r="D4069" i="1"/>
  <c r="E4069" i="1"/>
  <c r="G4069" i="1"/>
  <c r="H4069" i="1" s="1"/>
  <c r="I4069" i="1" s="1"/>
  <c r="N4069" i="1"/>
  <c r="Q4069" i="1"/>
  <c r="Z4069" i="1" s="1"/>
  <c r="V4069" i="1"/>
  <c r="W4069" i="1"/>
  <c r="A4070" i="1"/>
  <c r="D4070" i="1"/>
  <c r="E4070" i="1"/>
  <c r="G4070" i="1"/>
  <c r="H4070" i="1" s="1"/>
  <c r="N4070" i="1"/>
  <c r="Q4070" i="1"/>
  <c r="Z4070" i="1" s="1"/>
  <c r="V4070" i="1"/>
  <c r="W4070" i="1"/>
  <c r="A4071" i="1"/>
  <c r="D4071" i="1"/>
  <c r="E4071" i="1"/>
  <c r="G4071" i="1"/>
  <c r="H4071" i="1" s="1"/>
  <c r="I4071" i="1" s="1"/>
  <c r="N4071" i="1"/>
  <c r="Q4071" i="1"/>
  <c r="Z4071" i="1" s="1"/>
  <c r="V4071" i="1"/>
  <c r="W4071" i="1"/>
  <c r="A4072" i="1"/>
  <c r="D4072" i="1"/>
  <c r="E4072" i="1"/>
  <c r="G4072" i="1"/>
  <c r="H4072" i="1" s="1"/>
  <c r="N4072" i="1"/>
  <c r="Q4072" i="1"/>
  <c r="Z4072" i="1" s="1"/>
  <c r="V4072" i="1"/>
  <c r="W4072" i="1"/>
  <c r="A4073" i="1"/>
  <c r="D4073" i="1"/>
  <c r="E4073" i="1"/>
  <c r="G4073" i="1"/>
  <c r="H4073" i="1" s="1"/>
  <c r="I4073" i="1" s="1"/>
  <c r="N4073" i="1"/>
  <c r="Q4073" i="1"/>
  <c r="Z4073" i="1" s="1"/>
  <c r="V4073" i="1"/>
  <c r="W4073" i="1"/>
  <c r="A4074" i="1"/>
  <c r="D4074" i="1"/>
  <c r="E4074" i="1"/>
  <c r="G4074" i="1"/>
  <c r="H4074" i="1" s="1"/>
  <c r="N4074" i="1"/>
  <c r="Q4074" i="1"/>
  <c r="V4074" i="1"/>
  <c r="W4074" i="1"/>
  <c r="A4075" i="1"/>
  <c r="D4075" i="1"/>
  <c r="E4075" i="1"/>
  <c r="G4075" i="1"/>
  <c r="H4075" i="1" s="1"/>
  <c r="I4075" i="1" s="1"/>
  <c r="N4075" i="1"/>
  <c r="Q4075" i="1"/>
  <c r="Z4075" i="1" s="1"/>
  <c r="V4075" i="1"/>
  <c r="W4075" i="1"/>
  <c r="A4076" i="1"/>
  <c r="D4076" i="1"/>
  <c r="E4076" i="1"/>
  <c r="G4076" i="1"/>
  <c r="H4076" i="1" s="1"/>
  <c r="N4076" i="1"/>
  <c r="Q4076" i="1"/>
  <c r="Z4076" i="1" s="1"/>
  <c r="V4076" i="1"/>
  <c r="W4076" i="1"/>
  <c r="A4077" i="1"/>
  <c r="D4077" i="1"/>
  <c r="E4077" i="1"/>
  <c r="G4077" i="1"/>
  <c r="H4077" i="1" s="1"/>
  <c r="I4077" i="1" s="1"/>
  <c r="N4077" i="1"/>
  <c r="Q4077" i="1"/>
  <c r="Z4077" i="1" s="1"/>
  <c r="V4077" i="1"/>
  <c r="W4077" i="1"/>
  <c r="A4078" i="1"/>
  <c r="D4078" i="1"/>
  <c r="E4078" i="1"/>
  <c r="G4078" i="1"/>
  <c r="H4078" i="1" s="1"/>
  <c r="N4078" i="1"/>
  <c r="Q4078" i="1"/>
  <c r="V4078" i="1"/>
  <c r="W4078" i="1"/>
  <c r="A4079" i="1"/>
  <c r="D4079" i="1"/>
  <c r="E4079" i="1"/>
  <c r="G4079" i="1"/>
  <c r="H4079" i="1" s="1"/>
  <c r="I4079" i="1" s="1"/>
  <c r="N4079" i="1"/>
  <c r="Q4079" i="1"/>
  <c r="Z4079" i="1" s="1"/>
  <c r="V4079" i="1"/>
  <c r="W4079" i="1"/>
  <c r="A4080" i="1"/>
  <c r="D4080" i="1"/>
  <c r="E4080" i="1"/>
  <c r="G4080" i="1"/>
  <c r="H4080" i="1" s="1"/>
  <c r="N4080" i="1"/>
  <c r="Q4080" i="1"/>
  <c r="Z4080" i="1" s="1"/>
  <c r="V4080" i="1"/>
  <c r="W4080" i="1"/>
  <c r="A4081" i="1"/>
  <c r="D4081" i="1"/>
  <c r="E4081" i="1"/>
  <c r="G4081" i="1"/>
  <c r="H4081" i="1" s="1"/>
  <c r="I4081" i="1" s="1"/>
  <c r="N4081" i="1"/>
  <c r="Q4081" i="1"/>
  <c r="Z4081" i="1" s="1"/>
  <c r="V4081" i="1"/>
  <c r="W4081" i="1"/>
  <c r="A4082" i="1"/>
  <c r="D4082" i="1"/>
  <c r="E4082" i="1"/>
  <c r="G4082" i="1"/>
  <c r="H4082" i="1" s="1"/>
  <c r="N4082" i="1"/>
  <c r="Q4082" i="1"/>
  <c r="V4082" i="1"/>
  <c r="W4082" i="1"/>
  <c r="A4083" i="1"/>
  <c r="D4083" i="1"/>
  <c r="E4083" i="1"/>
  <c r="G4083" i="1"/>
  <c r="H4083" i="1" s="1"/>
  <c r="I4083" i="1" s="1"/>
  <c r="N4083" i="1"/>
  <c r="Q4083" i="1"/>
  <c r="Z4083" i="1" s="1"/>
  <c r="V4083" i="1"/>
  <c r="W4083" i="1"/>
  <c r="A4084" i="1"/>
  <c r="D4084" i="1"/>
  <c r="E4084" i="1"/>
  <c r="G4084" i="1"/>
  <c r="H4084" i="1" s="1"/>
  <c r="N4084" i="1"/>
  <c r="Q4084" i="1"/>
  <c r="V4084" i="1"/>
  <c r="W4084" i="1"/>
  <c r="A4085" i="1"/>
  <c r="D4085" i="1"/>
  <c r="E4085" i="1"/>
  <c r="G4085" i="1"/>
  <c r="H4085" i="1" s="1"/>
  <c r="I4085" i="1" s="1"/>
  <c r="N4085" i="1"/>
  <c r="Q4085" i="1"/>
  <c r="Z4085" i="1" s="1"/>
  <c r="V4085" i="1"/>
  <c r="W4085" i="1"/>
  <c r="A4086" i="1"/>
  <c r="D4086" i="1"/>
  <c r="E4086" i="1"/>
  <c r="G4086" i="1"/>
  <c r="H4086" i="1" s="1"/>
  <c r="N4086" i="1"/>
  <c r="Q4086" i="1"/>
  <c r="Z4086" i="1" s="1"/>
  <c r="V4086" i="1"/>
  <c r="W4086" i="1"/>
  <c r="A4087" i="1"/>
  <c r="D4087" i="1"/>
  <c r="E4087" i="1"/>
  <c r="G4087" i="1"/>
  <c r="H4087" i="1" s="1"/>
  <c r="I4087" i="1" s="1"/>
  <c r="N4087" i="1"/>
  <c r="Q4087" i="1"/>
  <c r="Z4087" i="1" s="1"/>
  <c r="V4087" i="1"/>
  <c r="W4087" i="1"/>
  <c r="A4088" i="1"/>
  <c r="D4088" i="1"/>
  <c r="E4088" i="1"/>
  <c r="G4088" i="1"/>
  <c r="H4088" i="1" s="1"/>
  <c r="N4088" i="1"/>
  <c r="Q4088" i="1"/>
  <c r="Z4088" i="1" s="1"/>
  <c r="V4088" i="1"/>
  <c r="W4088" i="1"/>
  <c r="A4089" i="1"/>
  <c r="D4089" i="1"/>
  <c r="E4089" i="1"/>
  <c r="G4089" i="1"/>
  <c r="H4089" i="1" s="1"/>
  <c r="I4089" i="1" s="1"/>
  <c r="N4089" i="1"/>
  <c r="Q4089" i="1"/>
  <c r="Z4089" i="1" s="1"/>
  <c r="V4089" i="1"/>
  <c r="W4089" i="1"/>
  <c r="A4090" i="1"/>
  <c r="D4090" i="1"/>
  <c r="E4090" i="1"/>
  <c r="G4090" i="1"/>
  <c r="H4090" i="1" s="1"/>
  <c r="N4090" i="1"/>
  <c r="Q4090" i="1"/>
  <c r="Z4090" i="1" s="1"/>
  <c r="V4090" i="1"/>
  <c r="W4090" i="1"/>
  <c r="A4091" i="1"/>
  <c r="D4091" i="1"/>
  <c r="E4091" i="1"/>
  <c r="G4091" i="1"/>
  <c r="H4091" i="1" s="1"/>
  <c r="I4091" i="1" s="1"/>
  <c r="N4091" i="1"/>
  <c r="Q4091" i="1"/>
  <c r="Z4091" i="1" s="1"/>
  <c r="V4091" i="1"/>
  <c r="W4091" i="1"/>
  <c r="A4092" i="1"/>
  <c r="D4092" i="1"/>
  <c r="E4092" i="1"/>
  <c r="G4092" i="1"/>
  <c r="H4092" i="1" s="1"/>
  <c r="N4092" i="1"/>
  <c r="Q4092" i="1"/>
  <c r="Z4092" i="1" s="1"/>
  <c r="V4092" i="1"/>
  <c r="W4092" i="1"/>
  <c r="A4093" i="1"/>
  <c r="D4093" i="1"/>
  <c r="E4093" i="1"/>
  <c r="G4093" i="1"/>
  <c r="H4093" i="1" s="1"/>
  <c r="I4093" i="1" s="1"/>
  <c r="N4093" i="1"/>
  <c r="Q4093" i="1"/>
  <c r="Z4093" i="1" s="1"/>
  <c r="V4093" i="1"/>
  <c r="W4093" i="1"/>
  <c r="A4094" i="1"/>
  <c r="D4094" i="1"/>
  <c r="E4094" i="1"/>
  <c r="G4094" i="1"/>
  <c r="H4094" i="1" s="1"/>
  <c r="N4094" i="1"/>
  <c r="Q4094" i="1"/>
  <c r="V4094" i="1"/>
  <c r="W4094" i="1"/>
  <c r="A4095" i="1"/>
  <c r="D4095" i="1"/>
  <c r="E4095" i="1"/>
  <c r="G4095" i="1"/>
  <c r="H4095" i="1" s="1"/>
  <c r="I4095" i="1" s="1"/>
  <c r="N4095" i="1"/>
  <c r="Q4095" i="1"/>
  <c r="Z4095" i="1" s="1"/>
  <c r="V4095" i="1"/>
  <c r="W4095" i="1"/>
  <c r="A4096" i="1"/>
  <c r="D4096" i="1"/>
  <c r="E4096" i="1"/>
  <c r="G4096" i="1"/>
  <c r="H4096" i="1" s="1"/>
  <c r="N4096" i="1"/>
  <c r="Q4096" i="1"/>
  <c r="Z4096" i="1" s="1"/>
  <c r="V4096" i="1"/>
  <c r="W4096" i="1"/>
  <c r="A4097" i="1"/>
  <c r="D4097" i="1"/>
  <c r="E4097" i="1"/>
  <c r="G4097" i="1"/>
  <c r="H4097" i="1" s="1"/>
  <c r="I4097" i="1" s="1"/>
  <c r="N4097" i="1"/>
  <c r="Q4097" i="1"/>
  <c r="Z4097" i="1" s="1"/>
  <c r="V4097" i="1"/>
  <c r="W4097" i="1"/>
  <c r="A4098" i="1"/>
  <c r="D4098" i="1"/>
  <c r="E4098" i="1"/>
  <c r="G4098" i="1"/>
  <c r="H4098" i="1" s="1"/>
  <c r="N4098" i="1"/>
  <c r="Q4098" i="1"/>
  <c r="Z4098" i="1" s="1"/>
  <c r="V4098" i="1"/>
  <c r="W4098" i="1"/>
  <c r="A4099" i="1"/>
  <c r="D4099" i="1"/>
  <c r="E4099" i="1"/>
  <c r="G4099" i="1"/>
  <c r="H4099" i="1" s="1"/>
  <c r="I4099" i="1" s="1"/>
  <c r="N4099" i="1"/>
  <c r="Q4099" i="1"/>
  <c r="Z4099" i="1" s="1"/>
  <c r="V4099" i="1"/>
  <c r="W4099" i="1"/>
  <c r="A4100" i="1"/>
  <c r="D4100" i="1"/>
  <c r="E4100" i="1"/>
  <c r="G4100" i="1"/>
  <c r="H4100" i="1" s="1"/>
  <c r="N4100" i="1"/>
  <c r="Q4100" i="1"/>
  <c r="V4100" i="1"/>
  <c r="W4100" i="1"/>
  <c r="A4101" i="1"/>
  <c r="D4101" i="1"/>
  <c r="E4101" i="1"/>
  <c r="G4101" i="1"/>
  <c r="H4101" i="1" s="1"/>
  <c r="I4101" i="1" s="1"/>
  <c r="N4101" i="1"/>
  <c r="Q4101" i="1"/>
  <c r="Z4101" i="1" s="1"/>
  <c r="V4101" i="1"/>
  <c r="W4101" i="1"/>
  <c r="A4102" i="1"/>
  <c r="D4102" i="1"/>
  <c r="E4102" i="1"/>
  <c r="G4102" i="1"/>
  <c r="H4102" i="1" s="1"/>
  <c r="N4102" i="1"/>
  <c r="Q4102" i="1"/>
  <c r="Z4102" i="1" s="1"/>
  <c r="V4102" i="1"/>
  <c r="W4102" i="1"/>
  <c r="A4103" i="1"/>
  <c r="D4103" i="1"/>
  <c r="E4103" i="1"/>
  <c r="G4103" i="1"/>
  <c r="H4103" i="1" s="1"/>
  <c r="I4103" i="1" s="1"/>
  <c r="N4103" i="1"/>
  <c r="Q4103" i="1"/>
  <c r="Z4103" i="1" s="1"/>
  <c r="V4103" i="1"/>
  <c r="W4103" i="1"/>
  <c r="A4104" i="1"/>
  <c r="D4104" i="1"/>
  <c r="E4104" i="1"/>
  <c r="G4104" i="1"/>
  <c r="H4104" i="1" s="1"/>
  <c r="N4104" i="1"/>
  <c r="Q4104" i="1"/>
  <c r="Z4104" i="1" s="1"/>
  <c r="V4104" i="1"/>
  <c r="W4104" i="1"/>
  <c r="A4105" i="1"/>
  <c r="D4105" i="1"/>
  <c r="E4105" i="1"/>
  <c r="G4105" i="1"/>
  <c r="H4105" i="1" s="1"/>
  <c r="I4105" i="1" s="1"/>
  <c r="N4105" i="1"/>
  <c r="Q4105" i="1"/>
  <c r="Z4105" i="1" s="1"/>
  <c r="V4105" i="1"/>
  <c r="W4105" i="1"/>
  <c r="A4106" i="1"/>
  <c r="D4106" i="1"/>
  <c r="E4106" i="1"/>
  <c r="G4106" i="1"/>
  <c r="H4106" i="1" s="1"/>
  <c r="N4106" i="1"/>
  <c r="Q4106" i="1"/>
  <c r="Z4106" i="1" s="1"/>
  <c r="V4106" i="1"/>
  <c r="W4106" i="1"/>
  <c r="A4107" i="1"/>
  <c r="D4107" i="1"/>
  <c r="E4107" i="1"/>
  <c r="G4107" i="1"/>
  <c r="H4107" i="1" s="1"/>
  <c r="I4107" i="1" s="1"/>
  <c r="N4107" i="1"/>
  <c r="Q4107" i="1"/>
  <c r="Z4107" i="1" s="1"/>
  <c r="V4107" i="1"/>
  <c r="W4107" i="1"/>
  <c r="A4108" i="1"/>
  <c r="D4108" i="1"/>
  <c r="E4108" i="1"/>
  <c r="G4108" i="1"/>
  <c r="H4108" i="1" s="1"/>
  <c r="N4108" i="1"/>
  <c r="Q4108" i="1"/>
  <c r="V4108" i="1"/>
  <c r="W4108" i="1"/>
  <c r="A4109" i="1"/>
  <c r="D4109" i="1"/>
  <c r="E4109" i="1"/>
  <c r="G4109" i="1"/>
  <c r="H4109" i="1" s="1"/>
  <c r="I4109" i="1" s="1"/>
  <c r="N4109" i="1"/>
  <c r="Q4109" i="1"/>
  <c r="Z4109" i="1" s="1"/>
  <c r="V4109" i="1"/>
  <c r="W4109" i="1"/>
  <c r="A4110" i="1"/>
  <c r="D4110" i="1"/>
  <c r="E4110" i="1"/>
  <c r="G4110" i="1"/>
  <c r="H4110" i="1" s="1"/>
  <c r="N4110" i="1"/>
  <c r="Q4110" i="1"/>
  <c r="V4110" i="1"/>
  <c r="W4110" i="1"/>
  <c r="A4111" i="1"/>
  <c r="D4111" i="1"/>
  <c r="E4111" i="1"/>
  <c r="G4111" i="1"/>
  <c r="H4111" i="1" s="1"/>
  <c r="I4111" i="1" s="1"/>
  <c r="N4111" i="1"/>
  <c r="Q4111" i="1"/>
  <c r="Z4111" i="1" s="1"/>
  <c r="V4111" i="1"/>
  <c r="W4111" i="1"/>
  <c r="A4112" i="1"/>
  <c r="D4112" i="1"/>
  <c r="E4112" i="1"/>
  <c r="G4112" i="1"/>
  <c r="H4112" i="1" s="1"/>
  <c r="N4112" i="1"/>
  <c r="Q4112" i="1"/>
  <c r="Z4112" i="1" s="1"/>
  <c r="V4112" i="1"/>
  <c r="W4112" i="1"/>
  <c r="A4113" i="1"/>
  <c r="D4113" i="1"/>
  <c r="E4113" i="1"/>
  <c r="G4113" i="1"/>
  <c r="H4113" i="1" s="1"/>
  <c r="I4113" i="1" s="1"/>
  <c r="N4113" i="1"/>
  <c r="Q4113" i="1"/>
  <c r="Z4113" i="1" s="1"/>
  <c r="V4113" i="1"/>
  <c r="W4113" i="1"/>
  <c r="A4114" i="1"/>
  <c r="D4114" i="1"/>
  <c r="E4114" i="1"/>
  <c r="G4114" i="1"/>
  <c r="H4114" i="1" s="1"/>
  <c r="N4114" i="1"/>
  <c r="Q4114" i="1"/>
  <c r="Z4114" i="1" s="1"/>
  <c r="V4114" i="1"/>
  <c r="W4114" i="1"/>
  <c r="A4115" i="1"/>
  <c r="D4115" i="1"/>
  <c r="E4115" i="1"/>
  <c r="G4115" i="1"/>
  <c r="H4115" i="1" s="1"/>
  <c r="I4115" i="1" s="1"/>
  <c r="N4115" i="1"/>
  <c r="Q4115" i="1"/>
  <c r="Z4115" i="1" s="1"/>
  <c r="V4115" i="1"/>
  <c r="W4115" i="1"/>
  <c r="A4116" i="1"/>
  <c r="D4116" i="1"/>
  <c r="E4116" i="1"/>
  <c r="G4116" i="1"/>
  <c r="H4116" i="1" s="1"/>
  <c r="N4116" i="1"/>
  <c r="Q4116" i="1"/>
  <c r="V4116" i="1"/>
  <c r="W4116" i="1"/>
  <c r="A4117" i="1"/>
  <c r="D4117" i="1"/>
  <c r="E4117" i="1"/>
  <c r="G4117" i="1"/>
  <c r="H4117" i="1" s="1"/>
  <c r="I4117" i="1" s="1"/>
  <c r="N4117" i="1"/>
  <c r="Q4117" i="1"/>
  <c r="Z4117" i="1" s="1"/>
  <c r="V4117" i="1"/>
  <c r="W4117" i="1"/>
  <c r="A4118" i="1"/>
  <c r="D4118" i="1"/>
  <c r="E4118" i="1"/>
  <c r="G4118" i="1"/>
  <c r="H4118" i="1" s="1"/>
  <c r="N4118" i="1"/>
  <c r="Q4118" i="1"/>
  <c r="Z4118" i="1" s="1"/>
  <c r="V4118" i="1"/>
  <c r="W4118" i="1"/>
  <c r="A4119" i="1"/>
  <c r="D4119" i="1"/>
  <c r="E4119" i="1"/>
  <c r="G4119" i="1"/>
  <c r="H4119" i="1" s="1"/>
  <c r="N4119" i="1"/>
  <c r="Q4119" i="1"/>
  <c r="Z4119" i="1" s="1"/>
  <c r="V4119" i="1"/>
  <c r="W4119" i="1"/>
  <c r="A4120" i="1"/>
  <c r="D4120" i="1"/>
  <c r="E4120" i="1"/>
  <c r="G4120" i="1"/>
  <c r="H4120" i="1" s="1"/>
  <c r="N4120" i="1"/>
  <c r="Q4120" i="1"/>
  <c r="Z4120" i="1" s="1"/>
  <c r="V4120" i="1"/>
  <c r="W4120" i="1"/>
  <c r="A4121" i="1"/>
  <c r="D4121" i="1"/>
  <c r="E4121" i="1"/>
  <c r="G4121" i="1"/>
  <c r="H4121" i="1" s="1"/>
  <c r="I4121" i="1" s="1"/>
  <c r="N4121" i="1"/>
  <c r="Q4121" i="1"/>
  <c r="Z4121" i="1" s="1"/>
  <c r="V4121" i="1"/>
  <c r="W4121" i="1"/>
  <c r="A4122" i="1"/>
  <c r="D4122" i="1"/>
  <c r="E4122" i="1"/>
  <c r="G4122" i="1"/>
  <c r="H4122" i="1" s="1"/>
  <c r="N4122" i="1"/>
  <c r="Q4122" i="1"/>
  <c r="Z4122" i="1" s="1"/>
  <c r="V4122" i="1"/>
  <c r="W4122" i="1"/>
  <c r="A4123" i="1"/>
  <c r="D4123" i="1"/>
  <c r="E4123" i="1"/>
  <c r="G4123" i="1"/>
  <c r="H4123" i="1" s="1"/>
  <c r="I4123" i="1" s="1"/>
  <c r="N4123" i="1"/>
  <c r="Q4123" i="1"/>
  <c r="Z4123" i="1" s="1"/>
  <c r="V4123" i="1"/>
  <c r="W4123" i="1"/>
  <c r="A4124" i="1"/>
  <c r="D4124" i="1"/>
  <c r="E4124" i="1"/>
  <c r="G4124" i="1"/>
  <c r="H4124" i="1" s="1"/>
  <c r="N4124" i="1"/>
  <c r="Q4124" i="1"/>
  <c r="V4124" i="1"/>
  <c r="W4124" i="1"/>
  <c r="A4125" i="1"/>
  <c r="D4125" i="1"/>
  <c r="E4125" i="1"/>
  <c r="G4125" i="1"/>
  <c r="H4125" i="1" s="1"/>
  <c r="I4125" i="1" s="1"/>
  <c r="N4125" i="1"/>
  <c r="Q4125" i="1"/>
  <c r="Z4125" i="1" s="1"/>
  <c r="V4125" i="1"/>
  <c r="W4125" i="1"/>
  <c r="A4126" i="1"/>
  <c r="D4126" i="1"/>
  <c r="E4126" i="1"/>
  <c r="G4126" i="1"/>
  <c r="H4126" i="1" s="1"/>
  <c r="N4126" i="1"/>
  <c r="Q4126" i="1"/>
  <c r="V4126" i="1"/>
  <c r="W4126" i="1"/>
  <c r="A4127" i="1"/>
  <c r="D4127" i="1"/>
  <c r="E4127" i="1"/>
  <c r="G4127" i="1"/>
  <c r="H4127" i="1" s="1"/>
  <c r="I4127" i="1" s="1"/>
  <c r="N4127" i="1"/>
  <c r="Q4127" i="1"/>
  <c r="Z4127" i="1" s="1"/>
  <c r="V4127" i="1"/>
  <c r="W4127" i="1"/>
  <c r="A4128" i="1"/>
  <c r="D4128" i="1"/>
  <c r="E4128" i="1"/>
  <c r="G4128" i="1"/>
  <c r="H4128" i="1" s="1"/>
  <c r="N4128" i="1"/>
  <c r="Q4128" i="1"/>
  <c r="Z4128" i="1" s="1"/>
  <c r="V4128" i="1"/>
  <c r="W4128" i="1"/>
  <c r="A4129" i="1"/>
  <c r="D4129" i="1"/>
  <c r="E4129" i="1"/>
  <c r="G4129" i="1"/>
  <c r="H4129" i="1" s="1"/>
  <c r="I4129" i="1" s="1"/>
  <c r="N4129" i="1"/>
  <c r="Q4129" i="1"/>
  <c r="Z4129" i="1" s="1"/>
  <c r="V4129" i="1"/>
  <c r="W4129" i="1"/>
  <c r="A4130" i="1"/>
  <c r="D4130" i="1"/>
  <c r="E4130" i="1"/>
  <c r="G4130" i="1"/>
  <c r="H4130" i="1" s="1"/>
  <c r="N4130" i="1"/>
  <c r="Q4130" i="1"/>
  <c r="V4130" i="1"/>
  <c r="W4130" i="1"/>
  <c r="A4131" i="1"/>
  <c r="D4131" i="1"/>
  <c r="E4131" i="1"/>
  <c r="G4131" i="1"/>
  <c r="H4131" i="1" s="1"/>
  <c r="I4131" i="1" s="1"/>
  <c r="N4131" i="1"/>
  <c r="Q4131" i="1"/>
  <c r="Z4131" i="1" s="1"/>
  <c r="V4131" i="1"/>
  <c r="W4131" i="1"/>
  <c r="A4132" i="1"/>
  <c r="D4132" i="1"/>
  <c r="E4132" i="1"/>
  <c r="G4132" i="1"/>
  <c r="H4132" i="1" s="1"/>
  <c r="N4132" i="1"/>
  <c r="Q4132" i="1"/>
  <c r="V4132" i="1"/>
  <c r="W4132" i="1"/>
  <c r="A4133" i="1"/>
  <c r="D4133" i="1"/>
  <c r="E4133" i="1"/>
  <c r="G4133" i="1"/>
  <c r="H4133" i="1" s="1"/>
  <c r="I4133" i="1" s="1"/>
  <c r="N4133" i="1"/>
  <c r="Q4133" i="1"/>
  <c r="Z4133" i="1" s="1"/>
  <c r="V4133" i="1"/>
  <c r="W4133" i="1"/>
  <c r="A4134" i="1"/>
  <c r="D4134" i="1"/>
  <c r="E4134" i="1"/>
  <c r="G4134" i="1"/>
  <c r="H4134" i="1" s="1"/>
  <c r="N4134" i="1"/>
  <c r="Q4134" i="1"/>
  <c r="Z4134" i="1" s="1"/>
  <c r="V4134" i="1"/>
  <c r="W4134" i="1"/>
  <c r="A4135" i="1"/>
  <c r="D4135" i="1"/>
  <c r="E4135" i="1"/>
  <c r="G4135" i="1"/>
  <c r="H4135" i="1" s="1"/>
  <c r="I4135" i="1" s="1"/>
  <c r="N4135" i="1"/>
  <c r="Q4135" i="1"/>
  <c r="Z4135" i="1" s="1"/>
  <c r="V4135" i="1"/>
  <c r="W4135" i="1"/>
  <c r="A4136" i="1"/>
  <c r="D4136" i="1"/>
  <c r="E4136" i="1"/>
  <c r="G4136" i="1"/>
  <c r="H4136" i="1" s="1"/>
  <c r="N4136" i="1"/>
  <c r="Q4136" i="1"/>
  <c r="Z4136" i="1" s="1"/>
  <c r="V4136" i="1"/>
  <c r="W4136" i="1"/>
  <c r="A4137" i="1"/>
  <c r="D4137" i="1"/>
  <c r="E4137" i="1"/>
  <c r="G4137" i="1"/>
  <c r="H4137" i="1" s="1"/>
  <c r="I4137" i="1" s="1"/>
  <c r="N4137" i="1"/>
  <c r="Q4137" i="1"/>
  <c r="Z4137" i="1" s="1"/>
  <c r="V4137" i="1"/>
  <c r="W4137" i="1"/>
  <c r="A4138" i="1"/>
  <c r="D4138" i="1"/>
  <c r="E4138" i="1"/>
  <c r="G4138" i="1"/>
  <c r="H4138" i="1" s="1"/>
  <c r="N4138" i="1"/>
  <c r="Q4138" i="1"/>
  <c r="Z4138" i="1" s="1"/>
  <c r="V4138" i="1"/>
  <c r="W4138" i="1"/>
  <c r="A4139" i="1"/>
  <c r="D4139" i="1"/>
  <c r="E4139" i="1"/>
  <c r="G4139" i="1"/>
  <c r="H4139" i="1" s="1"/>
  <c r="I4139" i="1" s="1"/>
  <c r="N4139" i="1"/>
  <c r="Q4139" i="1"/>
  <c r="Z4139" i="1" s="1"/>
  <c r="V4139" i="1"/>
  <c r="W4139" i="1"/>
  <c r="A4140" i="1"/>
  <c r="D4140" i="1"/>
  <c r="E4140" i="1"/>
  <c r="G4140" i="1"/>
  <c r="H4140" i="1" s="1"/>
  <c r="N4140" i="1"/>
  <c r="Q4140" i="1"/>
  <c r="V4140" i="1"/>
  <c r="W4140" i="1"/>
  <c r="A4141" i="1"/>
  <c r="D4141" i="1"/>
  <c r="E4141" i="1"/>
  <c r="G4141" i="1"/>
  <c r="H4141" i="1" s="1"/>
  <c r="I4141" i="1" s="1"/>
  <c r="N4141" i="1"/>
  <c r="Q4141" i="1"/>
  <c r="Z4141" i="1" s="1"/>
  <c r="V4141" i="1"/>
  <c r="W4141" i="1"/>
  <c r="A4142" i="1"/>
  <c r="D4142" i="1"/>
  <c r="E4142" i="1"/>
  <c r="G4142" i="1"/>
  <c r="H4142" i="1" s="1"/>
  <c r="N4142" i="1"/>
  <c r="Q4142" i="1"/>
  <c r="V4142" i="1"/>
  <c r="W4142" i="1"/>
  <c r="A4143" i="1"/>
  <c r="D4143" i="1"/>
  <c r="E4143" i="1"/>
  <c r="G4143" i="1"/>
  <c r="K4143" i="1" s="1"/>
  <c r="N4143" i="1"/>
  <c r="Q4143" i="1"/>
  <c r="Z4143" i="1" s="1"/>
  <c r="V4143" i="1"/>
  <c r="W4143" i="1"/>
  <c r="W16" i="1"/>
  <c r="V16" i="1"/>
  <c r="W15" i="1"/>
  <c r="V15" i="1"/>
  <c r="K772" i="1" l="1"/>
  <c r="K543" i="1"/>
  <c r="K535" i="1"/>
  <c r="K527" i="1"/>
  <c r="I4059" i="1"/>
  <c r="L4059" i="1"/>
  <c r="K4139" i="1"/>
  <c r="K4127" i="1"/>
  <c r="K4117" i="1"/>
  <c r="K4105" i="1"/>
  <c r="K4091" i="1"/>
  <c r="K4075" i="1"/>
  <c r="K4044" i="1"/>
  <c r="K4025" i="1"/>
  <c r="K3997" i="1"/>
  <c r="K3989" i="1"/>
  <c r="K3973" i="1"/>
  <c r="K3964" i="1"/>
  <c r="K3956" i="1"/>
  <c r="K3945" i="1"/>
  <c r="K3929" i="1"/>
  <c r="K3913" i="1"/>
  <c r="K3897" i="1"/>
  <c r="K3881" i="1"/>
  <c r="K3865" i="1"/>
  <c r="K3849" i="1"/>
  <c r="K3833" i="1"/>
  <c r="K3817" i="1"/>
  <c r="K3801" i="1"/>
  <c r="K3784" i="1"/>
  <c r="K3776" i="1"/>
  <c r="K3768" i="1"/>
  <c r="K3760" i="1"/>
  <c r="K3752" i="1"/>
  <c r="K3744" i="1"/>
  <c r="K3736" i="1"/>
  <c r="K3728" i="1"/>
  <c r="K3720" i="1"/>
  <c r="K3712" i="1"/>
  <c r="K3704" i="1"/>
  <c r="K3696" i="1"/>
  <c r="K3688" i="1"/>
  <c r="K3680" i="1"/>
  <c r="K3672" i="1"/>
  <c r="K3664" i="1"/>
  <c r="K3656" i="1"/>
  <c r="K3648" i="1"/>
  <c r="K3640" i="1"/>
  <c r="K3632" i="1"/>
  <c r="K3624" i="1"/>
  <c r="K3616" i="1"/>
  <c r="K3608" i="1"/>
  <c r="K3600" i="1"/>
  <c r="K3592" i="1"/>
  <c r="K3584" i="1"/>
  <c r="K3576" i="1"/>
  <c r="K3568" i="1"/>
  <c r="K3560" i="1"/>
  <c r="K3552" i="1"/>
  <c r="K3544" i="1"/>
  <c r="K3536" i="1"/>
  <c r="K3528" i="1"/>
  <c r="K3520" i="1"/>
  <c r="K3512" i="1"/>
  <c r="K3496" i="1"/>
  <c r="H3376" i="1"/>
  <c r="I3376" i="1" s="1"/>
  <c r="M3376" i="1" s="1"/>
  <c r="K3376" i="1"/>
  <c r="H3360" i="1"/>
  <c r="I3360" i="1" s="1"/>
  <c r="M3360" i="1" s="1"/>
  <c r="K3360" i="1"/>
  <c r="H3344" i="1"/>
  <c r="I3344" i="1" s="1"/>
  <c r="M3344" i="1" s="1"/>
  <c r="K3344" i="1"/>
  <c r="H3328" i="1"/>
  <c r="I3328" i="1" s="1"/>
  <c r="M3328" i="1" s="1"/>
  <c r="K3328" i="1"/>
  <c r="I2579" i="1"/>
  <c r="L2579" i="1"/>
  <c r="K4131" i="1"/>
  <c r="K4123" i="1"/>
  <c r="K4109" i="1"/>
  <c r="K4099" i="1"/>
  <c r="K4083" i="1"/>
  <c r="K4067" i="1"/>
  <c r="K4052" i="1"/>
  <c r="K4035" i="1"/>
  <c r="K4017" i="1"/>
  <c r="K4003" i="1"/>
  <c r="K3993" i="1"/>
  <c r="K3981" i="1"/>
  <c r="K3968" i="1"/>
  <c r="K3960" i="1"/>
  <c r="K3952" i="1"/>
  <c r="K3937" i="1"/>
  <c r="K3921" i="1"/>
  <c r="K3905" i="1"/>
  <c r="K3889" i="1"/>
  <c r="K3873" i="1"/>
  <c r="K3857" i="1"/>
  <c r="K3841" i="1"/>
  <c r="K3825" i="1"/>
  <c r="K3809" i="1"/>
  <c r="K3793" i="1"/>
  <c r="K3780" i="1"/>
  <c r="K3772" i="1"/>
  <c r="K3764" i="1"/>
  <c r="K3756" i="1"/>
  <c r="K3748" i="1"/>
  <c r="K3740" i="1"/>
  <c r="K3732" i="1"/>
  <c r="K3724" i="1"/>
  <c r="K3716" i="1"/>
  <c r="K3708" i="1"/>
  <c r="K3700" i="1"/>
  <c r="K3692" i="1"/>
  <c r="K3684" i="1"/>
  <c r="K3676" i="1"/>
  <c r="K3668" i="1"/>
  <c r="K3660" i="1"/>
  <c r="K3652" i="1"/>
  <c r="K3644" i="1"/>
  <c r="K3636" i="1"/>
  <c r="K3628" i="1"/>
  <c r="K3620" i="1"/>
  <c r="K3612" i="1"/>
  <c r="K3604" i="1"/>
  <c r="K3596" i="1"/>
  <c r="K3588" i="1"/>
  <c r="K3580" i="1"/>
  <c r="K3572" i="1"/>
  <c r="K3564" i="1"/>
  <c r="K3556" i="1"/>
  <c r="K3548" i="1"/>
  <c r="K3540" i="1"/>
  <c r="K3532" i="1"/>
  <c r="K3524" i="1"/>
  <c r="K3516" i="1"/>
  <c r="K3508" i="1"/>
  <c r="K3500" i="1"/>
  <c r="K3492" i="1"/>
  <c r="K3484" i="1"/>
  <c r="K3476" i="1"/>
  <c r="K3468" i="1"/>
  <c r="K3460" i="1"/>
  <c r="K3452" i="1"/>
  <c r="K3444" i="1"/>
  <c r="K3436" i="1"/>
  <c r="K3428" i="1"/>
  <c r="K3420" i="1"/>
  <c r="K3412" i="1"/>
  <c r="K3404" i="1"/>
  <c r="K3396" i="1"/>
  <c r="K3388" i="1"/>
  <c r="K3380" i="1"/>
  <c r="H3368" i="1"/>
  <c r="I3368" i="1" s="1"/>
  <c r="M3368" i="1" s="1"/>
  <c r="K3368" i="1"/>
  <c r="H3352" i="1"/>
  <c r="I3352" i="1" s="1"/>
  <c r="M3352" i="1" s="1"/>
  <c r="K3352" i="1"/>
  <c r="H3336" i="1"/>
  <c r="I3336" i="1" s="1"/>
  <c r="M3336" i="1" s="1"/>
  <c r="K3336" i="1"/>
  <c r="H3320" i="1"/>
  <c r="I3320" i="1" s="1"/>
  <c r="M3320" i="1" s="1"/>
  <c r="K3320" i="1"/>
  <c r="H2198" i="1"/>
  <c r="K2198" i="1"/>
  <c r="H2155" i="1"/>
  <c r="K2155" i="1"/>
  <c r="H2110" i="1"/>
  <c r="K2110" i="1"/>
  <c r="H1982" i="1"/>
  <c r="K1982" i="1"/>
  <c r="I1928" i="1"/>
  <c r="L1928" i="1"/>
  <c r="I1912" i="1"/>
  <c r="L1912" i="1"/>
  <c r="I1896" i="1"/>
  <c r="L1896" i="1"/>
  <c r="I1880" i="1"/>
  <c r="L1880" i="1"/>
  <c r="I1864" i="1"/>
  <c r="L1864" i="1"/>
  <c r="I1848" i="1"/>
  <c r="L1848" i="1"/>
  <c r="I1832" i="1"/>
  <c r="L1832" i="1"/>
  <c r="I1824" i="1"/>
  <c r="L1824" i="1"/>
  <c r="H1801" i="1"/>
  <c r="K1801" i="1"/>
  <c r="H1785" i="1"/>
  <c r="K1785" i="1"/>
  <c r="H1769" i="1"/>
  <c r="K1769" i="1"/>
  <c r="H1753" i="1"/>
  <c r="K1753" i="1"/>
  <c r="H1735" i="1"/>
  <c r="L1735" i="1" s="1"/>
  <c r="K1735" i="1"/>
  <c r="H1663" i="1"/>
  <c r="K1663" i="1"/>
  <c r="H1612" i="1"/>
  <c r="K1612" i="1"/>
  <c r="H1580" i="1"/>
  <c r="K1580" i="1"/>
  <c r="I1531" i="1"/>
  <c r="L1531" i="1"/>
  <c r="I1515" i="1"/>
  <c r="L1515" i="1"/>
  <c r="I1499" i="1"/>
  <c r="L1499" i="1"/>
  <c r="I1483" i="1"/>
  <c r="L1483" i="1"/>
  <c r="I1467" i="1"/>
  <c r="L1467" i="1"/>
  <c r="I1451" i="1"/>
  <c r="L1451" i="1"/>
  <c r="I1435" i="1"/>
  <c r="L1435" i="1"/>
  <c r="I1419" i="1"/>
  <c r="L1419" i="1"/>
  <c r="K3312" i="1"/>
  <c r="K3304" i="1"/>
  <c r="K3296" i="1"/>
  <c r="K3288" i="1"/>
  <c r="K3280" i="1"/>
  <c r="K3248" i="1"/>
  <c r="K3216" i="1"/>
  <c r="K3184" i="1"/>
  <c r="K3163" i="1"/>
  <c r="K3147" i="1"/>
  <c r="K3131" i="1"/>
  <c r="K3115" i="1"/>
  <c r="K3099" i="1"/>
  <c r="K3083" i="1"/>
  <c r="K3067" i="1"/>
  <c r="K3051" i="1"/>
  <c r="K3035" i="1"/>
  <c r="K2976" i="1"/>
  <c r="K2912" i="1"/>
  <c r="K2848" i="1"/>
  <c r="K2784" i="1"/>
  <c r="K2720" i="1"/>
  <c r="K2679" i="1"/>
  <c r="K2675" i="1"/>
  <c r="K2671" i="1"/>
  <c r="K2667" i="1"/>
  <c r="K2663" i="1"/>
  <c r="K2659" i="1"/>
  <c r="K2655" i="1"/>
  <c r="K2651" i="1"/>
  <c r="K2647" i="1"/>
  <c r="K2643" i="1"/>
  <c r="K2637" i="1"/>
  <c r="K2629" i="1"/>
  <c r="K2621" i="1"/>
  <c r="K2613" i="1"/>
  <c r="K2605" i="1"/>
  <c r="K2597" i="1"/>
  <c r="K2589" i="1"/>
  <c r="K2565" i="1"/>
  <c r="K2557" i="1"/>
  <c r="K2549" i="1"/>
  <c r="K2541" i="1"/>
  <c r="K2528" i="1"/>
  <c r="K2512" i="1"/>
  <c r="K2496" i="1"/>
  <c r="K2480" i="1"/>
  <c r="K2464" i="1"/>
  <c r="K2448" i="1"/>
  <c r="K2432" i="1"/>
  <c r="K2416" i="1"/>
  <c r="K2399" i="1"/>
  <c r="K2383" i="1"/>
  <c r="K2366" i="1"/>
  <c r="K2350" i="1"/>
  <c r="K2334" i="1"/>
  <c r="K2318" i="1"/>
  <c r="K2302" i="1"/>
  <c r="K2286" i="1"/>
  <c r="K2270" i="1"/>
  <c r="K2254" i="1"/>
  <c r="K2238" i="1"/>
  <c r="K2222" i="1"/>
  <c r="K2206" i="1"/>
  <c r="H2175" i="1"/>
  <c r="K2175" i="1"/>
  <c r="H2139" i="1"/>
  <c r="K2139" i="1"/>
  <c r="H2046" i="1"/>
  <c r="K2046" i="1"/>
  <c r="K1928" i="1"/>
  <c r="K1912" i="1"/>
  <c r="K1896" i="1"/>
  <c r="K1880" i="1"/>
  <c r="K1864" i="1"/>
  <c r="K1848" i="1"/>
  <c r="K1832" i="1"/>
  <c r="H1809" i="1"/>
  <c r="K1809" i="1"/>
  <c r="H1793" i="1"/>
  <c r="K1793" i="1"/>
  <c r="H1777" i="1"/>
  <c r="K1777" i="1"/>
  <c r="H1761" i="1"/>
  <c r="K1761" i="1"/>
  <c r="H1745" i="1"/>
  <c r="K1745" i="1"/>
  <c r="H1719" i="1"/>
  <c r="L1719" i="1" s="1"/>
  <c r="K1719" i="1"/>
  <c r="H1628" i="1"/>
  <c r="K1628" i="1"/>
  <c r="H1596" i="1"/>
  <c r="K1596" i="1"/>
  <c r="H1564" i="1"/>
  <c r="K1564" i="1"/>
  <c r="K1548" i="1"/>
  <c r="K1401" i="1"/>
  <c r="K1385" i="1"/>
  <c r="K1369" i="1"/>
  <c r="K1353" i="1"/>
  <c r="K1337" i="1"/>
  <c r="K1324" i="1"/>
  <c r="K1316" i="1"/>
  <c r="K1304" i="1"/>
  <c r="K1288" i="1"/>
  <c r="K1272" i="1"/>
  <c r="K1227" i="1"/>
  <c r="K1161" i="1"/>
  <c r="K1097" i="1"/>
  <c r="K1033" i="1"/>
  <c r="K969" i="1"/>
  <c r="K905" i="1"/>
  <c r="K860" i="1"/>
  <c r="K844" i="1"/>
  <c r="K828" i="1"/>
  <c r="K811" i="1"/>
  <c r="K570" i="1"/>
  <c r="K545" i="1"/>
  <c r="K541" i="1"/>
  <c r="K537" i="1"/>
  <c r="K533" i="1"/>
  <c r="K529" i="1"/>
  <c r="K525" i="1"/>
  <c r="Z4142" i="1"/>
  <c r="K4135" i="1"/>
  <c r="Z4132" i="1"/>
  <c r="Z4124" i="1"/>
  <c r="K4113" i="1"/>
  <c r="Z4068" i="1"/>
  <c r="Z4062" i="1"/>
  <c r="Z4052" i="1"/>
  <c r="Z4030" i="1"/>
  <c r="H4143" i="1"/>
  <c r="I4143" i="1" s="1"/>
  <c r="K4136" i="1"/>
  <c r="Z4130" i="1"/>
  <c r="K4128" i="1"/>
  <c r="K4120" i="1"/>
  <c r="Z4116" i="1"/>
  <c r="K4114" i="1"/>
  <c r="Z4108" i="1"/>
  <c r="K4106" i="1"/>
  <c r="K4095" i="1"/>
  <c r="K4087" i="1"/>
  <c r="Z4082" i="1"/>
  <c r="K4079" i="1"/>
  <c r="Z4074" i="1"/>
  <c r="K4071" i="1"/>
  <c r="Z4066" i="1"/>
  <c r="K4063" i="1"/>
  <c r="K4055" i="1"/>
  <c r="Z4050" i="1"/>
  <c r="K4047" i="1"/>
  <c r="Z4042" i="1"/>
  <c r="K4039" i="1"/>
  <c r="K4031" i="1"/>
  <c r="K4021" i="1"/>
  <c r="Z4012" i="1"/>
  <c r="Z4010" i="1"/>
  <c r="K4008" i="1"/>
  <c r="K4000" i="1"/>
  <c r="Z3996" i="1"/>
  <c r="K3994" i="1"/>
  <c r="Z3988" i="1"/>
  <c r="K3985" i="1"/>
  <c r="Z3980" i="1"/>
  <c r="K3977" i="1"/>
  <c r="Z3972" i="1"/>
  <c r="K3970" i="1"/>
  <c r="K3966" i="1"/>
  <c r="K3962" i="1"/>
  <c r="K3958" i="1"/>
  <c r="K3954" i="1"/>
  <c r="Z3950" i="1"/>
  <c r="K3949" i="1"/>
  <c r="K3941" i="1"/>
  <c r="K3933" i="1"/>
  <c r="K3925" i="1"/>
  <c r="Z3918" i="1"/>
  <c r="K3917" i="1"/>
  <c r="K3909" i="1"/>
  <c r="Z3902" i="1"/>
  <c r="K3901" i="1"/>
  <c r="K3893" i="1"/>
  <c r="K3885" i="1"/>
  <c r="K3877" i="1"/>
  <c r="K3869" i="1"/>
  <c r="K3861" i="1"/>
  <c r="K3853" i="1"/>
  <c r="K3845" i="1"/>
  <c r="K3837" i="1"/>
  <c r="K3829" i="1"/>
  <c r="K3821" i="1"/>
  <c r="K3813" i="1"/>
  <c r="K3805" i="1"/>
  <c r="K3797" i="1"/>
  <c r="K3789" i="1"/>
  <c r="K3782" i="1"/>
  <c r="K3778" i="1"/>
  <c r="K3774" i="1"/>
  <c r="K3770" i="1"/>
  <c r="K3766" i="1"/>
  <c r="K3762" i="1"/>
  <c r="K3758" i="1"/>
  <c r="K3754" i="1"/>
  <c r="K3750" i="1"/>
  <c r="K3746" i="1"/>
  <c r="K3742" i="1"/>
  <c r="K3738" i="1"/>
  <c r="K3734" i="1"/>
  <c r="K3730" i="1"/>
  <c r="K3726" i="1"/>
  <c r="K3722" i="1"/>
  <c r="K3718" i="1"/>
  <c r="K3714" i="1"/>
  <c r="K3710" i="1"/>
  <c r="K3706" i="1"/>
  <c r="K3702" i="1"/>
  <c r="K3698" i="1"/>
  <c r="K3694" i="1"/>
  <c r="K3690" i="1"/>
  <c r="K3686" i="1"/>
  <c r="K3682" i="1"/>
  <c r="K3678" i="1"/>
  <c r="K3674" i="1"/>
  <c r="K3670" i="1"/>
  <c r="K3666" i="1"/>
  <c r="K3662" i="1"/>
  <c r="K3658" i="1"/>
  <c r="K3654" i="1"/>
  <c r="K3650" i="1"/>
  <c r="K3646" i="1"/>
  <c r="K3642" i="1"/>
  <c r="K3638" i="1"/>
  <c r="K3634" i="1"/>
  <c r="K3630" i="1"/>
  <c r="K3626" i="1"/>
  <c r="K3622" i="1"/>
  <c r="K3618" i="1"/>
  <c r="K3614" i="1"/>
  <c r="K3610" i="1"/>
  <c r="K3606" i="1"/>
  <c r="K3602" i="1"/>
  <c r="K3598" i="1"/>
  <c r="K3594" i="1"/>
  <c r="K3590" i="1"/>
  <c r="K3586" i="1"/>
  <c r="K3582" i="1"/>
  <c r="K3578" i="1"/>
  <c r="K3574" i="1"/>
  <c r="K3570" i="1"/>
  <c r="K3566" i="1"/>
  <c r="K3562" i="1"/>
  <c r="K3558" i="1"/>
  <c r="K3554" i="1"/>
  <c r="K3550" i="1"/>
  <c r="K3546" i="1"/>
  <c r="K3542" i="1"/>
  <c r="K3538" i="1"/>
  <c r="K3534" i="1"/>
  <c r="K3530" i="1"/>
  <c r="K3526" i="1"/>
  <c r="K3522" i="1"/>
  <c r="K3518" i="1"/>
  <c r="K3514" i="1"/>
  <c r="K3510" i="1"/>
  <c r="K3506" i="1"/>
  <c r="K3502" i="1"/>
  <c r="K3498" i="1"/>
  <c r="K3494" i="1"/>
  <c r="K3490" i="1"/>
  <c r="K3486" i="1"/>
  <c r="K3482" i="1"/>
  <c r="K3478" i="1"/>
  <c r="K3474" i="1"/>
  <c r="K3470" i="1"/>
  <c r="K3466" i="1"/>
  <c r="K3462" i="1"/>
  <c r="K3458" i="1"/>
  <c r="K3454" i="1"/>
  <c r="K3450" i="1"/>
  <c r="K3446" i="1"/>
  <c r="K3442" i="1"/>
  <c r="K3438" i="1"/>
  <c r="K3434" i="1"/>
  <c r="K3430" i="1"/>
  <c r="K3426" i="1"/>
  <c r="K3422" i="1"/>
  <c r="K3418" i="1"/>
  <c r="K3414" i="1"/>
  <c r="K3410" i="1"/>
  <c r="K3406" i="1"/>
  <c r="K3402" i="1"/>
  <c r="K3398" i="1"/>
  <c r="K3394" i="1"/>
  <c r="K3390" i="1"/>
  <c r="K3386" i="1"/>
  <c r="K3382" i="1"/>
  <c r="K3378" i="1"/>
  <c r="K3374" i="1"/>
  <c r="K3370" i="1"/>
  <c r="K3366" i="1"/>
  <c r="K3362" i="1"/>
  <c r="K3358" i="1"/>
  <c r="K3354" i="1"/>
  <c r="K3350" i="1"/>
  <c r="K3346" i="1"/>
  <c r="K3342" i="1"/>
  <c r="K3338" i="1"/>
  <c r="K3334" i="1"/>
  <c r="K3330" i="1"/>
  <c r="K3326" i="1"/>
  <c r="K3322" i="1"/>
  <c r="K3318" i="1"/>
  <c r="K3314" i="1"/>
  <c r="K3310" i="1"/>
  <c r="K3306" i="1"/>
  <c r="K3302" i="1"/>
  <c r="K3298" i="1"/>
  <c r="K3294" i="1"/>
  <c r="K3290" i="1"/>
  <c r="K3286" i="1"/>
  <c r="K3282" i="1"/>
  <c r="K3274" i="1"/>
  <c r="K3256" i="1"/>
  <c r="K3240" i="1"/>
  <c r="K3224" i="1"/>
  <c r="K3208" i="1"/>
  <c r="K3192" i="1"/>
  <c r="K3176" i="1"/>
  <c r="K3167" i="1"/>
  <c r="K3159" i="1"/>
  <c r="K3151" i="1"/>
  <c r="K3143" i="1"/>
  <c r="K3135" i="1"/>
  <c r="K3127" i="1"/>
  <c r="K3119" i="1"/>
  <c r="K3111" i="1"/>
  <c r="K3103" i="1"/>
  <c r="K3095" i="1"/>
  <c r="K3087" i="1"/>
  <c r="K3079" i="1"/>
  <c r="K3071" i="1"/>
  <c r="K3063" i="1"/>
  <c r="K3055" i="1"/>
  <c r="K3047" i="1"/>
  <c r="K3039" i="1"/>
  <c r="K3024" i="1"/>
  <c r="K2992" i="1"/>
  <c r="K2960" i="1"/>
  <c r="K2928" i="1"/>
  <c r="K2896" i="1"/>
  <c r="K2864" i="1"/>
  <c r="K2832" i="1"/>
  <c r="K2800" i="1"/>
  <c r="K2768" i="1"/>
  <c r="K2736" i="1"/>
  <c r="K2704" i="1"/>
  <c r="K2680" i="1"/>
  <c r="K2678" i="1"/>
  <c r="K2676" i="1"/>
  <c r="K2674" i="1"/>
  <c r="K2672" i="1"/>
  <c r="K2670" i="1"/>
  <c r="K2668" i="1"/>
  <c r="K2666" i="1"/>
  <c r="K2664" i="1"/>
  <c r="K2662" i="1"/>
  <c r="K2660" i="1"/>
  <c r="K2658" i="1"/>
  <c r="K2656" i="1"/>
  <c r="K2654" i="1"/>
  <c r="K2652" i="1"/>
  <c r="K2650" i="1"/>
  <c r="K2648" i="1"/>
  <c r="K2646" i="1"/>
  <c r="K2644" i="1"/>
  <c r="K2642" i="1"/>
  <c r="K2639" i="1"/>
  <c r="K2635" i="1"/>
  <c r="K2631" i="1"/>
  <c r="K2627" i="1"/>
  <c r="K2623" i="1"/>
  <c r="K2619" i="1"/>
  <c r="K2615" i="1"/>
  <c r="K2611" i="1"/>
  <c r="K2607" i="1"/>
  <c r="K2603" i="1"/>
  <c r="K2599" i="1"/>
  <c r="K2595" i="1"/>
  <c r="H2591" i="1"/>
  <c r="K2591" i="1"/>
  <c r="H2583" i="1"/>
  <c r="K2583" i="1"/>
  <c r="H2567" i="1"/>
  <c r="K2567" i="1"/>
  <c r="H2559" i="1"/>
  <c r="K2559" i="1"/>
  <c r="H2551" i="1"/>
  <c r="K2551" i="1"/>
  <c r="H2543" i="1"/>
  <c r="K2543" i="1"/>
  <c r="K2532" i="1"/>
  <c r="K2524" i="1"/>
  <c r="K2516" i="1"/>
  <c r="K2508" i="1"/>
  <c r="K2500" i="1"/>
  <c r="K2492" i="1"/>
  <c r="K2484" i="1"/>
  <c r="K2476" i="1"/>
  <c r="K2468" i="1"/>
  <c r="K2460" i="1"/>
  <c r="K2452" i="1"/>
  <c r="K2444" i="1"/>
  <c r="K2436" i="1"/>
  <c r="K2428" i="1"/>
  <c r="K2420" i="1"/>
  <c r="K2412" i="1"/>
  <c r="H2403" i="1"/>
  <c r="K2403" i="1"/>
  <c r="H2387" i="1"/>
  <c r="K2387" i="1"/>
  <c r="H2370" i="1"/>
  <c r="K2370" i="1"/>
  <c r="H2354" i="1"/>
  <c r="K2354" i="1"/>
  <c r="H2338" i="1"/>
  <c r="K2338" i="1"/>
  <c r="H2322" i="1"/>
  <c r="K2322" i="1"/>
  <c r="H2306" i="1"/>
  <c r="K2306" i="1"/>
  <c r="H2290" i="1"/>
  <c r="K2290" i="1"/>
  <c r="H2274" i="1"/>
  <c r="K2274" i="1"/>
  <c r="H2258" i="1"/>
  <c r="K2258" i="1"/>
  <c r="H2242" i="1"/>
  <c r="K2242" i="1"/>
  <c r="H2226" i="1"/>
  <c r="K2226" i="1"/>
  <c r="H2210" i="1"/>
  <c r="K2210" i="1"/>
  <c r="H2194" i="1"/>
  <c r="K2194" i="1"/>
  <c r="H2167" i="1"/>
  <c r="K2167" i="1"/>
  <c r="H2151" i="1"/>
  <c r="K2151" i="1"/>
  <c r="H2135" i="1"/>
  <c r="K2135" i="1"/>
  <c r="H2094" i="1"/>
  <c r="K2094" i="1"/>
  <c r="H2030" i="1"/>
  <c r="K2030" i="1"/>
  <c r="H1966" i="1"/>
  <c r="K1966" i="1"/>
  <c r="K1924" i="1"/>
  <c r="K1916" i="1"/>
  <c r="K1908" i="1"/>
  <c r="K1900" i="1"/>
  <c r="K1892" i="1"/>
  <c r="K1884" i="1"/>
  <c r="K1876" i="1"/>
  <c r="K1868" i="1"/>
  <c r="K1860" i="1"/>
  <c r="K1852" i="1"/>
  <c r="K1844" i="1"/>
  <c r="K1836" i="1"/>
  <c r="I1820" i="1"/>
  <c r="L1820" i="1"/>
  <c r="I1813" i="1"/>
  <c r="L1813" i="1"/>
  <c r="I1805" i="1"/>
  <c r="L1805" i="1"/>
  <c r="I1797" i="1"/>
  <c r="L1797" i="1"/>
  <c r="I1789" i="1"/>
  <c r="L1789" i="1"/>
  <c r="I1781" i="1"/>
  <c r="L1781" i="1"/>
  <c r="I1773" i="1"/>
  <c r="L1773" i="1"/>
  <c r="I1765" i="1"/>
  <c r="L1765" i="1"/>
  <c r="I1757" i="1"/>
  <c r="L1757" i="1"/>
  <c r="H1747" i="1"/>
  <c r="K1747" i="1"/>
  <c r="H1739" i="1"/>
  <c r="K1739" i="1"/>
  <c r="H1723" i="1"/>
  <c r="L1723" i="1" s="1"/>
  <c r="K1723" i="1"/>
  <c r="H1679" i="1"/>
  <c r="K1679" i="1"/>
  <c r="H1632" i="1"/>
  <c r="K1632" i="1"/>
  <c r="H1616" i="1"/>
  <c r="K1616" i="1"/>
  <c r="H1600" i="1"/>
  <c r="K1600" i="1"/>
  <c r="H1584" i="1"/>
  <c r="K1584" i="1"/>
  <c r="H1568" i="1"/>
  <c r="K1568" i="1"/>
  <c r="H1552" i="1"/>
  <c r="K1552" i="1"/>
  <c r="K1535" i="1"/>
  <c r="K1527" i="1"/>
  <c r="K1519" i="1"/>
  <c r="K1511" i="1"/>
  <c r="K1503" i="1"/>
  <c r="K1495" i="1"/>
  <c r="H1487" i="1"/>
  <c r="K1487" i="1"/>
  <c r="H1471" i="1"/>
  <c r="K1471" i="1"/>
  <c r="Z4140" i="1"/>
  <c r="Z4126" i="1"/>
  <c r="Z4110" i="1"/>
  <c r="Z4100" i="1"/>
  <c r="Z4094" i="1"/>
  <c r="Z4084" i="1"/>
  <c r="Z4078" i="1"/>
  <c r="Z4060" i="1"/>
  <c r="Z4046" i="1"/>
  <c r="Z4028" i="1"/>
  <c r="Z4020" i="1"/>
  <c r="Z4004" i="1"/>
  <c r="Z3998" i="1"/>
  <c r="Z3982" i="1"/>
  <c r="Z3964" i="1"/>
  <c r="Z3956" i="1"/>
  <c r="Z3948" i="1"/>
  <c r="Z3946" i="1"/>
  <c r="Z3940" i="1"/>
  <c r="Z3938" i="1"/>
  <c r="Z3932" i="1"/>
  <c r="Z3924" i="1"/>
  <c r="Z3916" i="1"/>
  <c r="Z3914" i="1"/>
  <c r="Z3908" i="1"/>
  <c r="Z3900" i="1"/>
  <c r="Z3892" i="1"/>
  <c r="Z3884" i="1"/>
  <c r="Z3882" i="1"/>
  <c r="Z3876" i="1"/>
  <c r="Z3874" i="1"/>
  <c r="Z3868" i="1"/>
  <c r="Z3860" i="1"/>
  <c r="Z3852" i="1"/>
  <c r="Z3844" i="1"/>
  <c r="Z3836" i="1"/>
  <c r="Z3828" i="1"/>
  <c r="Z3820" i="1"/>
  <c r="Z3812" i="1"/>
  <c r="Z3796" i="1"/>
  <c r="H2587" i="1"/>
  <c r="K2587" i="1"/>
  <c r="H2575" i="1"/>
  <c r="K2575" i="1"/>
  <c r="H2563" i="1"/>
  <c r="K2563" i="1"/>
  <c r="H2555" i="1"/>
  <c r="K2555" i="1"/>
  <c r="H2547" i="1"/>
  <c r="K2547" i="1"/>
  <c r="H2539" i="1"/>
  <c r="K2539" i="1"/>
  <c r="I2532" i="1"/>
  <c r="L2532" i="1"/>
  <c r="I2524" i="1"/>
  <c r="L2524" i="1"/>
  <c r="I2516" i="1"/>
  <c r="L2516" i="1"/>
  <c r="I2508" i="1"/>
  <c r="L2508" i="1"/>
  <c r="I2500" i="1"/>
  <c r="L2500" i="1"/>
  <c r="I2492" i="1"/>
  <c r="L2492" i="1"/>
  <c r="I2484" i="1"/>
  <c r="L2484" i="1"/>
  <c r="I2476" i="1"/>
  <c r="L2476" i="1"/>
  <c r="I2468" i="1"/>
  <c r="L2468" i="1"/>
  <c r="I2460" i="1"/>
  <c r="L2460" i="1"/>
  <c r="I2452" i="1"/>
  <c r="L2452" i="1"/>
  <c r="I2444" i="1"/>
  <c r="L2444" i="1"/>
  <c r="I2436" i="1"/>
  <c r="L2436" i="1"/>
  <c r="I2428" i="1"/>
  <c r="L2428" i="1"/>
  <c r="I2420" i="1"/>
  <c r="L2420" i="1"/>
  <c r="I2412" i="1"/>
  <c r="L2412" i="1"/>
  <c r="H2395" i="1"/>
  <c r="K2395" i="1"/>
  <c r="H2379" i="1"/>
  <c r="K2379" i="1"/>
  <c r="H2362" i="1"/>
  <c r="K2362" i="1"/>
  <c r="H2346" i="1"/>
  <c r="K2346" i="1"/>
  <c r="H2330" i="1"/>
  <c r="K2330" i="1"/>
  <c r="H2314" i="1"/>
  <c r="K2314" i="1"/>
  <c r="H2298" i="1"/>
  <c r="K2298" i="1"/>
  <c r="H2282" i="1"/>
  <c r="K2282" i="1"/>
  <c r="H2266" i="1"/>
  <c r="K2266" i="1"/>
  <c r="H2250" i="1"/>
  <c r="K2250" i="1"/>
  <c r="H2234" i="1"/>
  <c r="K2234" i="1"/>
  <c r="H2218" i="1"/>
  <c r="K2218" i="1"/>
  <c r="H2202" i="1"/>
  <c r="K2202" i="1"/>
  <c r="H2183" i="1"/>
  <c r="K2183" i="1"/>
  <c r="H2159" i="1"/>
  <c r="K2159" i="1"/>
  <c r="H2143" i="1"/>
  <c r="K2143" i="1"/>
  <c r="H2126" i="1"/>
  <c r="K2126" i="1"/>
  <c r="H2062" i="1"/>
  <c r="K2062" i="1"/>
  <c r="H1998" i="1"/>
  <c r="K1998" i="1"/>
  <c r="H1934" i="1"/>
  <c r="K1934" i="1"/>
  <c r="I1924" i="1"/>
  <c r="L1924" i="1"/>
  <c r="I1916" i="1"/>
  <c r="L1916" i="1"/>
  <c r="I1908" i="1"/>
  <c r="L1908" i="1"/>
  <c r="I1900" i="1"/>
  <c r="L1900" i="1"/>
  <c r="I1892" i="1"/>
  <c r="L1892" i="1"/>
  <c r="I1884" i="1"/>
  <c r="L1884" i="1"/>
  <c r="I1876" i="1"/>
  <c r="L1876" i="1"/>
  <c r="I1868" i="1"/>
  <c r="L1868" i="1"/>
  <c r="I1860" i="1"/>
  <c r="L1860" i="1"/>
  <c r="I1852" i="1"/>
  <c r="L1852" i="1"/>
  <c r="I1844" i="1"/>
  <c r="L1844" i="1"/>
  <c r="I1836" i="1"/>
  <c r="L1836" i="1"/>
  <c r="I1828" i="1"/>
  <c r="L1828" i="1"/>
  <c r="K1813" i="1"/>
  <c r="H1751" i="1"/>
  <c r="K1751" i="1"/>
  <c r="H1743" i="1"/>
  <c r="K1743" i="1"/>
  <c r="H1731" i="1"/>
  <c r="L1731" i="1" s="1"/>
  <c r="K1731" i="1"/>
  <c r="H1711" i="1"/>
  <c r="K1711" i="1"/>
  <c r="H1647" i="1"/>
  <c r="K1647" i="1"/>
  <c r="H1624" i="1"/>
  <c r="K1624" i="1"/>
  <c r="H1608" i="1"/>
  <c r="K1608" i="1"/>
  <c r="H1592" i="1"/>
  <c r="K1592" i="1"/>
  <c r="H1576" i="1"/>
  <c r="K1576" i="1"/>
  <c r="H1560" i="1"/>
  <c r="K1560" i="1"/>
  <c r="H1544" i="1"/>
  <c r="K1544" i="1"/>
  <c r="I1535" i="1"/>
  <c r="L1535" i="1"/>
  <c r="I1527" i="1"/>
  <c r="L1527" i="1"/>
  <c r="I1519" i="1"/>
  <c r="L1519" i="1"/>
  <c r="I1511" i="1"/>
  <c r="L1511" i="1"/>
  <c r="I1503" i="1"/>
  <c r="L1503" i="1"/>
  <c r="I1495" i="1"/>
  <c r="L1495" i="1"/>
  <c r="H1479" i="1"/>
  <c r="K1479" i="1"/>
  <c r="H1463" i="1"/>
  <c r="K1463" i="1"/>
  <c r="H1447" i="1"/>
  <c r="K1447" i="1"/>
  <c r="H1431" i="1"/>
  <c r="K1431" i="1"/>
  <c r="H1455" i="1"/>
  <c r="K1455" i="1"/>
  <c r="H1439" i="1"/>
  <c r="K1439" i="1"/>
  <c r="H1423" i="1"/>
  <c r="K1423" i="1"/>
  <c r="H1405" i="1"/>
  <c r="K1405" i="1"/>
  <c r="H1389" i="1"/>
  <c r="K1389" i="1"/>
  <c r="H1373" i="1"/>
  <c r="K1373" i="1"/>
  <c r="H1357" i="1"/>
  <c r="K1357" i="1"/>
  <c r="H1341" i="1"/>
  <c r="K1341" i="1"/>
  <c r="H1326" i="1"/>
  <c r="K1326" i="1"/>
  <c r="H1318" i="1"/>
  <c r="K1318" i="1"/>
  <c r="H1308" i="1"/>
  <c r="L1308" i="1" s="1"/>
  <c r="K1308" i="1"/>
  <c r="H1292" i="1"/>
  <c r="L1292" i="1" s="1"/>
  <c r="K1292" i="1"/>
  <c r="H1276" i="1"/>
  <c r="L1276" i="1" s="1"/>
  <c r="K1276" i="1"/>
  <c r="H1243" i="1"/>
  <c r="L1243" i="1" s="1"/>
  <c r="K1243" i="1"/>
  <c r="H1177" i="1"/>
  <c r="K1177" i="1"/>
  <c r="H1113" i="1"/>
  <c r="K1113" i="1"/>
  <c r="H1049" i="1"/>
  <c r="K1049" i="1"/>
  <c r="H985" i="1"/>
  <c r="K985" i="1"/>
  <c r="H921" i="1"/>
  <c r="K921" i="1"/>
  <c r="H1415" i="1"/>
  <c r="K1415" i="1"/>
  <c r="H1397" i="1"/>
  <c r="K1397" i="1"/>
  <c r="H1381" i="1"/>
  <c r="K1381" i="1"/>
  <c r="H1365" i="1"/>
  <c r="K1365" i="1"/>
  <c r="H1349" i="1"/>
  <c r="K1349" i="1"/>
  <c r="H1333" i="1"/>
  <c r="K1333" i="1"/>
  <c r="H1322" i="1"/>
  <c r="K1322" i="1"/>
  <c r="H1314" i="1"/>
  <c r="K1314" i="1"/>
  <c r="H1300" i="1"/>
  <c r="L1300" i="1" s="1"/>
  <c r="K1300" i="1"/>
  <c r="H1284" i="1"/>
  <c r="L1284" i="1" s="1"/>
  <c r="K1284" i="1"/>
  <c r="H1268" i="1"/>
  <c r="L1268" i="1" s="1"/>
  <c r="K1268" i="1"/>
  <c r="H1209" i="1"/>
  <c r="L1209" i="1" s="1"/>
  <c r="K1209" i="1"/>
  <c r="H1145" i="1"/>
  <c r="K1145" i="1"/>
  <c r="H1081" i="1"/>
  <c r="K1081" i="1"/>
  <c r="H1017" i="1"/>
  <c r="K1017" i="1"/>
  <c r="H953" i="1"/>
  <c r="K953" i="1"/>
  <c r="H889" i="1"/>
  <c r="K889" i="1"/>
  <c r="K578" i="1"/>
  <c r="K562" i="1"/>
  <c r="K546" i="1"/>
  <c r="K544" i="1"/>
  <c r="K542" i="1"/>
  <c r="K540" i="1"/>
  <c r="K538" i="1"/>
  <c r="K536" i="1"/>
  <c r="K534" i="1"/>
  <c r="K532" i="1"/>
  <c r="K530" i="1"/>
  <c r="K528" i="1"/>
  <c r="K526" i="1"/>
  <c r="K421" i="1"/>
  <c r="K873" i="1"/>
  <c r="K864" i="1"/>
  <c r="K856" i="1"/>
  <c r="K848" i="1"/>
  <c r="K840" i="1"/>
  <c r="K832" i="1"/>
  <c r="K824" i="1"/>
  <c r="K816" i="1"/>
  <c r="K788" i="1"/>
  <c r="K756" i="1"/>
  <c r="K111" i="1"/>
  <c r="A20" i="7"/>
  <c r="I2637" i="1"/>
  <c r="L2637" i="1"/>
  <c r="I2633" i="1"/>
  <c r="L2633" i="1"/>
  <c r="I2629" i="1"/>
  <c r="L2629" i="1"/>
  <c r="I2625" i="1"/>
  <c r="L2625" i="1"/>
  <c r="I2621" i="1"/>
  <c r="L2621" i="1"/>
  <c r="I2617" i="1"/>
  <c r="L2617" i="1"/>
  <c r="I2613" i="1"/>
  <c r="L2613" i="1"/>
  <c r="I2609" i="1"/>
  <c r="L2609" i="1"/>
  <c r="I2605" i="1"/>
  <c r="L2605" i="1"/>
  <c r="I2601" i="1"/>
  <c r="L2601" i="1"/>
  <c r="I2597" i="1"/>
  <c r="L2597" i="1"/>
  <c r="I2593" i="1"/>
  <c r="L2593" i="1"/>
  <c r="I2589" i="1"/>
  <c r="L2589" i="1"/>
  <c r="I2585" i="1"/>
  <c r="L2585" i="1"/>
  <c r="I2528" i="1"/>
  <c r="L2528" i="1"/>
  <c r="I2520" i="1"/>
  <c r="L2520" i="1"/>
  <c r="I2512" i="1"/>
  <c r="L2512" i="1"/>
  <c r="I2504" i="1"/>
  <c r="L2504" i="1"/>
  <c r="I2496" i="1"/>
  <c r="L2496" i="1"/>
  <c r="I2488" i="1"/>
  <c r="L2488" i="1"/>
  <c r="I2480" i="1"/>
  <c r="L2480" i="1"/>
  <c r="I2472" i="1"/>
  <c r="L2472" i="1"/>
  <c r="I2464" i="1"/>
  <c r="L2464" i="1"/>
  <c r="I2456" i="1"/>
  <c r="L2456" i="1"/>
  <c r="I2448" i="1"/>
  <c r="L2448" i="1"/>
  <c r="I2440" i="1"/>
  <c r="L2440" i="1"/>
  <c r="I2432" i="1"/>
  <c r="L2432" i="1"/>
  <c r="I2424" i="1"/>
  <c r="L2424" i="1"/>
  <c r="I2416" i="1"/>
  <c r="L2416" i="1"/>
  <c r="I1817" i="1"/>
  <c r="L1817" i="1"/>
  <c r="I1809" i="1"/>
  <c r="L1809" i="1"/>
  <c r="I1801" i="1"/>
  <c r="L1801" i="1"/>
  <c r="I1793" i="1"/>
  <c r="L1793" i="1"/>
  <c r="I1785" i="1"/>
  <c r="L1785" i="1"/>
  <c r="I1777" i="1"/>
  <c r="L1777" i="1"/>
  <c r="I1769" i="1"/>
  <c r="L1769" i="1"/>
  <c r="I1761" i="1"/>
  <c r="L1761" i="1"/>
  <c r="I1753" i="1"/>
  <c r="L1753" i="1"/>
  <c r="I1749" i="1"/>
  <c r="L1749" i="1"/>
  <c r="I1745" i="1"/>
  <c r="L1745" i="1"/>
  <c r="I1741" i="1"/>
  <c r="L1741" i="1"/>
  <c r="J2680" i="1"/>
  <c r="M2680" i="1"/>
  <c r="I2575" i="1"/>
  <c r="L2575" i="1"/>
  <c r="I2567" i="1"/>
  <c r="L2567" i="1"/>
  <c r="I2563" i="1"/>
  <c r="L2563" i="1"/>
  <c r="I2559" i="1"/>
  <c r="L2559" i="1"/>
  <c r="I2555" i="1"/>
  <c r="L2555" i="1"/>
  <c r="I2551" i="1"/>
  <c r="L2551" i="1"/>
  <c r="I2547" i="1"/>
  <c r="L2547" i="1"/>
  <c r="I2543" i="1"/>
  <c r="L2543" i="1"/>
  <c r="I2539" i="1"/>
  <c r="L2539" i="1"/>
  <c r="I1487" i="1"/>
  <c r="L1487" i="1"/>
  <c r="I1479" i="1"/>
  <c r="L1479" i="1"/>
  <c r="I1471" i="1"/>
  <c r="L1471" i="1"/>
  <c r="I1463" i="1"/>
  <c r="L1463" i="1"/>
  <c r="I1455" i="1"/>
  <c r="L1455" i="1"/>
  <c r="I1447" i="1"/>
  <c r="L1447" i="1"/>
  <c r="I1439" i="1"/>
  <c r="L1439" i="1"/>
  <c r="I1431" i="1"/>
  <c r="L1431" i="1"/>
  <c r="I1423" i="1"/>
  <c r="L1423" i="1"/>
  <c r="I1415" i="1"/>
  <c r="L1415" i="1"/>
  <c r="I1326" i="1"/>
  <c r="L1326" i="1"/>
  <c r="I1322" i="1"/>
  <c r="L1322" i="1"/>
  <c r="I1318" i="1"/>
  <c r="L1318" i="1"/>
  <c r="I1314" i="1"/>
  <c r="L1314" i="1"/>
  <c r="I546" i="1"/>
  <c r="L546" i="1"/>
  <c r="L4013" i="1"/>
  <c r="K32" i="1"/>
  <c r="K4140" i="1"/>
  <c r="K4132" i="1"/>
  <c r="K4124" i="1"/>
  <c r="K4118" i="1"/>
  <c r="K4110" i="1"/>
  <c r="K4101" i="1"/>
  <c r="K4097" i="1"/>
  <c r="K4093" i="1"/>
  <c r="K4089" i="1"/>
  <c r="K4085" i="1"/>
  <c r="K4081" i="1"/>
  <c r="K4077" i="1"/>
  <c r="K4073" i="1"/>
  <c r="K4069" i="1"/>
  <c r="K4065" i="1"/>
  <c r="K4061" i="1"/>
  <c r="K4056" i="1"/>
  <c r="K4048" i="1"/>
  <c r="K4040" i="1"/>
  <c r="K4033" i="1"/>
  <c r="K4027" i="1"/>
  <c r="K4023" i="1"/>
  <c r="K4019" i="1"/>
  <c r="K4015" i="1"/>
  <c r="K4010" i="1"/>
  <c r="K4004" i="1"/>
  <c r="K3998" i="1"/>
  <c r="K3990" i="1"/>
  <c r="K3983" i="1"/>
  <c r="K3979" i="1"/>
  <c r="K3975" i="1"/>
  <c r="K3971" i="1"/>
  <c r="K3969" i="1"/>
  <c r="K3967" i="1"/>
  <c r="K3965" i="1"/>
  <c r="K3963" i="1"/>
  <c r="K3961" i="1"/>
  <c r="K3959" i="1"/>
  <c r="K3957" i="1"/>
  <c r="K3955" i="1"/>
  <c r="K3953" i="1"/>
  <c r="K3951" i="1"/>
  <c r="K3947" i="1"/>
  <c r="K3943" i="1"/>
  <c r="K3939" i="1"/>
  <c r="K3935" i="1"/>
  <c r="K3931" i="1"/>
  <c r="K3927" i="1"/>
  <c r="K3923" i="1"/>
  <c r="K3919" i="1"/>
  <c r="K3915" i="1"/>
  <c r="K3911" i="1"/>
  <c r="K3907" i="1"/>
  <c r="K3903" i="1"/>
  <c r="K3899" i="1"/>
  <c r="K3895" i="1"/>
  <c r="K3891" i="1"/>
  <c r="K3887" i="1"/>
  <c r="K3883" i="1"/>
  <c r="K3879" i="1"/>
  <c r="K3875" i="1"/>
  <c r="K3871" i="1"/>
  <c r="K3867" i="1"/>
  <c r="K3863" i="1"/>
  <c r="K3859" i="1"/>
  <c r="K3855" i="1"/>
  <c r="K3851" i="1"/>
  <c r="K3847" i="1"/>
  <c r="K3843" i="1"/>
  <c r="K3839" i="1"/>
  <c r="K3835" i="1"/>
  <c r="K3831" i="1"/>
  <c r="K3827" i="1"/>
  <c r="K3823" i="1"/>
  <c r="K3819" i="1"/>
  <c r="K3815" i="1"/>
  <c r="K3811" i="1"/>
  <c r="K3807" i="1"/>
  <c r="K3803" i="1"/>
  <c r="K3799" i="1"/>
  <c r="K3795" i="1"/>
  <c r="K3791" i="1"/>
  <c r="K3787" i="1"/>
  <c r="K3783" i="1"/>
  <c r="K3781" i="1"/>
  <c r="K3779" i="1"/>
  <c r="K3777" i="1"/>
  <c r="K3775" i="1"/>
  <c r="K3773" i="1"/>
  <c r="K3771" i="1"/>
  <c r="K3769" i="1"/>
  <c r="K3767" i="1"/>
  <c r="K3765" i="1"/>
  <c r="K3763" i="1"/>
  <c r="K3761" i="1"/>
  <c r="K3759" i="1"/>
  <c r="K3757" i="1"/>
  <c r="K3755" i="1"/>
  <c r="K3753" i="1"/>
  <c r="K3751" i="1"/>
  <c r="K3749" i="1"/>
  <c r="K3747" i="1"/>
  <c r="K3745" i="1"/>
  <c r="K3743" i="1"/>
  <c r="K3741" i="1"/>
  <c r="K3739" i="1"/>
  <c r="K3737" i="1"/>
  <c r="K3735" i="1"/>
  <c r="K3733" i="1"/>
  <c r="K3731" i="1"/>
  <c r="K3729" i="1"/>
  <c r="K3727" i="1"/>
  <c r="K3725" i="1"/>
  <c r="K3723" i="1"/>
  <c r="K3721" i="1"/>
  <c r="K3719" i="1"/>
  <c r="K3717" i="1"/>
  <c r="K3715" i="1"/>
  <c r="K3713" i="1"/>
  <c r="K3711" i="1"/>
  <c r="K3709" i="1"/>
  <c r="K3707" i="1"/>
  <c r="K3705" i="1"/>
  <c r="K3703" i="1"/>
  <c r="K3701" i="1"/>
  <c r="K3699" i="1"/>
  <c r="K3697" i="1"/>
  <c r="K3695" i="1"/>
  <c r="K3693" i="1"/>
  <c r="K3691" i="1"/>
  <c r="K3689" i="1"/>
  <c r="K3687" i="1"/>
  <c r="K3685" i="1"/>
  <c r="K3683" i="1"/>
  <c r="K3681" i="1"/>
  <c r="K3679" i="1"/>
  <c r="K3677" i="1"/>
  <c r="K3675" i="1"/>
  <c r="K3673" i="1"/>
  <c r="K3671" i="1"/>
  <c r="K3669" i="1"/>
  <c r="K3667" i="1"/>
  <c r="K3665" i="1"/>
  <c r="K3663" i="1"/>
  <c r="K3661" i="1"/>
  <c r="K3659" i="1"/>
  <c r="K3657" i="1"/>
  <c r="K3655" i="1"/>
  <c r="K3653" i="1"/>
  <c r="K3651" i="1"/>
  <c r="K3649" i="1"/>
  <c r="K3647" i="1"/>
  <c r="K3645" i="1"/>
  <c r="K3643" i="1"/>
  <c r="K3641" i="1"/>
  <c r="K3639" i="1"/>
  <c r="K3637" i="1"/>
  <c r="K3635" i="1"/>
  <c r="K3633" i="1"/>
  <c r="K3631" i="1"/>
  <c r="K3629" i="1"/>
  <c r="K3627" i="1"/>
  <c r="K3625" i="1"/>
  <c r="K3623" i="1"/>
  <c r="K3621" i="1"/>
  <c r="K3619" i="1"/>
  <c r="K3617" i="1"/>
  <c r="K3615" i="1"/>
  <c r="K3613" i="1"/>
  <c r="K3611" i="1"/>
  <c r="K3609" i="1"/>
  <c r="K3607" i="1"/>
  <c r="K3605" i="1"/>
  <c r="K3603" i="1"/>
  <c r="K3601" i="1"/>
  <c r="K3599" i="1"/>
  <c r="K3597" i="1"/>
  <c r="K3595" i="1"/>
  <c r="K3593" i="1"/>
  <c r="K3591" i="1"/>
  <c r="K3589" i="1"/>
  <c r="K3587" i="1"/>
  <c r="K3585" i="1"/>
  <c r="K3583" i="1"/>
  <c r="K3581" i="1"/>
  <c r="K3579" i="1"/>
  <c r="K3577" i="1"/>
  <c r="K3575" i="1"/>
  <c r="K3573" i="1"/>
  <c r="K3571" i="1"/>
  <c r="K3569" i="1"/>
  <c r="K3567" i="1"/>
  <c r="K3565" i="1"/>
  <c r="K3563" i="1"/>
  <c r="K3561" i="1"/>
  <c r="K3559" i="1"/>
  <c r="K3557" i="1"/>
  <c r="K3555" i="1"/>
  <c r="K3553" i="1"/>
  <c r="K3551" i="1"/>
  <c r="K3549" i="1"/>
  <c r="K3547" i="1"/>
  <c r="K3545" i="1"/>
  <c r="K3543" i="1"/>
  <c r="K3541" i="1"/>
  <c r="K3539" i="1"/>
  <c r="K3537" i="1"/>
  <c r="K3535" i="1"/>
  <c r="K3533" i="1"/>
  <c r="K3531" i="1"/>
  <c r="K3529" i="1"/>
  <c r="K3527" i="1"/>
  <c r="K3525" i="1"/>
  <c r="K3523" i="1"/>
  <c r="K3521" i="1"/>
  <c r="K3519" i="1"/>
  <c r="K3517" i="1"/>
  <c r="K3515" i="1"/>
  <c r="K3513" i="1"/>
  <c r="K3511" i="1"/>
  <c r="K3509" i="1"/>
  <c r="K3507" i="1"/>
  <c r="K3505" i="1"/>
  <c r="K3503" i="1"/>
  <c r="K3501" i="1"/>
  <c r="K3499" i="1"/>
  <c r="K3497" i="1"/>
  <c r="K3495" i="1"/>
  <c r="K3493" i="1"/>
  <c r="K3491" i="1"/>
  <c r="K3489" i="1"/>
  <c r="K3487" i="1"/>
  <c r="K3485" i="1"/>
  <c r="K3483" i="1"/>
  <c r="K3481" i="1"/>
  <c r="K3479" i="1"/>
  <c r="K3477" i="1"/>
  <c r="K3475" i="1"/>
  <c r="K3473" i="1"/>
  <c r="K3471" i="1"/>
  <c r="K3469" i="1"/>
  <c r="K3467" i="1"/>
  <c r="K3465" i="1"/>
  <c r="K3463" i="1"/>
  <c r="K3461" i="1"/>
  <c r="K3459" i="1"/>
  <c r="K3457" i="1"/>
  <c r="K3455" i="1"/>
  <c r="K3453" i="1"/>
  <c r="K3451" i="1"/>
  <c r="K3449" i="1"/>
  <c r="K3447" i="1"/>
  <c r="K3445" i="1"/>
  <c r="K3443" i="1"/>
  <c r="K3441" i="1"/>
  <c r="K3439" i="1"/>
  <c r="K3437" i="1"/>
  <c r="K3435" i="1"/>
  <c r="K3433" i="1"/>
  <c r="K3431" i="1"/>
  <c r="K3429" i="1"/>
  <c r="K3427" i="1"/>
  <c r="K3425" i="1"/>
  <c r="K3423" i="1"/>
  <c r="K3421" i="1"/>
  <c r="K3419" i="1"/>
  <c r="K3417" i="1"/>
  <c r="K3415" i="1"/>
  <c r="K3413" i="1"/>
  <c r="K3411" i="1"/>
  <c r="K3409" i="1"/>
  <c r="K3407" i="1"/>
  <c r="K3405" i="1"/>
  <c r="K3403" i="1"/>
  <c r="K3401" i="1"/>
  <c r="K3399" i="1"/>
  <c r="K3397" i="1"/>
  <c r="K3395" i="1"/>
  <c r="K3393" i="1"/>
  <c r="K3391" i="1"/>
  <c r="K3389" i="1"/>
  <c r="K3387" i="1"/>
  <c r="K3385" i="1"/>
  <c r="K3383" i="1"/>
  <c r="K3381" i="1"/>
  <c r="K3379" i="1"/>
  <c r="K3377" i="1"/>
  <c r="K3375" i="1"/>
  <c r="K3373" i="1"/>
  <c r="K3371" i="1"/>
  <c r="K3369" i="1"/>
  <c r="K3367" i="1"/>
  <c r="K3365" i="1"/>
  <c r="K3363" i="1"/>
  <c r="K3361" i="1"/>
  <c r="K3359" i="1"/>
  <c r="K3357" i="1"/>
  <c r="K3355" i="1"/>
  <c r="K3353" i="1"/>
  <c r="K3351" i="1"/>
  <c r="K3349" i="1"/>
  <c r="K3347" i="1"/>
  <c r="K3345" i="1"/>
  <c r="K3343" i="1"/>
  <c r="K3341" i="1"/>
  <c r="K3339" i="1"/>
  <c r="K3337" i="1"/>
  <c r="K3335" i="1"/>
  <c r="K3333" i="1"/>
  <c r="K3331" i="1"/>
  <c r="K3329" i="1"/>
  <c r="K3327" i="1"/>
  <c r="K3325" i="1"/>
  <c r="K3323" i="1"/>
  <c r="K3321" i="1"/>
  <c r="K3319" i="1"/>
  <c r="K3317" i="1"/>
  <c r="K3315" i="1"/>
  <c r="K3313" i="1"/>
  <c r="K3311" i="1"/>
  <c r="K3309" i="1"/>
  <c r="K3307" i="1"/>
  <c r="K3305" i="1"/>
  <c r="K3303" i="1"/>
  <c r="K3301" i="1"/>
  <c r="K3299" i="1"/>
  <c r="K3297" i="1"/>
  <c r="K3295" i="1"/>
  <c r="K3293" i="1"/>
  <c r="K3291" i="1"/>
  <c r="K3289" i="1"/>
  <c r="K3287" i="1"/>
  <c r="K3285" i="1"/>
  <c r="K3283" i="1"/>
  <c r="K3281" i="1"/>
  <c r="K3278" i="1"/>
  <c r="K3270" i="1"/>
  <c r="K3262" i="1"/>
  <c r="K3252" i="1"/>
  <c r="K3244" i="1"/>
  <c r="K3236" i="1"/>
  <c r="K3228" i="1"/>
  <c r="K3220" i="1"/>
  <c r="K3212" i="1"/>
  <c r="K3204" i="1"/>
  <c r="K3196" i="1"/>
  <c r="K3188" i="1"/>
  <c r="K3180" i="1"/>
  <c r="K3173" i="1"/>
  <c r="K3169" i="1"/>
  <c r="K3165" i="1"/>
  <c r="K3161" i="1"/>
  <c r="K3157" i="1"/>
  <c r="K3153" i="1"/>
  <c r="K3149" i="1"/>
  <c r="K3145" i="1"/>
  <c r="K3141" i="1"/>
  <c r="K3137" i="1"/>
  <c r="K3133" i="1"/>
  <c r="K3129" i="1"/>
  <c r="K3125" i="1"/>
  <c r="K3121" i="1"/>
  <c r="K3117" i="1"/>
  <c r="K3113" i="1"/>
  <c r="K3109" i="1"/>
  <c r="K3105" i="1"/>
  <c r="K3101" i="1"/>
  <c r="K3097" i="1"/>
  <c r="K3093" i="1"/>
  <c r="K3089" i="1"/>
  <c r="K3085" i="1"/>
  <c r="K3081" i="1"/>
  <c r="K3077" i="1"/>
  <c r="K3073" i="1"/>
  <c r="K3069" i="1"/>
  <c r="K3065" i="1"/>
  <c r="K3061" i="1"/>
  <c r="K3057" i="1"/>
  <c r="K3053" i="1"/>
  <c r="K3049" i="1"/>
  <c r="K3045" i="1"/>
  <c r="K3041" i="1"/>
  <c r="K3037" i="1"/>
  <c r="K3032" i="1"/>
  <c r="K3016" i="1"/>
  <c r="K3000" i="1"/>
  <c r="K2984" i="1"/>
  <c r="K2968" i="1"/>
  <c r="K2952" i="1"/>
  <c r="K2936" i="1"/>
  <c r="K2920" i="1"/>
  <c r="K2904" i="1"/>
  <c r="K2888" i="1"/>
  <c r="K2872" i="1"/>
  <c r="K2856" i="1"/>
  <c r="K2840" i="1"/>
  <c r="K2824" i="1"/>
  <c r="K2808" i="1"/>
  <c r="K2792" i="1"/>
  <c r="K2776" i="1"/>
  <c r="K2760" i="1"/>
  <c r="K2744" i="1"/>
  <c r="K2728" i="1"/>
  <c r="K2712" i="1"/>
  <c r="K2696" i="1"/>
  <c r="L2581" i="1"/>
  <c r="L2535" i="1"/>
  <c r="K2409" i="1"/>
  <c r="K2405" i="1"/>
  <c r="K2401" i="1"/>
  <c r="K2397" i="1"/>
  <c r="K2393" i="1"/>
  <c r="K2389" i="1"/>
  <c r="K2385" i="1"/>
  <c r="K2381" i="1"/>
  <c r="K2376" i="1"/>
  <c r="K2372" i="1"/>
  <c r="K2368" i="1"/>
  <c r="K2364" i="1"/>
  <c r="K2360" i="1"/>
  <c r="K2356" i="1"/>
  <c r="K2352" i="1"/>
  <c r="K2348" i="1"/>
  <c r="K2344" i="1"/>
  <c r="K2340" i="1"/>
  <c r="K2336" i="1"/>
  <c r="K2332" i="1"/>
  <c r="K2328" i="1"/>
  <c r="K2324" i="1"/>
  <c r="K2320" i="1"/>
  <c r="K2316" i="1"/>
  <c r="K2312" i="1"/>
  <c r="K2308" i="1"/>
  <c r="K2304" i="1"/>
  <c r="K2300" i="1"/>
  <c r="K2296" i="1"/>
  <c r="K2292" i="1"/>
  <c r="K2288" i="1"/>
  <c r="K2284" i="1"/>
  <c r="K2280" i="1"/>
  <c r="K2276" i="1"/>
  <c r="K2272" i="1"/>
  <c r="K2268" i="1"/>
  <c r="K2264" i="1"/>
  <c r="K2260" i="1"/>
  <c r="K2256" i="1"/>
  <c r="K2252" i="1"/>
  <c r="K2248" i="1"/>
  <c r="K2244" i="1"/>
  <c r="K2240" i="1"/>
  <c r="K2236" i="1"/>
  <c r="K2232" i="1"/>
  <c r="K2228" i="1"/>
  <c r="K2224" i="1"/>
  <c r="K2220" i="1"/>
  <c r="K2216" i="1"/>
  <c r="K2212" i="1"/>
  <c r="K2208" i="1"/>
  <c r="K2204" i="1"/>
  <c r="K2200" i="1"/>
  <c r="K2196" i="1"/>
  <c r="K2192" i="1"/>
  <c r="K2187" i="1"/>
  <c r="K2179" i="1"/>
  <c r="K2171" i="1"/>
  <c r="K2165" i="1"/>
  <c r="K2161" i="1"/>
  <c r="K2157" i="1"/>
  <c r="K2153" i="1"/>
  <c r="K2149" i="1"/>
  <c r="K2145" i="1"/>
  <c r="K2141" i="1"/>
  <c r="K2137" i="1"/>
  <c r="K2133" i="1"/>
  <c r="K2129" i="1"/>
  <c r="K2118" i="1"/>
  <c r="K2102" i="1"/>
  <c r="K2086" i="1"/>
  <c r="K2070" i="1"/>
  <c r="K2054" i="1"/>
  <c r="K2038" i="1"/>
  <c r="K2022" i="1"/>
  <c r="K2006" i="1"/>
  <c r="K1990" i="1"/>
  <c r="K1974" i="1"/>
  <c r="K1958" i="1"/>
  <c r="K1942" i="1"/>
  <c r="K1930" i="1"/>
  <c r="K1926" i="1"/>
  <c r="K1922" i="1"/>
  <c r="K1918" i="1"/>
  <c r="K1914" i="1"/>
  <c r="K1910" i="1"/>
  <c r="K1906" i="1"/>
  <c r="K1902" i="1"/>
  <c r="K1898" i="1"/>
  <c r="K1894" i="1"/>
  <c r="K1890" i="1"/>
  <c r="K1886" i="1"/>
  <c r="K1882" i="1"/>
  <c r="K1878" i="1"/>
  <c r="K1874" i="1"/>
  <c r="K1870" i="1"/>
  <c r="K1866" i="1"/>
  <c r="K1862" i="1"/>
  <c r="K1858" i="1"/>
  <c r="K1854" i="1"/>
  <c r="K1850" i="1"/>
  <c r="K1846" i="1"/>
  <c r="K1842" i="1"/>
  <c r="K1838" i="1"/>
  <c r="K1834" i="1"/>
  <c r="K1830" i="1"/>
  <c r="K1826" i="1"/>
  <c r="K1822" i="1"/>
  <c r="K1737" i="1"/>
  <c r="K1733" i="1"/>
  <c r="K1729" i="1"/>
  <c r="K1725" i="1"/>
  <c r="K1721" i="1"/>
  <c r="K1717" i="1"/>
  <c r="K1703" i="1"/>
  <c r="K1687" i="1"/>
  <c r="K1671" i="1"/>
  <c r="K1655" i="1"/>
  <c r="K1639" i="1"/>
  <c r="K1634" i="1"/>
  <c r="K1630" i="1"/>
  <c r="K1626" i="1"/>
  <c r="K1622" i="1"/>
  <c r="K1618" i="1"/>
  <c r="K1614" i="1"/>
  <c r="K1610" i="1"/>
  <c r="K1606" i="1"/>
  <c r="K1602" i="1"/>
  <c r="K1598" i="1"/>
  <c r="K1594" i="1"/>
  <c r="K1590" i="1"/>
  <c r="K1586" i="1"/>
  <c r="K1582" i="1"/>
  <c r="K1578" i="1"/>
  <c r="K1574" i="1"/>
  <c r="K1570" i="1"/>
  <c r="K1566" i="1"/>
  <c r="K1562" i="1"/>
  <c r="K1558" i="1"/>
  <c r="K1554" i="1"/>
  <c r="K1550" i="1"/>
  <c r="K1546" i="1"/>
  <c r="K1542" i="1"/>
  <c r="K1538" i="1"/>
  <c r="K1533" i="1"/>
  <c r="K1529" i="1"/>
  <c r="K1525" i="1"/>
  <c r="K1521" i="1"/>
  <c r="K1517" i="1"/>
  <c r="K1513" i="1"/>
  <c r="K1509" i="1"/>
  <c r="K1505" i="1"/>
  <c r="K1501" i="1"/>
  <c r="K1497" i="1"/>
  <c r="K1493" i="1"/>
  <c r="K1409" i="1"/>
  <c r="K1403" i="1"/>
  <c r="K1399" i="1"/>
  <c r="K1395" i="1"/>
  <c r="K1391" i="1"/>
  <c r="K1387" i="1"/>
  <c r="K1383" i="1"/>
  <c r="K1379" i="1"/>
  <c r="K1375" i="1"/>
  <c r="K1371" i="1"/>
  <c r="K1367" i="1"/>
  <c r="K1363" i="1"/>
  <c r="K1359" i="1"/>
  <c r="K1355" i="1"/>
  <c r="K1351" i="1"/>
  <c r="K1347" i="1"/>
  <c r="K1343" i="1"/>
  <c r="K1339" i="1"/>
  <c r="K1335" i="1"/>
  <c r="K1331" i="1"/>
  <c r="K1310" i="1"/>
  <c r="K1306" i="1"/>
  <c r="K1302" i="1"/>
  <c r="K1298" i="1"/>
  <c r="K1294" i="1"/>
  <c r="K1290" i="1"/>
  <c r="K1286" i="1"/>
  <c r="K1282" i="1"/>
  <c r="K1278" i="1"/>
  <c r="K1274" i="1"/>
  <c r="K1270" i="1"/>
  <c r="K1266" i="1"/>
  <c r="K1251" i="1"/>
  <c r="K1235" i="1"/>
  <c r="K1219" i="1"/>
  <c r="K1201" i="1"/>
  <c r="K1185" i="1"/>
  <c r="K1169" i="1"/>
  <c r="K1153" i="1"/>
  <c r="K1137" i="1"/>
  <c r="K1121" i="1"/>
  <c r="K1105" i="1"/>
  <c r="K1089" i="1"/>
  <c r="K1073" i="1"/>
  <c r="K1057" i="1"/>
  <c r="K1041" i="1"/>
  <c r="K1025" i="1"/>
  <c r="K1009" i="1"/>
  <c r="K993" i="1"/>
  <c r="K977" i="1"/>
  <c r="K961" i="1"/>
  <c r="K945" i="1"/>
  <c r="K929" i="1"/>
  <c r="K913" i="1"/>
  <c r="K897" i="1"/>
  <c r="K881" i="1"/>
  <c r="K870" i="1"/>
  <c r="K866" i="1"/>
  <c r="K862" i="1"/>
  <c r="K858" i="1"/>
  <c r="K854" i="1"/>
  <c r="K850" i="1"/>
  <c r="K846" i="1"/>
  <c r="K842" i="1"/>
  <c r="K838" i="1"/>
  <c r="K834" i="1"/>
  <c r="K830" i="1"/>
  <c r="K826" i="1"/>
  <c r="K822" i="1"/>
  <c r="K818" i="1"/>
  <c r="K814" i="1"/>
  <c r="K803" i="1"/>
  <c r="K780" i="1"/>
  <c r="K764" i="1"/>
  <c r="K748" i="1"/>
  <c r="K574" i="1"/>
  <c r="K566" i="1"/>
  <c r="K558" i="1"/>
  <c r="K190" i="1"/>
  <c r="K95" i="1"/>
  <c r="I811" i="1"/>
  <c r="L811" i="1"/>
  <c r="I788" i="1"/>
  <c r="L788" i="1"/>
  <c r="I772" i="1"/>
  <c r="L772" i="1"/>
  <c r="I756" i="1"/>
  <c r="L756" i="1"/>
  <c r="I803" i="1"/>
  <c r="L803" i="1"/>
  <c r="I780" i="1"/>
  <c r="L780" i="1"/>
  <c r="I764" i="1"/>
  <c r="L764" i="1"/>
  <c r="I748" i="1"/>
  <c r="L748" i="1"/>
  <c r="K807" i="1"/>
  <c r="K799" i="1"/>
  <c r="K728" i="1"/>
  <c r="L795" i="1"/>
  <c r="K704" i="1"/>
  <c r="K682" i="1"/>
  <c r="K666" i="1"/>
  <c r="K650" i="1"/>
  <c r="K634" i="1"/>
  <c r="K618" i="1"/>
  <c r="K602" i="1"/>
  <c r="K586" i="1"/>
  <c r="K690" i="1"/>
  <c r="K674" i="1"/>
  <c r="K658" i="1"/>
  <c r="K642" i="1"/>
  <c r="K626" i="1"/>
  <c r="K610" i="1"/>
  <c r="K594" i="1"/>
  <c r="I578" i="1"/>
  <c r="L578" i="1"/>
  <c r="I570" i="1"/>
  <c r="L570" i="1"/>
  <c r="I562" i="1"/>
  <c r="L562" i="1"/>
  <c r="I554" i="1"/>
  <c r="L554" i="1"/>
  <c r="K516" i="1"/>
  <c r="K451" i="1"/>
  <c r="K483" i="1"/>
  <c r="K429" i="1"/>
  <c r="K413" i="1"/>
  <c r="K362" i="1"/>
  <c r="K394" i="1"/>
  <c r="K330" i="1"/>
  <c r="K214" i="1"/>
  <c r="K198" i="1"/>
  <c r="K182" i="1"/>
  <c r="K296" i="1"/>
  <c r="K206" i="1"/>
  <c r="K103" i="1"/>
  <c r="K87" i="1"/>
  <c r="I32" i="1"/>
  <c r="I574" i="1"/>
  <c r="L574" i="1"/>
  <c r="I566" i="1"/>
  <c r="L566" i="1"/>
  <c r="I558" i="1"/>
  <c r="L558" i="1"/>
  <c r="I807" i="1"/>
  <c r="L807" i="1"/>
  <c r="I799" i="1"/>
  <c r="L799" i="1"/>
  <c r="K115" i="1"/>
  <c r="K107" i="1"/>
  <c r="K99" i="1"/>
  <c r="K91" i="1"/>
  <c r="K83" i="1"/>
  <c r="K792" i="1"/>
  <c r="K784" i="1"/>
  <c r="K776" i="1"/>
  <c r="K768" i="1"/>
  <c r="K760" i="1"/>
  <c r="K752" i="1"/>
  <c r="K742" i="1"/>
  <c r="L711" i="1"/>
  <c r="K696" i="1"/>
  <c r="K686" i="1"/>
  <c r="K678" i="1"/>
  <c r="K670" i="1"/>
  <c r="K662" i="1"/>
  <c r="K654" i="1"/>
  <c r="K646" i="1"/>
  <c r="K638" i="1"/>
  <c r="K630" i="1"/>
  <c r="K622" i="1"/>
  <c r="K614" i="1"/>
  <c r="K606" i="1"/>
  <c r="K598" i="1"/>
  <c r="K590" i="1"/>
  <c r="K582" i="1"/>
  <c r="K550" i="1"/>
  <c r="K521" i="1"/>
  <c r="K499" i="1"/>
  <c r="K467" i="1"/>
  <c r="K436" i="1"/>
  <c r="K425" i="1"/>
  <c r="K417" i="1"/>
  <c r="K409" i="1"/>
  <c r="K378" i="1"/>
  <c r="K346" i="1"/>
  <c r="K314" i="1"/>
  <c r="K280" i="1"/>
  <c r="K210" i="1"/>
  <c r="K202" i="1"/>
  <c r="K194" i="1"/>
  <c r="K186" i="1"/>
  <c r="K178" i="1"/>
  <c r="K40" i="1"/>
  <c r="K24" i="1"/>
  <c r="K4141" i="1"/>
  <c r="K4137" i="1"/>
  <c r="K4133" i="1"/>
  <c r="K4129" i="1"/>
  <c r="K4125" i="1"/>
  <c r="K4121" i="1"/>
  <c r="K4119" i="1"/>
  <c r="K4115" i="1"/>
  <c r="K4111" i="1"/>
  <c r="K4107" i="1"/>
  <c r="K4103" i="1"/>
  <c r="K4100" i="1"/>
  <c r="K4096" i="1"/>
  <c r="K4090" i="1"/>
  <c r="K4086" i="1"/>
  <c r="K4082" i="1"/>
  <c r="K4078" i="1"/>
  <c r="K4074" i="1"/>
  <c r="K4070" i="1"/>
  <c r="K4066" i="1"/>
  <c r="K4064" i="1"/>
  <c r="K4057" i="1"/>
  <c r="K4053" i="1"/>
  <c r="K4049" i="1"/>
  <c r="K4045" i="1"/>
  <c r="K4041" i="1"/>
  <c r="K4036" i="1"/>
  <c r="K4029" i="1"/>
  <c r="K4026" i="1"/>
  <c r="K4022" i="1"/>
  <c r="K4016" i="1"/>
  <c r="K4011" i="1"/>
  <c r="K4009" i="1"/>
  <c r="K4005" i="1"/>
  <c r="K4001" i="1"/>
  <c r="K3999" i="1"/>
  <c r="K3995" i="1"/>
  <c r="K3991" i="1"/>
  <c r="K3987" i="1"/>
  <c r="K3984" i="1"/>
  <c r="K3980" i="1"/>
  <c r="K3978" i="1"/>
  <c r="K3974" i="1"/>
  <c r="K3972" i="1"/>
  <c r="K3950" i="1"/>
  <c r="K3948" i="1"/>
  <c r="K3946" i="1"/>
  <c r="K3944" i="1"/>
  <c r="K3942" i="1"/>
  <c r="K3940" i="1"/>
  <c r="K3938" i="1"/>
  <c r="K3936" i="1"/>
  <c r="K3934" i="1"/>
  <c r="K3932" i="1"/>
  <c r="K3930" i="1"/>
  <c r="K3928" i="1"/>
  <c r="K3926" i="1"/>
  <c r="K3924" i="1"/>
  <c r="K3922" i="1"/>
  <c r="K3920" i="1"/>
  <c r="K3918" i="1"/>
  <c r="K3916" i="1"/>
  <c r="K3914" i="1"/>
  <c r="K3912" i="1"/>
  <c r="K3910" i="1"/>
  <c r="K3908" i="1"/>
  <c r="K3906" i="1"/>
  <c r="K3904" i="1"/>
  <c r="K3902" i="1"/>
  <c r="K3900" i="1"/>
  <c r="K3898" i="1"/>
  <c r="K3896" i="1"/>
  <c r="K3894" i="1"/>
  <c r="K3892" i="1"/>
  <c r="K3890" i="1"/>
  <c r="K3888" i="1"/>
  <c r="K3886" i="1"/>
  <c r="K3884" i="1"/>
  <c r="K3882" i="1"/>
  <c r="K3880" i="1"/>
  <c r="K3878" i="1"/>
  <c r="K3876" i="1"/>
  <c r="K3874" i="1"/>
  <c r="K3872" i="1"/>
  <c r="K3870" i="1"/>
  <c r="K3868" i="1"/>
  <c r="K3866" i="1"/>
  <c r="K3864" i="1"/>
  <c r="K3862" i="1"/>
  <c r="K3860" i="1"/>
  <c r="K3858" i="1"/>
  <c r="K3856" i="1"/>
  <c r="K3854" i="1"/>
  <c r="K3852" i="1"/>
  <c r="K3850" i="1"/>
  <c r="K3848" i="1"/>
  <c r="K3846" i="1"/>
  <c r="K3844" i="1"/>
  <c r="K3842" i="1"/>
  <c r="K3840" i="1"/>
  <c r="K3838" i="1"/>
  <c r="K3836" i="1"/>
  <c r="K3834" i="1"/>
  <c r="K3832" i="1"/>
  <c r="K3830" i="1"/>
  <c r="K3828" i="1"/>
  <c r="K3826" i="1"/>
  <c r="K3824" i="1"/>
  <c r="K3822" i="1"/>
  <c r="K3820" i="1"/>
  <c r="K3818" i="1"/>
  <c r="K3816" i="1"/>
  <c r="K3814" i="1"/>
  <c r="K3812" i="1"/>
  <c r="K3810" i="1"/>
  <c r="K3808" i="1"/>
  <c r="K3806" i="1"/>
  <c r="K3804" i="1"/>
  <c r="K3802" i="1"/>
  <c r="K3800" i="1"/>
  <c r="K3798" i="1"/>
  <c r="K3796" i="1"/>
  <c r="K3794" i="1"/>
  <c r="K3792" i="1"/>
  <c r="K3790" i="1"/>
  <c r="K3788" i="1"/>
  <c r="K3786" i="1"/>
  <c r="K3785" i="1"/>
  <c r="H3258" i="1"/>
  <c r="I3258" i="1" s="1"/>
  <c r="M3258" i="1" s="1"/>
  <c r="K3258" i="1"/>
  <c r="K3276" i="1"/>
  <c r="K3272" i="1"/>
  <c r="K3268" i="1"/>
  <c r="K3264" i="1"/>
  <c r="K3260" i="1"/>
  <c r="I2639" i="1"/>
  <c r="L2639" i="1"/>
  <c r="I2635" i="1"/>
  <c r="L2635" i="1"/>
  <c r="I2631" i="1"/>
  <c r="L2631" i="1"/>
  <c r="I2627" i="1"/>
  <c r="L2627" i="1"/>
  <c r="I2623" i="1"/>
  <c r="L2623" i="1"/>
  <c r="I2619" i="1"/>
  <c r="L2619" i="1"/>
  <c r="I2615" i="1"/>
  <c r="L2615" i="1"/>
  <c r="I2611" i="1"/>
  <c r="L2611" i="1"/>
  <c r="I2607" i="1"/>
  <c r="L2607" i="1"/>
  <c r="I2603" i="1"/>
  <c r="L2603" i="1"/>
  <c r="I2599" i="1"/>
  <c r="L2599" i="1"/>
  <c r="I2595" i="1"/>
  <c r="L2595" i="1"/>
  <c r="I2591" i="1"/>
  <c r="L2591" i="1"/>
  <c r="I2587" i="1"/>
  <c r="L2587" i="1"/>
  <c r="I2583" i="1"/>
  <c r="L2583" i="1"/>
  <c r="K3254" i="1"/>
  <c r="K3250" i="1"/>
  <c r="K3246" i="1"/>
  <c r="K3242" i="1"/>
  <c r="K3238" i="1"/>
  <c r="K3234" i="1"/>
  <c r="K3230" i="1"/>
  <c r="K3226" i="1"/>
  <c r="K3222" i="1"/>
  <c r="K3218" i="1"/>
  <c r="K3214" i="1"/>
  <c r="K3210" i="1"/>
  <c r="K3206" i="1"/>
  <c r="K3202" i="1"/>
  <c r="K3198" i="1"/>
  <c r="K3194" i="1"/>
  <c r="K3190" i="1"/>
  <c r="K3186" i="1"/>
  <c r="K3182" i="1"/>
  <c r="K3178" i="1"/>
  <c r="K3174" i="1"/>
  <c r="K3172" i="1"/>
  <c r="K3170" i="1"/>
  <c r="K3168" i="1"/>
  <c r="K3166" i="1"/>
  <c r="K3164" i="1"/>
  <c r="K3162" i="1"/>
  <c r="K3160" i="1"/>
  <c r="K3158" i="1"/>
  <c r="K3156" i="1"/>
  <c r="K3154" i="1"/>
  <c r="K3152" i="1"/>
  <c r="K3150" i="1"/>
  <c r="K3148" i="1"/>
  <c r="K3146" i="1"/>
  <c r="K3144" i="1"/>
  <c r="K3142" i="1"/>
  <c r="K3140" i="1"/>
  <c r="K3138" i="1"/>
  <c r="K3136" i="1"/>
  <c r="K3134" i="1"/>
  <c r="K3132" i="1"/>
  <c r="K3130" i="1"/>
  <c r="K3128" i="1"/>
  <c r="K3126" i="1"/>
  <c r="K3124" i="1"/>
  <c r="K3122" i="1"/>
  <c r="K3120" i="1"/>
  <c r="K3118" i="1"/>
  <c r="K3116" i="1"/>
  <c r="K3114" i="1"/>
  <c r="K3112" i="1"/>
  <c r="K3110" i="1"/>
  <c r="K3108" i="1"/>
  <c r="K3106" i="1"/>
  <c r="K3104" i="1"/>
  <c r="K3102" i="1"/>
  <c r="K3100" i="1"/>
  <c r="K3098" i="1"/>
  <c r="K3096" i="1"/>
  <c r="K3094" i="1"/>
  <c r="K3092" i="1"/>
  <c r="K3090" i="1"/>
  <c r="K3088" i="1"/>
  <c r="K3086" i="1"/>
  <c r="K3084" i="1"/>
  <c r="K3082" i="1"/>
  <c r="K3080" i="1"/>
  <c r="K3078" i="1"/>
  <c r="K3076" i="1"/>
  <c r="K3074" i="1"/>
  <c r="K3072" i="1"/>
  <c r="K3070" i="1"/>
  <c r="K3068" i="1"/>
  <c r="K3066" i="1"/>
  <c r="K3064" i="1"/>
  <c r="K3062" i="1"/>
  <c r="K3060" i="1"/>
  <c r="K3058" i="1"/>
  <c r="K3056" i="1"/>
  <c r="K3054" i="1"/>
  <c r="K3052" i="1"/>
  <c r="K3050" i="1"/>
  <c r="K3048" i="1"/>
  <c r="K3046" i="1"/>
  <c r="K3044" i="1"/>
  <c r="K3042" i="1"/>
  <c r="K3040" i="1"/>
  <c r="K3038" i="1"/>
  <c r="K3036" i="1"/>
  <c r="K3034" i="1"/>
  <c r="K3028" i="1"/>
  <c r="K3020" i="1"/>
  <c r="K3012" i="1"/>
  <c r="K3004" i="1"/>
  <c r="K2996" i="1"/>
  <c r="K2988" i="1"/>
  <c r="K2980" i="1"/>
  <c r="K2972" i="1"/>
  <c r="K2964" i="1"/>
  <c r="K2956" i="1"/>
  <c r="K2948" i="1"/>
  <c r="K2940" i="1"/>
  <c r="K2932" i="1"/>
  <c r="K2924" i="1"/>
  <c r="K2916" i="1"/>
  <c r="K2908" i="1"/>
  <c r="K2900" i="1"/>
  <c r="K2892" i="1"/>
  <c r="K2884" i="1"/>
  <c r="K2876" i="1"/>
  <c r="K2868" i="1"/>
  <c r="K2860" i="1"/>
  <c r="K2852" i="1"/>
  <c r="K2844" i="1"/>
  <c r="K2836" i="1"/>
  <c r="K2828" i="1"/>
  <c r="K2820" i="1"/>
  <c r="K2812" i="1"/>
  <c r="K2804" i="1"/>
  <c r="K2796" i="1"/>
  <c r="K2788" i="1"/>
  <c r="K2780" i="1"/>
  <c r="K2772" i="1"/>
  <c r="K2764" i="1"/>
  <c r="K2756" i="1"/>
  <c r="K2748" i="1"/>
  <c r="K2740" i="1"/>
  <c r="K2732" i="1"/>
  <c r="K2724" i="1"/>
  <c r="K2716" i="1"/>
  <c r="K2708" i="1"/>
  <c r="K2700" i="1"/>
  <c r="K2692" i="1"/>
  <c r="K2684" i="1"/>
  <c r="K2581" i="1"/>
  <c r="K2577" i="1"/>
  <c r="K2573" i="1"/>
  <c r="K2569" i="1"/>
  <c r="I2577" i="1"/>
  <c r="L2577" i="1"/>
  <c r="I2573" i="1"/>
  <c r="L2573" i="1"/>
  <c r="I2569" i="1"/>
  <c r="L2569" i="1"/>
  <c r="I2565" i="1"/>
  <c r="L2565" i="1"/>
  <c r="I2561" i="1"/>
  <c r="L2561" i="1"/>
  <c r="I2557" i="1"/>
  <c r="L2557" i="1"/>
  <c r="I2553" i="1"/>
  <c r="L2553" i="1"/>
  <c r="I2549" i="1"/>
  <c r="L2549" i="1"/>
  <c r="I2545" i="1"/>
  <c r="L2545" i="1"/>
  <c r="I2541" i="1"/>
  <c r="L2541" i="1"/>
  <c r="I2537" i="1"/>
  <c r="L2537" i="1"/>
  <c r="K2534" i="1"/>
  <c r="K2530" i="1"/>
  <c r="K2526" i="1"/>
  <c r="K2522" i="1"/>
  <c r="K2518" i="1"/>
  <c r="K2514" i="1"/>
  <c r="K2510" i="1"/>
  <c r="K2506" i="1"/>
  <c r="K2502" i="1"/>
  <c r="K2498" i="1"/>
  <c r="K2494" i="1"/>
  <c r="K2490" i="1"/>
  <c r="K2486" i="1"/>
  <c r="K2482" i="1"/>
  <c r="K2478" i="1"/>
  <c r="K2474" i="1"/>
  <c r="K2470" i="1"/>
  <c r="K2466" i="1"/>
  <c r="K2462" i="1"/>
  <c r="K2458" i="1"/>
  <c r="K2454" i="1"/>
  <c r="K2450" i="1"/>
  <c r="K2446" i="1"/>
  <c r="K2442" i="1"/>
  <c r="K2438" i="1"/>
  <c r="K2434" i="1"/>
  <c r="K2430" i="1"/>
  <c r="K2426" i="1"/>
  <c r="K2422" i="1"/>
  <c r="K2418" i="1"/>
  <c r="K2414" i="1"/>
  <c r="K2410" i="1"/>
  <c r="K2408" i="1"/>
  <c r="K2406" i="1"/>
  <c r="K2404" i="1"/>
  <c r="K2402" i="1"/>
  <c r="K2400" i="1"/>
  <c r="K2398" i="1"/>
  <c r="K2396" i="1"/>
  <c r="K2394" i="1"/>
  <c r="K2392" i="1"/>
  <c r="K2390" i="1"/>
  <c r="K2388" i="1"/>
  <c r="K2386" i="1"/>
  <c r="K2384" i="1"/>
  <c r="K2382" i="1"/>
  <c r="K2380" i="1"/>
  <c r="K2378" i="1"/>
  <c r="H2375" i="1"/>
  <c r="K2375" i="1"/>
  <c r="H2371" i="1"/>
  <c r="K2371" i="1"/>
  <c r="I1930" i="1"/>
  <c r="L1930" i="1"/>
  <c r="I1926" i="1"/>
  <c r="L1926" i="1"/>
  <c r="I1922" i="1"/>
  <c r="L1922" i="1"/>
  <c r="I1918" i="1"/>
  <c r="L1918" i="1"/>
  <c r="I1914" i="1"/>
  <c r="L1914" i="1"/>
  <c r="I1910" i="1"/>
  <c r="L1910" i="1"/>
  <c r="I1906" i="1"/>
  <c r="L1906" i="1"/>
  <c r="I1902" i="1"/>
  <c r="L1902" i="1"/>
  <c r="I1898" i="1"/>
  <c r="L1898" i="1"/>
  <c r="I1894" i="1"/>
  <c r="L1894" i="1"/>
  <c r="I1890" i="1"/>
  <c r="L1890" i="1"/>
  <c r="I1886" i="1"/>
  <c r="L1886" i="1"/>
  <c r="I1882" i="1"/>
  <c r="L1882" i="1"/>
  <c r="I1878" i="1"/>
  <c r="L1878" i="1"/>
  <c r="I1874" i="1"/>
  <c r="L1874" i="1"/>
  <c r="I1870" i="1"/>
  <c r="L1870" i="1"/>
  <c r="I1866" i="1"/>
  <c r="L1866" i="1"/>
  <c r="I1862" i="1"/>
  <c r="L1862" i="1"/>
  <c r="I1858" i="1"/>
  <c r="L1858" i="1"/>
  <c r="I1854" i="1"/>
  <c r="L1854" i="1"/>
  <c r="I1850" i="1"/>
  <c r="L1850" i="1"/>
  <c r="I1846" i="1"/>
  <c r="L1846" i="1"/>
  <c r="I1842" i="1"/>
  <c r="L1842" i="1"/>
  <c r="I1838" i="1"/>
  <c r="L1838" i="1"/>
  <c r="I1834" i="1"/>
  <c r="L1834" i="1"/>
  <c r="I1830" i="1"/>
  <c r="L1830" i="1"/>
  <c r="I1826" i="1"/>
  <c r="L1826" i="1"/>
  <c r="I1822" i="1"/>
  <c r="L1822" i="1"/>
  <c r="I1533" i="1"/>
  <c r="L1533" i="1"/>
  <c r="I1529" i="1"/>
  <c r="L1529" i="1"/>
  <c r="I1525" i="1"/>
  <c r="L1525" i="1"/>
  <c r="I1521" i="1"/>
  <c r="L1521" i="1"/>
  <c r="I1517" i="1"/>
  <c r="L1517" i="1"/>
  <c r="I1513" i="1"/>
  <c r="L1513" i="1"/>
  <c r="I1509" i="1"/>
  <c r="L1509" i="1"/>
  <c r="I1505" i="1"/>
  <c r="L1505" i="1"/>
  <c r="I1501" i="1"/>
  <c r="L1501" i="1"/>
  <c r="I1497" i="1"/>
  <c r="L1497" i="1"/>
  <c r="I1493" i="1"/>
  <c r="L1493" i="1"/>
  <c r="H2377" i="1"/>
  <c r="K2377" i="1"/>
  <c r="H2373" i="1"/>
  <c r="K2373" i="1"/>
  <c r="H2369" i="1"/>
  <c r="K2369" i="1"/>
  <c r="I1751" i="1"/>
  <c r="L1751" i="1"/>
  <c r="I1747" i="1"/>
  <c r="L1747" i="1"/>
  <c r="I1743" i="1"/>
  <c r="L1743" i="1"/>
  <c r="I1739" i="1"/>
  <c r="L1739" i="1"/>
  <c r="I1407" i="1"/>
  <c r="L1407" i="1"/>
  <c r="I1403" i="1"/>
  <c r="L1403" i="1"/>
  <c r="I1399" i="1"/>
  <c r="L1399" i="1"/>
  <c r="I1395" i="1"/>
  <c r="L1395" i="1"/>
  <c r="I1391" i="1"/>
  <c r="L1391" i="1"/>
  <c r="I1387" i="1"/>
  <c r="L1387" i="1"/>
  <c r="I1383" i="1"/>
  <c r="L1383" i="1"/>
  <c r="I1379" i="1"/>
  <c r="L1379" i="1"/>
  <c r="I1375" i="1"/>
  <c r="L1375" i="1"/>
  <c r="I1371" i="1"/>
  <c r="L1371" i="1"/>
  <c r="I1367" i="1"/>
  <c r="L1367" i="1"/>
  <c r="I792" i="1"/>
  <c r="L792" i="1"/>
  <c r="I784" i="1"/>
  <c r="L784" i="1"/>
  <c r="I776" i="1"/>
  <c r="L776" i="1"/>
  <c r="I768" i="1"/>
  <c r="L768" i="1"/>
  <c r="I760" i="1"/>
  <c r="L760" i="1"/>
  <c r="I752" i="1"/>
  <c r="L752" i="1"/>
  <c r="K2367" i="1"/>
  <c r="K2365" i="1"/>
  <c r="K2363" i="1"/>
  <c r="K2361" i="1"/>
  <c r="K2359" i="1"/>
  <c r="K2357" i="1"/>
  <c r="K2355" i="1"/>
  <c r="K2353" i="1"/>
  <c r="K2351" i="1"/>
  <c r="K2349" i="1"/>
  <c r="K2347" i="1"/>
  <c r="K2345" i="1"/>
  <c r="K2343" i="1"/>
  <c r="K2341" i="1"/>
  <c r="K2339" i="1"/>
  <c r="K2337" i="1"/>
  <c r="K2335" i="1"/>
  <c r="K2333" i="1"/>
  <c r="K2331" i="1"/>
  <c r="K2329" i="1"/>
  <c r="K2327" i="1"/>
  <c r="K2325" i="1"/>
  <c r="K2323" i="1"/>
  <c r="K2321" i="1"/>
  <c r="K2319" i="1"/>
  <c r="K2317" i="1"/>
  <c r="K2315" i="1"/>
  <c r="K2313" i="1"/>
  <c r="K2311" i="1"/>
  <c r="K2309" i="1"/>
  <c r="K2307" i="1"/>
  <c r="K2305" i="1"/>
  <c r="K2303" i="1"/>
  <c r="K2301" i="1"/>
  <c r="K2299" i="1"/>
  <c r="K2297" i="1"/>
  <c r="K2295" i="1"/>
  <c r="K2293" i="1"/>
  <c r="K2291" i="1"/>
  <c r="K2289" i="1"/>
  <c r="K2287" i="1"/>
  <c r="K2285" i="1"/>
  <c r="K2283" i="1"/>
  <c r="K2281" i="1"/>
  <c r="K2279" i="1"/>
  <c r="K2277" i="1"/>
  <c r="K2275" i="1"/>
  <c r="K2273" i="1"/>
  <c r="K2271" i="1"/>
  <c r="K2269" i="1"/>
  <c r="K2267" i="1"/>
  <c r="K2265" i="1"/>
  <c r="K2263" i="1"/>
  <c r="K2261" i="1"/>
  <c r="K2259" i="1"/>
  <c r="K2257" i="1"/>
  <c r="K2255" i="1"/>
  <c r="K2253" i="1"/>
  <c r="K2251" i="1"/>
  <c r="K2249" i="1"/>
  <c r="K2247" i="1"/>
  <c r="K2245" i="1"/>
  <c r="K2243" i="1"/>
  <c r="K2241" i="1"/>
  <c r="K2239" i="1"/>
  <c r="K2237" i="1"/>
  <c r="K2235" i="1"/>
  <c r="K2233" i="1"/>
  <c r="K2231" i="1"/>
  <c r="K2229" i="1"/>
  <c r="K2227" i="1"/>
  <c r="K2225" i="1"/>
  <c r="K2223" i="1"/>
  <c r="K2221" i="1"/>
  <c r="K2219" i="1"/>
  <c r="K2217" i="1"/>
  <c r="K2215" i="1"/>
  <c r="K2213" i="1"/>
  <c r="K2211" i="1"/>
  <c r="K2209" i="1"/>
  <c r="K2207" i="1"/>
  <c r="K2205" i="1"/>
  <c r="K2203" i="1"/>
  <c r="K2201" i="1"/>
  <c r="K2199" i="1"/>
  <c r="K2197" i="1"/>
  <c r="K2195" i="1"/>
  <c r="K2193" i="1"/>
  <c r="K2191" i="1"/>
  <c r="K2189" i="1"/>
  <c r="K2185" i="1"/>
  <c r="K2181" i="1"/>
  <c r="K2177" i="1"/>
  <c r="K2173" i="1"/>
  <c r="K2169" i="1"/>
  <c r="K2166" i="1"/>
  <c r="K2164" i="1"/>
  <c r="K2162" i="1"/>
  <c r="K2160" i="1"/>
  <c r="K2158" i="1"/>
  <c r="K2156" i="1"/>
  <c r="K2154" i="1"/>
  <c r="K2152" i="1"/>
  <c r="K2150" i="1"/>
  <c r="K2148" i="1"/>
  <c r="K2146" i="1"/>
  <c r="K2144" i="1"/>
  <c r="K2142" i="1"/>
  <c r="K2140" i="1"/>
  <c r="K2138" i="1"/>
  <c r="K2136" i="1"/>
  <c r="K2134" i="1"/>
  <c r="K2132" i="1"/>
  <c r="K2130" i="1"/>
  <c r="K2128" i="1"/>
  <c r="K2122" i="1"/>
  <c r="K2114" i="1"/>
  <c r="K2106" i="1"/>
  <c r="K2098" i="1"/>
  <c r="K2090" i="1"/>
  <c r="K2082" i="1"/>
  <c r="K2074" i="1"/>
  <c r="K2066" i="1"/>
  <c r="K2058" i="1"/>
  <c r="K2050" i="1"/>
  <c r="K2042" i="1"/>
  <c r="K2034" i="1"/>
  <c r="K2026" i="1"/>
  <c r="K2018" i="1"/>
  <c r="K2010" i="1"/>
  <c r="K2002" i="1"/>
  <c r="K1994" i="1"/>
  <c r="K1986" i="1"/>
  <c r="K1978" i="1"/>
  <c r="K1970" i="1"/>
  <c r="K1962" i="1"/>
  <c r="K1954" i="1"/>
  <c r="K1946" i="1"/>
  <c r="K1938" i="1"/>
  <c r="K1819" i="1"/>
  <c r="K1815" i="1"/>
  <c r="K1811" i="1"/>
  <c r="K1807" i="1"/>
  <c r="K1803" i="1"/>
  <c r="K1799" i="1"/>
  <c r="K1795" i="1"/>
  <c r="K1791" i="1"/>
  <c r="K1787" i="1"/>
  <c r="K1783" i="1"/>
  <c r="K1779" i="1"/>
  <c r="K1775" i="1"/>
  <c r="K1771" i="1"/>
  <c r="K1767" i="1"/>
  <c r="K1763" i="1"/>
  <c r="K1759" i="1"/>
  <c r="K1755" i="1"/>
  <c r="I1735" i="1"/>
  <c r="I1731" i="1"/>
  <c r="I1727" i="1"/>
  <c r="I1723" i="1"/>
  <c r="I1719" i="1"/>
  <c r="K1715" i="1"/>
  <c r="K1707" i="1"/>
  <c r="K1699" i="1"/>
  <c r="K1691" i="1"/>
  <c r="K1683" i="1"/>
  <c r="K1675" i="1"/>
  <c r="K1667" i="1"/>
  <c r="K1659" i="1"/>
  <c r="K1651" i="1"/>
  <c r="K1643" i="1"/>
  <c r="K1637" i="1"/>
  <c r="K1635" i="1"/>
  <c r="K1633" i="1"/>
  <c r="K1631" i="1"/>
  <c r="K1629" i="1"/>
  <c r="K1627" i="1"/>
  <c r="K1625" i="1"/>
  <c r="K1623" i="1"/>
  <c r="K1621" i="1"/>
  <c r="K1619" i="1"/>
  <c r="K1617" i="1"/>
  <c r="K1615" i="1"/>
  <c r="K1613" i="1"/>
  <c r="K1611" i="1"/>
  <c r="K1609" i="1"/>
  <c r="K1607" i="1"/>
  <c r="K1605" i="1"/>
  <c r="K1603" i="1"/>
  <c r="K1601" i="1"/>
  <c r="K1599" i="1"/>
  <c r="K1597" i="1"/>
  <c r="K1595" i="1"/>
  <c r="K1593" i="1"/>
  <c r="K1591" i="1"/>
  <c r="K1589" i="1"/>
  <c r="K1587" i="1"/>
  <c r="K1585" i="1"/>
  <c r="K1583" i="1"/>
  <c r="K1581" i="1"/>
  <c r="K1579" i="1"/>
  <c r="K1577" i="1"/>
  <c r="K1575" i="1"/>
  <c r="K1573" i="1"/>
  <c r="K1571" i="1"/>
  <c r="K1569" i="1"/>
  <c r="K1567" i="1"/>
  <c r="K1565" i="1"/>
  <c r="K1563" i="1"/>
  <c r="K1561" i="1"/>
  <c r="K1559" i="1"/>
  <c r="K1557" i="1"/>
  <c r="K1555" i="1"/>
  <c r="K1553" i="1"/>
  <c r="K1551" i="1"/>
  <c r="K1549" i="1"/>
  <c r="K1547" i="1"/>
  <c r="K1545" i="1"/>
  <c r="K1543" i="1"/>
  <c r="K1541" i="1"/>
  <c r="K1539" i="1"/>
  <c r="K1537" i="1"/>
  <c r="K1489" i="1"/>
  <c r="K1485" i="1"/>
  <c r="K1481" i="1"/>
  <c r="K1477" i="1"/>
  <c r="K1473" i="1"/>
  <c r="K1469" i="1"/>
  <c r="K1465" i="1"/>
  <c r="K1461" i="1"/>
  <c r="K1457" i="1"/>
  <c r="K1453" i="1"/>
  <c r="K1449" i="1"/>
  <c r="K1445" i="1"/>
  <c r="K1441" i="1"/>
  <c r="K1437" i="1"/>
  <c r="K1433" i="1"/>
  <c r="K1429" i="1"/>
  <c r="K1425" i="1"/>
  <c r="K1421" i="1"/>
  <c r="K1417" i="1"/>
  <c r="K1413" i="1"/>
  <c r="K1411" i="1"/>
  <c r="K1407" i="1"/>
  <c r="I1324" i="1"/>
  <c r="L1324" i="1"/>
  <c r="I1320" i="1"/>
  <c r="L1320" i="1"/>
  <c r="I1316" i="1"/>
  <c r="L1316" i="1"/>
  <c r="I1312" i="1"/>
  <c r="L1312" i="1"/>
  <c r="K1259" i="1"/>
  <c r="H734" i="1"/>
  <c r="L734" i="1" s="1"/>
  <c r="K734" i="1"/>
  <c r="H708" i="1"/>
  <c r="K708" i="1"/>
  <c r="I550" i="1"/>
  <c r="L550" i="1"/>
  <c r="K1364" i="1"/>
  <c r="K1362" i="1"/>
  <c r="K1360" i="1"/>
  <c r="K1358" i="1"/>
  <c r="K1356" i="1"/>
  <c r="K1354" i="1"/>
  <c r="K1352" i="1"/>
  <c r="K1350" i="1"/>
  <c r="K1348" i="1"/>
  <c r="K1346" i="1"/>
  <c r="K1344" i="1"/>
  <c r="K1342" i="1"/>
  <c r="K1340" i="1"/>
  <c r="K1338" i="1"/>
  <c r="K1336" i="1"/>
  <c r="K1334" i="1"/>
  <c r="K1332" i="1"/>
  <c r="K1330" i="1"/>
  <c r="K1328" i="1"/>
  <c r="I1308" i="1"/>
  <c r="I1304" i="1"/>
  <c r="I1300" i="1"/>
  <c r="I1296" i="1"/>
  <c r="I1292" i="1"/>
  <c r="I1288" i="1"/>
  <c r="I1284" i="1"/>
  <c r="I1280" i="1"/>
  <c r="I1276" i="1"/>
  <c r="I1272" i="1"/>
  <c r="I1268" i="1"/>
  <c r="I1264" i="1"/>
  <c r="K1255" i="1"/>
  <c r="K1247" i="1"/>
  <c r="K1239" i="1"/>
  <c r="K1231" i="1"/>
  <c r="K1223" i="1"/>
  <c r="K1215" i="1"/>
  <c r="K1205" i="1"/>
  <c r="K1197" i="1"/>
  <c r="K1189" i="1"/>
  <c r="K1181" i="1"/>
  <c r="K1173" i="1"/>
  <c r="K1165" i="1"/>
  <c r="K1157" i="1"/>
  <c r="K1149" i="1"/>
  <c r="K1141" i="1"/>
  <c r="K1133" i="1"/>
  <c r="K1125" i="1"/>
  <c r="K1117" i="1"/>
  <c r="K1109" i="1"/>
  <c r="K1101" i="1"/>
  <c r="K1093" i="1"/>
  <c r="K1085" i="1"/>
  <c r="K1077" i="1"/>
  <c r="K1069" i="1"/>
  <c r="K1061" i="1"/>
  <c r="K1053" i="1"/>
  <c r="K1045" i="1"/>
  <c r="K1037" i="1"/>
  <c r="K1029" i="1"/>
  <c r="K1021" i="1"/>
  <c r="K1013" i="1"/>
  <c r="K1005" i="1"/>
  <c r="K997" i="1"/>
  <c r="K989" i="1"/>
  <c r="K981" i="1"/>
  <c r="K973" i="1"/>
  <c r="K965" i="1"/>
  <c r="K957" i="1"/>
  <c r="K949" i="1"/>
  <c r="K941" i="1"/>
  <c r="K933" i="1"/>
  <c r="K925" i="1"/>
  <c r="K917" i="1"/>
  <c r="K909" i="1"/>
  <c r="K901" i="1"/>
  <c r="K893" i="1"/>
  <c r="K885" i="1"/>
  <c r="K877" i="1"/>
  <c r="K871" i="1"/>
  <c r="K869" i="1"/>
  <c r="K867" i="1"/>
  <c r="K865" i="1"/>
  <c r="K863" i="1"/>
  <c r="K861" i="1"/>
  <c r="K859" i="1"/>
  <c r="K857" i="1"/>
  <c r="K855" i="1"/>
  <c r="K853" i="1"/>
  <c r="K851" i="1"/>
  <c r="K849" i="1"/>
  <c r="K847" i="1"/>
  <c r="K845" i="1"/>
  <c r="K843" i="1"/>
  <c r="K841" i="1"/>
  <c r="K839" i="1"/>
  <c r="K837" i="1"/>
  <c r="K835" i="1"/>
  <c r="K833" i="1"/>
  <c r="K831" i="1"/>
  <c r="K829" i="1"/>
  <c r="K827" i="1"/>
  <c r="K825" i="1"/>
  <c r="K823" i="1"/>
  <c r="K821" i="1"/>
  <c r="K819" i="1"/>
  <c r="K817" i="1"/>
  <c r="K815" i="1"/>
  <c r="K813" i="1"/>
  <c r="K809" i="1"/>
  <c r="K805" i="1"/>
  <c r="K801" i="1"/>
  <c r="K797" i="1"/>
  <c r="L744" i="1"/>
  <c r="K738" i="1"/>
  <c r="H720" i="1"/>
  <c r="I720" i="1" s="1"/>
  <c r="M720" i="1" s="1"/>
  <c r="K720" i="1"/>
  <c r="H700" i="1"/>
  <c r="K700" i="1"/>
  <c r="K692" i="1"/>
  <c r="K688" i="1"/>
  <c r="K684" i="1"/>
  <c r="K680" i="1"/>
  <c r="K676" i="1"/>
  <c r="K672" i="1"/>
  <c r="K668" i="1"/>
  <c r="K664" i="1"/>
  <c r="K660" i="1"/>
  <c r="K656" i="1"/>
  <c r="K652" i="1"/>
  <c r="K648" i="1"/>
  <c r="K644" i="1"/>
  <c r="K640" i="1"/>
  <c r="K636" i="1"/>
  <c r="K632" i="1"/>
  <c r="K628" i="1"/>
  <c r="K624" i="1"/>
  <c r="K620" i="1"/>
  <c r="K616" i="1"/>
  <c r="K612" i="1"/>
  <c r="K608" i="1"/>
  <c r="K604" i="1"/>
  <c r="K600" i="1"/>
  <c r="K596" i="1"/>
  <c r="K592" i="1"/>
  <c r="K588" i="1"/>
  <c r="K584" i="1"/>
  <c r="K580" i="1"/>
  <c r="K576" i="1"/>
  <c r="K572" i="1"/>
  <c r="K568" i="1"/>
  <c r="K564" i="1"/>
  <c r="K560" i="1"/>
  <c r="K556" i="1"/>
  <c r="K523" i="1"/>
  <c r="K519" i="1"/>
  <c r="K508" i="1"/>
  <c r="K491" i="1"/>
  <c r="K475" i="1"/>
  <c r="K459" i="1"/>
  <c r="K443" i="1"/>
  <c r="K431" i="1"/>
  <c r="K427" i="1"/>
  <c r="K423" i="1"/>
  <c r="K419" i="1"/>
  <c r="K415" i="1"/>
  <c r="K411" i="1"/>
  <c r="K402" i="1"/>
  <c r="K386" i="1"/>
  <c r="K370" i="1"/>
  <c r="K354" i="1"/>
  <c r="K338" i="1"/>
  <c r="K322" i="1"/>
  <c r="K304" i="1"/>
  <c r="K288" i="1"/>
  <c r="K216" i="1"/>
  <c r="K212" i="1"/>
  <c r="K208" i="1"/>
  <c r="K204" i="1"/>
  <c r="K200" i="1"/>
  <c r="K196" i="1"/>
  <c r="K192" i="1"/>
  <c r="K188" i="1"/>
  <c r="K184" i="1"/>
  <c r="K180" i="1"/>
  <c r="K176" i="1"/>
  <c r="K113" i="1"/>
  <c r="K109" i="1"/>
  <c r="K105" i="1"/>
  <c r="K101" i="1"/>
  <c r="K97" i="1"/>
  <c r="K93" i="1"/>
  <c r="K89" i="1"/>
  <c r="K85" i="1"/>
  <c r="I40" i="1"/>
  <c r="I24" i="1"/>
  <c r="I4067" i="1"/>
  <c r="L4067" i="1"/>
  <c r="I4065" i="1"/>
  <c r="L4065" i="1"/>
  <c r="I3979" i="1"/>
  <c r="L3979" i="1"/>
  <c r="I3973" i="1"/>
  <c r="L3973" i="1"/>
  <c r="I4119" i="1"/>
  <c r="L4119" i="1"/>
  <c r="I4009" i="1"/>
  <c r="L4009" i="1"/>
  <c r="I3999" i="1"/>
  <c r="L3999" i="1"/>
  <c r="L4093" i="1"/>
  <c r="K4142" i="1"/>
  <c r="K4138" i="1"/>
  <c r="K4134" i="1"/>
  <c r="K4130" i="1"/>
  <c r="K4126" i="1"/>
  <c r="K4122" i="1"/>
  <c r="K4116" i="1"/>
  <c r="K4112" i="1"/>
  <c r="K4108" i="1"/>
  <c r="K4104" i="1"/>
  <c r="K4098" i="1"/>
  <c r="K4094" i="1"/>
  <c r="K4092" i="1"/>
  <c r="K4088" i="1"/>
  <c r="K4084" i="1"/>
  <c r="K4080" i="1"/>
  <c r="K4076" i="1"/>
  <c r="K4072" i="1"/>
  <c r="K4060" i="1"/>
  <c r="K4058" i="1"/>
  <c r="K4054" i="1"/>
  <c r="K4050" i="1"/>
  <c r="K4046" i="1"/>
  <c r="K4042" i="1"/>
  <c r="K4038" i="1"/>
  <c r="H4037" i="1"/>
  <c r="I4037" i="1" s="1"/>
  <c r="K4032" i="1"/>
  <c r="K4024" i="1"/>
  <c r="K4018" i="1"/>
  <c r="K4014" i="1"/>
  <c r="K4012" i="1"/>
  <c r="K4006" i="1"/>
  <c r="K4002" i="1"/>
  <c r="K3996" i="1"/>
  <c r="K3992" i="1"/>
  <c r="K3988" i="1"/>
  <c r="K3982" i="1"/>
  <c r="K3976" i="1"/>
  <c r="K3279" i="1"/>
  <c r="K3277" i="1"/>
  <c r="K3275" i="1"/>
  <c r="K3273" i="1"/>
  <c r="K3271" i="1"/>
  <c r="K3269" i="1"/>
  <c r="K3267" i="1"/>
  <c r="K3265" i="1"/>
  <c r="K3263" i="1"/>
  <c r="K3261" i="1"/>
  <c r="K3259" i="1"/>
  <c r="K3257" i="1"/>
  <c r="K3255" i="1"/>
  <c r="K3253" i="1"/>
  <c r="K3251" i="1"/>
  <c r="K3249" i="1"/>
  <c r="K3247" i="1"/>
  <c r="K3245" i="1"/>
  <c r="K3243" i="1"/>
  <c r="K3241" i="1"/>
  <c r="K3239" i="1"/>
  <c r="K3237" i="1"/>
  <c r="K3235" i="1"/>
  <c r="K3233" i="1"/>
  <c r="K3231" i="1"/>
  <c r="K3229" i="1"/>
  <c r="K3227" i="1"/>
  <c r="K3225" i="1"/>
  <c r="K3223" i="1"/>
  <c r="K3221" i="1"/>
  <c r="K3219" i="1"/>
  <c r="K3217" i="1"/>
  <c r="K3215" i="1"/>
  <c r="K3213" i="1"/>
  <c r="K3211" i="1"/>
  <c r="K3209" i="1"/>
  <c r="K3207" i="1"/>
  <c r="K3205" i="1"/>
  <c r="K3203" i="1"/>
  <c r="K3201" i="1"/>
  <c r="K3199" i="1"/>
  <c r="K3197" i="1"/>
  <c r="K3195" i="1"/>
  <c r="K3193" i="1"/>
  <c r="K3191" i="1"/>
  <c r="K3189" i="1"/>
  <c r="K3187" i="1"/>
  <c r="K3185" i="1"/>
  <c r="K3183" i="1"/>
  <c r="K3181" i="1"/>
  <c r="K3179" i="1"/>
  <c r="K3177" i="1"/>
  <c r="K3175" i="1"/>
  <c r="I2534" i="1"/>
  <c r="L2534" i="1"/>
  <c r="I2530" i="1"/>
  <c r="L2530" i="1"/>
  <c r="I2526" i="1"/>
  <c r="L2526" i="1"/>
  <c r="I2522" i="1"/>
  <c r="L2522" i="1"/>
  <c r="I2518" i="1"/>
  <c r="L2518" i="1"/>
  <c r="I2514" i="1"/>
  <c r="L2514" i="1"/>
  <c r="I2510" i="1"/>
  <c r="L2510" i="1"/>
  <c r="I2506" i="1"/>
  <c r="L2506" i="1"/>
  <c r="I2502" i="1"/>
  <c r="L2502" i="1"/>
  <c r="I2498" i="1"/>
  <c r="L2498" i="1"/>
  <c r="I2494" i="1"/>
  <c r="L2494" i="1"/>
  <c r="I2490" i="1"/>
  <c r="L2490" i="1"/>
  <c r="I2486" i="1"/>
  <c r="L2486" i="1"/>
  <c r="I2482" i="1"/>
  <c r="L2482" i="1"/>
  <c r="I2478" i="1"/>
  <c r="L2478" i="1"/>
  <c r="I2474" i="1"/>
  <c r="L2474" i="1"/>
  <c r="I2470" i="1"/>
  <c r="L2470" i="1"/>
  <c r="I2466" i="1"/>
  <c r="L2466" i="1"/>
  <c r="I2462" i="1"/>
  <c r="L2462" i="1"/>
  <c r="I2458" i="1"/>
  <c r="L2458" i="1"/>
  <c r="I2454" i="1"/>
  <c r="L2454" i="1"/>
  <c r="I2450" i="1"/>
  <c r="L2450" i="1"/>
  <c r="I2446" i="1"/>
  <c r="L2446" i="1"/>
  <c r="I2442" i="1"/>
  <c r="L2442" i="1"/>
  <c r="I2438" i="1"/>
  <c r="L2438" i="1"/>
  <c r="I2434" i="1"/>
  <c r="L2434" i="1"/>
  <c r="I2430" i="1"/>
  <c r="L2430" i="1"/>
  <c r="I2426" i="1"/>
  <c r="L2426" i="1"/>
  <c r="I2422" i="1"/>
  <c r="L2422" i="1"/>
  <c r="I2418" i="1"/>
  <c r="L2418" i="1"/>
  <c r="I2414" i="1"/>
  <c r="L2414" i="1"/>
  <c r="I2410" i="1"/>
  <c r="L2410" i="1"/>
  <c r="I2408" i="1"/>
  <c r="L2408" i="1"/>
  <c r="I2406" i="1"/>
  <c r="L2406" i="1"/>
  <c r="I2404" i="1"/>
  <c r="L2404" i="1"/>
  <c r="I2402" i="1"/>
  <c r="L2402" i="1"/>
  <c r="I2400" i="1"/>
  <c r="L2400" i="1"/>
  <c r="I2398" i="1"/>
  <c r="L2398" i="1"/>
  <c r="I2396" i="1"/>
  <c r="L2396" i="1"/>
  <c r="I2394" i="1"/>
  <c r="L2394" i="1"/>
  <c r="I2392" i="1"/>
  <c r="L2392" i="1"/>
  <c r="I2390" i="1"/>
  <c r="L2390" i="1"/>
  <c r="I2388" i="1"/>
  <c r="L2388" i="1"/>
  <c r="I2386" i="1"/>
  <c r="L2386" i="1"/>
  <c r="I2384" i="1"/>
  <c r="L2384" i="1"/>
  <c r="I2382" i="1"/>
  <c r="L2382" i="1"/>
  <c r="I2380" i="1"/>
  <c r="L2380" i="1"/>
  <c r="I2378" i="1"/>
  <c r="L2378" i="1"/>
  <c r="I2376" i="1"/>
  <c r="L2376" i="1"/>
  <c r="I2374" i="1"/>
  <c r="L2374" i="1"/>
  <c r="I2372" i="1"/>
  <c r="L2372" i="1"/>
  <c r="I2370" i="1"/>
  <c r="L2370" i="1"/>
  <c r="I2368" i="1"/>
  <c r="L2368" i="1"/>
  <c r="I2366" i="1"/>
  <c r="L2366" i="1"/>
  <c r="I2364" i="1"/>
  <c r="L2364" i="1"/>
  <c r="I2362" i="1"/>
  <c r="L2362" i="1"/>
  <c r="I2360" i="1"/>
  <c r="L2360" i="1"/>
  <c r="I2358" i="1"/>
  <c r="L2358" i="1"/>
  <c r="I2356" i="1"/>
  <c r="L2356" i="1"/>
  <c r="I2354" i="1"/>
  <c r="L2354" i="1"/>
  <c r="I2352" i="1"/>
  <c r="L2352" i="1"/>
  <c r="I2350" i="1"/>
  <c r="L2350" i="1"/>
  <c r="I2348" i="1"/>
  <c r="L2348" i="1"/>
  <c r="I2346" i="1"/>
  <c r="L2346" i="1"/>
  <c r="I2344" i="1"/>
  <c r="L2344" i="1"/>
  <c r="I2342" i="1"/>
  <c r="L2342" i="1"/>
  <c r="I2340" i="1"/>
  <c r="L2340" i="1"/>
  <c r="I2338" i="1"/>
  <c r="L2338" i="1"/>
  <c r="I2336" i="1"/>
  <c r="L2336" i="1"/>
  <c r="I2334" i="1"/>
  <c r="L2334" i="1"/>
  <c r="I2332" i="1"/>
  <c r="L2332" i="1"/>
  <c r="I2330" i="1"/>
  <c r="L2330" i="1"/>
  <c r="I2328" i="1"/>
  <c r="L2328" i="1"/>
  <c r="I2326" i="1"/>
  <c r="L2326" i="1"/>
  <c r="I2324" i="1"/>
  <c r="L2324" i="1"/>
  <c r="I2322" i="1"/>
  <c r="L2322" i="1"/>
  <c r="I2320" i="1"/>
  <c r="L2320" i="1"/>
  <c r="I2318" i="1"/>
  <c r="L2318" i="1"/>
  <c r="I2316" i="1"/>
  <c r="L2316" i="1"/>
  <c r="I2314" i="1"/>
  <c r="L2314" i="1"/>
  <c r="I2312" i="1"/>
  <c r="L2312" i="1"/>
  <c r="I2310" i="1"/>
  <c r="L2310" i="1"/>
  <c r="I2308" i="1"/>
  <c r="L2308" i="1"/>
  <c r="I2306" i="1"/>
  <c r="L2306" i="1"/>
  <c r="I2304" i="1"/>
  <c r="L2304" i="1"/>
  <c r="I2302" i="1"/>
  <c r="L2302" i="1"/>
  <c r="I2300" i="1"/>
  <c r="L2300" i="1"/>
  <c r="I2298" i="1"/>
  <c r="L2298" i="1"/>
  <c r="I2296" i="1"/>
  <c r="L2296" i="1"/>
  <c r="I2294" i="1"/>
  <c r="L2294" i="1"/>
  <c r="I2292" i="1"/>
  <c r="L2292" i="1"/>
  <c r="I2290" i="1"/>
  <c r="L2290" i="1"/>
  <c r="I2288" i="1"/>
  <c r="L2288" i="1"/>
  <c r="I2286" i="1"/>
  <c r="L2286" i="1"/>
  <c r="I2284" i="1"/>
  <c r="L2284" i="1"/>
  <c r="I2282" i="1"/>
  <c r="L2282" i="1"/>
  <c r="I2280" i="1"/>
  <c r="L2280" i="1"/>
  <c r="I2278" i="1"/>
  <c r="L2278" i="1"/>
  <c r="I2276" i="1"/>
  <c r="L2276" i="1"/>
  <c r="I2274" i="1"/>
  <c r="L2274" i="1"/>
  <c r="I2272" i="1"/>
  <c r="L2272" i="1"/>
  <c r="I2270" i="1"/>
  <c r="L2270" i="1"/>
  <c r="I2268" i="1"/>
  <c r="L2268" i="1"/>
  <c r="I2266" i="1"/>
  <c r="L2266" i="1"/>
  <c r="I2264" i="1"/>
  <c r="L2264" i="1"/>
  <c r="I2262" i="1"/>
  <c r="L2262" i="1"/>
  <c r="I2260" i="1"/>
  <c r="L2260" i="1"/>
  <c r="I2258" i="1"/>
  <c r="L2258" i="1"/>
  <c r="I2256" i="1"/>
  <c r="L2256" i="1"/>
  <c r="I2254" i="1"/>
  <c r="L2254" i="1"/>
  <c r="I2252" i="1"/>
  <c r="L2252" i="1"/>
  <c r="I2250" i="1"/>
  <c r="L2250" i="1"/>
  <c r="I2248" i="1"/>
  <c r="L2248" i="1"/>
  <c r="I2246" i="1"/>
  <c r="L2246" i="1"/>
  <c r="I2244" i="1"/>
  <c r="L2244" i="1"/>
  <c r="I2242" i="1"/>
  <c r="L2242" i="1"/>
  <c r="I2240" i="1"/>
  <c r="L2240" i="1"/>
  <c r="I2238" i="1"/>
  <c r="L2238" i="1"/>
  <c r="I2236" i="1"/>
  <c r="L2236" i="1"/>
  <c r="I2234" i="1"/>
  <c r="L2234" i="1"/>
  <c r="I2232" i="1"/>
  <c r="L2232" i="1"/>
  <c r="I2230" i="1"/>
  <c r="L2230" i="1"/>
  <c r="I2228" i="1"/>
  <c r="L2228" i="1"/>
  <c r="I2226" i="1"/>
  <c r="L2226" i="1"/>
  <c r="I2224" i="1"/>
  <c r="L2224" i="1"/>
  <c r="I2222" i="1"/>
  <c r="L2222" i="1"/>
  <c r="I2220" i="1"/>
  <c r="L2220" i="1"/>
  <c r="I2218" i="1"/>
  <c r="L2218" i="1"/>
  <c r="I2216" i="1"/>
  <c r="L2216" i="1"/>
  <c r="I2214" i="1"/>
  <c r="L2214" i="1"/>
  <c r="I2212" i="1"/>
  <c r="L2212" i="1"/>
  <c r="I2210" i="1"/>
  <c r="L2210" i="1"/>
  <c r="I2208" i="1"/>
  <c r="L2208" i="1"/>
  <c r="I2206" i="1"/>
  <c r="L2206" i="1"/>
  <c r="I2204" i="1"/>
  <c r="L2204" i="1"/>
  <c r="I2202" i="1"/>
  <c r="L2202" i="1"/>
  <c r="I2200" i="1"/>
  <c r="L2200" i="1"/>
  <c r="I2198" i="1"/>
  <c r="L2198" i="1"/>
  <c r="I2196" i="1"/>
  <c r="L2196" i="1"/>
  <c r="I2194" i="1"/>
  <c r="L2194" i="1"/>
  <c r="I2192" i="1"/>
  <c r="L2192" i="1"/>
  <c r="I2190" i="1"/>
  <c r="L2190" i="1"/>
  <c r="I2188" i="1"/>
  <c r="L2188" i="1"/>
  <c r="I2186" i="1"/>
  <c r="L2186" i="1"/>
  <c r="I2184" i="1"/>
  <c r="L2184" i="1"/>
  <c r="I2182" i="1"/>
  <c r="L2182" i="1"/>
  <c r="I2180" i="1"/>
  <c r="L2180" i="1"/>
  <c r="I2178" i="1"/>
  <c r="L2178" i="1"/>
  <c r="I2176" i="1"/>
  <c r="L2176" i="1"/>
  <c r="I2174" i="1"/>
  <c r="L2174" i="1"/>
  <c r="I2172" i="1"/>
  <c r="L2172" i="1"/>
  <c r="I2170" i="1"/>
  <c r="L2170" i="1"/>
  <c r="I2168" i="1"/>
  <c r="L2168" i="1"/>
  <c r="I2166" i="1"/>
  <c r="L2166" i="1"/>
  <c r="I2164" i="1"/>
  <c r="L2164" i="1"/>
  <c r="I2162" i="1"/>
  <c r="L2162" i="1"/>
  <c r="I2160" i="1"/>
  <c r="L2160" i="1"/>
  <c r="I2158" i="1"/>
  <c r="L2158" i="1"/>
  <c r="I2156" i="1"/>
  <c r="L2156" i="1"/>
  <c r="I2154" i="1"/>
  <c r="L2154" i="1"/>
  <c r="I2152" i="1"/>
  <c r="L2152" i="1"/>
  <c r="I2150" i="1"/>
  <c r="L2150" i="1"/>
  <c r="I2148" i="1"/>
  <c r="L2148" i="1"/>
  <c r="I2146" i="1"/>
  <c r="L2146" i="1"/>
  <c r="I2144" i="1"/>
  <c r="L2144" i="1"/>
  <c r="I2142" i="1"/>
  <c r="L2142" i="1"/>
  <c r="I2140" i="1"/>
  <c r="L2140" i="1"/>
  <c r="I2138" i="1"/>
  <c r="L2138" i="1"/>
  <c r="I2136" i="1"/>
  <c r="L2136" i="1"/>
  <c r="I2134" i="1"/>
  <c r="L2134" i="1"/>
  <c r="I2132" i="1"/>
  <c r="L2132" i="1"/>
  <c r="I2130" i="1"/>
  <c r="L2130" i="1"/>
  <c r="I2128" i="1"/>
  <c r="L2128" i="1"/>
  <c r="I1819" i="1"/>
  <c r="L1819" i="1"/>
  <c r="I1815" i="1"/>
  <c r="L1815" i="1"/>
  <c r="I1811" i="1"/>
  <c r="L1811" i="1"/>
  <c r="I1807" i="1"/>
  <c r="L1807" i="1"/>
  <c r="I1803" i="1"/>
  <c r="L1803" i="1"/>
  <c r="I1799" i="1"/>
  <c r="L1799" i="1"/>
  <c r="I1795" i="1"/>
  <c r="L1795" i="1"/>
  <c r="I1791" i="1"/>
  <c r="L1791" i="1"/>
  <c r="I1787" i="1"/>
  <c r="L1787" i="1"/>
  <c r="I1783" i="1"/>
  <c r="L1783" i="1"/>
  <c r="I1779" i="1"/>
  <c r="L1779" i="1"/>
  <c r="I1775" i="1"/>
  <c r="L1775" i="1"/>
  <c r="I1771" i="1"/>
  <c r="L1771" i="1"/>
  <c r="I1767" i="1"/>
  <c r="L1767" i="1"/>
  <c r="I1763" i="1"/>
  <c r="L1763" i="1"/>
  <c r="I1759" i="1"/>
  <c r="L1759" i="1"/>
  <c r="I1755" i="1"/>
  <c r="L1755" i="1"/>
  <c r="I1637" i="1"/>
  <c r="L1637" i="1"/>
  <c r="I1635" i="1"/>
  <c r="L1635" i="1"/>
  <c r="I1633" i="1"/>
  <c r="L1633" i="1"/>
  <c r="I1631" i="1"/>
  <c r="L1631" i="1"/>
  <c r="I1629" i="1"/>
  <c r="L1629" i="1"/>
  <c r="I1627" i="1"/>
  <c r="L1627" i="1"/>
  <c r="I1625" i="1"/>
  <c r="L1625" i="1"/>
  <c r="I1623" i="1"/>
  <c r="L1623" i="1"/>
  <c r="I1621" i="1"/>
  <c r="L1621" i="1"/>
  <c r="I1619" i="1"/>
  <c r="L1619" i="1"/>
  <c r="I1617" i="1"/>
  <c r="L1617" i="1"/>
  <c r="I1615" i="1"/>
  <c r="L1615" i="1"/>
  <c r="I1613" i="1"/>
  <c r="L1613" i="1"/>
  <c r="I1611" i="1"/>
  <c r="L1611" i="1"/>
  <c r="I1609" i="1"/>
  <c r="L1609" i="1"/>
  <c r="I1607" i="1"/>
  <c r="L1607" i="1"/>
  <c r="I1605" i="1"/>
  <c r="L1605" i="1"/>
  <c r="I1603" i="1"/>
  <c r="L1603" i="1"/>
  <c r="I1601" i="1"/>
  <c r="L1601" i="1"/>
  <c r="I1599" i="1"/>
  <c r="L1599" i="1"/>
  <c r="I1597" i="1"/>
  <c r="L1597" i="1"/>
  <c r="I1595" i="1"/>
  <c r="L1595" i="1"/>
  <c r="I1593" i="1"/>
  <c r="L1593" i="1"/>
  <c r="I1591" i="1"/>
  <c r="L1591" i="1"/>
  <c r="I1589" i="1"/>
  <c r="L1589" i="1"/>
  <c r="I1587" i="1"/>
  <c r="L1587" i="1"/>
  <c r="I1585" i="1"/>
  <c r="L1585" i="1"/>
  <c r="I1583" i="1"/>
  <c r="L1583" i="1"/>
  <c r="I1581" i="1"/>
  <c r="L1581" i="1"/>
  <c r="I1579" i="1"/>
  <c r="L1579" i="1"/>
  <c r="I1577" i="1"/>
  <c r="L1577" i="1"/>
  <c r="I1575" i="1"/>
  <c r="L1575" i="1"/>
  <c r="I1573" i="1"/>
  <c r="L1573" i="1"/>
  <c r="I1571" i="1"/>
  <c r="L1571" i="1"/>
  <c r="I1569" i="1"/>
  <c r="L1569" i="1"/>
  <c r="I1567" i="1"/>
  <c r="L1567" i="1"/>
  <c r="I1565" i="1"/>
  <c r="L1565" i="1"/>
  <c r="I1563" i="1"/>
  <c r="L1563" i="1"/>
  <c r="I1561" i="1"/>
  <c r="L1561" i="1"/>
  <c r="I1559" i="1"/>
  <c r="L1559" i="1"/>
  <c r="I1557" i="1"/>
  <c r="L1557" i="1"/>
  <c r="I1555" i="1"/>
  <c r="L1555" i="1"/>
  <c r="I1553" i="1"/>
  <c r="L1553" i="1"/>
  <c r="I1551" i="1"/>
  <c r="L1551" i="1"/>
  <c r="I1549" i="1"/>
  <c r="L1549" i="1"/>
  <c r="I1547" i="1"/>
  <c r="L1547" i="1"/>
  <c r="I1545" i="1"/>
  <c r="L1545" i="1"/>
  <c r="I1543" i="1"/>
  <c r="L1543" i="1"/>
  <c r="I1541" i="1"/>
  <c r="L1541" i="1"/>
  <c r="I1539" i="1"/>
  <c r="L1539" i="1"/>
  <c r="I1537" i="1"/>
  <c r="L1537" i="1"/>
  <c r="K3030" i="1"/>
  <c r="K3026" i="1"/>
  <c r="K3022" i="1"/>
  <c r="K3018" i="1"/>
  <c r="K3014" i="1"/>
  <c r="K3010" i="1"/>
  <c r="K3006" i="1"/>
  <c r="K3002" i="1"/>
  <c r="K2998" i="1"/>
  <c r="K2994" i="1"/>
  <c r="K2990" i="1"/>
  <c r="K2986" i="1"/>
  <c r="K2982" i="1"/>
  <c r="K2978" i="1"/>
  <c r="K2974" i="1"/>
  <c r="K2970" i="1"/>
  <c r="K2966" i="1"/>
  <c r="K2962" i="1"/>
  <c r="K2958" i="1"/>
  <c r="K2954" i="1"/>
  <c r="K2950" i="1"/>
  <c r="K2946" i="1"/>
  <c r="K2942" i="1"/>
  <c r="K2938" i="1"/>
  <c r="K2934" i="1"/>
  <c r="K2930" i="1"/>
  <c r="K2926" i="1"/>
  <c r="K2922" i="1"/>
  <c r="K2918" i="1"/>
  <c r="K2914" i="1"/>
  <c r="K2910" i="1"/>
  <c r="K2906" i="1"/>
  <c r="K2902" i="1"/>
  <c r="K2898" i="1"/>
  <c r="K2894" i="1"/>
  <c r="K2890" i="1"/>
  <c r="K2886" i="1"/>
  <c r="K2882" i="1"/>
  <c r="K2878" i="1"/>
  <c r="K2874" i="1"/>
  <c r="K2870" i="1"/>
  <c r="K2866" i="1"/>
  <c r="K2862" i="1"/>
  <c r="K2858" i="1"/>
  <c r="K2854" i="1"/>
  <c r="K2850" i="1"/>
  <c r="K2846" i="1"/>
  <c r="K2842" i="1"/>
  <c r="K2838" i="1"/>
  <c r="K2834" i="1"/>
  <c r="K2830" i="1"/>
  <c r="K2826" i="1"/>
  <c r="K2822" i="1"/>
  <c r="K2818" i="1"/>
  <c r="K2814" i="1"/>
  <c r="K2810" i="1"/>
  <c r="K2806" i="1"/>
  <c r="K2802" i="1"/>
  <c r="K2798" i="1"/>
  <c r="K2794" i="1"/>
  <c r="K2790" i="1"/>
  <c r="K2786" i="1"/>
  <c r="K2782" i="1"/>
  <c r="K2778" i="1"/>
  <c r="K2774" i="1"/>
  <c r="K2770" i="1"/>
  <c r="K2766" i="1"/>
  <c r="K2762" i="1"/>
  <c r="K2758" i="1"/>
  <c r="K2754" i="1"/>
  <c r="K2750" i="1"/>
  <c r="K2746" i="1"/>
  <c r="K2742" i="1"/>
  <c r="K2738" i="1"/>
  <c r="K2734" i="1"/>
  <c r="K2730" i="1"/>
  <c r="K2726" i="1"/>
  <c r="K2722" i="1"/>
  <c r="K2718" i="1"/>
  <c r="K2714" i="1"/>
  <c r="K2710" i="1"/>
  <c r="K2706" i="1"/>
  <c r="K2702" i="1"/>
  <c r="K2698" i="1"/>
  <c r="K2694" i="1"/>
  <c r="K2690" i="1"/>
  <c r="K2686" i="1"/>
  <c r="K2682" i="1"/>
  <c r="K2640" i="1"/>
  <c r="K2638" i="1"/>
  <c r="K2636" i="1"/>
  <c r="K2634" i="1"/>
  <c r="K2632" i="1"/>
  <c r="K2630" i="1"/>
  <c r="K2628" i="1"/>
  <c r="K2626" i="1"/>
  <c r="K2624" i="1"/>
  <c r="K2622" i="1"/>
  <c r="K2620" i="1"/>
  <c r="K2618" i="1"/>
  <c r="K2616" i="1"/>
  <c r="K2614" i="1"/>
  <c r="K2612" i="1"/>
  <c r="K2610" i="1"/>
  <c r="K2608" i="1"/>
  <c r="K2606" i="1"/>
  <c r="K2604" i="1"/>
  <c r="K2602" i="1"/>
  <c r="K2600" i="1"/>
  <c r="K2598" i="1"/>
  <c r="K2596" i="1"/>
  <c r="K2594" i="1"/>
  <c r="K2592" i="1"/>
  <c r="K2590" i="1"/>
  <c r="K2588" i="1"/>
  <c r="K2586" i="1"/>
  <c r="K2584" i="1"/>
  <c r="K2582" i="1"/>
  <c r="K2580" i="1"/>
  <c r="K2578" i="1"/>
  <c r="K2576" i="1"/>
  <c r="K2574" i="1"/>
  <c r="K2572" i="1"/>
  <c r="K2570" i="1"/>
  <c r="K2568" i="1"/>
  <c r="K2566" i="1"/>
  <c r="K2564" i="1"/>
  <c r="K2562" i="1"/>
  <c r="K2560" i="1"/>
  <c r="K2558" i="1"/>
  <c r="K2556" i="1"/>
  <c r="K2554" i="1"/>
  <c r="K2552" i="1"/>
  <c r="K2550" i="1"/>
  <c r="K2548" i="1"/>
  <c r="K2546" i="1"/>
  <c r="K2544" i="1"/>
  <c r="K2542" i="1"/>
  <c r="K2540" i="1"/>
  <c r="K2538" i="1"/>
  <c r="K2536" i="1"/>
  <c r="K2188" i="1"/>
  <c r="K2186" i="1"/>
  <c r="K2184" i="1"/>
  <c r="K2182" i="1"/>
  <c r="K2180" i="1"/>
  <c r="K2178" i="1"/>
  <c r="K2176" i="1"/>
  <c r="K2174" i="1"/>
  <c r="K2172" i="1"/>
  <c r="K2170" i="1"/>
  <c r="K2168" i="1"/>
  <c r="H1536" i="1"/>
  <c r="I1536" i="1" s="1"/>
  <c r="K1536" i="1"/>
  <c r="H1532" i="1"/>
  <c r="I1532" i="1" s="1"/>
  <c r="K1532" i="1"/>
  <c r="H1528" i="1"/>
  <c r="I1528" i="1" s="1"/>
  <c r="K1528" i="1"/>
  <c r="H1524" i="1"/>
  <c r="I1524" i="1" s="1"/>
  <c r="K1524" i="1"/>
  <c r="I1489" i="1"/>
  <c r="L1489" i="1"/>
  <c r="I1485" i="1"/>
  <c r="L1485" i="1"/>
  <c r="I1481" i="1"/>
  <c r="L1481" i="1"/>
  <c r="I1477" i="1"/>
  <c r="L1477" i="1"/>
  <c r="I1473" i="1"/>
  <c r="L1473" i="1"/>
  <c r="I1469" i="1"/>
  <c r="L1469" i="1"/>
  <c r="I1465" i="1"/>
  <c r="L1465" i="1"/>
  <c r="I1461" i="1"/>
  <c r="L1461" i="1"/>
  <c r="I1457" i="1"/>
  <c r="L1457" i="1"/>
  <c r="I1453" i="1"/>
  <c r="L1453" i="1"/>
  <c r="I1449" i="1"/>
  <c r="L1449" i="1"/>
  <c r="I1445" i="1"/>
  <c r="L1445" i="1"/>
  <c r="I1441" i="1"/>
  <c r="L1441" i="1"/>
  <c r="I1437" i="1"/>
  <c r="L1437" i="1"/>
  <c r="I1433" i="1"/>
  <c r="L1433" i="1"/>
  <c r="I1429" i="1"/>
  <c r="L1429" i="1"/>
  <c r="I1425" i="1"/>
  <c r="L1425" i="1"/>
  <c r="I1421" i="1"/>
  <c r="L1421" i="1"/>
  <c r="I1417" i="1"/>
  <c r="L1417" i="1"/>
  <c r="I1413" i="1"/>
  <c r="L1413" i="1"/>
  <c r="I1409" i="1"/>
  <c r="L1409" i="1"/>
  <c r="I1405" i="1"/>
  <c r="L1405" i="1"/>
  <c r="I1401" i="1"/>
  <c r="L1401" i="1"/>
  <c r="I1397" i="1"/>
  <c r="L1397" i="1"/>
  <c r="I1393" i="1"/>
  <c r="L1393" i="1"/>
  <c r="I1389" i="1"/>
  <c r="L1389" i="1"/>
  <c r="I1385" i="1"/>
  <c r="L1385" i="1"/>
  <c r="I1381" i="1"/>
  <c r="L1381" i="1"/>
  <c r="I1377" i="1"/>
  <c r="L1377" i="1"/>
  <c r="I1373" i="1"/>
  <c r="L1373" i="1"/>
  <c r="I1369" i="1"/>
  <c r="L1369" i="1"/>
  <c r="I1365" i="1"/>
  <c r="L1365" i="1"/>
  <c r="I1363" i="1"/>
  <c r="L1363" i="1"/>
  <c r="I1361" i="1"/>
  <c r="L1361" i="1"/>
  <c r="I1359" i="1"/>
  <c r="L1359" i="1"/>
  <c r="I1357" i="1"/>
  <c r="L1357" i="1"/>
  <c r="I1355" i="1"/>
  <c r="L1355" i="1"/>
  <c r="I1353" i="1"/>
  <c r="L1353" i="1"/>
  <c r="I1351" i="1"/>
  <c r="L1351" i="1"/>
  <c r="I1349" i="1"/>
  <c r="L1349" i="1"/>
  <c r="I1347" i="1"/>
  <c r="L1347" i="1"/>
  <c r="I1345" i="1"/>
  <c r="L1345" i="1"/>
  <c r="I1343" i="1"/>
  <c r="L1343" i="1"/>
  <c r="I1341" i="1"/>
  <c r="L1341" i="1"/>
  <c r="I1339" i="1"/>
  <c r="L1339" i="1"/>
  <c r="I1337" i="1"/>
  <c r="L1337" i="1"/>
  <c r="I1335" i="1"/>
  <c r="L1335" i="1"/>
  <c r="I1333" i="1"/>
  <c r="L1333" i="1"/>
  <c r="I1331" i="1"/>
  <c r="L1331" i="1"/>
  <c r="I1329" i="1"/>
  <c r="L1329" i="1"/>
  <c r="K2124" i="1"/>
  <c r="K2120" i="1"/>
  <c r="K2116" i="1"/>
  <c r="K2112" i="1"/>
  <c r="K2108" i="1"/>
  <c r="K2104" i="1"/>
  <c r="K2100" i="1"/>
  <c r="K2096" i="1"/>
  <c r="K2092" i="1"/>
  <c r="K2088" i="1"/>
  <c r="K2084" i="1"/>
  <c r="K2080" i="1"/>
  <c r="K2076" i="1"/>
  <c r="K2072" i="1"/>
  <c r="K2068" i="1"/>
  <c r="K2064" i="1"/>
  <c r="K2060" i="1"/>
  <c r="K2056" i="1"/>
  <c r="K2052" i="1"/>
  <c r="K2048" i="1"/>
  <c r="K2044" i="1"/>
  <c r="K2040" i="1"/>
  <c r="K2036" i="1"/>
  <c r="K2032" i="1"/>
  <c r="K2028" i="1"/>
  <c r="K2024" i="1"/>
  <c r="K2020" i="1"/>
  <c r="K2016" i="1"/>
  <c r="K2012" i="1"/>
  <c r="K2008" i="1"/>
  <c r="K2004" i="1"/>
  <c r="K2000" i="1"/>
  <c r="K1996" i="1"/>
  <c r="K1992" i="1"/>
  <c r="K1988" i="1"/>
  <c r="K1984" i="1"/>
  <c r="K1980" i="1"/>
  <c r="K1976" i="1"/>
  <c r="K1972" i="1"/>
  <c r="K1968" i="1"/>
  <c r="K1964" i="1"/>
  <c r="K1960" i="1"/>
  <c r="K1956" i="1"/>
  <c r="K1952" i="1"/>
  <c r="K1948" i="1"/>
  <c r="K1944" i="1"/>
  <c r="K1940" i="1"/>
  <c r="K1936" i="1"/>
  <c r="K1932" i="1"/>
  <c r="K1929" i="1"/>
  <c r="K1927" i="1"/>
  <c r="K1925" i="1"/>
  <c r="K1923" i="1"/>
  <c r="K1921" i="1"/>
  <c r="K1919" i="1"/>
  <c r="K1917" i="1"/>
  <c r="K1915" i="1"/>
  <c r="K1913" i="1"/>
  <c r="K1911" i="1"/>
  <c r="K1909" i="1"/>
  <c r="K1907" i="1"/>
  <c r="K1905" i="1"/>
  <c r="K1903" i="1"/>
  <c r="K1901" i="1"/>
  <c r="K1899" i="1"/>
  <c r="K1897" i="1"/>
  <c r="K1895" i="1"/>
  <c r="K1893" i="1"/>
  <c r="K1891" i="1"/>
  <c r="K1889" i="1"/>
  <c r="K1887" i="1"/>
  <c r="K1885" i="1"/>
  <c r="K1883" i="1"/>
  <c r="K1881" i="1"/>
  <c r="K1879" i="1"/>
  <c r="K1877" i="1"/>
  <c r="K1875" i="1"/>
  <c r="K1873" i="1"/>
  <c r="K1871" i="1"/>
  <c r="K1869" i="1"/>
  <c r="K1867" i="1"/>
  <c r="K1865" i="1"/>
  <c r="K1863" i="1"/>
  <c r="K1861" i="1"/>
  <c r="K1859" i="1"/>
  <c r="K1857" i="1"/>
  <c r="K1855" i="1"/>
  <c r="K1853" i="1"/>
  <c r="K1851" i="1"/>
  <c r="K1849" i="1"/>
  <c r="K1847" i="1"/>
  <c r="K1845" i="1"/>
  <c r="K1843" i="1"/>
  <c r="K1841" i="1"/>
  <c r="K1839" i="1"/>
  <c r="K1837" i="1"/>
  <c r="K1835" i="1"/>
  <c r="K1833" i="1"/>
  <c r="K1831" i="1"/>
  <c r="K1829" i="1"/>
  <c r="K1827" i="1"/>
  <c r="K1825" i="1"/>
  <c r="K1823" i="1"/>
  <c r="K1821" i="1"/>
  <c r="K1752" i="1"/>
  <c r="K1750" i="1"/>
  <c r="K1748" i="1"/>
  <c r="K1746" i="1"/>
  <c r="K1744" i="1"/>
  <c r="K1742" i="1"/>
  <c r="K1740" i="1"/>
  <c r="I1737" i="1"/>
  <c r="I1733" i="1"/>
  <c r="I1729" i="1"/>
  <c r="I1725" i="1"/>
  <c r="I1721" i="1"/>
  <c r="I1717" i="1"/>
  <c r="K1713" i="1"/>
  <c r="K1709" i="1"/>
  <c r="K1705" i="1"/>
  <c r="K1701" i="1"/>
  <c r="K1697" i="1"/>
  <c r="K1693" i="1"/>
  <c r="K1689" i="1"/>
  <c r="K1685" i="1"/>
  <c r="K1681" i="1"/>
  <c r="K1677" i="1"/>
  <c r="K1673" i="1"/>
  <c r="K1669" i="1"/>
  <c r="K1665" i="1"/>
  <c r="K1661" i="1"/>
  <c r="K1657" i="1"/>
  <c r="K1653" i="1"/>
  <c r="K1649" i="1"/>
  <c r="K1645" i="1"/>
  <c r="K1641" i="1"/>
  <c r="H1534" i="1"/>
  <c r="I1534" i="1" s="1"/>
  <c r="K1534" i="1"/>
  <c r="H1530" i="1"/>
  <c r="I1530" i="1" s="1"/>
  <c r="K1530" i="1"/>
  <c r="H1526" i="1"/>
  <c r="I1526" i="1" s="1"/>
  <c r="K1526" i="1"/>
  <c r="H1522" i="1"/>
  <c r="I1522" i="1" s="1"/>
  <c r="K1522" i="1"/>
  <c r="K1520" i="1"/>
  <c r="K1518" i="1"/>
  <c r="K1516" i="1"/>
  <c r="K1514" i="1"/>
  <c r="K1512" i="1"/>
  <c r="K1510" i="1"/>
  <c r="K1508" i="1"/>
  <c r="K1506" i="1"/>
  <c r="K1504" i="1"/>
  <c r="K1502" i="1"/>
  <c r="K1500" i="1"/>
  <c r="K1498" i="1"/>
  <c r="K1496" i="1"/>
  <c r="K1494" i="1"/>
  <c r="K1492" i="1"/>
  <c r="K1327" i="1"/>
  <c r="K1325" i="1"/>
  <c r="K1323" i="1"/>
  <c r="K1321" i="1"/>
  <c r="K1319" i="1"/>
  <c r="K1317" i="1"/>
  <c r="K1315" i="1"/>
  <c r="K1313" i="1"/>
  <c r="I1310" i="1"/>
  <c r="I1306" i="1"/>
  <c r="I1302" i="1"/>
  <c r="I1298" i="1"/>
  <c r="I1294" i="1"/>
  <c r="I1290" i="1"/>
  <c r="I1286" i="1"/>
  <c r="I1282" i="1"/>
  <c r="I1278" i="1"/>
  <c r="I1274" i="1"/>
  <c r="I1270" i="1"/>
  <c r="I1266" i="1"/>
  <c r="K1261" i="1"/>
  <c r="K1257" i="1"/>
  <c r="K1253" i="1"/>
  <c r="K1249" i="1"/>
  <c r="K1245" i="1"/>
  <c r="K1241" i="1"/>
  <c r="K1237" i="1"/>
  <c r="K1233" i="1"/>
  <c r="K1229" i="1"/>
  <c r="K1225" i="1"/>
  <c r="K1221" i="1"/>
  <c r="K1217" i="1"/>
  <c r="K1213" i="1"/>
  <c r="H1207" i="1"/>
  <c r="L1207" i="1" s="1"/>
  <c r="K1207" i="1"/>
  <c r="H1199" i="1"/>
  <c r="L1199" i="1" s="1"/>
  <c r="K1199" i="1"/>
  <c r="H1191" i="1"/>
  <c r="K1191" i="1"/>
  <c r="H1183" i="1"/>
  <c r="K1183" i="1"/>
  <c r="H1175" i="1"/>
  <c r="K1175" i="1"/>
  <c r="H1167" i="1"/>
  <c r="K1167" i="1"/>
  <c r="H1159" i="1"/>
  <c r="K1159" i="1"/>
  <c r="H1151" i="1"/>
  <c r="K1151" i="1"/>
  <c r="H1211" i="1"/>
  <c r="L1211" i="1" s="1"/>
  <c r="K1211" i="1"/>
  <c r="H1203" i="1"/>
  <c r="L1203" i="1" s="1"/>
  <c r="K1203" i="1"/>
  <c r="H1195" i="1"/>
  <c r="L1195" i="1" s="1"/>
  <c r="K1195" i="1"/>
  <c r="H1187" i="1"/>
  <c r="K1187" i="1"/>
  <c r="H1179" i="1"/>
  <c r="K1179" i="1"/>
  <c r="H1171" i="1"/>
  <c r="K1171" i="1"/>
  <c r="H1163" i="1"/>
  <c r="K1163" i="1"/>
  <c r="H1155" i="1"/>
  <c r="K1155" i="1"/>
  <c r="J871" i="1"/>
  <c r="M871" i="1"/>
  <c r="I859" i="1"/>
  <c r="L859" i="1"/>
  <c r="I857" i="1"/>
  <c r="L857" i="1"/>
  <c r="I855" i="1"/>
  <c r="L855" i="1"/>
  <c r="I853" i="1"/>
  <c r="L853" i="1"/>
  <c r="I851" i="1"/>
  <c r="L851" i="1"/>
  <c r="I849" i="1"/>
  <c r="L849" i="1"/>
  <c r="I847" i="1"/>
  <c r="L847" i="1"/>
  <c r="I845" i="1"/>
  <c r="L845" i="1"/>
  <c r="I843" i="1"/>
  <c r="L843" i="1"/>
  <c r="I841" i="1"/>
  <c r="L841" i="1"/>
  <c r="I839" i="1"/>
  <c r="L839" i="1"/>
  <c r="I837" i="1"/>
  <c r="L837" i="1"/>
  <c r="I835" i="1"/>
  <c r="L835" i="1"/>
  <c r="I833" i="1"/>
  <c r="L833" i="1"/>
  <c r="I831" i="1"/>
  <c r="L831" i="1"/>
  <c r="I829" i="1"/>
  <c r="L829" i="1"/>
  <c r="I827" i="1"/>
  <c r="L827" i="1"/>
  <c r="I825" i="1"/>
  <c r="L825" i="1"/>
  <c r="I823" i="1"/>
  <c r="L823" i="1"/>
  <c r="I821" i="1"/>
  <c r="L821" i="1"/>
  <c r="I819" i="1"/>
  <c r="L819" i="1"/>
  <c r="I817" i="1"/>
  <c r="L817" i="1"/>
  <c r="I815" i="1"/>
  <c r="L815" i="1"/>
  <c r="I813" i="1"/>
  <c r="L813" i="1"/>
  <c r="I809" i="1"/>
  <c r="L809" i="1"/>
  <c r="I805" i="1"/>
  <c r="L805" i="1"/>
  <c r="I801" i="1"/>
  <c r="L801" i="1"/>
  <c r="I797" i="1"/>
  <c r="L797" i="1"/>
  <c r="I740" i="1"/>
  <c r="L740" i="1"/>
  <c r="I736" i="1"/>
  <c r="L736" i="1"/>
  <c r="I732" i="1"/>
  <c r="L732" i="1"/>
  <c r="I664" i="1"/>
  <c r="L664" i="1"/>
  <c r="I660" i="1"/>
  <c r="L660" i="1"/>
  <c r="I656" i="1"/>
  <c r="L656" i="1"/>
  <c r="I652" i="1"/>
  <c r="L652" i="1"/>
  <c r="I648" i="1"/>
  <c r="L648" i="1"/>
  <c r="I644" i="1"/>
  <c r="L644" i="1"/>
  <c r="I640" i="1"/>
  <c r="L640" i="1"/>
  <c r="I636" i="1"/>
  <c r="L636" i="1"/>
  <c r="I632" i="1"/>
  <c r="L632" i="1"/>
  <c r="I628" i="1"/>
  <c r="L628" i="1"/>
  <c r="I624" i="1"/>
  <c r="L624" i="1"/>
  <c r="I620" i="1"/>
  <c r="L620" i="1"/>
  <c r="I616" i="1"/>
  <c r="L616" i="1"/>
  <c r="I612" i="1"/>
  <c r="L612" i="1"/>
  <c r="I608" i="1"/>
  <c r="L608" i="1"/>
  <c r="I604" i="1"/>
  <c r="L604" i="1"/>
  <c r="I600" i="1"/>
  <c r="L600" i="1"/>
  <c r="I596" i="1"/>
  <c r="L596" i="1"/>
  <c r="I592" i="1"/>
  <c r="L592" i="1"/>
  <c r="I588" i="1"/>
  <c r="L588" i="1"/>
  <c r="I584" i="1"/>
  <c r="L584" i="1"/>
  <c r="I580" i="1"/>
  <c r="L580" i="1"/>
  <c r="I576" i="1"/>
  <c r="L576" i="1"/>
  <c r="I572" i="1"/>
  <c r="L572" i="1"/>
  <c r="I568" i="1"/>
  <c r="L568" i="1"/>
  <c r="I564" i="1"/>
  <c r="L564" i="1"/>
  <c r="I560" i="1"/>
  <c r="L560" i="1"/>
  <c r="I556" i="1"/>
  <c r="L556" i="1"/>
  <c r="K1147" i="1"/>
  <c r="K1143" i="1"/>
  <c r="K1139" i="1"/>
  <c r="K1135" i="1"/>
  <c r="K1131" i="1"/>
  <c r="K1127" i="1"/>
  <c r="K1123" i="1"/>
  <c r="K1119" i="1"/>
  <c r="K1115" i="1"/>
  <c r="K1111" i="1"/>
  <c r="K1107" i="1"/>
  <c r="K1103" i="1"/>
  <c r="K1099" i="1"/>
  <c r="K1095" i="1"/>
  <c r="K1091" i="1"/>
  <c r="K1087" i="1"/>
  <c r="K1083" i="1"/>
  <c r="K1079" i="1"/>
  <c r="K1075" i="1"/>
  <c r="K1071" i="1"/>
  <c r="K1067" i="1"/>
  <c r="K1063" i="1"/>
  <c r="K1059" i="1"/>
  <c r="K1055" i="1"/>
  <c r="K1051" i="1"/>
  <c r="K1047" i="1"/>
  <c r="K1043" i="1"/>
  <c r="K1039" i="1"/>
  <c r="K1035" i="1"/>
  <c r="K1031" i="1"/>
  <c r="K1027" i="1"/>
  <c r="K1023" i="1"/>
  <c r="K1019" i="1"/>
  <c r="K1015" i="1"/>
  <c r="K1011" i="1"/>
  <c r="K1007" i="1"/>
  <c r="K1003" i="1"/>
  <c r="K999" i="1"/>
  <c r="K995" i="1"/>
  <c r="K991" i="1"/>
  <c r="K987" i="1"/>
  <c r="K983" i="1"/>
  <c r="K979" i="1"/>
  <c r="K975" i="1"/>
  <c r="K971" i="1"/>
  <c r="K967" i="1"/>
  <c r="K963" i="1"/>
  <c r="K959" i="1"/>
  <c r="K955" i="1"/>
  <c r="K951" i="1"/>
  <c r="K947" i="1"/>
  <c r="K943" i="1"/>
  <c r="K939" i="1"/>
  <c r="K935" i="1"/>
  <c r="K931" i="1"/>
  <c r="K927" i="1"/>
  <c r="K923" i="1"/>
  <c r="K919" i="1"/>
  <c r="K915" i="1"/>
  <c r="K911" i="1"/>
  <c r="K907" i="1"/>
  <c r="K903" i="1"/>
  <c r="K899" i="1"/>
  <c r="K895" i="1"/>
  <c r="K891" i="1"/>
  <c r="K887" i="1"/>
  <c r="K883" i="1"/>
  <c r="K879" i="1"/>
  <c r="K875" i="1"/>
  <c r="K794" i="1"/>
  <c r="K790" i="1"/>
  <c r="K786" i="1"/>
  <c r="K782" i="1"/>
  <c r="K778" i="1"/>
  <c r="K774" i="1"/>
  <c r="K770" i="1"/>
  <c r="K766" i="1"/>
  <c r="K762" i="1"/>
  <c r="K758" i="1"/>
  <c r="K754" i="1"/>
  <c r="K750" i="1"/>
  <c r="K746" i="1"/>
  <c r="K744" i="1"/>
  <c r="K740" i="1"/>
  <c r="K736" i="1"/>
  <c r="K732" i="1"/>
  <c r="I552" i="1"/>
  <c r="L552" i="1"/>
  <c r="I548" i="1"/>
  <c r="L548" i="1"/>
  <c r="I523" i="1"/>
  <c r="L523" i="1"/>
  <c r="K724" i="1"/>
  <c r="K716" i="1"/>
  <c r="K710" i="1"/>
  <c r="K706" i="1"/>
  <c r="K702" i="1"/>
  <c r="K698" i="1"/>
  <c r="K694" i="1"/>
  <c r="K691" i="1"/>
  <c r="K689" i="1"/>
  <c r="K687" i="1"/>
  <c r="K685" i="1"/>
  <c r="K683" i="1"/>
  <c r="K681" i="1"/>
  <c r="K679" i="1"/>
  <c r="K677" i="1"/>
  <c r="K675" i="1"/>
  <c r="K673" i="1"/>
  <c r="K671" i="1"/>
  <c r="K669" i="1"/>
  <c r="K667" i="1"/>
  <c r="K552" i="1"/>
  <c r="K548" i="1"/>
  <c r="K520" i="1"/>
  <c r="K518" i="1"/>
  <c r="K512" i="1"/>
  <c r="K503" i="1"/>
  <c r="K495" i="1"/>
  <c r="K487" i="1"/>
  <c r="K479" i="1"/>
  <c r="K471" i="1"/>
  <c r="K463" i="1"/>
  <c r="K455" i="1"/>
  <c r="K447" i="1"/>
  <c r="K439" i="1"/>
  <c r="I431" i="1"/>
  <c r="I427" i="1"/>
  <c r="I423" i="1"/>
  <c r="I419" i="1"/>
  <c r="I415" i="1"/>
  <c r="I411" i="1"/>
  <c r="K406" i="1"/>
  <c r="K398" i="1"/>
  <c r="K390" i="1"/>
  <c r="K382" i="1"/>
  <c r="K374" i="1"/>
  <c r="K366" i="1"/>
  <c r="K358" i="1"/>
  <c r="K350" i="1"/>
  <c r="K342" i="1"/>
  <c r="K334" i="1"/>
  <c r="K326" i="1"/>
  <c r="K318" i="1"/>
  <c r="K310" i="1"/>
  <c r="K300" i="1"/>
  <c r="K292" i="1"/>
  <c r="K284" i="1"/>
  <c r="K217" i="1"/>
  <c r="K215" i="1"/>
  <c r="K213" i="1"/>
  <c r="K211" i="1"/>
  <c r="K209" i="1"/>
  <c r="K207" i="1"/>
  <c r="K205" i="1"/>
  <c r="K203" i="1"/>
  <c r="K201" i="1"/>
  <c r="K199" i="1"/>
  <c r="K197" i="1"/>
  <c r="K195" i="1"/>
  <c r="K193" i="1"/>
  <c r="K191" i="1"/>
  <c r="K189" i="1"/>
  <c r="K187" i="1"/>
  <c r="K185" i="1"/>
  <c r="K183" i="1"/>
  <c r="K181" i="1"/>
  <c r="K179" i="1"/>
  <c r="K177" i="1"/>
  <c r="K175" i="1"/>
  <c r="K114" i="1"/>
  <c r="K112" i="1"/>
  <c r="K110" i="1"/>
  <c r="K108" i="1"/>
  <c r="K106" i="1"/>
  <c r="K104" i="1"/>
  <c r="K102" i="1"/>
  <c r="K100" i="1"/>
  <c r="K98" i="1"/>
  <c r="K96" i="1"/>
  <c r="K94" i="1"/>
  <c r="K92" i="1"/>
  <c r="K90" i="1"/>
  <c r="K88" i="1"/>
  <c r="K86" i="1"/>
  <c r="K84" i="1"/>
  <c r="K82" i="1"/>
  <c r="K44" i="1"/>
  <c r="K36" i="1"/>
  <c r="K28" i="1"/>
  <c r="K20" i="1"/>
  <c r="I4140" i="1"/>
  <c r="L4140" i="1"/>
  <c r="I4136" i="1"/>
  <c r="L4136" i="1"/>
  <c r="I4132" i="1"/>
  <c r="L4132" i="1"/>
  <c r="I4128" i="1"/>
  <c r="L4128" i="1"/>
  <c r="I4124" i="1"/>
  <c r="L4124" i="1"/>
  <c r="I4120" i="1"/>
  <c r="L4120" i="1"/>
  <c r="I4118" i="1"/>
  <c r="L4118" i="1"/>
  <c r="I4114" i="1"/>
  <c r="L4114" i="1"/>
  <c r="I4110" i="1"/>
  <c r="L4110" i="1"/>
  <c r="I4106" i="1"/>
  <c r="L4106" i="1"/>
  <c r="I4100" i="1"/>
  <c r="L4100" i="1"/>
  <c r="I4096" i="1"/>
  <c r="L4096" i="1"/>
  <c r="I4090" i="1"/>
  <c r="L4090" i="1"/>
  <c r="I4086" i="1"/>
  <c r="L4086" i="1"/>
  <c r="I4082" i="1"/>
  <c r="L4082" i="1"/>
  <c r="I4078" i="1"/>
  <c r="L4078" i="1"/>
  <c r="I4074" i="1"/>
  <c r="L4074" i="1"/>
  <c r="I4070" i="1"/>
  <c r="L4070" i="1"/>
  <c r="I4068" i="1"/>
  <c r="L4068" i="1"/>
  <c r="I4066" i="1"/>
  <c r="L4066" i="1"/>
  <c r="I4064" i="1"/>
  <c r="L4064" i="1"/>
  <c r="I4056" i="1"/>
  <c r="L4056" i="1"/>
  <c r="I4052" i="1"/>
  <c r="L4052" i="1"/>
  <c r="I4048" i="1"/>
  <c r="L4048" i="1"/>
  <c r="I4044" i="1"/>
  <c r="L4044" i="1"/>
  <c r="I4040" i="1"/>
  <c r="L4040" i="1"/>
  <c r="I4036" i="1"/>
  <c r="L4036" i="1"/>
  <c r="I4034" i="1"/>
  <c r="L4034" i="1"/>
  <c r="I4026" i="1"/>
  <c r="L4026" i="1"/>
  <c r="I4022" i="1"/>
  <c r="L4022" i="1"/>
  <c r="I4020" i="1"/>
  <c r="L4020" i="1"/>
  <c r="I4016" i="1"/>
  <c r="L4016" i="1"/>
  <c r="I4010" i="1"/>
  <c r="L4010" i="1"/>
  <c r="I4008" i="1"/>
  <c r="L4008" i="1"/>
  <c r="I4004" i="1"/>
  <c r="L4004" i="1"/>
  <c r="I4000" i="1"/>
  <c r="L4000" i="1"/>
  <c r="I3998" i="1"/>
  <c r="L3998" i="1"/>
  <c r="I3994" i="1"/>
  <c r="L3994" i="1"/>
  <c r="I3990" i="1"/>
  <c r="L3990" i="1"/>
  <c r="I3984" i="1"/>
  <c r="L3984" i="1"/>
  <c r="I3980" i="1"/>
  <c r="L3980" i="1"/>
  <c r="I3978" i="1"/>
  <c r="L3978" i="1"/>
  <c r="I3974" i="1"/>
  <c r="L3974" i="1"/>
  <c r="I3972" i="1"/>
  <c r="L3972" i="1"/>
  <c r="I2640" i="1"/>
  <c r="L2640" i="1"/>
  <c r="I2638" i="1"/>
  <c r="L2638" i="1"/>
  <c r="I2636" i="1"/>
  <c r="L2636" i="1"/>
  <c r="I2634" i="1"/>
  <c r="L2634" i="1"/>
  <c r="I2632" i="1"/>
  <c r="L2632" i="1"/>
  <c r="I2630" i="1"/>
  <c r="L2630" i="1"/>
  <c r="I2628" i="1"/>
  <c r="L2628" i="1"/>
  <c r="I2626" i="1"/>
  <c r="L2626" i="1"/>
  <c r="I2624" i="1"/>
  <c r="L2624" i="1"/>
  <c r="I2622" i="1"/>
  <c r="L2622" i="1"/>
  <c r="I2620" i="1"/>
  <c r="L2620" i="1"/>
  <c r="I2618" i="1"/>
  <c r="L2618" i="1"/>
  <c r="I2616" i="1"/>
  <c r="L2616" i="1"/>
  <c r="I2614" i="1"/>
  <c r="L2614" i="1"/>
  <c r="I2612" i="1"/>
  <c r="L2612" i="1"/>
  <c r="I2610" i="1"/>
  <c r="L2610" i="1"/>
  <c r="I2608" i="1"/>
  <c r="L2608" i="1"/>
  <c r="I2606" i="1"/>
  <c r="L2606" i="1"/>
  <c r="I2604" i="1"/>
  <c r="L2604" i="1"/>
  <c r="I2602" i="1"/>
  <c r="L2602" i="1"/>
  <c r="I2600" i="1"/>
  <c r="L2600" i="1"/>
  <c r="I2598" i="1"/>
  <c r="L2598" i="1"/>
  <c r="I2596" i="1"/>
  <c r="L2596" i="1"/>
  <c r="I2594" i="1"/>
  <c r="L2594" i="1"/>
  <c r="I2592" i="1"/>
  <c r="L2592" i="1"/>
  <c r="I2590" i="1"/>
  <c r="L2590" i="1"/>
  <c r="I2588" i="1"/>
  <c r="L2588" i="1"/>
  <c r="I2586" i="1"/>
  <c r="L2586" i="1"/>
  <c r="I2584" i="1"/>
  <c r="L2584" i="1"/>
  <c r="I2582" i="1"/>
  <c r="L2582" i="1"/>
  <c r="I2580" i="1"/>
  <c r="L2580" i="1"/>
  <c r="I2578" i="1"/>
  <c r="L2578" i="1"/>
  <c r="I2576" i="1"/>
  <c r="L2576" i="1"/>
  <c r="I2574" i="1"/>
  <c r="L2574" i="1"/>
  <c r="I2572" i="1"/>
  <c r="L2572" i="1"/>
  <c r="I2570" i="1"/>
  <c r="L2570" i="1"/>
  <c r="I2568" i="1"/>
  <c r="L2568" i="1"/>
  <c r="I2566" i="1"/>
  <c r="L2566" i="1"/>
  <c r="I2564" i="1"/>
  <c r="L2564" i="1"/>
  <c r="I2562" i="1"/>
  <c r="L2562" i="1"/>
  <c r="I2560" i="1"/>
  <c r="L2560" i="1"/>
  <c r="I2558" i="1"/>
  <c r="L2558" i="1"/>
  <c r="I2556" i="1"/>
  <c r="L2556" i="1"/>
  <c r="I2554" i="1"/>
  <c r="L2554" i="1"/>
  <c r="I2552" i="1"/>
  <c r="L2552" i="1"/>
  <c r="I2550" i="1"/>
  <c r="L2550" i="1"/>
  <c r="I2548" i="1"/>
  <c r="L2548" i="1"/>
  <c r="I2546" i="1"/>
  <c r="L2546" i="1"/>
  <c r="I2544" i="1"/>
  <c r="L2544" i="1"/>
  <c r="I2542" i="1"/>
  <c r="L2542" i="1"/>
  <c r="I2540" i="1"/>
  <c r="L2540" i="1"/>
  <c r="I2538" i="1"/>
  <c r="L2538" i="1"/>
  <c r="I2536" i="1"/>
  <c r="L2536" i="1"/>
  <c r="I4142" i="1"/>
  <c r="L4142" i="1"/>
  <c r="I4138" i="1"/>
  <c r="L4138" i="1"/>
  <c r="I4134" i="1"/>
  <c r="L4134" i="1"/>
  <c r="I4130" i="1"/>
  <c r="L4130" i="1"/>
  <c r="I4126" i="1"/>
  <c r="L4126" i="1"/>
  <c r="I4122" i="1"/>
  <c r="L4122" i="1"/>
  <c r="I4116" i="1"/>
  <c r="L4116" i="1"/>
  <c r="I4112" i="1"/>
  <c r="L4112" i="1"/>
  <c r="I4108" i="1"/>
  <c r="L4108" i="1"/>
  <c r="I4104" i="1"/>
  <c r="L4104" i="1"/>
  <c r="I4102" i="1"/>
  <c r="L4102" i="1"/>
  <c r="I4098" i="1"/>
  <c r="L4098" i="1"/>
  <c r="I4094" i="1"/>
  <c r="L4094" i="1"/>
  <c r="I4092" i="1"/>
  <c r="L4092" i="1"/>
  <c r="I4088" i="1"/>
  <c r="L4088" i="1"/>
  <c r="I4084" i="1"/>
  <c r="L4084" i="1"/>
  <c r="I4080" i="1"/>
  <c r="L4080" i="1"/>
  <c r="I4076" i="1"/>
  <c r="L4076" i="1"/>
  <c r="I4072" i="1"/>
  <c r="L4072" i="1"/>
  <c r="I4060" i="1"/>
  <c r="L4060" i="1"/>
  <c r="I4058" i="1"/>
  <c r="L4058" i="1"/>
  <c r="I4054" i="1"/>
  <c r="L4054" i="1"/>
  <c r="I4050" i="1"/>
  <c r="L4050" i="1"/>
  <c r="I4046" i="1"/>
  <c r="L4046" i="1"/>
  <c r="I4042" i="1"/>
  <c r="L4042" i="1"/>
  <c r="I4038" i="1"/>
  <c r="L4038" i="1"/>
  <c r="I4032" i="1"/>
  <c r="L4032" i="1"/>
  <c r="I4028" i="1"/>
  <c r="L4028" i="1"/>
  <c r="I4024" i="1"/>
  <c r="L4024" i="1"/>
  <c r="I4018" i="1"/>
  <c r="L4018" i="1"/>
  <c r="I4014" i="1"/>
  <c r="L4014" i="1"/>
  <c r="I4012" i="1"/>
  <c r="L4012" i="1"/>
  <c r="I4006" i="1"/>
  <c r="L4006" i="1"/>
  <c r="I4002" i="1"/>
  <c r="L4002" i="1"/>
  <c r="I3996" i="1"/>
  <c r="L3996" i="1"/>
  <c r="I3992" i="1"/>
  <c r="L3992" i="1"/>
  <c r="I3988" i="1"/>
  <c r="L3988" i="1"/>
  <c r="I3982" i="1"/>
  <c r="L3982" i="1"/>
  <c r="I3976" i="1"/>
  <c r="L3976" i="1"/>
  <c r="L4143" i="1"/>
  <c r="L4125" i="1"/>
  <c r="L4123" i="1"/>
  <c r="L4121" i="1"/>
  <c r="L4109" i="1"/>
  <c r="L4107" i="1"/>
  <c r="K4102" i="1"/>
  <c r="L4101" i="1"/>
  <c r="L4099" i="1"/>
  <c r="L4097" i="1"/>
  <c r="L4089" i="1"/>
  <c r="L4081" i="1"/>
  <c r="L4079" i="1"/>
  <c r="L4069" i="1"/>
  <c r="K4068" i="1"/>
  <c r="L4063" i="1"/>
  <c r="L4061" i="1"/>
  <c r="L4049" i="1"/>
  <c r="L4047" i="1"/>
  <c r="L4045" i="1"/>
  <c r="L4043" i="1"/>
  <c r="L4041" i="1"/>
  <c r="L4039" i="1"/>
  <c r="L4037" i="1"/>
  <c r="L4035" i="1"/>
  <c r="K4034" i="1"/>
  <c r="L4033" i="1"/>
  <c r="L4031" i="1"/>
  <c r="L4029" i="1"/>
  <c r="K4028" i="1"/>
  <c r="L4027" i="1"/>
  <c r="L4025" i="1"/>
  <c r="L4023" i="1"/>
  <c r="K4020" i="1"/>
  <c r="L4019" i="1"/>
  <c r="L4017" i="1"/>
  <c r="L4015" i="1"/>
  <c r="L4007" i="1"/>
  <c r="L4005" i="1"/>
  <c r="L4003" i="1"/>
  <c r="L4001" i="1"/>
  <c r="L3997" i="1"/>
  <c r="L3995" i="1"/>
  <c r="L3993" i="1"/>
  <c r="L3991" i="1"/>
  <c r="L3989" i="1"/>
  <c r="L3977" i="1"/>
  <c r="L3975" i="1"/>
  <c r="H4062" i="1"/>
  <c r="H4030" i="1"/>
  <c r="H3986" i="1"/>
  <c r="K3033" i="1"/>
  <c r="K3031" i="1"/>
  <c r="K3029" i="1"/>
  <c r="K3027" i="1"/>
  <c r="K3025" i="1"/>
  <c r="K3023" i="1"/>
  <c r="K3021" i="1"/>
  <c r="K3019" i="1"/>
  <c r="K3017" i="1"/>
  <c r="K3015" i="1"/>
  <c r="K3013" i="1"/>
  <c r="K3011" i="1"/>
  <c r="K3009" i="1"/>
  <c r="K3007" i="1"/>
  <c r="K3005" i="1"/>
  <c r="K3003" i="1"/>
  <c r="K3001" i="1"/>
  <c r="K2999" i="1"/>
  <c r="K2997" i="1"/>
  <c r="K2995" i="1"/>
  <c r="K2993" i="1"/>
  <c r="K2991" i="1"/>
  <c r="K2989" i="1"/>
  <c r="K2987" i="1"/>
  <c r="K2985" i="1"/>
  <c r="K2983" i="1"/>
  <c r="K2981" i="1"/>
  <c r="K2979" i="1"/>
  <c r="K2977" i="1"/>
  <c r="K2975" i="1"/>
  <c r="K2973" i="1"/>
  <c r="K2971" i="1"/>
  <c r="K2969" i="1"/>
  <c r="K2967" i="1"/>
  <c r="K2965" i="1"/>
  <c r="K2963" i="1"/>
  <c r="K2961" i="1"/>
  <c r="K2959" i="1"/>
  <c r="K2957" i="1"/>
  <c r="K2955" i="1"/>
  <c r="K2953" i="1"/>
  <c r="K2951" i="1"/>
  <c r="K2949" i="1"/>
  <c r="K2947" i="1"/>
  <c r="K2945" i="1"/>
  <c r="K2943" i="1"/>
  <c r="K2941" i="1"/>
  <c r="K2939" i="1"/>
  <c r="K2937" i="1"/>
  <c r="K2935" i="1"/>
  <c r="K2933" i="1"/>
  <c r="K2931" i="1"/>
  <c r="K2929" i="1"/>
  <c r="K2927" i="1"/>
  <c r="K2925" i="1"/>
  <c r="K2923" i="1"/>
  <c r="K2921" i="1"/>
  <c r="K2919" i="1"/>
  <c r="K2917" i="1"/>
  <c r="K2915" i="1"/>
  <c r="K2913" i="1"/>
  <c r="K2911" i="1"/>
  <c r="K2909" i="1"/>
  <c r="K2907" i="1"/>
  <c r="K2905" i="1"/>
  <c r="K2903" i="1"/>
  <c r="K2901" i="1"/>
  <c r="K2899" i="1"/>
  <c r="K2897" i="1"/>
  <c r="K2895" i="1"/>
  <c r="K2893" i="1"/>
  <c r="K2891" i="1"/>
  <c r="K2889" i="1"/>
  <c r="K2887" i="1"/>
  <c r="K2885" i="1"/>
  <c r="K2883" i="1"/>
  <c r="K2881" i="1"/>
  <c r="K2879" i="1"/>
  <c r="K2877" i="1"/>
  <c r="K2875" i="1"/>
  <c r="K2873" i="1"/>
  <c r="K2871" i="1"/>
  <c r="K2869" i="1"/>
  <c r="K2867" i="1"/>
  <c r="K2865" i="1"/>
  <c r="K2863" i="1"/>
  <c r="K2861" i="1"/>
  <c r="K2859" i="1"/>
  <c r="K2857" i="1"/>
  <c r="K2855" i="1"/>
  <c r="K2853" i="1"/>
  <c r="K2851" i="1"/>
  <c r="K2849" i="1"/>
  <c r="K2847" i="1"/>
  <c r="K2845" i="1"/>
  <c r="K2843" i="1"/>
  <c r="K2841" i="1"/>
  <c r="K2839" i="1"/>
  <c r="K2837" i="1"/>
  <c r="K2835" i="1"/>
  <c r="K2833" i="1"/>
  <c r="K2831" i="1"/>
  <c r="K2829" i="1"/>
  <c r="K2827" i="1"/>
  <c r="K2825" i="1"/>
  <c r="K2823" i="1"/>
  <c r="K2821" i="1"/>
  <c r="K2819" i="1"/>
  <c r="K2817" i="1"/>
  <c r="K2815" i="1"/>
  <c r="K2813" i="1"/>
  <c r="K2811" i="1"/>
  <c r="K2809" i="1"/>
  <c r="K2807" i="1"/>
  <c r="K2805" i="1"/>
  <c r="K2803" i="1"/>
  <c r="K2801" i="1"/>
  <c r="K2799" i="1"/>
  <c r="K2797" i="1"/>
  <c r="K2795" i="1"/>
  <c r="K2793" i="1"/>
  <c r="K2791" i="1"/>
  <c r="K2789" i="1"/>
  <c r="K2787" i="1"/>
  <c r="K2785" i="1"/>
  <c r="K2783" i="1"/>
  <c r="K2781" i="1"/>
  <c r="K2779" i="1"/>
  <c r="K2777" i="1"/>
  <c r="K2775" i="1"/>
  <c r="K2773" i="1"/>
  <c r="K2771" i="1"/>
  <c r="K2769" i="1"/>
  <c r="K2767" i="1"/>
  <c r="K2765" i="1"/>
  <c r="K2763" i="1"/>
  <c r="K2761" i="1"/>
  <c r="K2759" i="1"/>
  <c r="K2757" i="1"/>
  <c r="K2755" i="1"/>
  <c r="K2753" i="1"/>
  <c r="K2751" i="1"/>
  <c r="K2749" i="1"/>
  <c r="K2747" i="1"/>
  <c r="K2745" i="1"/>
  <c r="K2743" i="1"/>
  <c r="K2741" i="1"/>
  <c r="K2739" i="1"/>
  <c r="K2737" i="1"/>
  <c r="K2735" i="1"/>
  <c r="K2733" i="1"/>
  <c r="K2731" i="1"/>
  <c r="K2729" i="1"/>
  <c r="K2727" i="1"/>
  <c r="K2725" i="1"/>
  <c r="K2723" i="1"/>
  <c r="K2721" i="1"/>
  <c r="K2719" i="1"/>
  <c r="K2717" i="1"/>
  <c r="K2715" i="1"/>
  <c r="K2713" i="1"/>
  <c r="K2711" i="1"/>
  <c r="K2709" i="1"/>
  <c r="K2707" i="1"/>
  <c r="K2705" i="1"/>
  <c r="K2703" i="1"/>
  <c r="K2701" i="1"/>
  <c r="K2699" i="1"/>
  <c r="K2697" i="1"/>
  <c r="K2695" i="1"/>
  <c r="K2693" i="1"/>
  <c r="K2691" i="1"/>
  <c r="K2689" i="1"/>
  <c r="K2687" i="1"/>
  <c r="K2685" i="1"/>
  <c r="K2683" i="1"/>
  <c r="K2681" i="1"/>
  <c r="K2535" i="1"/>
  <c r="K2533" i="1"/>
  <c r="K2531" i="1"/>
  <c r="K2529" i="1"/>
  <c r="K2527" i="1"/>
  <c r="K2525" i="1"/>
  <c r="K2523" i="1"/>
  <c r="K2521" i="1"/>
  <c r="K2519" i="1"/>
  <c r="K2517" i="1"/>
  <c r="K2515" i="1"/>
  <c r="K2513" i="1"/>
  <c r="K2511" i="1"/>
  <c r="K2509" i="1"/>
  <c r="K2507" i="1"/>
  <c r="K2505" i="1"/>
  <c r="K2503" i="1"/>
  <c r="K2501" i="1"/>
  <c r="K2499" i="1"/>
  <c r="K2497" i="1"/>
  <c r="K2495" i="1"/>
  <c r="K2493" i="1"/>
  <c r="K2491" i="1"/>
  <c r="K2489" i="1"/>
  <c r="K2487" i="1"/>
  <c r="K2485" i="1"/>
  <c r="K2483" i="1"/>
  <c r="K2481" i="1"/>
  <c r="K2479" i="1"/>
  <c r="K2477" i="1"/>
  <c r="K2475" i="1"/>
  <c r="K2473" i="1"/>
  <c r="K2471" i="1"/>
  <c r="K2469" i="1"/>
  <c r="K2467" i="1"/>
  <c r="K2465" i="1"/>
  <c r="K2463" i="1"/>
  <c r="K2461" i="1"/>
  <c r="K2459" i="1"/>
  <c r="K2457" i="1"/>
  <c r="K2455" i="1"/>
  <c r="K2453" i="1"/>
  <c r="K2451" i="1"/>
  <c r="K2449" i="1"/>
  <c r="K2447" i="1"/>
  <c r="K2445" i="1"/>
  <c r="K2443" i="1"/>
  <c r="K2441" i="1"/>
  <c r="K2439" i="1"/>
  <c r="K2437" i="1"/>
  <c r="K2435" i="1"/>
  <c r="K2433" i="1"/>
  <c r="K2431" i="1"/>
  <c r="K2429" i="1"/>
  <c r="K2427" i="1"/>
  <c r="K2425" i="1"/>
  <c r="K2423" i="1"/>
  <c r="K2421" i="1"/>
  <c r="K2419" i="1"/>
  <c r="K2417" i="1"/>
  <c r="K2415" i="1"/>
  <c r="K2413" i="1"/>
  <c r="K2411" i="1"/>
  <c r="I1929" i="1"/>
  <c r="L1929" i="1"/>
  <c r="I1927" i="1"/>
  <c r="L1927" i="1"/>
  <c r="I1925" i="1"/>
  <c r="L1925" i="1"/>
  <c r="I1923" i="1"/>
  <c r="L1923" i="1"/>
  <c r="I1921" i="1"/>
  <c r="L1921" i="1"/>
  <c r="I1919" i="1"/>
  <c r="L1919" i="1"/>
  <c r="I1917" i="1"/>
  <c r="L1917" i="1"/>
  <c r="I1915" i="1"/>
  <c r="L1915" i="1"/>
  <c r="I1913" i="1"/>
  <c r="L1913" i="1"/>
  <c r="I1911" i="1"/>
  <c r="L1911" i="1"/>
  <c r="I1909" i="1"/>
  <c r="L1909" i="1"/>
  <c r="I1907" i="1"/>
  <c r="L1907" i="1"/>
  <c r="I1905" i="1"/>
  <c r="L1905" i="1"/>
  <c r="I1903" i="1"/>
  <c r="L1903" i="1"/>
  <c r="I1901" i="1"/>
  <c r="L1901" i="1"/>
  <c r="I1899" i="1"/>
  <c r="L1899" i="1"/>
  <c r="I1897" i="1"/>
  <c r="L1897" i="1"/>
  <c r="I1895" i="1"/>
  <c r="L1895" i="1"/>
  <c r="I1893" i="1"/>
  <c r="L1893" i="1"/>
  <c r="I1891" i="1"/>
  <c r="L1891" i="1"/>
  <c r="I1889" i="1"/>
  <c r="L1889" i="1"/>
  <c r="I1887" i="1"/>
  <c r="L1887" i="1"/>
  <c r="I1885" i="1"/>
  <c r="L1885" i="1"/>
  <c r="I1883" i="1"/>
  <c r="L1883" i="1"/>
  <c r="I1881" i="1"/>
  <c r="L1881" i="1"/>
  <c r="I1879" i="1"/>
  <c r="L1879" i="1"/>
  <c r="I1877" i="1"/>
  <c r="L1877" i="1"/>
  <c r="I1875" i="1"/>
  <c r="L1875" i="1"/>
  <c r="I1873" i="1"/>
  <c r="L1873" i="1"/>
  <c r="I1871" i="1"/>
  <c r="L1871" i="1"/>
  <c r="I1869" i="1"/>
  <c r="L1869" i="1"/>
  <c r="I1867" i="1"/>
  <c r="L1867" i="1"/>
  <c r="I1865" i="1"/>
  <c r="L1865" i="1"/>
  <c r="I1863" i="1"/>
  <c r="L1863" i="1"/>
  <c r="I1861" i="1"/>
  <c r="L1861" i="1"/>
  <c r="I1859" i="1"/>
  <c r="L1859" i="1"/>
  <c r="I1857" i="1"/>
  <c r="L1857" i="1"/>
  <c r="I1855" i="1"/>
  <c r="L1855" i="1"/>
  <c r="I1853" i="1"/>
  <c r="L1853" i="1"/>
  <c r="I1851" i="1"/>
  <c r="L1851" i="1"/>
  <c r="I1849" i="1"/>
  <c r="L1849" i="1"/>
  <c r="I1847" i="1"/>
  <c r="L1847" i="1"/>
  <c r="I1845" i="1"/>
  <c r="L1845" i="1"/>
  <c r="I1843" i="1"/>
  <c r="L1843" i="1"/>
  <c r="I1841" i="1"/>
  <c r="L1841" i="1"/>
  <c r="I1839" i="1"/>
  <c r="L1839" i="1"/>
  <c r="I1837" i="1"/>
  <c r="L1837" i="1"/>
  <c r="I1835" i="1"/>
  <c r="L1835" i="1"/>
  <c r="I1833" i="1"/>
  <c r="L1833" i="1"/>
  <c r="I1831" i="1"/>
  <c r="L1831" i="1"/>
  <c r="I1829" i="1"/>
  <c r="L1829" i="1"/>
  <c r="I1827" i="1"/>
  <c r="L1827" i="1"/>
  <c r="I1825" i="1"/>
  <c r="L1825" i="1"/>
  <c r="I1823" i="1"/>
  <c r="L1823" i="1"/>
  <c r="I1821" i="1"/>
  <c r="L1821" i="1"/>
  <c r="L4141" i="1"/>
  <c r="L4139" i="1"/>
  <c r="L4137" i="1"/>
  <c r="L4135" i="1"/>
  <c r="L4133" i="1"/>
  <c r="L4131" i="1"/>
  <c r="L4129" i="1"/>
  <c r="L4127" i="1"/>
  <c r="L4117" i="1"/>
  <c r="L4115" i="1"/>
  <c r="L4113" i="1"/>
  <c r="L4111" i="1"/>
  <c r="L4105" i="1"/>
  <c r="L4103" i="1"/>
  <c r="L4095" i="1"/>
  <c r="L4091" i="1"/>
  <c r="L4087" i="1"/>
  <c r="L4085" i="1"/>
  <c r="L4083" i="1"/>
  <c r="L4077" i="1"/>
  <c r="L4075" i="1"/>
  <c r="L4073" i="1"/>
  <c r="L4071" i="1"/>
  <c r="L4057" i="1"/>
  <c r="L4055" i="1"/>
  <c r="L4053" i="1"/>
  <c r="L4051" i="1"/>
  <c r="L4021" i="1"/>
  <c r="L4011" i="1"/>
  <c r="L3987" i="1"/>
  <c r="L3985" i="1"/>
  <c r="L3983" i="1"/>
  <c r="L3981" i="1"/>
  <c r="L3971" i="1"/>
  <c r="I2533" i="1"/>
  <c r="L2533" i="1"/>
  <c r="I2531" i="1"/>
  <c r="L2531" i="1"/>
  <c r="I2529" i="1"/>
  <c r="L2529" i="1"/>
  <c r="I2527" i="1"/>
  <c r="L2527" i="1"/>
  <c r="I2525" i="1"/>
  <c r="L2525" i="1"/>
  <c r="I2523" i="1"/>
  <c r="L2523" i="1"/>
  <c r="I2521" i="1"/>
  <c r="L2521" i="1"/>
  <c r="I2519" i="1"/>
  <c r="L2519" i="1"/>
  <c r="I2517" i="1"/>
  <c r="L2517" i="1"/>
  <c r="I2515" i="1"/>
  <c r="L2515" i="1"/>
  <c r="I2513" i="1"/>
  <c r="L2513" i="1"/>
  <c r="I2511" i="1"/>
  <c r="L2511" i="1"/>
  <c r="I2509" i="1"/>
  <c r="L2509" i="1"/>
  <c r="I2507" i="1"/>
  <c r="L2507" i="1"/>
  <c r="I2505" i="1"/>
  <c r="L2505" i="1"/>
  <c r="I2503" i="1"/>
  <c r="L2503" i="1"/>
  <c r="I2501" i="1"/>
  <c r="L2501" i="1"/>
  <c r="I2499" i="1"/>
  <c r="L2499" i="1"/>
  <c r="I2497" i="1"/>
  <c r="L2497" i="1"/>
  <c r="I2495" i="1"/>
  <c r="L2495" i="1"/>
  <c r="I2493" i="1"/>
  <c r="L2493" i="1"/>
  <c r="I2491" i="1"/>
  <c r="L2491" i="1"/>
  <c r="I2489" i="1"/>
  <c r="L2489" i="1"/>
  <c r="I2487" i="1"/>
  <c r="L2487" i="1"/>
  <c r="I2485" i="1"/>
  <c r="L2485" i="1"/>
  <c r="I2483" i="1"/>
  <c r="L2483" i="1"/>
  <c r="I2481" i="1"/>
  <c r="L2481" i="1"/>
  <c r="I2479" i="1"/>
  <c r="L2479" i="1"/>
  <c r="I2477" i="1"/>
  <c r="L2477" i="1"/>
  <c r="I2475" i="1"/>
  <c r="L2475" i="1"/>
  <c r="I2473" i="1"/>
  <c r="L2473" i="1"/>
  <c r="I2471" i="1"/>
  <c r="L2471" i="1"/>
  <c r="I2469" i="1"/>
  <c r="L2469" i="1"/>
  <c r="I2467" i="1"/>
  <c r="L2467" i="1"/>
  <c r="I2465" i="1"/>
  <c r="L2465" i="1"/>
  <c r="I2463" i="1"/>
  <c r="L2463" i="1"/>
  <c r="I2461" i="1"/>
  <c r="L2461" i="1"/>
  <c r="I2459" i="1"/>
  <c r="L2459" i="1"/>
  <c r="I2457" i="1"/>
  <c r="L2457" i="1"/>
  <c r="I2455" i="1"/>
  <c r="L2455" i="1"/>
  <c r="I2453" i="1"/>
  <c r="L2453" i="1"/>
  <c r="I2451" i="1"/>
  <c r="L2451" i="1"/>
  <c r="I2449" i="1"/>
  <c r="L2449" i="1"/>
  <c r="I2447" i="1"/>
  <c r="L2447" i="1"/>
  <c r="I2445" i="1"/>
  <c r="L2445" i="1"/>
  <c r="I2443" i="1"/>
  <c r="L2443" i="1"/>
  <c r="I2441" i="1"/>
  <c r="L2441" i="1"/>
  <c r="I2439" i="1"/>
  <c r="L2439" i="1"/>
  <c r="I2437" i="1"/>
  <c r="L2437" i="1"/>
  <c r="I2435" i="1"/>
  <c r="L2435" i="1"/>
  <c r="I2433" i="1"/>
  <c r="L2433" i="1"/>
  <c r="I2431" i="1"/>
  <c r="L2431" i="1"/>
  <c r="I2429" i="1"/>
  <c r="L2429" i="1"/>
  <c r="I2427" i="1"/>
  <c r="L2427" i="1"/>
  <c r="I2425" i="1"/>
  <c r="L2425" i="1"/>
  <c r="I2423" i="1"/>
  <c r="L2423" i="1"/>
  <c r="I2421" i="1"/>
  <c r="L2421" i="1"/>
  <c r="I2419" i="1"/>
  <c r="L2419" i="1"/>
  <c r="I2417" i="1"/>
  <c r="L2417" i="1"/>
  <c r="I2415" i="1"/>
  <c r="L2415" i="1"/>
  <c r="I2413" i="1"/>
  <c r="L2413" i="1"/>
  <c r="I2411" i="1"/>
  <c r="L2411" i="1"/>
  <c r="I2409" i="1"/>
  <c r="L2409" i="1"/>
  <c r="I2407" i="1"/>
  <c r="L2407" i="1"/>
  <c r="I2405" i="1"/>
  <c r="L2405" i="1"/>
  <c r="I2403" i="1"/>
  <c r="L2403" i="1"/>
  <c r="I2401" i="1"/>
  <c r="L2401" i="1"/>
  <c r="I2399" i="1"/>
  <c r="L2399" i="1"/>
  <c r="I2397" i="1"/>
  <c r="L2397" i="1"/>
  <c r="I2395" i="1"/>
  <c r="L2395" i="1"/>
  <c r="I2393" i="1"/>
  <c r="L2393" i="1"/>
  <c r="I2391" i="1"/>
  <c r="L2391" i="1"/>
  <c r="I2389" i="1"/>
  <c r="L2389" i="1"/>
  <c r="I2387" i="1"/>
  <c r="L2387" i="1"/>
  <c r="I2385" i="1"/>
  <c r="L2385" i="1"/>
  <c r="I2383" i="1"/>
  <c r="L2383" i="1"/>
  <c r="I2381" i="1"/>
  <c r="L2381" i="1"/>
  <c r="I2379" i="1"/>
  <c r="L2379" i="1"/>
  <c r="I2377" i="1"/>
  <c r="L2377" i="1"/>
  <c r="I2375" i="1"/>
  <c r="L2375" i="1"/>
  <c r="I2373" i="1"/>
  <c r="L2373" i="1"/>
  <c r="I2371" i="1"/>
  <c r="L2371" i="1"/>
  <c r="I2369" i="1"/>
  <c r="L2369" i="1"/>
  <c r="I2367" i="1"/>
  <c r="L2367" i="1"/>
  <c r="I2365" i="1"/>
  <c r="L2365" i="1"/>
  <c r="I2363" i="1"/>
  <c r="L2363" i="1"/>
  <c r="I2361" i="1"/>
  <c r="L2361" i="1"/>
  <c r="I2359" i="1"/>
  <c r="L2359" i="1"/>
  <c r="I2357" i="1"/>
  <c r="L2357" i="1"/>
  <c r="I2355" i="1"/>
  <c r="L2355" i="1"/>
  <c r="I2353" i="1"/>
  <c r="L2353" i="1"/>
  <c r="I2351" i="1"/>
  <c r="L2351" i="1"/>
  <c r="I2349" i="1"/>
  <c r="L2349" i="1"/>
  <c r="I2347" i="1"/>
  <c r="L2347" i="1"/>
  <c r="I2345" i="1"/>
  <c r="L2345" i="1"/>
  <c r="I2343" i="1"/>
  <c r="L2343" i="1"/>
  <c r="I2341" i="1"/>
  <c r="L2341" i="1"/>
  <c r="I2339" i="1"/>
  <c r="L2339" i="1"/>
  <c r="I2337" i="1"/>
  <c r="L2337" i="1"/>
  <c r="I2335" i="1"/>
  <c r="L2335" i="1"/>
  <c r="I2333" i="1"/>
  <c r="L2333" i="1"/>
  <c r="I2331" i="1"/>
  <c r="L2331" i="1"/>
  <c r="I2329" i="1"/>
  <c r="L2329" i="1"/>
  <c r="I2327" i="1"/>
  <c r="L2327" i="1"/>
  <c r="I2325" i="1"/>
  <c r="L2325" i="1"/>
  <c r="I2323" i="1"/>
  <c r="L2323" i="1"/>
  <c r="I2321" i="1"/>
  <c r="L2321" i="1"/>
  <c r="I2319" i="1"/>
  <c r="L2319" i="1"/>
  <c r="I2317" i="1"/>
  <c r="L2317" i="1"/>
  <c r="I2315" i="1"/>
  <c r="L2315" i="1"/>
  <c r="I2313" i="1"/>
  <c r="L2313" i="1"/>
  <c r="I2311" i="1"/>
  <c r="L2311" i="1"/>
  <c r="I2309" i="1"/>
  <c r="L2309" i="1"/>
  <c r="I2307" i="1"/>
  <c r="L2307" i="1"/>
  <c r="I2305" i="1"/>
  <c r="L2305" i="1"/>
  <c r="I2303" i="1"/>
  <c r="L2303" i="1"/>
  <c r="I2301" i="1"/>
  <c r="L2301" i="1"/>
  <c r="I2299" i="1"/>
  <c r="L2299" i="1"/>
  <c r="I2297" i="1"/>
  <c r="L2297" i="1"/>
  <c r="I2295" i="1"/>
  <c r="L2295" i="1"/>
  <c r="I2293" i="1"/>
  <c r="L2293" i="1"/>
  <c r="I2291" i="1"/>
  <c r="L2291" i="1"/>
  <c r="I2289" i="1"/>
  <c r="L2289" i="1"/>
  <c r="I2287" i="1"/>
  <c r="L2287" i="1"/>
  <c r="I2285" i="1"/>
  <c r="L2285" i="1"/>
  <c r="I2283" i="1"/>
  <c r="L2283" i="1"/>
  <c r="I2281" i="1"/>
  <c r="L2281" i="1"/>
  <c r="I2279" i="1"/>
  <c r="L2279" i="1"/>
  <c r="I2277" i="1"/>
  <c r="L2277" i="1"/>
  <c r="I2275" i="1"/>
  <c r="L2275" i="1"/>
  <c r="I2273" i="1"/>
  <c r="L2273" i="1"/>
  <c r="I2271" i="1"/>
  <c r="L2271" i="1"/>
  <c r="I2269" i="1"/>
  <c r="L2269" i="1"/>
  <c r="I2267" i="1"/>
  <c r="L2267" i="1"/>
  <c r="I2265" i="1"/>
  <c r="L2265" i="1"/>
  <c r="I2263" i="1"/>
  <c r="L2263" i="1"/>
  <c r="I2261" i="1"/>
  <c r="L2261" i="1"/>
  <c r="I2259" i="1"/>
  <c r="L2259" i="1"/>
  <c r="I2257" i="1"/>
  <c r="L2257" i="1"/>
  <c r="I2255" i="1"/>
  <c r="L2255" i="1"/>
  <c r="I2253" i="1"/>
  <c r="L2253" i="1"/>
  <c r="I2251" i="1"/>
  <c r="L2251" i="1"/>
  <c r="I2249" i="1"/>
  <c r="L2249" i="1"/>
  <c r="I2247" i="1"/>
  <c r="L2247" i="1"/>
  <c r="I2245" i="1"/>
  <c r="L2245" i="1"/>
  <c r="I2243" i="1"/>
  <c r="L2243" i="1"/>
  <c r="I2241" i="1"/>
  <c r="L2241" i="1"/>
  <c r="I2239" i="1"/>
  <c r="L2239" i="1"/>
  <c r="I2237" i="1"/>
  <c r="L2237" i="1"/>
  <c r="I2235" i="1"/>
  <c r="L2235" i="1"/>
  <c r="I2233" i="1"/>
  <c r="L2233" i="1"/>
  <c r="I2231" i="1"/>
  <c r="L2231" i="1"/>
  <c r="I2229" i="1"/>
  <c r="L2229" i="1"/>
  <c r="I2227" i="1"/>
  <c r="L2227" i="1"/>
  <c r="I2225" i="1"/>
  <c r="L2225" i="1"/>
  <c r="I2223" i="1"/>
  <c r="L2223" i="1"/>
  <c r="I2221" i="1"/>
  <c r="L2221" i="1"/>
  <c r="I2219" i="1"/>
  <c r="L2219" i="1"/>
  <c r="I2217" i="1"/>
  <c r="L2217" i="1"/>
  <c r="I2215" i="1"/>
  <c r="L2215" i="1"/>
  <c r="I2213" i="1"/>
  <c r="L2213" i="1"/>
  <c r="I2211" i="1"/>
  <c r="L2211" i="1"/>
  <c r="I2209" i="1"/>
  <c r="L2209" i="1"/>
  <c r="I2207" i="1"/>
  <c r="L2207" i="1"/>
  <c r="I2205" i="1"/>
  <c r="L2205" i="1"/>
  <c r="I2203" i="1"/>
  <c r="L2203" i="1"/>
  <c r="I2201" i="1"/>
  <c r="L2201" i="1"/>
  <c r="I2199" i="1"/>
  <c r="L2199" i="1"/>
  <c r="I2197" i="1"/>
  <c r="L2197" i="1"/>
  <c r="I2195" i="1"/>
  <c r="L2195" i="1"/>
  <c r="I2193" i="1"/>
  <c r="L2193" i="1"/>
  <c r="I2191" i="1"/>
  <c r="L2191" i="1"/>
  <c r="I2189" i="1"/>
  <c r="L2189" i="1"/>
  <c r="I2187" i="1"/>
  <c r="L2187" i="1"/>
  <c r="I2185" i="1"/>
  <c r="L2185" i="1"/>
  <c r="I2183" i="1"/>
  <c r="L2183" i="1"/>
  <c r="I2181" i="1"/>
  <c r="L2181" i="1"/>
  <c r="I2179" i="1"/>
  <c r="L2179" i="1"/>
  <c r="I2177" i="1"/>
  <c r="L2177" i="1"/>
  <c r="I2175" i="1"/>
  <c r="L2175" i="1"/>
  <c r="I2173" i="1"/>
  <c r="L2173" i="1"/>
  <c r="I2171" i="1"/>
  <c r="L2171" i="1"/>
  <c r="I2169" i="1"/>
  <c r="L2169" i="1"/>
  <c r="I2167" i="1"/>
  <c r="L2167" i="1"/>
  <c r="I2165" i="1"/>
  <c r="L2165" i="1"/>
  <c r="I2163" i="1"/>
  <c r="L2163" i="1"/>
  <c r="I2161" i="1"/>
  <c r="L2161" i="1"/>
  <c r="I2159" i="1"/>
  <c r="L2159" i="1"/>
  <c r="I2157" i="1"/>
  <c r="L2157" i="1"/>
  <c r="I2155" i="1"/>
  <c r="L2155" i="1"/>
  <c r="I2153" i="1"/>
  <c r="L2153" i="1"/>
  <c r="I2151" i="1"/>
  <c r="L2151" i="1"/>
  <c r="I2149" i="1"/>
  <c r="L2149" i="1"/>
  <c r="I2147" i="1"/>
  <c r="L2147" i="1"/>
  <c r="I2145" i="1"/>
  <c r="L2145" i="1"/>
  <c r="I2143" i="1"/>
  <c r="L2143" i="1"/>
  <c r="I2141" i="1"/>
  <c r="L2141" i="1"/>
  <c r="I2139" i="1"/>
  <c r="L2139" i="1"/>
  <c r="I2137" i="1"/>
  <c r="L2137" i="1"/>
  <c r="I2135" i="1"/>
  <c r="L2135" i="1"/>
  <c r="I2133" i="1"/>
  <c r="L2133" i="1"/>
  <c r="I2131" i="1"/>
  <c r="L2131" i="1"/>
  <c r="I2129" i="1"/>
  <c r="L2129" i="1"/>
  <c r="I1818" i="1"/>
  <c r="L1818" i="1"/>
  <c r="I1816" i="1"/>
  <c r="L1816" i="1"/>
  <c r="I1814" i="1"/>
  <c r="L1814" i="1"/>
  <c r="I1812" i="1"/>
  <c r="L1812" i="1"/>
  <c r="I1810" i="1"/>
  <c r="L1810" i="1"/>
  <c r="I1808" i="1"/>
  <c r="L1808" i="1"/>
  <c r="I1806" i="1"/>
  <c r="L1806" i="1"/>
  <c r="I1804" i="1"/>
  <c r="L1804" i="1"/>
  <c r="I1802" i="1"/>
  <c r="L1802" i="1"/>
  <c r="I1800" i="1"/>
  <c r="L1800" i="1"/>
  <c r="I1798" i="1"/>
  <c r="L1798" i="1"/>
  <c r="I1796" i="1"/>
  <c r="L1796" i="1"/>
  <c r="I1794" i="1"/>
  <c r="L1794" i="1"/>
  <c r="I1792" i="1"/>
  <c r="L1792" i="1"/>
  <c r="I1790" i="1"/>
  <c r="L1790" i="1"/>
  <c r="I1788" i="1"/>
  <c r="L1788" i="1"/>
  <c r="I1786" i="1"/>
  <c r="L1786" i="1"/>
  <c r="I1784" i="1"/>
  <c r="L1784" i="1"/>
  <c r="I1782" i="1"/>
  <c r="L1782" i="1"/>
  <c r="I1780" i="1"/>
  <c r="L1780" i="1"/>
  <c r="I1778" i="1"/>
  <c r="L1778" i="1"/>
  <c r="I1776" i="1"/>
  <c r="L1776" i="1"/>
  <c r="I1774" i="1"/>
  <c r="L1774" i="1"/>
  <c r="I1772" i="1"/>
  <c r="L1772" i="1"/>
  <c r="I1770" i="1"/>
  <c r="L1770" i="1"/>
  <c r="I1768" i="1"/>
  <c r="L1768" i="1"/>
  <c r="I1766" i="1"/>
  <c r="L1766" i="1"/>
  <c r="I1764" i="1"/>
  <c r="L1764" i="1"/>
  <c r="I1762" i="1"/>
  <c r="L1762" i="1"/>
  <c r="I1760" i="1"/>
  <c r="L1760" i="1"/>
  <c r="I1758" i="1"/>
  <c r="L1758" i="1"/>
  <c r="I1756" i="1"/>
  <c r="L1756" i="1"/>
  <c r="I1754" i="1"/>
  <c r="L1754" i="1"/>
  <c r="I1752" i="1"/>
  <c r="L1752" i="1"/>
  <c r="I1750" i="1"/>
  <c r="L1750" i="1"/>
  <c r="I1748" i="1"/>
  <c r="L1748" i="1"/>
  <c r="I1746" i="1"/>
  <c r="L1746" i="1"/>
  <c r="I1744" i="1"/>
  <c r="L1744" i="1"/>
  <c r="I1742" i="1"/>
  <c r="L1742" i="1"/>
  <c r="I1740" i="1"/>
  <c r="L1740" i="1"/>
  <c r="H1736" i="1"/>
  <c r="L1736" i="1" s="1"/>
  <c r="K1736" i="1"/>
  <c r="H1732" i="1"/>
  <c r="L1732" i="1" s="1"/>
  <c r="K1732" i="1"/>
  <c r="H1728" i="1"/>
  <c r="L1728" i="1" s="1"/>
  <c r="K1728" i="1"/>
  <c r="H1724" i="1"/>
  <c r="L1724" i="1" s="1"/>
  <c r="K1724" i="1"/>
  <c r="H1720" i="1"/>
  <c r="L1720" i="1" s="1"/>
  <c r="K1720" i="1"/>
  <c r="H1716" i="1"/>
  <c r="L1716" i="1" s="1"/>
  <c r="K1716" i="1"/>
  <c r="H1712" i="1"/>
  <c r="K1712" i="1"/>
  <c r="H1708" i="1"/>
  <c r="K1708" i="1"/>
  <c r="H1704" i="1"/>
  <c r="K1704" i="1"/>
  <c r="H1700" i="1"/>
  <c r="K1700" i="1"/>
  <c r="H1696" i="1"/>
  <c r="K1696" i="1"/>
  <c r="H1692" i="1"/>
  <c r="K1692" i="1"/>
  <c r="H1688" i="1"/>
  <c r="K1688" i="1"/>
  <c r="H1684" i="1"/>
  <c r="K1684" i="1"/>
  <c r="H1680" i="1"/>
  <c r="K1680" i="1"/>
  <c r="H1676" i="1"/>
  <c r="K1676" i="1"/>
  <c r="H1672" i="1"/>
  <c r="K1672" i="1"/>
  <c r="H1668" i="1"/>
  <c r="K1668" i="1"/>
  <c r="H1664" i="1"/>
  <c r="K1664" i="1"/>
  <c r="H1660" i="1"/>
  <c r="K1660" i="1"/>
  <c r="H1656" i="1"/>
  <c r="K1656" i="1"/>
  <c r="H1652" i="1"/>
  <c r="K1652" i="1"/>
  <c r="H1648" i="1"/>
  <c r="K1648" i="1"/>
  <c r="K2127" i="1"/>
  <c r="K2125" i="1"/>
  <c r="K2123" i="1"/>
  <c r="K2121" i="1"/>
  <c r="K2119" i="1"/>
  <c r="K2117" i="1"/>
  <c r="K2115" i="1"/>
  <c r="K2113" i="1"/>
  <c r="K2111" i="1"/>
  <c r="K2109" i="1"/>
  <c r="K2107" i="1"/>
  <c r="K2105" i="1"/>
  <c r="K2103" i="1"/>
  <c r="K2101" i="1"/>
  <c r="K2099" i="1"/>
  <c r="K2097" i="1"/>
  <c r="K2095" i="1"/>
  <c r="K2093" i="1"/>
  <c r="K2091" i="1"/>
  <c r="K2089" i="1"/>
  <c r="K2087" i="1"/>
  <c r="K2085" i="1"/>
  <c r="K2083" i="1"/>
  <c r="K2081" i="1"/>
  <c r="K2079" i="1"/>
  <c r="K2077" i="1"/>
  <c r="K2075" i="1"/>
  <c r="K2073" i="1"/>
  <c r="K2071" i="1"/>
  <c r="K2069" i="1"/>
  <c r="K2067" i="1"/>
  <c r="K2065" i="1"/>
  <c r="K2063" i="1"/>
  <c r="K2061" i="1"/>
  <c r="K2059" i="1"/>
  <c r="K2057" i="1"/>
  <c r="K2055" i="1"/>
  <c r="K2053" i="1"/>
  <c r="K2051" i="1"/>
  <c r="K2049" i="1"/>
  <c r="K2047" i="1"/>
  <c r="K2045" i="1"/>
  <c r="K2043" i="1"/>
  <c r="K2041" i="1"/>
  <c r="K2039" i="1"/>
  <c r="K2037" i="1"/>
  <c r="K2035" i="1"/>
  <c r="K2033" i="1"/>
  <c r="K2031" i="1"/>
  <c r="K2029" i="1"/>
  <c r="K2027" i="1"/>
  <c r="K2025" i="1"/>
  <c r="K2023" i="1"/>
  <c r="K2021" i="1"/>
  <c r="K2019" i="1"/>
  <c r="K2017" i="1"/>
  <c r="K2015" i="1"/>
  <c r="K2013" i="1"/>
  <c r="K2011" i="1"/>
  <c r="K2009" i="1"/>
  <c r="K2007" i="1"/>
  <c r="K2005" i="1"/>
  <c r="K2003" i="1"/>
  <c r="K2001" i="1"/>
  <c r="K1999" i="1"/>
  <c r="K1997" i="1"/>
  <c r="K1995" i="1"/>
  <c r="K1993" i="1"/>
  <c r="K1991" i="1"/>
  <c r="K1989" i="1"/>
  <c r="K1987" i="1"/>
  <c r="K1985" i="1"/>
  <c r="K1983" i="1"/>
  <c r="K1981" i="1"/>
  <c r="K1979" i="1"/>
  <c r="K1977" i="1"/>
  <c r="K1975" i="1"/>
  <c r="K1973" i="1"/>
  <c r="K1971" i="1"/>
  <c r="K1969" i="1"/>
  <c r="K1967" i="1"/>
  <c r="K1965" i="1"/>
  <c r="K1963" i="1"/>
  <c r="K1961" i="1"/>
  <c r="K1959" i="1"/>
  <c r="K1957" i="1"/>
  <c r="K1955" i="1"/>
  <c r="K1953" i="1"/>
  <c r="K1951" i="1"/>
  <c r="K1949" i="1"/>
  <c r="K1947" i="1"/>
  <c r="K1945" i="1"/>
  <c r="K1943" i="1"/>
  <c r="K1941" i="1"/>
  <c r="K1939" i="1"/>
  <c r="K1937" i="1"/>
  <c r="K1935" i="1"/>
  <c r="K1933" i="1"/>
  <c r="K1931" i="1"/>
  <c r="K1820" i="1"/>
  <c r="K1818" i="1"/>
  <c r="K1816" i="1"/>
  <c r="K1814" i="1"/>
  <c r="K1812" i="1"/>
  <c r="K1810" i="1"/>
  <c r="K1808" i="1"/>
  <c r="K1806" i="1"/>
  <c r="K1804" i="1"/>
  <c r="K1802" i="1"/>
  <c r="K1800" i="1"/>
  <c r="K1798" i="1"/>
  <c r="K1796" i="1"/>
  <c r="K1794" i="1"/>
  <c r="K1792" i="1"/>
  <c r="K1790" i="1"/>
  <c r="K1788" i="1"/>
  <c r="K1786" i="1"/>
  <c r="K1784" i="1"/>
  <c r="K1782" i="1"/>
  <c r="K1780" i="1"/>
  <c r="K1778" i="1"/>
  <c r="K1776" i="1"/>
  <c r="K1774" i="1"/>
  <c r="K1772" i="1"/>
  <c r="K1770" i="1"/>
  <c r="K1768" i="1"/>
  <c r="K1766" i="1"/>
  <c r="K1764" i="1"/>
  <c r="K1762" i="1"/>
  <c r="K1760" i="1"/>
  <c r="K1758" i="1"/>
  <c r="K1756" i="1"/>
  <c r="K1754" i="1"/>
  <c r="I1738" i="1"/>
  <c r="L1738" i="1"/>
  <c r="H1734" i="1"/>
  <c r="L1734" i="1" s="1"/>
  <c r="K1734" i="1"/>
  <c r="H1730" i="1"/>
  <c r="L1730" i="1" s="1"/>
  <c r="K1730" i="1"/>
  <c r="H1726" i="1"/>
  <c r="L1726" i="1" s="1"/>
  <c r="K1726" i="1"/>
  <c r="H1722" i="1"/>
  <c r="L1722" i="1" s="1"/>
  <c r="K1722" i="1"/>
  <c r="H1718" i="1"/>
  <c r="L1718" i="1" s="1"/>
  <c r="K1718" i="1"/>
  <c r="H1714" i="1"/>
  <c r="K1714" i="1"/>
  <c r="H1710" i="1"/>
  <c r="K1710" i="1"/>
  <c r="H1706" i="1"/>
  <c r="K1706" i="1"/>
  <c r="H1702" i="1"/>
  <c r="K1702" i="1"/>
  <c r="H1698" i="1"/>
  <c r="K1698" i="1"/>
  <c r="H1694" i="1"/>
  <c r="K1694" i="1"/>
  <c r="H1690" i="1"/>
  <c r="K1690" i="1"/>
  <c r="H1686" i="1"/>
  <c r="K1686" i="1"/>
  <c r="H1682" i="1"/>
  <c r="K1682" i="1"/>
  <c r="H1678" i="1"/>
  <c r="K1678" i="1"/>
  <c r="H1674" i="1"/>
  <c r="K1674" i="1"/>
  <c r="H1670" i="1"/>
  <c r="K1670" i="1"/>
  <c r="H1666" i="1"/>
  <c r="K1666" i="1"/>
  <c r="H1662" i="1"/>
  <c r="K1662" i="1"/>
  <c r="H1658" i="1"/>
  <c r="K1658" i="1"/>
  <c r="H1654" i="1"/>
  <c r="K1654" i="1"/>
  <c r="H1650" i="1"/>
  <c r="K1650" i="1"/>
  <c r="H1646" i="1"/>
  <c r="K1646" i="1"/>
  <c r="I1636" i="1"/>
  <c r="L1636" i="1"/>
  <c r="I1634" i="1"/>
  <c r="L1634" i="1"/>
  <c r="I1632" i="1"/>
  <c r="L1632" i="1"/>
  <c r="I1630" i="1"/>
  <c r="L1630" i="1"/>
  <c r="I1628" i="1"/>
  <c r="L1628" i="1"/>
  <c r="I1626" i="1"/>
  <c r="L1626" i="1"/>
  <c r="I1624" i="1"/>
  <c r="L1624" i="1"/>
  <c r="I1622" i="1"/>
  <c r="L1622" i="1"/>
  <c r="I1620" i="1"/>
  <c r="L1620" i="1"/>
  <c r="I1618" i="1"/>
  <c r="L1618" i="1"/>
  <c r="I1616" i="1"/>
  <c r="L1616" i="1"/>
  <c r="I1614" i="1"/>
  <c r="L1614" i="1"/>
  <c r="I1612" i="1"/>
  <c r="L1612" i="1"/>
  <c r="I1610" i="1"/>
  <c r="L1610" i="1"/>
  <c r="I1608" i="1"/>
  <c r="L1608" i="1"/>
  <c r="I1606" i="1"/>
  <c r="L1606" i="1"/>
  <c r="I1604" i="1"/>
  <c r="L1604" i="1"/>
  <c r="I1602" i="1"/>
  <c r="L1602" i="1"/>
  <c r="I1600" i="1"/>
  <c r="L1600" i="1"/>
  <c r="I1598" i="1"/>
  <c r="L1598" i="1"/>
  <c r="I1596" i="1"/>
  <c r="L1596" i="1"/>
  <c r="I1594" i="1"/>
  <c r="L1594" i="1"/>
  <c r="I1592" i="1"/>
  <c r="L1592" i="1"/>
  <c r="I1590" i="1"/>
  <c r="L1590" i="1"/>
  <c r="I1588" i="1"/>
  <c r="L1588" i="1"/>
  <c r="I1586" i="1"/>
  <c r="L1586" i="1"/>
  <c r="I1584" i="1"/>
  <c r="L1584" i="1"/>
  <c r="I1582" i="1"/>
  <c r="L1582" i="1"/>
  <c r="I1580" i="1"/>
  <c r="L1580" i="1"/>
  <c r="I1578" i="1"/>
  <c r="L1578" i="1"/>
  <c r="I1576" i="1"/>
  <c r="L1576" i="1"/>
  <c r="I1574" i="1"/>
  <c r="L1574" i="1"/>
  <c r="I1572" i="1"/>
  <c r="L1572" i="1"/>
  <c r="I1570" i="1"/>
  <c r="L1570" i="1"/>
  <c r="I1568" i="1"/>
  <c r="L1568" i="1"/>
  <c r="I1566" i="1"/>
  <c r="L1566" i="1"/>
  <c r="I1564" i="1"/>
  <c r="L1564" i="1"/>
  <c r="I1562" i="1"/>
  <c r="L1562" i="1"/>
  <c r="I1560" i="1"/>
  <c r="L1560" i="1"/>
  <c r="I1558" i="1"/>
  <c r="L1558" i="1"/>
  <c r="I1556" i="1"/>
  <c r="L1556" i="1"/>
  <c r="I1554" i="1"/>
  <c r="L1554" i="1"/>
  <c r="I1552" i="1"/>
  <c r="L1552" i="1"/>
  <c r="I1550" i="1"/>
  <c r="L1550" i="1"/>
  <c r="I1548" i="1"/>
  <c r="L1548" i="1"/>
  <c r="I1546" i="1"/>
  <c r="L1546" i="1"/>
  <c r="I1544" i="1"/>
  <c r="L1544" i="1"/>
  <c r="I1542" i="1"/>
  <c r="L1542" i="1"/>
  <c r="I1540" i="1"/>
  <c r="L1540" i="1"/>
  <c r="I1538" i="1"/>
  <c r="L1538" i="1"/>
  <c r="L1536" i="1"/>
  <c r="L1534" i="1"/>
  <c r="L1532" i="1"/>
  <c r="L1530" i="1"/>
  <c r="L1528" i="1"/>
  <c r="L1526" i="1"/>
  <c r="L1524" i="1"/>
  <c r="L1522" i="1"/>
  <c r="I1520" i="1"/>
  <c r="L1520" i="1"/>
  <c r="I1518" i="1"/>
  <c r="L1518" i="1"/>
  <c r="I1516" i="1"/>
  <c r="L1516" i="1"/>
  <c r="I1514" i="1"/>
  <c r="L1514" i="1"/>
  <c r="I1512" i="1"/>
  <c r="L1512" i="1"/>
  <c r="I1510" i="1"/>
  <c r="L1510" i="1"/>
  <c r="I1508" i="1"/>
  <c r="L1508" i="1"/>
  <c r="I1506" i="1"/>
  <c r="L1506" i="1"/>
  <c r="I1504" i="1"/>
  <c r="L1504" i="1"/>
  <c r="I1502" i="1"/>
  <c r="L1502" i="1"/>
  <c r="I1500" i="1"/>
  <c r="L1500" i="1"/>
  <c r="I1498" i="1"/>
  <c r="L1498" i="1"/>
  <c r="I1496" i="1"/>
  <c r="L1496" i="1"/>
  <c r="I1494" i="1"/>
  <c r="L1494" i="1"/>
  <c r="I1492" i="1"/>
  <c r="L1492" i="1"/>
  <c r="I1490" i="1"/>
  <c r="L1490" i="1"/>
  <c r="I1488" i="1"/>
  <c r="L1488" i="1"/>
  <c r="I1486" i="1"/>
  <c r="L1486" i="1"/>
  <c r="I1484" i="1"/>
  <c r="L1484" i="1"/>
  <c r="I1482" i="1"/>
  <c r="L1482" i="1"/>
  <c r="I1480" i="1"/>
  <c r="L1480" i="1"/>
  <c r="I1478" i="1"/>
  <c r="L1478" i="1"/>
  <c r="I1476" i="1"/>
  <c r="L1476" i="1"/>
  <c r="I1474" i="1"/>
  <c r="L1474" i="1"/>
  <c r="I1472" i="1"/>
  <c r="L1472" i="1"/>
  <c r="I1470" i="1"/>
  <c r="L1470" i="1"/>
  <c r="I1468" i="1"/>
  <c r="L1468" i="1"/>
  <c r="I1466" i="1"/>
  <c r="L1466" i="1"/>
  <c r="I1464" i="1"/>
  <c r="L1464" i="1"/>
  <c r="I1462" i="1"/>
  <c r="L1462" i="1"/>
  <c r="I1460" i="1"/>
  <c r="L1460" i="1"/>
  <c r="I1458" i="1"/>
  <c r="L1458" i="1"/>
  <c r="I1456" i="1"/>
  <c r="L1456" i="1"/>
  <c r="I1454" i="1"/>
  <c r="L1454" i="1"/>
  <c r="I1452" i="1"/>
  <c r="L1452" i="1"/>
  <c r="I1450" i="1"/>
  <c r="L1450" i="1"/>
  <c r="I1448" i="1"/>
  <c r="L1448" i="1"/>
  <c r="I1446" i="1"/>
  <c r="L1446" i="1"/>
  <c r="I1444" i="1"/>
  <c r="L1444" i="1"/>
  <c r="I1442" i="1"/>
  <c r="L1442" i="1"/>
  <c r="I1440" i="1"/>
  <c r="L1440" i="1"/>
  <c r="I1438" i="1"/>
  <c r="L1438" i="1"/>
  <c r="I1436" i="1"/>
  <c r="L1436" i="1"/>
  <c r="I1434" i="1"/>
  <c r="L1434" i="1"/>
  <c r="I1432" i="1"/>
  <c r="L1432" i="1"/>
  <c r="I1430" i="1"/>
  <c r="L1430" i="1"/>
  <c r="I1428" i="1"/>
  <c r="L1428" i="1"/>
  <c r="I1426" i="1"/>
  <c r="L1426" i="1"/>
  <c r="I1424" i="1"/>
  <c r="L1424" i="1"/>
  <c r="I1422" i="1"/>
  <c r="L1422" i="1"/>
  <c r="I1420" i="1"/>
  <c r="L1420" i="1"/>
  <c r="I1418" i="1"/>
  <c r="L1418" i="1"/>
  <c r="I1416" i="1"/>
  <c r="L1416" i="1"/>
  <c r="I1414" i="1"/>
  <c r="L1414" i="1"/>
  <c r="I1412" i="1"/>
  <c r="L1412" i="1"/>
  <c r="I1410" i="1"/>
  <c r="L1410" i="1"/>
  <c r="I1408" i="1"/>
  <c r="L1408" i="1"/>
  <c r="I1406" i="1"/>
  <c r="L1406" i="1"/>
  <c r="I1404" i="1"/>
  <c r="L1404" i="1"/>
  <c r="I1402" i="1"/>
  <c r="L1402" i="1"/>
  <c r="I1400" i="1"/>
  <c r="L1400" i="1"/>
  <c r="I1398" i="1"/>
  <c r="L1398" i="1"/>
  <c r="I1396" i="1"/>
  <c r="L1396" i="1"/>
  <c r="I1394" i="1"/>
  <c r="L1394" i="1"/>
  <c r="I1392" i="1"/>
  <c r="L1392" i="1"/>
  <c r="I1390" i="1"/>
  <c r="L1390" i="1"/>
  <c r="I1388" i="1"/>
  <c r="L1388" i="1"/>
  <c r="I1386" i="1"/>
  <c r="L1386" i="1"/>
  <c r="I1384" i="1"/>
  <c r="L1384" i="1"/>
  <c r="I1382" i="1"/>
  <c r="L1382" i="1"/>
  <c r="I1380" i="1"/>
  <c r="L1380" i="1"/>
  <c r="I1378" i="1"/>
  <c r="L1378" i="1"/>
  <c r="I1376" i="1"/>
  <c r="L1376" i="1"/>
  <c r="I1374" i="1"/>
  <c r="L1374" i="1"/>
  <c r="I1372" i="1"/>
  <c r="L1372" i="1"/>
  <c r="I1370" i="1"/>
  <c r="L1370" i="1"/>
  <c r="I1368" i="1"/>
  <c r="L1368" i="1"/>
  <c r="I1366" i="1"/>
  <c r="L1366" i="1"/>
  <c r="I1364" i="1"/>
  <c r="L1364" i="1"/>
  <c r="I1362" i="1"/>
  <c r="L1362" i="1"/>
  <c r="I1360" i="1"/>
  <c r="L1360" i="1"/>
  <c r="I1358" i="1"/>
  <c r="L1358" i="1"/>
  <c r="I1356" i="1"/>
  <c r="L1356" i="1"/>
  <c r="I1354" i="1"/>
  <c r="L1354" i="1"/>
  <c r="I1352" i="1"/>
  <c r="L1352" i="1"/>
  <c r="I1350" i="1"/>
  <c r="L1350" i="1"/>
  <c r="I1348" i="1"/>
  <c r="L1348" i="1"/>
  <c r="I1346" i="1"/>
  <c r="L1346" i="1"/>
  <c r="I1344" i="1"/>
  <c r="L1344" i="1"/>
  <c r="I1342" i="1"/>
  <c r="L1342" i="1"/>
  <c r="I1340" i="1"/>
  <c r="L1340" i="1"/>
  <c r="I1338" i="1"/>
  <c r="L1338" i="1"/>
  <c r="I1336" i="1"/>
  <c r="L1336" i="1"/>
  <c r="I1334" i="1"/>
  <c r="L1334" i="1"/>
  <c r="I1332" i="1"/>
  <c r="L1332" i="1"/>
  <c r="I1330" i="1"/>
  <c r="L1330" i="1"/>
  <c r="I1328" i="1"/>
  <c r="L1328" i="1"/>
  <c r="K1644" i="1"/>
  <c r="K1642" i="1"/>
  <c r="K1640" i="1"/>
  <c r="K1638" i="1"/>
  <c r="K1490" i="1"/>
  <c r="K1488" i="1"/>
  <c r="K1486" i="1"/>
  <c r="K1484" i="1"/>
  <c r="K1482" i="1"/>
  <c r="K1480" i="1"/>
  <c r="K1478" i="1"/>
  <c r="K1476" i="1"/>
  <c r="K1474" i="1"/>
  <c r="K1472" i="1"/>
  <c r="K1470" i="1"/>
  <c r="K1468" i="1"/>
  <c r="K1466" i="1"/>
  <c r="K1464" i="1"/>
  <c r="K1462" i="1"/>
  <c r="K1460" i="1"/>
  <c r="K1458" i="1"/>
  <c r="K1456" i="1"/>
  <c r="K1454" i="1"/>
  <c r="K1452" i="1"/>
  <c r="K1450" i="1"/>
  <c r="K1448" i="1"/>
  <c r="K1446" i="1"/>
  <c r="K1444" i="1"/>
  <c r="K1442" i="1"/>
  <c r="K1440" i="1"/>
  <c r="K1438" i="1"/>
  <c r="K1436" i="1"/>
  <c r="K1434" i="1"/>
  <c r="K1432" i="1"/>
  <c r="K1430" i="1"/>
  <c r="K1428" i="1"/>
  <c r="K1426" i="1"/>
  <c r="K1424" i="1"/>
  <c r="K1422" i="1"/>
  <c r="K1420" i="1"/>
  <c r="K1418" i="1"/>
  <c r="K1416" i="1"/>
  <c r="K1414" i="1"/>
  <c r="K1412" i="1"/>
  <c r="K1410" i="1"/>
  <c r="K1408" i="1"/>
  <c r="K1406" i="1"/>
  <c r="K1404" i="1"/>
  <c r="K1402" i="1"/>
  <c r="K1400" i="1"/>
  <c r="K1398" i="1"/>
  <c r="K1396" i="1"/>
  <c r="K1394" i="1"/>
  <c r="K1392" i="1"/>
  <c r="K1390" i="1"/>
  <c r="K1388" i="1"/>
  <c r="K1386" i="1"/>
  <c r="K1384" i="1"/>
  <c r="K1382" i="1"/>
  <c r="K1380" i="1"/>
  <c r="K1378" i="1"/>
  <c r="K1376" i="1"/>
  <c r="K1374" i="1"/>
  <c r="K1372" i="1"/>
  <c r="K1370" i="1"/>
  <c r="K1368" i="1"/>
  <c r="K1366" i="1"/>
  <c r="H1311" i="1"/>
  <c r="L1311" i="1" s="1"/>
  <c r="K1311" i="1"/>
  <c r="H1307" i="1"/>
  <c r="L1307" i="1" s="1"/>
  <c r="K1307" i="1"/>
  <c r="H1303" i="1"/>
  <c r="L1303" i="1" s="1"/>
  <c r="K1303" i="1"/>
  <c r="H1299" i="1"/>
  <c r="L1299" i="1" s="1"/>
  <c r="K1299" i="1"/>
  <c r="H1295" i="1"/>
  <c r="L1295" i="1" s="1"/>
  <c r="K1295" i="1"/>
  <c r="H1291" i="1"/>
  <c r="L1291" i="1" s="1"/>
  <c r="K1291" i="1"/>
  <c r="H1287" i="1"/>
  <c r="L1287" i="1" s="1"/>
  <c r="K1287" i="1"/>
  <c r="H1283" i="1"/>
  <c r="L1283" i="1" s="1"/>
  <c r="K1283" i="1"/>
  <c r="H1279" i="1"/>
  <c r="L1279" i="1" s="1"/>
  <c r="K1279" i="1"/>
  <c r="H1275" i="1"/>
  <c r="L1275" i="1" s="1"/>
  <c r="K1275" i="1"/>
  <c r="H1271" i="1"/>
  <c r="L1271" i="1" s="1"/>
  <c r="K1271" i="1"/>
  <c r="I1327" i="1"/>
  <c r="L1327" i="1"/>
  <c r="I1325" i="1"/>
  <c r="L1325" i="1"/>
  <c r="I1323" i="1"/>
  <c r="L1323" i="1"/>
  <c r="I1321" i="1"/>
  <c r="L1321" i="1"/>
  <c r="I1319" i="1"/>
  <c r="L1319" i="1"/>
  <c r="I1317" i="1"/>
  <c r="L1317" i="1"/>
  <c r="I1315" i="1"/>
  <c r="L1315" i="1"/>
  <c r="I1313" i="1"/>
  <c r="L1313" i="1"/>
  <c r="H1309" i="1"/>
  <c r="L1309" i="1" s="1"/>
  <c r="K1309" i="1"/>
  <c r="H1305" i="1"/>
  <c r="L1305" i="1" s="1"/>
  <c r="K1305" i="1"/>
  <c r="H1301" i="1"/>
  <c r="L1301" i="1" s="1"/>
  <c r="K1301" i="1"/>
  <c r="H1297" i="1"/>
  <c r="L1297" i="1" s="1"/>
  <c r="K1297" i="1"/>
  <c r="H1293" i="1"/>
  <c r="L1293" i="1" s="1"/>
  <c r="K1293" i="1"/>
  <c r="H1289" i="1"/>
  <c r="L1289" i="1" s="1"/>
  <c r="K1289" i="1"/>
  <c r="H1285" i="1"/>
  <c r="L1285" i="1" s="1"/>
  <c r="K1285" i="1"/>
  <c r="H1281" i="1"/>
  <c r="L1281" i="1" s="1"/>
  <c r="K1281" i="1"/>
  <c r="H1277" i="1"/>
  <c r="L1277" i="1" s="1"/>
  <c r="K1277" i="1"/>
  <c r="H1273" i="1"/>
  <c r="L1273" i="1" s="1"/>
  <c r="K1273" i="1"/>
  <c r="L1262" i="1"/>
  <c r="I1262" i="1"/>
  <c r="L1260" i="1"/>
  <c r="I1260" i="1"/>
  <c r="L1258" i="1"/>
  <c r="I1258" i="1"/>
  <c r="L1256" i="1"/>
  <c r="I1256" i="1"/>
  <c r="L1254" i="1"/>
  <c r="I1254" i="1"/>
  <c r="L1252" i="1"/>
  <c r="I1252" i="1"/>
  <c r="L1250" i="1"/>
  <c r="I1250" i="1"/>
  <c r="L1248" i="1"/>
  <c r="I1248" i="1"/>
  <c r="L1246" i="1"/>
  <c r="I1246" i="1"/>
  <c r="L1244" i="1"/>
  <c r="I1244" i="1"/>
  <c r="L1242" i="1"/>
  <c r="I1242" i="1"/>
  <c r="L1240" i="1"/>
  <c r="I1240" i="1"/>
  <c r="L1238" i="1"/>
  <c r="I1238" i="1"/>
  <c r="L1236" i="1"/>
  <c r="I1236" i="1"/>
  <c r="L1234" i="1"/>
  <c r="I1234" i="1"/>
  <c r="L1232" i="1"/>
  <c r="I1232" i="1"/>
  <c r="L1230" i="1"/>
  <c r="I1230" i="1"/>
  <c r="L1228" i="1"/>
  <c r="I1228" i="1"/>
  <c r="L1226" i="1"/>
  <c r="I1226" i="1"/>
  <c r="L1224" i="1"/>
  <c r="I1224" i="1"/>
  <c r="L1222" i="1"/>
  <c r="I1222" i="1"/>
  <c r="L1220" i="1"/>
  <c r="I1220" i="1"/>
  <c r="L1218" i="1"/>
  <c r="I1218" i="1"/>
  <c r="L1216" i="1"/>
  <c r="I1216" i="1"/>
  <c r="L1214" i="1"/>
  <c r="I1214" i="1"/>
  <c r="L1212" i="1"/>
  <c r="I1212" i="1"/>
  <c r="L1210" i="1"/>
  <c r="I1210" i="1"/>
  <c r="L1208" i="1"/>
  <c r="I1208" i="1"/>
  <c r="L1206" i="1"/>
  <c r="I1206" i="1"/>
  <c r="L1204" i="1"/>
  <c r="I1204" i="1"/>
  <c r="L1202" i="1"/>
  <c r="I1202" i="1"/>
  <c r="L1200" i="1"/>
  <c r="I1200" i="1"/>
  <c r="L1198" i="1"/>
  <c r="I1198" i="1"/>
  <c r="L1196" i="1"/>
  <c r="I1196" i="1"/>
  <c r="L1194" i="1"/>
  <c r="I1194" i="1"/>
  <c r="H1190" i="1"/>
  <c r="K1190" i="1"/>
  <c r="H1186" i="1"/>
  <c r="K1186" i="1"/>
  <c r="H1182" i="1"/>
  <c r="K1182" i="1"/>
  <c r="I794" i="1"/>
  <c r="L794" i="1"/>
  <c r="I790" i="1"/>
  <c r="L790" i="1"/>
  <c r="I786" i="1"/>
  <c r="L786" i="1"/>
  <c r="I782" i="1"/>
  <c r="L782" i="1"/>
  <c r="I778" i="1"/>
  <c r="L778" i="1"/>
  <c r="I774" i="1"/>
  <c r="L774" i="1"/>
  <c r="I770" i="1"/>
  <c r="L770" i="1"/>
  <c r="I766" i="1"/>
  <c r="L766" i="1"/>
  <c r="I762" i="1"/>
  <c r="L762" i="1"/>
  <c r="I758" i="1"/>
  <c r="L758" i="1"/>
  <c r="I754" i="1"/>
  <c r="L754" i="1"/>
  <c r="I750" i="1"/>
  <c r="L750" i="1"/>
  <c r="I746" i="1"/>
  <c r="L746" i="1"/>
  <c r="I742" i="1"/>
  <c r="L742" i="1"/>
  <c r="I738" i="1"/>
  <c r="L738" i="1"/>
  <c r="I734" i="1"/>
  <c r="K1269" i="1"/>
  <c r="K1267" i="1"/>
  <c r="K1265" i="1"/>
  <c r="K1263" i="1"/>
  <c r="K1262" i="1"/>
  <c r="K1260" i="1"/>
  <c r="K1258" i="1"/>
  <c r="K1256" i="1"/>
  <c r="K1254" i="1"/>
  <c r="K1252" i="1"/>
  <c r="K1250" i="1"/>
  <c r="K1248" i="1"/>
  <c r="K1246" i="1"/>
  <c r="K1244" i="1"/>
  <c r="K1242" i="1"/>
  <c r="K1240" i="1"/>
  <c r="K1238" i="1"/>
  <c r="K1236" i="1"/>
  <c r="K1234" i="1"/>
  <c r="K1232" i="1"/>
  <c r="K1230" i="1"/>
  <c r="K1228" i="1"/>
  <c r="K1226" i="1"/>
  <c r="K1224" i="1"/>
  <c r="K1222" i="1"/>
  <c r="K1220" i="1"/>
  <c r="K1218" i="1"/>
  <c r="K1216" i="1"/>
  <c r="K1214" i="1"/>
  <c r="K1212" i="1"/>
  <c r="K1210" i="1"/>
  <c r="K1208" i="1"/>
  <c r="K1206" i="1"/>
  <c r="K1204" i="1"/>
  <c r="K1202" i="1"/>
  <c r="K1200" i="1"/>
  <c r="K1198" i="1"/>
  <c r="K1196" i="1"/>
  <c r="K1194" i="1"/>
  <c r="H1192" i="1"/>
  <c r="L1192" i="1" s="1"/>
  <c r="K1192" i="1"/>
  <c r="H1188" i="1"/>
  <c r="K1188" i="1"/>
  <c r="H1184" i="1"/>
  <c r="K1184" i="1"/>
  <c r="H1180" i="1"/>
  <c r="K1180" i="1"/>
  <c r="I860" i="1"/>
  <c r="M860" i="1" s="1"/>
  <c r="L860" i="1"/>
  <c r="I858" i="1"/>
  <c r="L858" i="1"/>
  <c r="I856" i="1"/>
  <c r="L856" i="1"/>
  <c r="I854" i="1"/>
  <c r="L854" i="1"/>
  <c r="I852" i="1"/>
  <c r="L852" i="1"/>
  <c r="I850" i="1"/>
  <c r="L850" i="1"/>
  <c r="I848" i="1"/>
  <c r="L848" i="1"/>
  <c r="I846" i="1"/>
  <c r="L846" i="1"/>
  <c r="I844" i="1"/>
  <c r="L844" i="1"/>
  <c r="I842" i="1"/>
  <c r="L842" i="1"/>
  <c r="I840" i="1"/>
  <c r="L840" i="1"/>
  <c r="I838" i="1"/>
  <c r="L838" i="1"/>
  <c r="I836" i="1"/>
  <c r="L836" i="1"/>
  <c r="I834" i="1"/>
  <c r="L834" i="1"/>
  <c r="I832" i="1"/>
  <c r="L832" i="1"/>
  <c r="I830" i="1"/>
  <c r="L830" i="1"/>
  <c r="I828" i="1"/>
  <c r="L828" i="1"/>
  <c r="I826" i="1"/>
  <c r="L826" i="1"/>
  <c r="I824" i="1"/>
  <c r="L824" i="1"/>
  <c r="I822" i="1"/>
  <c r="L822" i="1"/>
  <c r="I820" i="1"/>
  <c r="L820" i="1"/>
  <c r="I818" i="1"/>
  <c r="L818" i="1"/>
  <c r="I816" i="1"/>
  <c r="L816" i="1"/>
  <c r="I814" i="1"/>
  <c r="L814" i="1"/>
  <c r="K1178" i="1"/>
  <c r="K1176" i="1"/>
  <c r="K1174" i="1"/>
  <c r="K1172" i="1"/>
  <c r="K1170" i="1"/>
  <c r="K1168" i="1"/>
  <c r="K1166" i="1"/>
  <c r="K1164" i="1"/>
  <c r="K1162" i="1"/>
  <c r="K1160" i="1"/>
  <c r="K1158" i="1"/>
  <c r="K1156" i="1"/>
  <c r="K1154" i="1"/>
  <c r="K1152" i="1"/>
  <c r="K1150" i="1"/>
  <c r="K1148" i="1"/>
  <c r="K1146" i="1"/>
  <c r="K1144" i="1"/>
  <c r="K1142" i="1"/>
  <c r="K1140" i="1"/>
  <c r="K1138" i="1"/>
  <c r="K1136" i="1"/>
  <c r="K1134" i="1"/>
  <c r="K1132" i="1"/>
  <c r="K1130" i="1"/>
  <c r="K1128" i="1"/>
  <c r="K1126" i="1"/>
  <c r="K1124" i="1"/>
  <c r="K1122" i="1"/>
  <c r="K1120" i="1"/>
  <c r="K1118" i="1"/>
  <c r="K1116" i="1"/>
  <c r="K1114" i="1"/>
  <c r="K1112" i="1"/>
  <c r="K1110" i="1"/>
  <c r="K1108" i="1"/>
  <c r="K1106" i="1"/>
  <c r="K1104" i="1"/>
  <c r="K1102" i="1"/>
  <c r="K1100" i="1"/>
  <c r="K1098" i="1"/>
  <c r="K1096" i="1"/>
  <c r="K1094" i="1"/>
  <c r="K1092" i="1"/>
  <c r="K1090" i="1"/>
  <c r="K1088" i="1"/>
  <c r="K1086" i="1"/>
  <c r="K1084" i="1"/>
  <c r="K1082" i="1"/>
  <c r="K1080" i="1"/>
  <c r="K1078" i="1"/>
  <c r="K1076" i="1"/>
  <c r="K1074" i="1"/>
  <c r="K1072" i="1"/>
  <c r="K1070" i="1"/>
  <c r="K1068" i="1"/>
  <c r="K1066" i="1"/>
  <c r="K1064" i="1"/>
  <c r="K1062" i="1"/>
  <c r="K1060" i="1"/>
  <c r="K1058" i="1"/>
  <c r="K1056" i="1"/>
  <c r="K1054" i="1"/>
  <c r="K1052" i="1"/>
  <c r="K1050" i="1"/>
  <c r="K1048" i="1"/>
  <c r="K1046" i="1"/>
  <c r="K1044" i="1"/>
  <c r="K1042" i="1"/>
  <c r="K1040" i="1"/>
  <c r="K1038" i="1"/>
  <c r="K1036" i="1"/>
  <c r="K1034" i="1"/>
  <c r="K1032" i="1"/>
  <c r="K1030" i="1"/>
  <c r="K1028" i="1"/>
  <c r="K1026" i="1"/>
  <c r="K1024" i="1"/>
  <c r="K1022" i="1"/>
  <c r="K1020" i="1"/>
  <c r="K1018" i="1"/>
  <c r="K1016" i="1"/>
  <c r="K1014" i="1"/>
  <c r="K1012" i="1"/>
  <c r="K1010" i="1"/>
  <c r="K1008" i="1"/>
  <c r="K1006" i="1"/>
  <c r="K1004" i="1"/>
  <c r="K1002" i="1"/>
  <c r="K1000" i="1"/>
  <c r="K998" i="1"/>
  <c r="K996" i="1"/>
  <c r="K994" i="1"/>
  <c r="K992" i="1"/>
  <c r="K990" i="1"/>
  <c r="K988" i="1"/>
  <c r="K986" i="1"/>
  <c r="K984" i="1"/>
  <c r="K982" i="1"/>
  <c r="K980" i="1"/>
  <c r="K978" i="1"/>
  <c r="K976" i="1"/>
  <c r="K974" i="1"/>
  <c r="K972" i="1"/>
  <c r="K970" i="1"/>
  <c r="K968" i="1"/>
  <c r="K966" i="1"/>
  <c r="K964" i="1"/>
  <c r="K962" i="1"/>
  <c r="K960" i="1"/>
  <c r="K958" i="1"/>
  <c r="K956" i="1"/>
  <c r="K954" i="1"/>
  <c r="K952" i="1"/>
  <c r="K950" i="1"/>
  <c r="K948" i="1"/>
  <c r="K946" i="1"/>
  <c r="K944" i="1"/>
  <c r="K942" i="1"/>
  <c r="K940" i="1"/>
  <c r="K938" i="1"/>
  <c r="K936" i="1"/>
  <c r="K934" i="1"/>
  <c r="K932" i="1"/>
  <c r="K930" i="1"/>
  <c r="K928" i="1"/>
  <c r="K926" i="1"/>
  <c r="K924" i="1"/>
  <c r="K922" i="1"/>
  <c r="K920" i="1"/>
  <c r="K918" i="1"/>
  <c r="K916" i="1"/>
  <c r="K914" i="1"/>
  <c r="K912" i="1"/>
  <c r="K910" i="1"/>
  <c r="K908" i="1"/>
  <c r="K906" i="1"/>
  <c r="K904" i="1"/>
  <c r="K902" i="1"/>
  <c r="K900" i="1"/>
  <c r="K898" i="1"/>
  <c r="K896" i="1"/>
  <c r="K894" i="1"/>
  <c r="K892" i="1"/>
  <c r="K890" i="1"/>
  <c r="K888" i="1"/>
  <c r="K886" i="1"/>
  <c r="K884" i="1"/>
  <c r="K882" i="1"/>
  <c r="K880" i="1"/>
  <c r="K878" i="1"/>
  <c r="K876" i="1"/>
  <c r="K874" i="1"/>
  <c r="K872" i="1"/>
  <c r="K812" i="1"/>
  <c r="K810" i="1"/>
  <c r="K808" i="1"/>
  <c r="K806" i="1"/>
  <c r="K804" i="1"/>
  <c r="K802" i="1"/>
  <c r="K800" i="1"/>
  <c r="K798" i="1"/>
  <c r="K796" i="1"/>
  <c r="K730" i="1"/>
  <c r="K726" i="1"/>
  <c r="K722" i="1"/>
  <c r="K718" i="1"/>
  <c r="K712" i="1"/>
  <c r="K711" i="1"/>
  <c r="K709" i="1"/>
  <c r="K707" i="1"/>
  <c r="K705" i="1"/>
  <c r="K703" i="1"/>
  <c r="K701" i="1"/>
  <c r="K699" i="1"/>
  <c r="K697" i="1"/>
  <c r="K695" i="1"/>
  <c r="K693" i="1"/>
  <c r="I662" i="1"/>
  <c r="L662" i="1"/>
  <c r="I658" i="1"/>
  <c r="L658" i="1"/>
  <c r="I654" i="1"/>
  <c r="L654" i="1"/>
  <c r="I650" i="1"/>
  <c r="L650" i="1"/>
  <c r="I646" i="1"/>
  <c r="L646" i="1"/>
  <c r="I642" i="1"/>
  <c r="L642" i="1"/>
  <c r="I638" i="1"/>
  <c r="L638" i="1"/>
  <c r="I634" i="1"/>
  <c r="L634" i="1"/>
  <c r="I630" i="1"/>
  <c r="L630" i="1"/>
  <c r="I626" i="1"/>
  <c r="L626" i="1"/>
  <c r="I622" i="1"/>
  <c r="L622" i="1"/>
  <c r="I618" i="1"/>
  <c r="L618" i="1"/>
  <c r="I614" i="1"/>
  <c r="L614" i="1"/>
  <c r="I610" i="1"/>
  <c r="L610" i="1"/>
  <c r="I606" i="1"/>
  <c r="L606" i="1"/>
  <c r="I602" i="1"/>
  <c r="L602" i="1"/>
  <c r="I598" i="1"/>
  <c r="L598" i="1"/>
  <c r="I594" i="1"/>
  <c r="L594" i="1"/>
  <c r="I590" i="1"/>
  <c r="L590" i="1"/>
  <c r="I586" i="1"/>
  <c r="L586" i="1"/>
  <c r="I582" i="1"/>
  <c r="L582" i="1"/>
  <c r="I709" i="1"/>
  <c r="L709" i="1"/>
  <c r="I707" i="1"/>
  <c r="L707" i="1"/>
  <c r="I705" i="1"/>
  <c r="L705" i="1"/>
  <c r="I703" i="1"/>
  <c r="L703" i="1"/>
  <c r="I701" i="1"/>
  <c r="L701" i="1"/>
  <c r="I699" i="1"/>
  <c r="L699" i="1"/>
  <c r="I697" i="1"/>
  <c r="L697" i="1"/>
  <c r="I695" i="1"/>
  <c r="L695" i="1"/>
  <c r="I693" i="1"/>
  <c r="L693" i="1"/>
  <c r="I691" i="1"/>
  <c r="L691" i="1"/>
  <c r="I689" i="1"/>
  <c r="L689" i="1"/>
  <c r="I687" i="1"/>
  <c r="L687" i="1"/>
  <c r="I685" i="1"/>
  <c r="L685" i="1"/>
  <c r="I683" i="1"/>
  <c r="L683" i="1"/>
  <c r="I681" i="1"/>
  <c r="L681" i="1"/>
  <c r="I679" i="1"/>
  <c r="L679" i="1"/>
  <c r="I677" i="1"/>
  <c r="L677" i="1"/>
  <c r="I675" i="1"/>
  <c r="L675" i="1"/>
  <c r="I673" i="1"/>
  <c r="L673" i="1"/>
  <c r="I671" i="1"/>
  <c r="L671" i="1"/>
  <c r="I669" i="1"/>
  <c r="L669" i="1"/>
  <c r="I667" i="1"/>
  <c r="L667" i="1"/>
  <c r="I520" i="1"/>
  <c r="L520" i="1"/>
  <c r="I518" i="1"/>
  <c r="L518" i="1"/>
  <c r="L665" i="1"/>
  <c r="K579" i="1"/>
  <c r="K577" i="1"/>
  <c r="K575" i="1"/>
  <c r="K573" i="1"/>
  <c r="K571" i="1"/>
  <c r="K569" i="1"/>
  <c r="K567" i="1"/>
  <c r="K565" i="1"/>
  <c r="K563" i="1"/>
  <c r="K561" i="1"/>
  <c r="K559" i="1"/>
  <c r="K557" i="1"/>
  <c r="K555" i="1"/>
  <c r="K553" i="1"/>
  <c r="K551" i="1"/>
  <c r="K549" i="1"/>
  <c r="K547" i="1"/>
  <c r="K524" i="1"/>
  <c r="K522" i="1"/>
  <c r="K514" i="1"/>
  <c r="K510" i="1"/>
  <c r="K506" i="1"/>
  <c r="K501" i="1"/>
  <c r="K497" i="1"/>
  <c r="K493" i="1"/>
  <c r="K489" i="1"/>
  <c r="K485" i="1"/>
  <c r="K481" i="1"/>
  <c r="K477" i="1"/>
  <c r="K473" i="1"/>
  <c r="K469" i="1"/>
  <c r="K465" i="1"/>
  <c r="K461" i="1"/>
  <c r="K457" i="1"/>
  <c r="K453" i="1"/>
  <c r="K449" i="1"/>
  <c r="K445" i="1"/>
  <c r="K441" i="1"/>
  <c r="K437" i="1"/>
  <c r="K434" i="1"/>
  <c r="I429" i="1"/>
  <c r="I425" i="1"/>
  <c r="I421" i="1"/>
  <c r="I417" i="1"/>
  <c r="I413" i="1"/>
  <c r="I409" i="1"/>
  <c r="K404" i="1"/>
  <c r="K400" i="1"/>
  <c r="K396" i="1"/>
  <c r="K392" i="1"/>
  <c r="K388" i="1"/>
  <c r="K384" i="1"/>
  <c r="K380" i="1"/>
  <c r="K376" i="1"/>
  <c r="K372" i="1"/>
  <c r="K368" i="1"/>
  <c r="K364" i="1"/>
  <c r="K360" i="1"/>
  <c r="K356" i="1"/>
  <c r="K352" i="1"/>
  <c r="K348" i="1"/>
  <c r="K344" i="1"/>
  <c r="K340" i="1"/>
  <c r="K336" i="1"/>
  <c r="K332" i="1"/>
  <c r="K328" i="1"/>
  <c r="K324" i="1"/>
  <c r="K320" i="1"/>
  <c r="K316" i="1"/>
  <c r="K312" i="1"/>
  <c r="K308" i="1"/>
  <c r="H302" i="1"/>
  <c r="L302" i="1" s="1"/>
  <c r="K302" i="1"/>
  <c r="H294" i="1"/>
  <c r="L294" i="1" s="1"/>
  <c r="K294" i="1"/>
  <c r="H286" i="1"/>
  <c r="L286" i="1" s="1"/>
  <c r="K286" i="1"/>
  <c r="H306" i="1"/>
  <c r="L306" i="1" s="1"/>
  <c r="K306" i="1"/>
  <c r="H298" i="1"/>
  <c r="L298" i="1" s="1"/>
  <c r="K298" i="1"/>
  <c r="H290" i="1"/>
  <c r="L290" i="1" s="1"/>
  <c r="K290" i="1"/>
  <c r="H282" i="1"/>
  <c r="L282" i="1" s="1"/>
  <c r="K282" i="1"/>
  <c r="I217" i="1"/>
  <c r="L217" i="1"/>
  <c r="I44" i="1"/>
  <c r="I36" i="1"/>
  <c r="I28" i="1"/>
  <c r="I20" i="1"/>
  <c r="I812" i="1"/>
  <c r="L812" i="1"/>
  <c r="I810" i="1"/>
  <c r="L810" i="1"/>
  <c r="I808" i="1"/>
  <c r="L808" i="1"/>
  <c r="I806" i="1"/>
  <c r="L806" i="1"/>
  <c r="I804" i="1"/>
  <c r="L804" i="1"/>
  <c r="I802" i="1"/>
  <c r="L802" i="1"/>
  <c r="I800" i="1"/>
  <c r="L800" i="1"/>
  <c r="I798" i="1"/>
  <c r="L798" i="1"/>
  <c r="I796" i="1"/>
  <c r="L796" i="1"/>
  <c r="I793" i="1"/>
  <c r="L793" i="1"/>
  <c r="I791" i="1"/>
  <c r="L791" i="1"/>
  <c r="I789" i="1"/>
  <c r="L789" i="1"/>
  <c r="I787" i="1"/>
  <c r="L787" i="1"/>
  <c r="I785" i="1"/>
  <c r="L785" i="1"/>
  <c r="I783" i="1"/>
  <c r="L783" i="1"/>
  <c r="I781" i="1"/>
  <c r="L781" i="1"/>
  <c r="I779" i="1"/>
  <c r="L779" i="1"/>
  <c r="I777" i="1"/>
  <c r="L777" i="1"/>
  <c r="I775" i="1"/>
  <c r="L775" i="1"/>
  <c r="I773" i="1"/>
  <c r="L773" i="1"/>
  <c r="I771" i="1"/>
  <c r="L771" i="1"/>
  <c r="I769" i="1"/>
  <c r="L769" i="1"/>
  <c r="I767" i="1"/>
  <c r="L767" i="1"/>
  <c r="I765" i="1"/>
  <c r="L765" i="1"/>
  <c r="I763" i="1"/>
  <c r="L763" i="1"/>
  <c r="I761" i="1"/>
  <c r="L761" i="1"/>
  <c r="I759" i="1"/>
  <c r="L759" i="1"/>
  <c r="I757" i="1"/>
  <c r="L757" i="1"/>
  <c r="I755" i="1"/>
  <c r="L755" i="1"/>
  <c r="I753" i="1"/>
  <c r="L753" i="1"/>
  <c r="I751" i="1"/>
  <c r="L751" i="1"/>
  <c r="I749" i="1"/>
  <c r="L749" i="1"/>
  <c r="I747" i="1"/>
  <c r="L747" i="1"/>
  <c r="I745" i="1"/>
  <c r="L745" i="1"/>
  <c r="I743" i="1"/>
  <c r="L743" i="1"/>
  <c r="I741" i="1"/>
  <c r="L741" i="1"/>
  <c r="I739" i="1"/>
  <c r="L739" i="1"/>
  <c r="I737" i="1"/>
  <c r="L737" i="1"/>
  <c r="I735" i="1"/>
  <c r="L735" i="1"/>
  <c r="I733" i="1"/>
  <c r="L733" i="1"/>
  <c r="I731" i="1"/>
  <c r="L731" i="1"/>
  <c r="H714" i="1"/>
  <c r="K714" i="1"/>
  <c r="H713" i="1"/>
  <c r="K713" i="1"/>
  <c r="K795" i="1"/>
  <c r="K793" i="1"/>
  <c r="K791" i="1"/>
  <c r="K789" i="1"/>
  <c r="K787" i="1"/>
  <c r="K785" i="1"/>
  <c r="K783" i="1"/>
  <c r="K781" i="1"/>
  <c r="K779" i="1"/>
  <c r="K777" i="1"/>
  <c r="K775" i="1"/>
  <c r="K773" i="1"/>
  <c r="K771" i="1"/>
  <c r="K769" i="1"/>
  <c r="K767" i="1"/>
  <c r="K765" i="1"/>
  <c r="K763" i="1"/>
  <c r="K761" i="1"/>
  <c r="K759" i="1"/>
  <c r="K757" i="1"/>
  <c r="K755" i="1"/>
  <c r="K753" i="1"/>
  <c r="K751" i="1"/>
  <c r="K749" i="1"/>
  <c r="K747" i="1"/>
  <c r="K745" i="1"/>
  <c r="K743" i="1"/>
  <c r="K741" i="1"/>
  <c r="K739" i="1"/>
  <c r="K737" i="1"/>
  <c r="K735" i="1"/>
  <c r="K733" i="1"/>
  <c r="K731" i="1"/>
  <c r="K729" i="1"/>
  <c r="K727" i="1"/>
  <c r="K725" i="1"/>
  <c r="K723" i="1"/>
  <c r="K721" i="1"/>
  <c r="K719" i="1"/>
  <c r="K717" i="1"/>
  <c r="K715" i="1"/>
  <c r="I712" i="1"/>
  <c r="J712" i="1" s="1"/>
  <c r="L712" i="1"/>
  <c r="I710" i="1"/>
  <c r="J710" i="1" s="1"/>
  <c r="L710" i="1"/>
  <c r="I708" i="1"/>
  <c r="J708" i="1" s="1"/>
  <c r="L708" i="1"/>
  <c r="I706" i="1"/>
  <c r="J706" i="1" s="1"/>
  <c r="L706" i="1"/>
  <c r="I704" i="1"/>
  <c r="J704" i="1" s="1"/>
  <c r="L704" i="1"/>
  <c r="I702" i="1"/>
  <c r="J702" i="1" s="1"/>
  <c r="L702" i="1"/>
  <c r="I700" i="1"/>
  <c r="J700" i="1" s="1"/>
  <c r="L700" i="1"/>
  <c r="I698" i="1"/>
  <c r="J698" i="1" s="1"/>
  <c r="L698" i="1"/>
  <c r="I696" i="1"/>
  <c r="J696" i="1" s="1"/>
  <c r="L696" i="1"/>
  <c r="I694" i="1"/>
  <c r="J694" i="1" s="1"/>
  <c r="L694" i="1"/>
  <c r="I692" i="1"/>
  <c r="J692" i="1" s="1"/>
  <c r="L692" i="1"/>
  <c r="I690" i="1"/>
  <c r="J690" i="1" s="1"/>
  <c r="L690" i="1"/>
  <c r="I688" i="1"/>
  <c r="J688" i="1" s="1"/>
  <c r="L688" i="1"/>
  <c r="I686" i="1"/>
  <c r="J686" i="1" s="1"/>
  <c r="L686" i="1"/>
  <c r="I684" i="1"/>
  <c r="J684" i="1" s="1"/>
  <c r="L684" i="1"/>
  <c r="I682" i="1"/>
  <c r="J682" i="1" s="1"/>
  <c r="L682" i="1"/>
  <c r="I680" i="1"/>
  <c r="J680" i="1" s="1"/>
  <c r="L680" i="1"/>
  <c r="I678" i="1"/>
  <c r="J678" i="1" s="1"/>
  <c r="L678" i="1"/>
  <c r="I676" i="1"/>
  <c r="J676" i="1" s="1"/>
  <c r="L676" i="1"/>
  <c r="I674" i="1"/>
  <c r="J674" i="1" s="1"/>
  <c r="L674" i="1"/>
  <c r="I672" i="1"/>
  <c r="J672" i="1" s="1"/>
  <c r="L672" i="1"/>
  <c r="I670" i="1"/>
  <c r="J670" i="1" s="1"/>
  <c r="L670" i="1"/>
  <c r="I668" i="1"/>
  <c r="J668" i="1" s="1"/>
  <c r="L668" i="1"/>
  <c r="I666" i="1"/>
  <c r="J666" i="1" s="1"/>
  <c r="L666" i="1"/>
  <c r="I663" i="1"/>
  <c r="J663" i="1" s="1"/>
  <c r="L663" i="1"/>
  <c r="I661" i="1"/>
  <c r="J661" i="1" s="1"/>
  <c r="L661" i="1"/>
  <c r="I659" i="1"/>
  <c r="J659" i="1" s="1"/>
  <c r="L659" i="1"/>
  <c r="I657" i="1"/>
  <c r="J657" i="1" s="1"/>
  <c r="L657" i="1"/>
  <c r="I655" i="1"/>
  <c r="J655" i="1" s="1"/>
  <c r="L655" i="1"/>
  <c r="I653" i="1"/>
  <c r="J653" i="1" s="1"/>
  <c r="L653" i="1"/>
  <c r="I651" i="1"/>
  <c r="J651" i="1" s="1"/>
  <c r="L651" i="1"/>
  <c r="I649" i="1"/>
  <c r="J649" i="1" s="1"/>
  <c r="L649" i="1"/>
  <c r="I647" i="1"/>
  <c r="J647" i="1" s="1"/>
  <c r="L647" i="1"/>
  <c r="I645" i="1"/>
  <c r="J645" i="1" s="1"/>
  <c r="L645" i="1"/>
  <c r="I643" i="1"/>
  <c r="J643" i="1" s="1"/>
  <c r="L643" i="1"/>
  <c r="I641" i="1"/>
  <c r="J641" i="1" s="1"/>
  <c r="L641" i="1"/>
  <c r="I639" i="1"/>
  <c r="J639" i="1" s="1"/>
  <c r="L639" i="1"/>
  <c r="I637" i="1"/>
  <c r="J637" i="1" s="1"/>
  <c r="L637" i="1"/>
  <c r="I635" i="1"/>
  <c r="J635" i="1" s="1"/>
  <c r="L635" i="1"/>
  <c r="I633" i="1"/>
  <c r="J633" i="1" s="1"/>
  <c r="L633" i="1"/>
  <c r="I631" i="1"/>
  <c r="J631" i="1" s="1"/>
  <c r="L631" i="1"/>
  <c r="I629" i="1"/>
  <c r="J629" i="1" s="1"/>
  <c r="L629" i="1"/>
  <c r="I627" i="1"/>
  <c r="J627" i="1" s="1"/>
  <c r="L627" i="1"/>
  <c r="I625" i="1"/>
  <c r="J625" i="1" s="1"/>
  <c r="L625" i="1"/>
  <c r="I623" i="1"/>
  <c r="J623" i="1" s="1"/>
  <c r="L623" i="1"/>
  <c r="I621" i="1"/>
  <c r="J621" i="1" s="1"/>
  <c r="L621" i="1"/>
  <c r="I619" i="1"/>
  <c r="J619" i="1" s="1"/>
  <c r="L619" i="1"/>
  <c r="I617" i="1"/>
  <c r="J617" i="1" s="1"/>
  <c r="L617" i="1"/>
  <c r="I615" i="1"/>
  <c r="J615" i="1" s="1"/>
  <c r="L615" i="1"/>
  <c r="I613" i="1"/>
  <c r="J613" i="1" s="1"/>
  <c r="L613" i="1"/>
  <c r="I611" i="1"/>
  <c r="J611" i="1" s="1"/>
  <c r="L611" i="1"/>
  <c r="I609" i="1"/>
  <c r="J609" i="1" s="1"/>
  <c r="L609" i="1"/>
  <c r="I607" i="1"/>
  <c r="J607" i="1" s="1"/>
  <c r="L607" i="1"/>
  <c r="I605" i="1"/>
  <c r="J605" i="1" s="1"/>
  <c r="L605" i="1"/>
  <c r="I603" i="1"/>
  <c r="J603" i="1" s="1"/>
  <c r="L603" i="1"/>
  <c r="I601" i="1"/>
  <c r="J601" i="1" s="1"/>
  <c r="L601" i="1"/>
  <c r="I599" i="1"/>
  <c r="J599" i="1" s="1"/>
  <c r="L599" i="1"/>
  <c r="I597" i="1"/>
  <c r="J597" i="1" s="1"/>
  <c r="L597" i="1"/>
  <c r="I595" i="1"/>
  <c r="J595" i="1" s="1"/>
  <c r="L595" i="1"/>
  <c r="I593" i="1"/>
  <c r="J593" i="1" s="1"/>
  <c r="L593" i="1"/>
  <c r="I591" i="1"/>
  <c r="J591" i="1" s="1"/>
  <c r="L591" i="1"/>
  <c r="I589" i="1"/>
  <c r="J589" i="1" s="1"/>
  <c r="L589" i="1"/>
  <c r="I587" i="1"/>
  <c r="J587" i="1" s="1"/>
  <c r="L587" i="1"/>
  <c r="I585" i="1"/>
  <c r="J585" i="1" s="1"/>
  <c r="L585" i="1"/>
  <c r="I583" i="1"/>
  <c r="J583" i="1" s="1"/>
  <c r="L583" i="1"/>
  <c r="I581" i="1"/>
  <c r="J581" i="1" s="1"/>
  <c r="L581" i="1"/>
  <c r="K665" i="1"/>
  <c r="K663" i="1"/>
  <c r="K661" i="1"/>
  <c r="K659" i="1"/>
  <c r="K657" i="1"/>
  <c r="K655" i="1"/>
  <c r="K653" i="1"/>
  <c r="K651" i="1"/>
  <c r="K649" i="1"/>
  <c r="K647" i="1"/>
  <c r="K645" i="1"/>
  <c r="K643" i="1"/>
  <c r="K641" i="1"/>
  <c r="K639" i="1"/>
  <c r="K637" i="1"/>
  <c r="K635" i="1"/>
  <c r="K633" i="1"/>
  <c r="K631" i="1"/>
  <c r="K629" i="1"/>
  <c r="K627" i="1"/>
  <c r="K625" i="1"/>
  <c r="K623" i="1"/>
  <c r="K621" i="1"/>
  <c r="K619" i="1"/>
  <c r="K617" i="1"/>
  <c r="K615" i="1"/>
  <c r="K613" i="1"/>
  <c r="K611" i="1"/>
  <c r="K609" i="1"/>
  <c r="K607" i="1"/>
  <c r="K605" i="1"/>
  <c r="K603" i="1"/>
  <c r="K601" i="1"/>
  <c r="K599" i="1"/>
  <c r="K597" i="1"/>
  <c r="K595" i="1"/>
  <c r="K593" i="1"/>
  <c r="K591" i="1"/>
  <c r="K589" i="1"/>
  <c r="K587" i="1"/>
  <c r="K585" i="1"/>
  <c r="K583" i="1"/>
  <c r="K581" i="1"/>
  <c r="I579" i="1"/>
  <c r="L579" i="1"/>
  <c r="I577" i="1"/>
  <c r="L577" i="1"/>
  <c r="I575" i="1"/>
  <c r="L575" i="1"/>
  <c r="I573" i="1"/>
  <c r="L573" i="1"/>
  <c r="I571" i="1"/>
  <c r="L571" i="1"/>
  <c r="I569" i="1"/>
  <c r="L569" i="1"/>
  <c r="I567" i="1"/>
  <c r="L567" i="1"/>
  <c r="I565" i="1"/>
  <c r="L565" i="1"/>
  <c r="I563" i="1"/>
  <c r="L563" i="1"/>
  <c r="I561" i="1"/>
  <c r="L561" i="1"/>
  <c r="I559" i="1"/>
  <c r="L559" i="1"/>
  <c r="I557" i="1"/>
  <c r="L557" i="1"/>
  <c r="I555" i="1"/>
  <c r="L555" i="1"/>
  <c r="I553" i="1"/>
  <c r="L553" i="1"/>
  <c r="I551" i="1"/>
  <c r="L551" i="1"/>
  <c r="I549" i="1"/>
  <c r="L549" i="1"/>
  <c r="I547" i="1"/>
  <c r="L547" i="1"/>
  <c r="I524" i="1"/>
  <c r="L524" i="1"/>
  <c r="I522" i="1"/>
  <c r="L522" i="1"/>
  <c r="H517" i="1"/>
  <c r="K517" i="1"/>
  <c r="H513" i="1"/>
  <c r="K513" i="1"/>
  <c r="H509" i="1"/>
  <c r="K509" i="1"/>
  <c r="H505" i="1"/>
  <c r="K505" i="1"/>
  <c r="I504" i="1"/>
  <c r="L504" i="1"/>
  <c r="L502" i="1"/>
  <c r="I502" i="1"/>
  <c r="L500" i="1"/>
  <c r="I500" i="1"/>
  <c r="L498" i="1"/>
  <c r="I498" i="1"/>
  <c r="L496" i="1"/>
  <c r="I496" i="1"/>
  <c r="L494" i="1"/>
  <c r="I494" i="1"/>
  <c r="L492" i="1"/>
  <c r="I492" i="1"/>
  <c r="L490" i="1"/>
  <c r="I490" i="1"/>
  <c r="L488" i="1"/>
  <c r="I488" i="1"/>
  <c r="L486" i="1"/>
  <c r="I486" i="1"/>
  <c r="L484" i="1"/>
  <c r="I484" i="1"/>
  <c r="L482" i="1"/>
  <c r="I482" i="1"/>
  <c r="L480" i="1"/>
  <c r="I480" i="1"/>
  <c r="L478" i="1"/>
  <c r="I478" i="1"/>
  <c r="L476" i="1"/>
  <c r="I476" i="1"/>
  <c r="L474" i="1"/>
  <c r="I474" i="1"/>
  <c r="L472" i="1"/>
  <c r="I472" i="1"/>
  <c r="L470" i="1"/>
  <c r="I470" i="1"/>
  <c r="L468" i="1"/>
  <c r="I468" i="1"/>
  <c r="L466" i="1"/>
  <c r="I466" i="1"/>
  <c r="L464" i="1"/>
  <c r="I464" i="1"/>
  <c r="L462" i="1"/>
  <c r="I462" i="1"/>
  <c r="L460" i="1"/>
  <c r="I460" i="1"/>
  <c r="L458" i="1"/>
  <c r="I458" i="1"/>
  <c r="L456" i="1"/>
  <c r="I456" i="1"/>
  <c r="L454" i="1"/>
  <c r="I454" i="1"/>
  <c r="L452" i="1"/>
  <c r="I452" i="1"/>
  <c r="L450" i="1"/>
  <c r="I450" i="1"/>
  <c r="L448" i="1"/>
  <c r="I448" i="1"/>
  <c r="L446" i="1"/>
  <c r="I446" i="1"/>
  <c r="L444" i="1"/>
  <c r="I444" i="1"/>
  <c r="L442" i="1"/>
  <c r="I442" i="1"/>
  <c r="L440" i="1"/>
  <c r="I440" i="1"/>
  <c r="L438" i="1"/>
  <c r="I438" i="1"/>
  <c r="L435" i="1"/>
  <c r="I435" i="1"/>
  <c r="L433" i="1"/>
  <c r="I433" i="1"/>
  <c r="I521" i="1"/>
  <c r="L521" i="1"/>
  <c r="I519" i="1"/>
  <c r="L519" i="1"/>
  <c r="H515" i="1"/>
  <c r="K515" i="1"/>
  <c r="H511" i="1"/>
  <c r="K511" i="1"/>
  <c r="H507" i="1"/>
  <c r="K507" i="1"/>
  <c r="K504" i="1"/>
  <c r="K502" i="1"/>
  <c r="K500" i="1"/>
  <c r="K498" i="1"/>
  <c r="K496" i="1"/>
  <c r="K494" i="1"/>
  <c r="K492" i="1"/>
  <c r="K490" i="1"/>
  <c r="K488" i="1"/>
  <c r="K486" i="1"/>
  <c r="K484" i="1"/>
  <c r="K482" i="1"/>
  <c r="K480" i="1"/>
  <c r="K478" i="1"/>
  <c r="K476" i="1"/>
  <c r="K474" i="1"/>
  <c r="K472" i="1"/>
  <c r="K470" i="1"/>
  <c r="K468" i="1"/>
  <c r="K466" i="1"/>
  <c r="K464" i="1"/>
  <c r="K462" i="1"/>
  <c r="K460" i="1"/>
  <c r="K458" i="1"/>
  <c r="K456" i="1"/>
  <c r="K454" i="1"/>
  <c r="K452" i="1"/>
  <c r="K450" i="1"/>
  <c r="K448" i="1"/>
  <c r="K446" i="1"/>
  <c r="K444" i="1"/>
  <c r="K442" i="1"/>
  <c r="K440" i="1"/>
  <c r="K438" i="1"/>
  <c r="K435" i="1"/>
  <c r="K433" i="1"/>
  <c r="L407" i="1"/>
  <c r="I407" i="1"/>
  <c r="L405" i="1"/>
  <c r="I405" i="1"/>
  <c r="L403" i="1"/>
  <c r="I403" i="1"/>
  <c r="L401" i="1"/>
  <c r="I401" i="1"/>
  <c r="L399" i="1"/>
  <c r="I399" i="1"/>
  <c r="L397" i="1"/>
  <c r="I397" i="1"/>
  <c r="L395" i="1"/>
  <c r="I395" i="1"/>
  <c r="L393" i="1"/>
  <c r="I393" i="1"/>
  <c r="L391" i="1"/>
  <c r="I391" i="1"/>
  <c r="L389" i="1"/>
  <c r="I389" i="1"/>
  <c r="L387" i="1"/>
  <c r="I387" i="1"/>
  <c r="L385" i="1"/>
  <c r="I385" i="1"/>
  <c r="L383" i="1"/>
  <c r="I383" i="1"/>
  <c r="L381" i="1"/>
  <c r="I381" i="1"/>
  <c r="L379" i="1"/>
  <c r="I379" i="1"/>
  <c r="L377" i="1"/>
  <c r="I377" i="1"/>
  <c r="L375" i="1"/>
  <c r="I375" i="1"/>
  <c r="L373" i="1"/>
  <c r="I373" i="1"/>
  <c r="L371" i="1"/>
  <c r="I371" i="1"/>
  <c r="L369" i="1"/>
  <c r="I369" i="1"/>
  <c r="L367" i="1"/>
  <c r="I367" i="1"/>
  <c r="L365" i="1"/>
  <c r="I365" i="1"/>
  <c r="L363" i="1"/>
  <c r="I363" i="1"/>
  <c r="L361" i="1"/>
  <c r="I361" i="1"/>
  <c r="L359" i="1"/>
  <c r="I359" i="1"/>
  <c r="L357" i="1"/>
  <c r="I357" i="1"/>
  <c r="L355" i="1"/>
  <c r="I355" i="1"/>
  <c r="L353" i="1"/>
  <c r="I353" i="1"/>
  <c r="L351" i="1"/>
  <c r="I351" i="1"/>
  <c r="L349" i="1"/>
  <c r="I349" i="1"/>
  <c r="L347" i="1"/>
  <c r="I347" i="1"/>
  <c r="L345" i="1"/>
  <c r="I345" i="1"/>
  <c r="L343" i="1"/>
  <c r="I343" i="1"/>
  <c r="L341" i="1"/>
  <c r="I341" i="1"/>
  <c r="L339" i="1"/>
  <c r="I339" i="1"/>
  <c r="L337" i="1"/>
  <c r="I337" i="1"/>
  <c r="L335" i="1"/>
  <c r="I335" i="1"/>
  <c r="L333" i="1"/>
  <c r="I333" i="1"/>
  <c r="L331" i="1"/>
  <c r="I331" i="1"/>
  <c r="L329" i="1"/>
  <c r="I329" i="1"/>
  <c r="L327" i="1"/>
  <c r="I327" i="1"/>
  <c r="L325" i="1"/>
  <c r="I325" i="1"/>
  <c r="L323" i="1"/>
  <c r="I323" i="1"/>
  <c r="K432" i="1"/>
  <c r="K430" i="1"/>
  <c r="K428" i="1"/>
  <c r="K426" i="1"/>
  <c r="K424" i="1"/>
  <c r="K422" i="1"/>
  <c r="K420" i="1"/>
  <c r="K418" i="1"/>
  <c r="K416" i="1"/>
  <c r="K414" i="1"/>
  <c r="K412" i="1"/>
  <c r="K410" i="1"/>
  <c r="K408" i="1"/>
  <c r="K407" i="1"/>
  <c r="K405" i="1"/>
  <c r="K403" i="1"/>
  <c r="K401" i="1"/>
  <c r="K399" i="1"/>
  <c r="K397" i="1"/>
  <c r="K395" i="1"/>
  <c r="K393" i="1"/>
  <c r="K391" i="1"/>
  <c r="K389" i="1"/>
  <c r="K387" i="1"/>
  <c r="K385" i="1"/>
  <c r="K383" i="1"/>
  <c r="K381" i="1"/>
  <c r="K379" i="1"/>
  <c r="K377" i="1"/>
  <c r="K375" i="1"/>
  <c r="K373" i="1"/>
  <c r="K371" i="1"/>
  <c r="K369" i="1"/>
  <c r="K367" i="1"/>
  <c r="K365" i="1"/>
  <c r="K363" i="1"/>
  <c r="K361" i="1"/>
  <c r="K359" i="1"/>
  <c r="K357" i="1"/>
  <c r="K355" i="1"/>
  <c r="K353" i="1"/>
  <c r="K351" i="1"/>
  <c r="K349" i="1"/>
  <c r="K347" i="1"/>
  <c r="K345" i="1"/>
  <c r="K343" i="1"/>
  <c r="K341" i="1"/>
  <c r="K339" i="1"/>
  <c r="K337" i="1"/>
  <c r="K335" i="1"/>
  <c r="K333" i="1"/>
  <c r="K331" i="1"/>
  <c r="K329" i="1"/>
  <c r="K327" i="1"/>
  <c r="K325" i="1"/>
  <c r="K323" i="1"/>
  <c r="K321" i="1"/>
  <c r="K319" i="1"/>
  <c r="K317" i="1"/>
  <c r="K315" i="1"/>
  <c r="K313" i="1"/>
  <c r="K311" i="1"/>
  <c r="K309" i="1"/>
  <c r="K307" i="1"/>
  <c r="K305" i="1"/>
  <c r="K303" i="1"/>
  <c r="K301" i="1"/>
  <c r="K299" i="1"/>
  <c r="K297" i="1"/>
  <c r="K295" i="1"/>
  <c r="K293" i="1"/>
  <c r="K291" i="1"/>
  <c r="K289" i="1"/>
  <c r="K287" i="1"/>
  <c r="K285" i="1"/>
  <c r="K283" i="1"/>
  <c r="K281" i="1"/>
  <c r="K279" i="1"/>
  <c r="M253" i="1"/>
  <c r="J253" i="1"/>
  <c r="I252" i="1"/>
  <c r="L252" i="1"/>
  <c r="I251" i="1"/>
  <c r="L251" i="1"/>
  <c r="I250" i="1"/>
  <c r="L250" i="1"/>
  <c r="I249" i="1"/>
  <c r="L249" i="1"/>
  <c r="I248" i="1"/>
  <c r="L248" i="1"/>
  <c r="I247" i="1"/>
  <c r="L247" i="1"/>
  <c r="I246" i="1"/>
  <c r="L246" i="1"/>
  <c r="I245" i="1"/>
  <c r="L245" i="1"/>
  <c r="I244" i="1"/>
  <c r="L244" i="1"/>
  <c r="I243" i="1"/>
  <c r="L243" i="1"/>
  <c r="I242" i="1"/>
  <c r="L242" i="1"/>
  <c r="I241" i="1"/>
  <c r="L241" i="1"/>
  <c r="I240" i="1"/>
  <c r="L240" i="1"/>
  <c r="I239" i="1"/>
  <c r="L239" i="1"/>
  <c r="I238" i="1"/>
  <c r="L238" i="1"/>
  <c r="I237" i="1"/>
  <c r="L237" i="1"/>
  <c r="I236" i="1"/>
  <c r="L236" i="1"/>
  <c r="I235" i="1"/>
  <c r="L235" i="1"/>
  <c r="I234" i="1"/>
  <c r="L234" i="1"/>
  <c r="I233" i="1"/>
  <c r="L233" i="1"/>
  <c r="I232" i="1"/>
  <c r="L232" i="1"/>
  <c r="I231" i="1"/>
  <c r="L231" i="1"/>
  <c r="I230" i="1"/>
  <c r="L230" i="1"/>
  <c r="I229" i="1"/>
  <c r="L229" i="1"/>
  <c r="I228" i="1"/>
  <c r="L228" i="1"/>
  <c r="I227" i="1"/>
  <c r="L227" i="1"/>
  <c r="I226" i="1"/>
  <c r="L226" i="1"/>
  <c r="I225" i="1"/>
  <c r="L225" i="1"/>
  <c r="I224" i="1"/>
  <c r="L224" i="1"/>
  <c r="I223" i="1"/>
  <c r="L223" i="1"/>
  <c r="I222" i="1"/>
  <c r="L222" i="1"/>
  <c r="I221" i="1"/>
  <c r="L221" i="1"/>
  <c r="I220" i="1"/>
  <c r="L220" i="1"/>
  <c r="I219" i="1"/>
  <c r="L219" i="1"/>
  <c r="I218" i="1"/>
  <c r="L218" i="1"/>
  <c r="L321" i="1"/>
  <c r="I321" i="1"/>
  <c r="L319" i="1"/>
  <c r="I319" i="1"/>
  <c r="L317" i="1"/>
  <c r="I317" i="1"/>
  <c r="L315" i="1"/>
  <c r="I315" i="1"/>
  <c r="L313" i="1"/>
  <c r="I313" i="1"/>
  <c r="L311" i="1"/>
  <c r="I311" i="1"/>
  <c r="L309" i="1"/>
  <c r="I309" i="1"/>
  <c r="L307" i="1"/>
  <c r="I307" i="1"/>
  <c r="L305" i="1"/>
  <c r="I305" i="1"/>
  <c r="L303" i="1"/>
  <c r="I303" i="1"/>
  <c r="L301" i="1"/>
  <c r="I301" i="1"/>
  <c r="L299" i="1"/>
  <c r="I299" i="1"/>
  <c r="L297" i="1"/>
  <c r="I297" i="1"/>
  <c r="L295" i="1"/>
  <c r="I295" i="1"/>
  <c r="L293" i="1"/>
  <c r="I293" i="1"/>
  <c r="L291" i="1"/>
  <c r="I291" i="1"/>
  <c r="L289" i="1"/>
  <c r="I289" i="1"/>
  <c r="L287" i="1"/>
  <c r="I287" i="1"/>
  <c r="L285" i="1"/>
  <c r="I285" i="1"/>
  <c r="L283" i="1"/>
  <c r="I283" i="1"/>
  <c r="L281" i="1"/>
  <c r="I281" i="1"/>
  <c r="L279" i="1"/>
  <c r="I279" i="1"/>
  <c r="H278" i="1"/>
  <c r="K278" i="1"/>
  <c r="H277" i="1"/>
  <c r="K277" i="1"/>
  <c r="H276" i="1"/>
  <c r="K276" i="1"/>
  <c r="H275" i="1"/>
  <c r="K275" i="1"/>
  <c r="H274" i="1"/>
  <c r="K274" i="1"/>
  <c r="H273" i="1"/>
  <c r="K273" i="1"/>
  <c r="H272" i="1"/>
  <c r="K272" i="1"/>
  <c r="H271" i="1"/>
  <c r="K271" i="1"/>
  <c r="H270" i="1"/>
  <c r="K270" i="1"/>
  <c r="H269" i="1"/>
  <c r="K269" i="1"/>
  <c r="H268" i="1"/>
  <c r="K268" i="1"/>
  <c r="H267" i="1"/>
  <c r="K267" i="1"/>
  <c r="H266" i="1"/>
  <c r="K266" i="1"/>
  <c r="H265" i="1"/>
  <c r="K265" i="1"/>
  <c r="H264" i="1"/>
  <c r="K264" i="1"/>
  <c r="H263" i="1"/>
  <c r="K263" i="1"/>
  <c r="H262" i="1"/>
  <c r="K262" i="1"/>
  <c r="H261" i="1"/>
  <c r="K261" i="1"/>
  <c r="H260" i="1"/>
  <c r="K260" i="1"/>
  <c r="H259" i="1"/>
  <c r="K259" i="1"/>
  <c r="H258" i="1"/>
  <c r="K258" i="1"/>
  <c r="H257" i="1"/>
  <c r="K257" i="1"/>
  <c r="H256" i="1"/>
  <c r="K256" i="1"/>
  <c r="H255" i="1"/>
  <c r="K255" i="1"/>
  <c r="H254" i="1"/>
  <c r="K254" i="1"/>
  <c r="L253" i="1"/>
  <c r="M217" i="1"/>
  <c r="J217" i="1"/>
  <c r="I216" i="1"/>
  <c r="L216" i="1"/>
  <c r="I215" i="1"/>
  <c r="L215" i="1"/>
  <c r="I214" i="1"/>
  <c r="L214" i="1"/>
  <c r="I213" i="1"/>
  <c r="L213" i="1"/>
  <c r="I212" i="1"/>
  <c r="L212" i="1"/>
  <c r="I211" i="1"/>
  <c r="L211" i="1"/>
  <c r="I210" i="1"/>
  <c r="L210" i="1"/>
  <c r="I209" i="1"/>
  <c r="L209" i="1"/>
  <c r="I208" i="1"/>
  <c r="L208" i="1"/>
  <c r="I207" i="1"/>
  <c r="L207" i="1"/>
  <c r="I206" i="1"/>
  <c r="L206" i="1"/>
  <c r="I205" i="1"/>
  <c r="L205" i="1"/>
  <c r="I204" i="1"/>
  <c r="L204" i="1"/>
  <c r="I203" i="1"/>
  <c r="L203" i="1"/>
  <c r="I202" i="1"/>
  <c r="L202" i="1"/>
  <c r="I201" i="1"/>
  <c r="L201" i="1"/>
  <c r="I200" i="1"/>
  <c r="L200" i="1"/>
  <c r="I199" i="1"/>
  <c r="L199" i="1"/>
  <c r="I198" i="1"/>
  <c r="L198" i="1"/>
  <c r="I197" i="1"/>
  <c r="L197" i="1"/>
  <c r="I196" i="1"/>
  <c r="L196" i="1"/>
  <c r="I195" i="1"/>
  <c r="L195" i="1"/>
  <c r="I194" i="1"/>
  <c r="L194" i="1"/>
  <c r="I193" i="1"/>
  <c r="L193" i="1"/>
  <c r="I192" i="1"/>
  <c r="L192" i="1"/>
  <c r="I191" i="1"/>
  <c r="L191" i="1"/>
  <c r="I190" i="1"/>
  <c r="L190" i="1"/>
  <c r="I189" i="1"/>
  <c r="L189" i="1"/>
  <c r="I188" i="1"/>
  <c r="L188" i="1"/>
  <c r="I187" i="1"/>
  <c r="L187" i="1"/>
  <c r="I186" i="1"/>
  <c r="L186" i="1"/>
  <c r="I185" i="1"/>
  <c r="L185" i="1"/>
  <c r="I184" i="1"/>
  <c r="L184" i="1"/>
  <c r="I183" i="1"/>
  <c r="L183" i="1"/>
  <c r="I182" i="1"/>
  <c r="L182" i="1"/>
  <c r="I181" i="1"/>
  <c r="L181" i="1"/>
  <c r="I180" i="1"/>
  <c r="L180" i="1"/>
  <c r="I179" i="1"/>
  <c r="L179" i="1"/>
  <c r="I178" i="1"/>
  <c r="L178" i="1"/>
  <c r="I177" i="1"/>
  <c r="L177" i="1"/>
  <c r="I176" i="1"/>
  <c r="L176" i="1"/>
  <c r="I175" i="1"/>
  <c r="L175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H174" i="1"/>
  <c r="K174" i="1"/>
  <c r="H173" i="1"/>
  <c r="K173" i="1"/>
  <c r="H172" i="1"/>
  <c r="K172" i="1"/>
  <c r="H171" i="1"/>
  <c r="K171" i="1"/>
  <c r="H170" i="1"/>
  <c r="K170" i="1"/>
  <c r="H169" i="1"/>
  <c r="K169" i="1"/>
  <c r="H168" i="1"/>
  <c r="K168" i="1"/>
  <c r="H167" i="1"/>
  <c r="K167" i="1"/>
  <c r="H166" i="1"/>
  <c r="K166" i="1"/>
  <c r="H165" i="1"/>
  <c r="K165" i="1"/>
  <c r="H164" i="1"/>
  <c r="K164" i="1"/>
  <c r="H163" i="1"/>
  <c r="K163" i="1"/>
  <c r="H162" i="1"/>
  <c r="K162" i="1"/>
  <c r="H161" i="1"/>
  <c r="K161" i="1"/>
  <c r="H160" i="1"/>
  <c r="K160" i="1"/>
  <c r="H159" i="1"/>
  <c r="K159" i="1"/>
  <c r="H158" i="1"/>
  <c r="K158" i="1"/>
  <c r="H157" i="1"/>
  <c r="K157" i="1"/>
  <c r="H156" i="1"/>
  <c r="K156" i="1"/>
  <c r="H155" i="1"/>
  <c r="K155" i="1"/>
  <c r="H154" i="1"/>
  <c r="K154" i="1"/>
  <c r="H153" i="1"/>
  <c r="K153" i="1"/>
  <c r="H152" i="1"/>
  <c r="K152" i="1"/>
  <c r="H151" i="1"/>
  <c r="K151" i="1"/>
  <c r="H150" i="1"/>
  <c r="K150" i="1"/>
  <c r="I149" i="1"/>
  <c r="L149" i="1"/>
  <c r="I148" i="1"/>
  <c r="L148" i="1"/>
  <c r="I147" i="1"/>
  <c r="L147" i="1"/>
  <c r="I146" i="1"/>
  <c r="L146" i="1"/>
  <c r="I145" i="1"/>
  <c r="L145" i="1"/>
  <c r="H144" i="1"/>
  <c r="K144" i="1"/>
  <c r="H143" i="1"/>
  <c r="K143" i="1"/>
  <c r="H142" i="1"/>
  <c r="K142" i="1"/>
  <c r="H141" i="1"/>
  <c r="K141" i="1"/>
  <c r="H140" i="1"/>
  <c r="K140" i="1"/>
  <c r="H139" i="1"/>
  <c r="K139" i="1"/>
  <c r="H138" i="1"/>
  <c r="K138" i="1"/>
  <c r="H137" i="1"/>
  <c r="K137" i="1"/>
  <c r="H136" i="1"/>
  <c r="K136" i="1"/>
  <c r="H135" i="1"/>
  <c r="K135" i="1"/>
  <c r="H134" i="1"/>
  <c r="K134" i="1"/>
  <c r="H133" i="1"/>
  <c r="K133" i="1"/>
  <c r="H132" i="1"/>
  <c r="K132" i="1"/>
  <c r="H131" i="1"/>
  <c r="K131" i="1"/>
  <c r="H130" i="1"/>
  <c r="K130" i="1"/>
  <c r="H129" i="1"/>
  <c r="K129" i="1"/>
  <c r="H128" i="1"/>
  <c r="K128" i="1"/>
  <c r="H127" i="1"/>
  <c r="K127" i="1"/>
  <c r="H126" i="1"/>
  <c r="K126" i="1"/>
  <c r="H125" i="1"/>
  <c r="K125" i="1"/>
  <c r="H124" i="1"/>
  <c r="K124" i="1"/>
  <c r="H123" i="1"/>
  <c r="K123" i="1"/>
  <c r="H122" i="1"/>
  <c r="K122" i="1"/>
  <c r="H121" i="1"/>
  <c r="K121" i="1"/>
  <c r="H120" i="1"/>
  <c r="K120" i="1"/>
  <c r="H119" i="1"/>
  <c r="K119" i="1"/>
  <c r="H118" i="1"/>
  <c r="K118" i="1"/>
  <c r="H117" i="1"/>
  <c r="K117" i="1"/>
  <c r="H116" i="1"/>
  <c r="K116" i="1"/>
  <c r="I115" i="1"/>
  <c r="L115" i="1"/>
  <c r="I114" i="1"/>
  <c r="L114" i="1"/>
  <c r="I113" i="1"/>
  <c r="L113" i="1"/>
  <c r="I112" i="1"/>
  <c r="L112" i="1"/>
  <c r="I111" i="1"/>
  <c r="L111" i="1"/>
  <c r="I110" i="1"/>
  <c r="L110" i="1"/>
  <c r="I109" i="1"/>
  <c r="L109" i="1"/>
  <c r="I108" i="1"/>
  <c r="L108" i="1"/>
  <c r="I107" i="1"/>
  <c r="L107" i="1"/>
  <c r="I106" i="1"/>
  <c r="L106" i="1"/>
  <c r="I105" i="1"/>
  <c r="L105" i="1"/>
  <c r="I104" i="1"/>
  <c r="L104" i="1"/>
  <c r="I103" i="1"/>
  <c r="L103" i="1"/>
  <c r="I102" i="1"/>
  <c r="L102" i="1"/>
  <c r="I101" i="1"/>
  <c r="L101" i="1"/>
  <c r="I100" i="1"/>
  <c r="L100" i="1"/>
  <c r="I99" i="1"/>
  <c r="L99" i="1"/>
  <c r="I98" i="1"/>
  <c r="L98" i="1"/>
  <c r="I97" i="1"/>
  <c r="L97" i="1"/>
  <c r="I96" i="1"/>
  <c r="L96" i="1"/>
  <c r="I95" i="1"/>
  <c r="L95" i="1"/>
  <c r="I94" i="1"/>
  <c r="L94" i="1"/>
  <c r="I93" i="1"/>
  <c r="L93" i="1"/>
  <c r="I92" i="1"/>
  <c r="L92" i="1"/>
  <c r="I91" i="1"/>
  <c r="L91" i="1"/>
  <c r="I90" i="1"/>
  <c r="L90" i="1"/>
  <c r="I89" i="1"/>
  <c r="L89" i="1"/>
  <c r="I88" i="1"/>
  <c r="L88" i="1"/>
  <c r="I87" i="1"/>
  <c r="L87" i="1"/>
  <c r="I86" i="1"/>
  <c r="L86" i="1"/>
  <c r="I85" i="1"/>
  <c r="L85" i="1"/>
  <c r="I84" i="1"/>
  <c r="L84" i="1"/>
  <c r="I83" i="1"/>
  <c r="L83" i="1"/>
  <c r="I82" i="1"/>
  <c r="L82" i="1"/>
  <c r="I81" i="1"/>
  <c r="L81" i="1"/>
  <c r="H79" i="1"/>
  <c r="K79" i="1"/>
  <c r="H77" i="1"/>
  <c r="K77" i="1"/>
  <c r="H75" i="1"/>
  <c r="K75" i="1"/>
  <c r="H73" i="1"/>
  <c r="K73" i="1"/>
  <c r="H71" i="1"/>
  <c r="K71" i="1"/>
  <c r="H69" i="1"/>
  <c r="K69" i="1"/>
  <c r="H67" i="1"/>
  <c r="K67" i="1"/>
  <c r="H65" i="1"/>
  <c r="K65" i="1"/>
  <c r="H63" i="1"/>
  <c r="K63" i="1"/>
  <c r="H61" i="1"/>
  <c r="K61" i="1"/>
  <c r="H59" i="1"/>
  <c r="K59" i="1"/>
  <c r="H57" i="1"/>
  <c r="K57" i="1"/>
  <c r="H55" i="1"/>
  <c r="K55" i="1"/>
  <c r="H53" i="1"/>
  <c r="K53" i="1"/>
  <c r="H51" i="1"/>
  <c r="K51" i="1"/>
  <c r="H49" i="1"/>
  <c r="K49" i="1"/>
  <c r="H47" i="1"/>
  <c r="K47" i="1"/>
  <c r="H42" i="1"/>
  <c r="K42" i="1"/>
  <c r="H34" i="1"/>
  <c r="K34" i="1"/>
  <c r="H26" i="1"/>
  <c r="K26" i="1"/>
  <c r="H18" i="1"/>
  <c r="K18" i="1"/>
  <c r="K149" i="1"/>
  <c r="K148" i="1"/>
  <c r="K147" i="1"/>
  <c r="K146" i="1"/>
  <c r="K145" i="1"/>
  <c r="K81" i="1"/>
  <c r="H80" i="1"/>
  <c r="K80" i="1"/>
  <c r="H78" i="1"/>
  <c r="K78" i="1"/>
  <c r="H76" i="1"/>
  <c r="K76" i="1"/>
  <c r="H74" i="1"/>
  <c r="K74" i="1"/>
  <c r="H72" i="1"/>
  <c r="K72" i="1"/>
  <c r="H70" i="1"/>
  <c r="K70" i="1"/>
  <c r="H68" i="1"/>
  <c r="K68" i="1"/>
  <c r="H66" i="1"/>
  <c r="K66" i="1"/>
  <c r="H64" i="1"/>
  <c r="K64" i="1"/>
  <c r="H62" i="1"/>
  <c r="K62" i="1"/>
  <c r="H60" i="1"/>
  <c r="K60" i="1"/>
  <c r="H58" i="1"/>
  <c r="K58" i="1"/>
  <c r="H56" i="1"/>
  <c r="K56" i="1"/>
  <c r="H54" i="1"/>
  <c r="K54" i="1"/>
  <c r="H52" i="1"/>
  <c r="K52" i="1"/>
  <c r="H50" i="1"/>
  <c r="K50" i="1"/>
  <c r="H48" i="1"/>
  <c r="K48" i="1"/>
  <c r="H46" i="1"/>
  <c r="K46" i="1"/>
  <c r="H38" i="1"/>
  <c r="K38" i="1"/>
  <c r="H30" i="1"/>
  <c r="K30" i="1"/>
  <c r="H22" i="1"/>
  <c r="K22" i="1"/>
  <c r="J4142" i="1"/>
  <c r="M4142" i="1"/>
  <c r="J4140" i="1"/>
  <c r="M4140" i="1"/>
  <c r="J4138" i="1"/>
  <c r="M4138" i="1"/>
  <c r="J4136" i="1"/>
  <c r="M4136" i="1"/>
  <c r="J4134" i="1"/>
  <c r="M4134" i="1"/>
  <c r="J4132" i="1"/>
  <c r="M4132" i="1"/>
  <c r="J4130" i="1"/>
  <c r="M4130" i="1"/>
  <c r="J4128" i="1"/>
  <c r="M4128" i="1"/>
  <c r="J4126" i="1"/>
  <c r="M4126" i="1"/>
  <c r="J4124" i="1"/>
  <c r="M4124" i="1"/>
  <c r="J4122" i="1"/>
  <c r="M4122" i="1"/>
  <c r="J4120" i="1"/>
  <c r="M4120" i="1"/>
  <c r="J4118" i="1"/>
  <c r="M4118" i="1"/>
  <c r="J4116" i="1"/>
  <c r="M4116" i="1"/>
  <c r="J4114" i="1"/>
  <c r="M4114" i="1"/>
  <c r="J4112" i="1"/>
  <c r="M4112" i="1"/>
  <c r="J4110" i="1"/>
  <c r="M4110" i="1"/>
  <c r="J4108" i="1"/>
  <c r="M4108" i="1"/>
  <c r="J4106" i="1"/>
  <c r="M4106" i="1"/>
  <c r="J4104" i="1"/>
  <c r="M4104" i="1"/>
  <c r="J4102" i="1"/>
  <c r="M4102" i="1"/>
  <c r="J4100" i="1"/>
  <c r="M4100" i="1"/>
  <c r="J4098" i="1"/>
  <c r="M4098" i="1"/>
  <c r="J4096" i="1"/>
  <c r="M4096" i="1"/>
  <c r="J4094" i="1"/>
  <c r="M4094" i="1"/>
  <c r="J4092" i="1"/>
  <c r="M4092" i="1"/>
  <c r="J4090" i="1"/>
  <c r="M4090" i="1"/>
  <c r="J4088" i="1"/>
  <c r="M4088" i="1"/>
  <c r="J4086" i="1"/>
  <c r="M4086" i="1"/>
  <c r="J4084" i="1"/>
  <c r="M4084" i="1"/>
  <c r="J4082" i="1"/>
  <c r="M4082" i="1"/>
  <c r="J4080" i="1"/>
  <c r="M4080" i="1"/>
  <c r="J4078" i="1"/>
  <c r="M4078" i="1"/>
  <c r="J4076" i="1"/>
  <c r="M4076" i="1"/>
  <c r="J4074" i="1"/>
  <c r="M4074" i="1"/>
  <c r="J4072" i="1"/>
  <c r="M4072" i="1"/>
  <c r="J4070" i="1"/>
  <c r="M4070" i="1"/>
  <c r="J4068" i="1"/>
  <c r="M4068" i="1"/>
  <c r="J4066" i="1"/>
  <c r="M4066" i="1"/>
  <c r="J4064" i="1"/>
  <c r="M4064" i="1"/>
  <c r="J4060" i="1"/>
  <c r="M4060" i="1"/>
  <c r="J4058" i="1"/>
  <c r="M4058" i="1"/>
  <c r="J4056" i="1"/>
  <c r="M4056" i="1"/>
  <c r="J4054" i="1"/>
  <c r="M4054" i="1"/>
  <c r="J4052" i="1"/>
  <c r="M4052" i="1"/>
  <c r="J4050" i="1"/>
  <c r="M4050" i="1"/>
  <c r="J4048" i="1"/>
  <c r="M4048" i="1"/>
  <c r="J4046" i="1"/>
  <c r="M4046" i="1"/>
  <c r="J4044" i="1"/>
  <c r="M4044" i="1"/>
  <c r="J4042" i="1"/>
  <c r="M4042" i="1"/>
  <c r="J4040" i="1"/>
  <c r="M4040" i="1"/>
  <c r="J4038" i="1"/>
  <c r="M4038" i="1"/>
  <c r="J4036" i="1"/>
  <c r="M4036" i="1"/>
  <c r="J4034" i="1"/>
  <c r="M4034" i="1"/>
  <c r="J4032" i="1"/>
  <c r="M4032" i="1"/>
  <c r="J4028" i="1"/>
  <c r="M4028" i="1"/>
  <c r="J4026" i="1"/>
  <c r="M4026" i="1"/>
  <c r="J4024" i="1"/>
  <c r="M4024" i="1"/>
  <c r="J4022" i="1"/>
  <c r="M4022" i="1"/>
  <c r="J4020" i="1"/>
  <c r="M4020" i="1"/>
  <c r="J4018" i="1"/>
  <c r="M4018" i="1"/>
  <c r="J4016" i="1"/>
  <c r="M4016" i="1"/>
  <c r="J4014" i="1"/>
  <c r="M4014" i="1"/>
  <c r="J4012" i="1"/>
  <c r="M4012" i="1"/>
  <c r="J4010" i="1"/>
  <c r="M4010" i="1"/>
  <c r="J4008" i="1"/>
  <c r="M4008" i="1"/>
  <c r="J4006" i="1"/>
  <c r="M4006" i="1"/>
  <c r="J4004" i="1"/>
  <c r="M4004" i="1"/>
  <c r="J4002" i="1"/>
  <c r="M4002" i="1"/>
  <c r="J4000" i="1"/>
  <c r="M4000" i="1"/>
  <c r="J3998" i="1"/>
  <c r="M3998" i="1"/>
  <c r="J3996" i="1"/>
  <c r="M3996" i="1"/>
  <c r="J3994" i="1"/>
  <c r="M3994" i="1"/>
  <c r="J3992" i="1"/>
  <c r="M3992" i="1"/>
  <c r="J3990" i="1"/>
  <c r="M3990" i="1"/>
  <c r="J3988" i="1"/>
  <c r="M3988" i="1"/>
  <c r="J3984" i="1"/>
  <c r="M3984" i="1"/>
  <c r="J3982" i="1"/>
  <c r="M3982" i="1"/>
  <c r="J3980" i="1"/>
  <c r="M3980" i="1"/>
  <c r="J3978" i="1"/>
  <c r="M3978" i="1"/>
  <c r="J3976" i="1"/>
  <c r="M3976" i="1"/>
  <c r="J3974" i="1"/>
  <c r="M3974" i="1"/>
  <c r="J3972" i="1"/>
  <c r="M3972" i="1"/>
  <c r="J4143" i="1"/>
  <c r="M4143" i="1"/>
  <c r="J4141" i="1"/>
  <c r="M4141" i="1"/>
  <c r="J4139" i="1"/>
  <c r="M4139" i="1"/>
  <c r="J4137" i="1"/>
  <c r="M4137" i="1"/>
  <c r="J4135" i="1"/>
  <c r="M4135" i="1"/>
  <c r="J4133" i="1"/>
  <c r="M4133" i="1"/>
  <c r="J4131" i="1"/>
  <c r="M4131" i="1"/>
  <c r="J4129" i="1"/>
  <c r="M4129" i="1"/>
  <c r="J4127" i="1"/>
  <c r="M4127" i="1"/>
  <c r="J4125" i="1"/>
  <c r="M4125" i="1"/>
  <c r="J4123" i="1"/>
  <c r="M4123" i="1"/>
  <c r="J4121" i="1"/>
  <c r="M4121" i="1"/>
  <c r="J4119" i="1"/>
  <c r="M4119" i="1"/>
  <c r="J4117" i="1"/>
  <c r="M4117" i="1"/>
  <c r="J4115" i="1"/>
  <c r="M4115" i="1"/>
  <c r="J4113" i="1"/>
  <c r="M4113" i="1"/>
  <c r="J4111" i="1"/>
  <c r="M4111" i="1"/>
  <c r="J4109" i="1"/>
  <c r="M4109" i="1"/>
  <c r="J4107" i="1"/>
  <c r="M4107" i="1"/>
  <c r="J4105" i="1"/>
  <c r="M4105" i="1"/>
  <c r="J4103" i="1"/>
  <c r="M4103" i="1"/>
  <c r="J4101" i="1"/>
  <c r="M4101" i="1"/>
  <c r="J4099" i="1"/>
  <c r="M4099" i="1"/>
  <c r="J4097" i="1"/>
  <c r="M4097" i="1"/>
  <c r="J4095" i="1"/>
  <c r="M4095" i="1"/>
  <c r="J4093" i="1"/>
  <c r="M4093" i="1"/>
  <c r="J4091" i="1"/>
  <c r="M4091" i="1"/>
  <c r="J4089" i="1"/>
  <c r="M4089" i="1"/>
  <c r="J4087" i="1"/>
  <c r="M4087" i="1"/>
  <c r="J4085" i="1"/>
  <c r="M4085" i="1"/>
  <c r="J4083" i="1"/>
  <c r="M4083" i="1"/>
  <c r="J4081" i="1"/>
  <c r="M4081" i="1"/>
  <c r="J4079" i="1"/>
  <c r="M4079" i="1"/>
  <c r="J4077" i="1"/>
  <c r="M4077" i="1"/>
  <c r="J4075" i="1"/>
  <c r="M4075" i="1"/>
  <c r="J4073" i="1"/>
  <c r="M4073" i="1"/>
  <c r="J4071" i="1"/>
  <c r="M4071" i="1"/>
  <c r="J4069" i="1"/>
  <c r="M4069" i="1"/>
  <c r="J4067" i="1"/>
  <c r="M4067" i="1"/>
  <c r="J4065" i="1"/>
  <c r="M4065" i="1"/>
  <c r="J4063" i="1"/>
  <c r="M4063" i="1"/>
  <c r="J4061" i="1"/>
  <c r="M4061" i="1"/>
  <c r="J4059" i="1"/>
  <c r="M4059" i="1"/>
  <c r="J4057" i="1"/>
  <c r="M4057" i="1"/>
  <c r="J4055" i="1"/>
  <c r="M4055" i="1"/>
  <c r="J4053" i="1"/>
  <c r="M4053" i="1"/>
  <c r="J4051" i="1"/>
  <c r="M4051" i="1"/>
  <c r="J4049" i="1"/>
  <c r="M4049" i="1"/>
  <c r="J4047" i="1"/>
  <c r="M4047" i="1"/>
  <c r="J4045" i="1"/>
  <c r="M4045" i="1"/>
  <c r="J4043" i="1"/>
  <c r="M4043" i="1"/>
  <c r="J4041" i="1"/>
  <c r="M4041" i="1"/>
  <c r="J4039" i="1"/>
  <c r="M4039" i="1"/>
  <c r="J4037" i="1"/>
  <c r="M4037" i="1"/>
  <c r="J4035" i="1"/>
  <c r="M4035" i="1"/>
  <c r="J4033" i="1"/>
  <c r="M4033" i="1"/>
  <c r="J4031" i="1"/>
  <c r="M4031" i="1"/>
  <c r="J4029" i="1"/>
  <c r="M4029" i="1"/>
  <c r="J4027" i="1"/>
  <c r="M4027" i="1"/>
  <c r="J4025" i="1"/>
  <c r="M4025" i="1"/>
  <c r="J4023" i="1"/>
  <c r="M4023" i="1"/>
  <c r="J4021" i="1"/>
  <c r="M4021" i="1"/>
  <c r="J4019" i="1"/>
  <c r="M4019" i="1"/>
  <c r="J4017" i="1"/>
  <c r="M4017" i="1"/>
  <c r="J4015" i="1"/>
  <c r="M4015" i="1"/>
  <c r="J4013" i="1"/>
  <c r="M4013" i="1"/>
  <c r="J4011" i="1"/>
  <c r="M4011" i="1"/>
  <c r="J4009" i="1"/>
  <c r="M4009" i="1"/>
  <c r="J4007" i="1"/>
  <c r="M4007" i="1"/>
  <c r="J4005" i="1"/>
  <c r="M4005" i="1"/>
  <c r="J4003" i="1"/>
  <c r="M4003" i="1"/>
  <c r="J4001" i="1"/>
  <c r="M4001" i="1"/>
  <c r="J3999" i="1"/>
  <c r="M3999" i="1"/>
  <c r="J3997" i="1"/>
  <c r="M3997" i="1"/>
  <c r="J3995" i="1"/>
  <c r="M3995" i="1"/>
  <c r="J3993" i="1"/>
  <c r="M3993" i="1"/>
  <c r="J3991" i="1"/>
  <c r="M3991" i="1"/>
  <c r="J3989" i="1"/>
  <c r="M3989" i="1"/>
  <c r="J3987" i="1"/>
  <c r="M3987" i="1"/>
  <c r="J3985" i="1"/>
  <c r="M3985" i="1"/>
  <c r="J3983" i="1"/>
  <c r="M3983" i="1"/>
  <c r="J3981" i="1"/>
  <c r="M3981" i="1"/>
  <c r="J3979" i="1"/>
  <c r="M3979" i="1"/>
  <c r="J3977" i="1"/>
  <c r="M3977" i="1"/>
  <c r="J3975" i="1"/>
  <c r="M3975" i="1"/>
  <c r="J3973" i="1"/>
  <c r="M3973" i="1"/>
  <c r="J3971" i="1"/>
  <c r="M3971" i="1"/>
  <c r="L3970" i="1"/>
  <c r="J3970" i="1"/>
  <c r="L3969" i="1"/>
  <c r="J3969" i="1"/>
  <c r="L3968" i="1"/>
  <c r="J3968" i="1"/>
  <c r="L3967" i="1"/>
  <c r="J3967" i="1"/>
  <c r="L3966" i="1"/>
  <c r="J3966" i="1"/>
  <c r="L3965" i="1"/>
  <c r="J3965" i="1"/>
  <c r="L3964" i="1"/>
  <c r="J3964" i="1"/>
  <c r="L3963" i="1"/>
  <c r="J3963" i="1"/>
  <c r="L3962" i="1"/>
  <c r="J3962" i="1"/>
  <c r="L3961" i="1"/>
  <c r="J3961" i="1"/>
  <c r="L3960" i="1"/>
  <c r="J3960" i="1"/>
  <c r="L3959" i="1"/>
  <c r="J3959" i="1"/>
  <c r="L3958" i="1"/>
  <c r="J3958" i="1"/>
  <c r="L3957" i="1"/>
  <c r="J3957" i="1"/>
  <c r="L3956" i="1"/>
  <c r="J3956" i="1"/>
  <c r="L3955" i="1"/>
  <c r="J3955" i="1"/>
  <c r="L3954" i="1"/>
  <c r="J3954" i="1"/>
  <c r="L3953" i="1"/>
  <c r="J3953" i="1"/>
  <c r="L3952" i="1"/>
  <c r="J3952" i="1"/>
  <c r="L3951" i="1"/>
  <c r="J3951" i="1"/>
  <c r="L3950" i="1"/>
  <c r="J3950" i="1"/>
  <c r="L3949" i="1"/>
  <c r="J3949" i="1"/>
  <c r="L3948" i="1"/>
  <c r="J3948" i="1"/>
  <c r="L3947" i="1"/>
  <c r="J3947" i="1"/>
  <c r="L3946" i="1"/>
  <c r="J3946" i="1"/>
  <c r="L3945" i="1"/>
  <c r="J3945" i="1"/>
  <c r="L3944" i="1"/>
  <c r="J3944" i="1"/>
  <c r="L3943" i="1"/>
  <c r="J3943" i="1"/>
  <c r="L3942" i="1"/>
  <c r="J3942" i="1"/>
  <c r="L3941" i="1"/>
  <c r="J3941" i="1"/>
  <c r="L3940" i="1"/>
  <c r="J3940" i="1"/>
  <c r="L3939" i="1"/>
  <c r="J3939" i="1"/>
  <c r="L3938" i="1"/>
  <c r="J3938" i="1"/>
  <c r="L3937" i="1"/>
  <c r="J3937" i="1"/>
  <c r="L3936" i="1"/>
  <c r="J3936" i="1"/>
  <c r="L3935" i="1"/>
  <c r="J3935" i="1"/>
  <c r="L3934" i="1"/>
  <c r="J3934" i="1"/>
  <c r="L3933" i="1"/>
  <c r="J3933" i="1"/>
  <c r="L3932" i="1"/>
  <c r="J3932" i="1"/>
  <c r="L3931" i="1"/>
  <c r="J3931" i="1"/>
  <c r="L3930" i="1"/>
  <c r="J3930" i="1"/>
  <c r="L3929" i="1"/>
  <c r="J3929" i="1"/>
  <c r="L3928" i="1"/>
  <c r="J3928" i="1"/>
  <c r="L3927" i="1"/>
  <c r="J3927" i="1"/>
  <c r="L3926" i="1"/>
  <c r="J3926" i="1"/>
  <c r="L3925" i="1"/>
  <c r="J3925" i="1"/>
  <c r="L3924" i="1"/>
  <c r="J3924" i="1"/>
  <c r="L3923" i="1"/>
  <c r="J3923" i="1"/>
  <c r="L3922" i="1"/>
  <c r="J3922" i="1"/>
  <c r="L3921" i="1"/>
  <c r="J3921" i="1"/>
  <c r="L3920" i="1"/>
  <c r="J3920" i="1"/>
  <c r="L3919" i="1"/>
  <c r="J3919" i="1"/>
  <c r="L3918" i="1"/>
  <c r="J3918" i="1"/>
  <c r="L3917" i="1"/>
  <c r="J3917" i="1"/>
  <c r="L3916" i="1"/>
  <c r="J3916" i="1"/>
  <c r="L3915" i="1"/>
  <c r="J3915" i="1"/>
  <c r="L3914" i="1"/>
  <c r="J3914" i="1"/>
  <c r="L3913" i="1"/>
  <c r="J3913" i="1"/>
  <c r="L3912" i="1"/>
  <c r="J3912" i="1"/>
  <c r="L3911" i="1"/>
  <c r="J3911" i="1"/>
  <c r="L3910" i="1"/>
  <c r="J3910" i="1"/>
  <c r="L3909" i="1"/>
  <c r="J3909" i="1"/>
  <c r="L3908" i="1"/>
  <c r="J3908" i="1"/>
  <c r="L3907" i="1"/>
  <c r="J3907" i="1"/>
  <c r="L3906" i="1"/>
  <c r="J3906" i="1"/>
  <c r="L3905" i="1"/>
  <c r="J3905" i="1"/>
  <c r="L3904" i="1"/>
  <c r="J3904" i="1"/>
  <c r="L3903" i="1"/>
  <c r="J3903" i="1"/>
  <c r="L3902" i="1"/>
  <c r="J3902" i="1"/>
  <c r="L3901" i="1"/>
  <c r="J3901" i="1"/>
  <c r="L3900" i="1"/>
  <c r="J3900" i="1"/>
  <c r="L3899" i="1"/>
  <c r="J3899" i="1"/>
  <c r="L3898" i="1"/>
  <c r="J3898" i="1"/>
  <c r="L3897" i="1"/>
  <c r="J3897" i="1"/>
  <c r="L3896" i="1"/>
  <c r="J3896" i="1"/>
  <c r="L3895" i="1"/>
  <c r="J3895" i="1"/>
  <c r="L3894" i="1"/>
  <c r="J3894" i="1"/>
  <c r="L3893" i="1"/>
  <c r="J3893" i="1"/>
  <c r="L3892" i="1"/>
  <c r="J3892" i="1"/>
  <c r="L3891" i="1"/>
  <c r="J3891" i="1"/>
  <c r="L3890" i="1"/>
  <c r="J3890" i="1"/>
  <c r="L3889" i="1"/>
  <c r="J3889" i="1"/>
  <c r="L3888" i="1"/>
  <c r="J3888" i="1"/>
  <c r="L3887" i="1"/>
  <c r="J3887" i="1"/>
  <c r="L3886" i="1"/>
  <c r="J3886" i="1"/>
  <c r="L3885" i="1"/>
  <c r="J3885" i="1"/>
  <c r="L3884" i="1"/>
  <c r="J3884" i="1"/>
  <c r="L3883" i="1"/>
  <c r="J3883" i="1"/>
  <c r="L3882" i="1"/>
  <c r="J3882" i="1"/>
  <c r="L3881" i="1"/>
  <c r="J3881" i="1"/>
  <c r="L3880" i="1"/>
  <c r="J3880" i="1"/>
  <c r="L3879" i="1"/>
  <c r="J3879" i="1"/>
  <c r="L3878" i="1"/>
  <c r="J3878" i="1"/>
  <c r="L3877" i="1"/>
  <c r="J3877" i="1"/>
  <c r="L3876" i="1"/>
  <c r="J3876" i="1"/>
  <c r="L3875" i="1"/>
  <c r="J3875" i="1"/>
  <c r="L3874" i="1"/>
  <c r="J3874" i="1"/>
  <c r="L3873" i="1"/>
  <c r="J3873" i="1"/>
  <c r="L3872" i="1"/>
  <c r="J3872" i="1"/>
  <c r="L3871" i="1"/>
  <c r="J3871" i="1"/>
  <c r="L3870" i="1"/>
  <c r="J3870" i="1"/>
  <c r="L3869" i="1"/>
  <c r="J3869" i="1"/>
  <c r="L3868" i="1"/>
  <c r="J3868" i="1"/>
  <c r="L3867" i="1"/>
  <c r="J3867" i="1"/>
  <c r="L3866" i="1"/>
  <c r="J3866" i="1"/>
  <c r="L3865" i="1"/>
  <c r="J3865" i="1"/>
  <c r="L3864" i="1"/>
  <c r="J3864" i="1"/>
  <c r="L3863" i="1"/>
  <c r="J3863" i="1"/>
  <c r="L3862" i="1"/>
  <c r="J3862" i="1"/>
  <c r="L3861" i="1"/>
  <c r="J3861" i="1"/>
  <c r="L3860" i="1"/>
  <c r="J3860" i="1"/>
  <c r="L3859" i="1"/>
  <c r="J3859" i="1"/>
  <c r="L3858" i="1"/>
  <c r="J3858" i="1"/>
  <c r="L3857" i="1"/>
  <c r="J3857" i="1"/>
  <c r="L3856" i="1"/>
  <c r="J3856" i="1"/>
  <c r="L3855" i="1"/>
  <c r="J3855" i="1"/>
  <c r="L3854" i="1"/>
  <c r="J3854" i="1"/>
  <c r="L3853" i="1"/>
  <c r="J3853" i="1"/>
  <c r="L3852" i="1"/>
  <c r="J3852" i="1"/>
  <c r="L3851" i="1"/>
  <c r="J3851" i="1"/>
  <c r="L3850" i="1"/>
  <c r="J3850" i="1"/>
  <c r="L3849" i="1"/>
  <c r="J3849" i="1"/>
  <c r="L3848" i="1"/>
  <c r="J3848" i="1"/>
  <c r="L3847" i="1"/>
  <c r="J3847" i="1"/>
  <c r="L3846" i="1"/>
  <c r="J3846" i="1"/>
  <c r="L3845" i="1"/>
  <c r="J3845" i="1"/>
  <c r="L3844" i="1"/>
  <c r="J3844" i="1"/>
  <c r="L3843" i="1"/>
  <c r="J3843" i="1"/>
  <c r="L3842" i="1"/>
  <c r="J3842" i="1"/>
  <c r="L3841" i="1"/>
  <c r="J3841" i="1"/>
  <c r="L3840" i="1"/>
  <c r="J3840" i="1"/>
  <c r="L3839" i="1"/>
  <c r="J3839" i="1"/>
  <c r="L3838" i="1"/>
  <c r="J3838" i="1"/>
  <c r="L3837" i="1"/>
  <c r="J3837" i="1"/>
  <c r="L3836" i="1"/>
  <c r="J3836" i="1"/>
  <c r="L3835" i="1"/>
  <c r="J3835" i="1"/>
  <c r="L3834" i="1"/>
  <c r="J3834" i="1"/>
  <c r="L3833" i="1"/>
  <c r="J3833" i="1"/>
  <c r="L3832" i="1"/>
  <c r="J3832" i="1"/>
  <c r="L3831" i="1"/>
  <c r="J3831" i="1"/>
  <c r="L3830" i="1"/>
  <c r="J3830" i="1"/>
  <c r="L3829" i="1"/>
  <c r="J3829" i="1"/>
  <c r="L3828" i="1"/>
  <c r="J3828" i="1"/>
  <c r="L3827" i="1"/>
  <c r="J3827" i="1"/>
  <c r="L3826" i="1"/>
  <c r="J3826" i="1"/>
  <c r="L3825" i="1"/>
  <c r="J3825" i="1"/>
  <c r="L3824" i="1"/>
  <c r="J3824" i="1"/>
  <c r="L3823" i="1"/>
  <c r="J3823" i="1"/>
  <c r="L3822" i="1"/>
  <c r="J3822" i="1"/>
  <c r="L3821" i="1"/>
  <c r="J3821" i="1"/>
  <c r="L3820" i="1"/>
  <c r="J3820" i="1"/>
  <c r="L3819" i="1"/>
  <c r="J3819" i="1"/>
  <c r="L3818" i="1"/>
  <c r="J3818" i="1"/>
  <c r="L3817" i="1"/>
  <c r="J3817" i="1"/>
  <c r="L3816" i="1"/>
  <c r="J3816" i="1"/>
  <c r="L3815" i="1"/>
  <c r="J3815" i="1"/>
  <c r="L3814" i="1"/>
  <c r="J3814" i="1"/>
  <c r="L3813" i="1"/>
  <c r="J3813" i="1"/>
  <c r="L3812" i="1"/>
  <c r="J3812" i="1"/>
  <c r="L3811" i="1"/>
  <c r="J3811" i="1"/>
  <c r="L3810" i="1"/>
  <c r="J3810" i="1"/>
  <c r="L3809" i="1"/>
  <c r="J3809" i="1"/>
  <c r="L3808" i="1"/>
  <c r="J3808" i="1"/>
  <c r="L3807" i="1"/>
  <c r="J3807" i="1"/>
  <c r="L3806" i="1"/>
  <c r="J3806" i="1"/>
  <c r="L3805" i="1"/>
  <c r="J3805" i="1"/>
  <c r="L3804" i="1"/>
  <c r="J3804" i="1"/>
  <c r="L3803" i="1"/>
  <c r="J3803" i="1"/>
  <c r="L3802" i="1"/>
  <c r="J3802" i="1"/>
  <c r="L3801" i="1"/>
  <c r="J3801" i="1"/>
  <c r="L3800" i="1"/>
  <c r="J3800" i="1"/>
  <c r="L3799" i="1"/>
  <c r="J3799" i="1"/>
  <c r="L3798" i="1"/>
  <c r="J3798" i="1"/>
  <c r="L3797" i="1"/>
  <c r="J3797" i="1"/>
  <c r="L3796" i="1"/>
  <c r="J3796" i="1"/>
  <c r="L3795" i="1"/>
  <c r="J3795" i="1"/>
  <c r="L3794" i="1"/>
  <c r="J3794" i="1"/>
  <c r="L3793" i="1"/>
  <c r="J3793" i="1"/>
  <c r="L3792" i="1"/>
  <c r="J3792" i="1"/>
  <c r="L3791" i="1"/>
  <c r="J3791" i="1"/>
  <c r="L3790" i="1"/>
  <c r="J3790" i="1"/>
  <c r="L3789" i="1"/>
  <c r="J3789" i="1"/>
  <c r="L3788" i="1"/>
  <c r="J3788" i="1"/>
  <c r="L3787" i="1"/>
  <c r="J3787" i="1"/>
  <c r="L3786" i="1"/>
  <c r="J3786" i="1"/>
  <c r="L3785" i="1"/>
  <c r="J3785" i="1"/>
  <c r="L3784" i="1"/>
  <c r="J3784" i="1"/>
  <c r="L3783" i="1"/>
  <c r="J3783" i="1"/>
  <c r="L3782" i="1"/>
  <c r="J3782" i="1"/>
  <c r="L3781" i="1"/>
  <c r="J3781" i="1"/>
  <c r="L3780" i="1"/>
  <c r="J3780" i="1"/>
  <c r="L3779" i="1"/>
  <c r="J3779" i="1"/>
  <c r="L3778" i="1"/>
  <c r="J3778" i="1"/>
  <c r="L3777" i="1"/>
  <c r="J3777" i="1"/>
  <c r="L3776" i="1"/>
  <c r="J3776" i="1"/>
  <c r="L3775" i="1"/>
  <c r="J3775" i="1"/>
  <c r="L3774" i="1"/>
  <c r="J3774" i="1"/>
  <c r="L3773" i="1"/>
  <c r="J3773" i="1"/>
  <c r="L3772" i="1"/>
  <c r="J3772" i="1"/>
  <c r="L3771" i="1"/>
  <c r="J3771" i="1"/>
  <c r="L3770" i="1"/>
  <c r="J3770" i="1"/>
  <c r="L3769" i="1"/>
  <c r="J3769" i="1"/>
  <c r="L3768" i="1"/>
  <c r="J3768" i="1"/>
  <c r="L3767" i="1"/>
  <c r="J3767" i="1"/>
  <c r="L3766" i="1"/>
  <c r="J3766" i="1"/>
  <c r="L3765" i="1"/>
  <c r="J3765" i="1"/>
  <c r="L3764" i="1"/>
  <c r="J3764" i="1"/>
  <c r="L3763" i="1"/>
  <c r="J3763" i="1"/>
  <c r="L3762" i="1"/>
  <c r="J3762" i="1"/>
  <c r="L3761" i="1"/>
  <c r="J3761" i="1"/>
  <c r="L3760" i="1"/>
  <c r="J3760" i="1"/>
  <c r="L3759" i="1"/>
  <c r="J3759" i="1"/>
  <c r="L3758" i="1"/>
  <c r="J3758" i="1"/>
  <c r="L3757" i="1"/>
  <c r="J3757" i="1"/>
  <c r="L3756" i="1"/>
  <c r="J3756" i="1"/>
  <c r="L3755" i="1"/>
  <c r="J3755" i="1"/>
  <c r="L3754" i="1"/>
  <c r="J3754" i="1"/>
  <c r="L3753" i="1"/>
  <c r="J3753" i="1"/>
  <c r="L3752" i="1"/>
  <c r="J3752" i="1"/>
  <c r="L3751" i="1"/>
  <c r="J3751" i="1"/>
  <c r="L3750" i="1"/>
  <c r="J3750" i="1"/>
  <c r="L3749" i="1"/>
  <c r="J3749" i="1"/>
  <c r="L3748" i="1"/>
  <c r="J3748" i="1"/>
  <c r="L3747" i="1"/>
  <c r="J3747" i="1"/>
  <c r="L3746" i="1"/>
  <c r="J3746" i="1"/>
  <c r="L3745" i="1"/>
  <c r="J3745" i="1"/>
  <c r="L3744" i="1"/>
  <c r="J3744" i="1"/>
  <c r="L3743" i="1"/>
  <c r="J3743" i="1"/>
  <c r="L3742" i="1"/>
  <c r="J3742" i="1"/>
  <c r="L3741" i="1"/>
  <c r="J3741" i="1"/>
  <c r="L3740" i="1"/>
  <c r="J3740" i="1"/>
  <c r="L3739" i="1"/>
  <c r="J3739" i="1"/>
  <c r="L3738" i="1"/>
  <c r="J3738" i="1"/>
  <c r="L3737" i="1"/>
  <c r="J3737" i="1"/>
  <c r="L3736" i="1"/>
  <c r="J3736" i="1"/>
  <c r="L3735" i="1"/>
  <c r="J3735" i="1"/>
  <c r="L3734" i="1"/>
  <c r="J3734" i="1"/>
  <c r="L3733" i="1"/>
  <c r="J3733" i="1"/>
  <c r="L3732" i="1"/>
  <c r="J3732" i="1"/>
  <c r="L3731" i="1"/>
  <c r="J3731" i="1"/>
  <c r="L3730" i="1"/>
  <c r="J3730" i="1"/>
  <c r="L3729" i="1"/>
  <c r="J3729" i="1"/>
  <c r="L3728" i="1"/>
  <c r="J3728" i="1"/>
  <c r="L3727" i="1"/>
  <c r="J3727" i="1"/>
  <c r="L3726" i="1"/>
  <c r="J3726" i="1"/>
  <c r="L3725" i="1"/>
  <c r="J3725" i="1"/>
  <c r="L3724" i="1"/>
  <c r="J3724" i="1"/>
  <c r="L3723" i="1"/>
  <c r="J3723" i="1"/>
  <c r="L3722" i="1"/>
  <c r="J3722" i="1"/>
  <c r="L3721" i="1"/>
  <c r="J3721" i="1"/>
  <c r="L3720" i="1"/>
  <c r="J3720" i="1"/>
  <c r="L3719" i="1"/>
  <c r="J3719" i="1"/>
  <c r="L3718" i="1"/>
  <c r="J3718" i="1"/>
  <c r="L3717" i="1"/>
  <c r="J3717" i="1"/>
  <c r="L3716" i="1"/>
  <c r="J3716" i="1"/>
  <c r="L3715" i="1"/>
  <c r="J3715" i="1"/>
  <c r="L3714" i="1"/>
  <c r="J3714" i="1"/>
  <c r="L3713" i="1"/>
  <c r="J3713" i="1"/>
  <c r="L3712" i="1"/>
  <c r="J3712" i="1"/>
  <c r="L3711" i="1"/>
  <c r="J3711" i="1"/>
  <c r="L3710" i="1"/>
  <c r="J3710" i="1"/>
  <c r="L3709" i="1"/>
  <c r="J3709" i="1"/>
  <c r="L3708" i="1"/>
  <c r="J3708" i="1"/>
  <c r="L3707" i="1"/>
  <c r="J3707" i="1"/>
  <c r="L3706" i="1"/>
  <c r="J3706" i="1"/>
  <c r="L3705" i="1"/>
  <c r="J3705" i="1"/>
  <c r="L3704" i="1"/>
  <c r="J3704" i="1"/>
  <c r="L3703" i="1"/>
  <c r="J3703" i="1"/>
  <c r="L3702" i="1"/>
  <c r="J3702" i="1"/>
  <c r="L3701" i="1"/>
  <c r="J3701" i="1"/>
  <c r="L3700" i="1"/>
  <c r="J3700" i="1"/>
  <c r="L3699" i="1"/>
  <c r="J3699" i="1"/>
  <c r="L3698" i="1"/>
  <c r="J3698" i="1"/>
  <c r="L3697" i="1"/>
  <c r="J3697" i="1"/>
  <c r="L3696" i="1"/>
  <c r="J3696" i="1"/>
  <c r="L3695" i="1"/>
  <c r="J3695" i="1"/>
  <c r="L3694" i="1"/>
  <c r="J3694" i="1"/>
  <c r="L3693" i="1"/>
  <c r="J3693" i="1"/>
  <c r="L3692" i="1"/>
  <c r="J3692" i="1"/>
  <c r="L3691" i="1"/>
  <c r="J3691" i="1"/>
  <c r="L3690" i="1"/>
  <c r="J3690" i="1"/>
  <c r="L3689" i="1"/>
  <c r="J3689" i="1"/>
  <c r="L3688" i="1"/>
  <c r="J3688" i="1"/>
  <c r="L3687" i="1"/>
  <c r="J3687" i="1"/>
  <c r="L3686" i="1"/>
  <c r="J3686" i="1"/>
  <c r="L3685" i="1"/>
  <c r="J3685" i="1"/>
  <c r="L3684" i="1"/>
  <c r="J3684" i="1"/>
  <c r="L3683" i="1"/>
  <c r="J3683" i="1"/>
  <c r="L3682" i="1"/>
  <c r="J3682" i="1"/>
  <c r="L3681" i="1"/>
  <c r="J3681" i="1"/>
  <c r="L3680" i="1"/>
  <c r="J3680" i="1"/>
  <c r="L3679" i="1"/>
  <c r="J3679" i="1"/>
  <c r="L3678" i="1"/>
  <c r="J3678" i="1"/>
  <c r="L3677" i="1"/>
  <c r="J3677" i="1"/>
  <c r="L3676" i="1"/>
  <c r="J3676" i="1"/>
  <c r="L3675" i="1"/>
  <c r="J3675" i="1"/>
  <c r="L3674" i="1"/>
  <c r="J3674" i="1"/>
  <c r="L3673" i="1"/>
  <c r="J3673" i="1"/>
  <c r="L3672" i="1"/>
  <c r="J3672" i="1"/>
  <c r="L3671" i="1"/>
  <c r="J3671" i="1"/>
  <c r="L3670" i="1"/>
  <c r="J3670" i="1"/>
  <c r="L3669" i="1"/>
  <c r="J3669" i="1"/>
  <c r="L3668" i="1"/>
  <c r="J3668" i="1"/>
  <c r="L3667" i="1"/>
  <c r="J3667" i="1"/>
  <c r="L3666" i="1"/>
  <c r="J3666" i="1"/>
  <c r="L3665" i="1"/>
  <c r="J3665" i="1"/>
  <c r="L3664" i="1"/>
  <c r="J3664" i="1"/>
  <c r="L3663" i="1"/>
  <c r="J3663" i="1"/>
  <c r="L3662" i="1"/>
  <c r="J3662" i="1"/>
  <c r="L3661" i="1"/>
  <c r="J3661" i="1"/>
  <c r="L3660" i="1"/>
  <c r="J3660" i="1"/>
  <c r="L3659" i="1"/>
  <c r="J3659" i="1"/>
  <c r="L3658" i="1"/>
  <c r="J3658" i="1"/>
  <c r="L3657" i="1"/>
  <c r="J3657" i="1"/>
  <c r="L3656" i="1"/>
  <c r="J3656" i="1"/>
  <c r="L3655" i="1"/>
  <c r="J3655" i="1"/>
  <c r="L3654" i="1"/>
  <c r="J3654" i="1"/>
  <c r="L3653" i="1"/>
  <c r="J3653" i="1"/>
  <c r="L3652" i="1"/>
  <c r="J3652" i="1"/>
  <c r="L3651" i="1"/>
  <c r="J3651" i="1"/>
  <c r="L3650" i="1"/>
  <c r="J3650" i="1"/>
  <c r="L3649" i="1"/>
  <c r="J3649" i="1"/>
  <c r="L3648" i="1"/>
  <c r="J3648" i="1"/>
  <c r="L3647" i="1"/>
  <c r="J3647" i="1"/>
  <c r="L3646" i="1"/>
  <c r="J3646" i="1"/>
  <c r="L3645" i="1"/>
  <c r="J3645" i="1"/>
  <c r="L3644" i="1"/>
  <c r="J3644" i="1"/>
  <c r="L3643" i="1"/>
  <c r="J3643" i="1"/>
  <c r="L3642" i="1"/>
  <c r="J3642" i="1"/>
  <c r="L3641" i="1"/>
  <c r="J3641" i="1"/>
  <c r="L3640" i="1"/>
  <c r="J3640" i="1"/>
  <c r="L3639" i="1"/>
  <c r="J3639" i="1"/>
  <c r="L3638" i="1"/>
  <c r="J3638" i="1"/>
  <c r="L3637" i="1"/>
  <c r="J3637" i="1"/>
  <c r="L3636" i="1"/>
  <c r="J3636" i="1"/>
  <c r="L3635" i="1"/>
  <c r="J3635" i="1"/>
  <c r="L3634" i="1"/>
  <c r="J3634" i="1"/>
  <c r="L3633" i="1"/>
  <c r="J3633" i="1"/>
  <c r="L3632" i="1"/>
  <c r="J3632" i="1"/>
  <c r="L3631" i="1"/>
  <c r="J3631" i="1"/>
  <c r="L3630" i="1"/>
  <c r="J3630" i="1"/>
  <c r="L3629" i="1"/>
  <c r="J3629" i="1"/>
  <c r="L3628" i="1"/>
  <c r="J3628" i="1"/>
  <c r="L3627" i="1"/>
  <c r="J3627" i="1"/>
  <c r="L3626" i="1"/>
  <c r="J3626" i="1"/>
  <c r="L3625" i="1"/>
  <c r="J3625" i="1"/>
  <c r="L3624" i="1"/>
  <c r="J3624" i="1"/>
  <c r="L3623" i="1"/>
  <c r="J3623" i="1"/>
  <c r="L3622" i="1"/>
  <c r="J3622" i="1"/>
  <c r="L3621" i="1"/>
  <c r="J3621" i="1"/>
  <c r="L3620" i="1"/>
  <c r="J3620" i="1"/>
  <c r="L3619" i="1"/>
  <c r="J3619" i="1"/>
  <c r="L3618" i="1"/>
  <c r="J3618" i="1"/>
  <c r="L3617" i="1"/>
  <c r="J3617" i="1"/>
  <c r="L3616" i="1"/>
  <c r="J3616" i="1"/>
  <c r="L3615" i="1"/>
  <c r="J3615" i="1"/>
  <c r="L3614" i="1"/>
  <c r="J3614" i="1"/>
  <c r="L3613" i="1"/>
  <c r="J3613" i="1"/>
  <c r="L3612" i="1"/>
  <c r="J3612" i="1"/>
  <c r="L3611" i="1"/>
  <c r="J3611" i="1"/>
  <c r="L3610" i="1"/>
  <c r="J3610" i="1"/>
  <c r="L3609" i="1"/>
  <c r="J3609" i="1"/>
  <c r="L3608" i="1"/>
  <c r="J3608" i="1"/>
  <c r="L3607" i="1"/>
  <c r="J3607" i="1"/>
  <c r="L3606" i="1"/>
  <c r="J3606" i="1"/>
  <c r="L3605" i="1"/>
  <c r="J3605" i="1"/>
  <c r="L3604" i="1"/>
  <c r="J3604" i="1"/>
  <c r="L3603" i="1"/>
  <c r="J3603" i="1"/>
  <c r="L3602" i="1"/>
  <c r="J3602" i="1"/>
  <c r="L3601" i="1"/>
  <c r="J3601" i="1"/>
  <c r="L3600" i="1"/>
  <c r="J3600" i="1"/>
  <c r="L3599" i="1"/>
  <c r="J3599" i="1"/>
  <c r="L3598" i="1"/>
  <c r="J3598" i="1"/>
  <c r="L3597" i="1"/>
  <c r="J3597" i="1"/>
  <c r="L3596" i="1"/>
  <c r="J3596" i="1"/>
  <c r="L3595" i="1"/>
  <c r="J3595" i="1"/>
  <c r="L3594" i="1"/>
  <c r="J3594" i="1"/>
  <c r="L3593" i="1"/>
  <c r="J3593" i="1"/>
  <c r="L3592" i="1"/>
  <c r="J3592" i="1"/>
  <c r="L3591" i="1"/>
  <c r="J3591" i="1"/>
  <c r="L3590" i="1"/>
  <c r="J3590" i="1"/>
  <c r="L3589" i="1"/>
  <c r="J3589" i="1"/>
  <c r="L3588" i="1"/>
  <c r="J3588" i="1"/>
  <c r="L3587" i="1"/>
  <c r="J3587" i="1"/>
  <c r="L3586" i="1"/>
  <c r="J3586" i="1"/>
  <c r="L3585" i="1"/>
  <c r="J3585" i="1"/>
  <c r="L3584" i="1"/>
  <c r="J3584" i="1"/>
  <c r="L3583" i="1"/>
  <c r="J3583" i="1"/>
  <c r="L3582" i="1"/>
  <c r="J3582" i="1"/>
  <c r="L3581" i="1"/>
  <c r="J3581" i="1"/>
  <c r="L3580" i="1"/>
  <c r="J3580" i="1"/>
  <c r="L3579" i="1"/>
  <c r="J3579" i="1"/>
  <c r="L3578" i="1"/>
  <c r="J3578" i="1"/>
  <c r="L3577" i="1"/>
  <c r="J3577" i="1"/>
  <c r="L3576" i="1"/>
  <c r="J3576" i="1"/>
  <c r="L3575" i="1"/>
  <c r="J3575" i="1"/>
  <c r="L3574" i="1"/>
  <c r="J3574" i="1"/>
  <c r="L3573" i="1"/>
  <c r="J3573" i="1"/>
  <c r="L3572" i="1"/>
  <c r="J3572" i="1"/>
  <c r="L3571" i="1"/>
  <c r="J3571" i="1"/>
  <c r="L3570" i="1"/>
  <c r="J3570" i="1"/>
  <c r="L3569" i="1"/>
  <c r="J3569" i="1"/>
  <c r="L3568" i="1"/>
  <c r="J3568" i="1"/>
  <c r="L3567" i="1"/>
  <c r="J3567" i="1"/>
  <c r="L3566" i="1"/>
  <c r="J3566" i="1"/>
  <c r="L3565" i="1"/>
  <c r="J3565" i="1"/>
  <c r="L3564" i="1"/>
  <c r="J3564" i="1"/>
  <c r="L3563" i="1"/>
  <c r="J3563" i="1"/>
  <c r="L3562" i="1"/>
  <c r="J3562" i="1"/>
  <c r="L3561" i="1"/>
  <c r="J3561" i="1"/>
  <c r="L3560" i="1"/>
  <c r="J3560" i="1"/>
  <c r="L3559" i="1"/>
  <c r="J3559" i="1"/>
  <c r="L3558" i="1"/>
  <c r="J3558" i="1"/>
  <c r="L3557" i="1"/>
  <c r="J3557" i="1"/>
  <c r="L3556" i="1"/>
  <c r="J3556" i="1"/>
  <c r="L3555" i="1"/>
  <c r="J3555" i="1"/>
  <c r="L3554" i="1"/>
  <c r="J3554" i="1"/>
  <c r="L3553" i="1"/>
  <c r="J3553" i="1"/>
  <c r="L3552" i="1"/>
  <c r="J3552" i="1"/>
  <c r="L3551" i="1"/>
  <c r="J3551" i="1"/>
  <c r="L3550" i="1"/>
  <c r="J3550" i="1"/>
  <c r="L3549" i="1"/>
  <c r="J3549" i="1"/>
  <c r="L3548" i="1"/>
  <c r="J3548" i="1"/>
  <c r="L3547" i="1"/>
  <c r="J3547" i="1"/>
  <c r="L3546" i="1"/>
  <c r="J3546" i="1"/>
  <c r="L3545" i="1"/>
  <c r="J3545" i="1"/>
  <c r="L3544" i="1"/>
  <c r="J3544" i="1"/>
  <c r="L3543" i="1"/>
  <c r="J3543" i="1"/>
  <c r="L3542" i="1"/>
  <c r="J3542" i="1"/>
  <c r="L3541" i="1"/>
  <c r="J3541" i="1"/>
  <c r="L3540" i="1"/>
  <c r="J3540" i="1"/>
  <c r="L3539" i="1"/>
  <c r="J3539" i="1"/>
  <c r="L3538" i="1"/>
  <c r="J3538" i="1"/>
  <c r="L3537" i="1"/>
  <c r="J3537" i="1"/>
  <c r="L3536" i="1"/>
  <c r="J3536" i="1"/>
  <c r="L3535" i="1"/>
  <c r="J3535" i="1"/>
  <c r="L3534" i="1"/>
  <c r="J3534" i="1"/>
  <c r="L3533" i="1"/>
  <c r="J3533" i="1"/>
  <c r="L3532" i="1"/>
  <c r="J3532" i="1"/>
  <c r="L3531" i="1"/>
  <c r="J3531" i="1"/>
  <c r="L3530" i="1"/>
  <c r="J3530" i="1"/>
  <c r="L3529" i="1"/>
  <c r="J3529" i="1"/>
  <c r="L3528" i="1"/>
  <c r="J3528" i="1"/>
  <c r="L3527" i="1"/>
  <c r="J3527" i="1"/>
  <c r="L3526" i="1"/>
  <c r="J3526" i="1"/>
  <c r="L3525" i="1"/>
  <c r="J3525" i="1"/>
  <c r="L3524" i="1"/>
  <c r="J3524" i="1"/>
  <c r="L3523" i="1"/>
  <c r="J3523" i="1"/>
  <c r="L3522" i="1"/>
  <c r="J3522" i="1"/>
  <c r="L3521" i="1"/>
  <c r="J3521" i="1"/>
  <c r="L3520" i="1"/>
  <c r="J3520" i="1"/>
  <c r="L3519" i="1"/>
  <c r="J3519" i="1"/>
  <c r="L3518" i="1"/>
  <c r="J3518" i="1"/>
  <c r="L3517" i="1"/>
  <c r="J3517" i="1"/>
  <c r="L3516" i="1"/>
  <c r="J3516" i="1"/>
  <c r="L3515" i="1"/>
  <c r="J3515" i="1"/>
  <c r="L3514" i="1"/>
  <c r="J3514" i="1"/>
  <c r="L3513" i="1"/>
  <c r="J3513" i="1"/>
  <c r="L3512" i="1"/>
  <c r="J3512" i="1"/>
  <c r="L3511" i="1"/>
  <c r="J3511" i="1"/>
  <c r="L3510" i="1"/>
  <c r="J3510" i="1"/>
  <c r="L3509" i="1"/>
  <c r="J3509" i="1"/>
  <c r="L3508" i="1"/>
  <c r="J3508" i="1"/>
  <c r="L3507" i="1"/>
  <c r="J3507" i="1"/>
  <c r="L3506" i="1"/>
  <c r="J3506" i="1"/>
  <c r="L3505" i="1"/>
  <c r="J3505" i="1"/>
  <c r="L3504" i="1"/>
  <c r="J3504" i="1"/>
  <c r="L3503" i="1"/>
  <c r="J3503" i="1"/>
  <c r="L3502" i="1"/>
  <c r="J3502" i="1"/>
  <c r="L3501" i="1"/>
  <c r="J3501" i="1"/>
  <c r="L3500" i="1"/>
  <c r="J3500" i="1"/>
  <c r="L3499" i="1"/>
  <c r="J3499" i="1"/>
  <c r="L3498" i="1"/>
  <c r="J3498" i="1"/>
  <c r="L3497" i="1"/>
  <c r="J3497" i="1"/>
  <c r="L3496" i="1"/>
  <c r="J3496" i="1"/>
  <c r="L3495" i="1"/>
  <c r="J3495" i="1"/>
  <c r="L3494" i="1"/>
  <c r="J3494" i="1"/>
  <c r="L3493" i="1"/>
  <c r="J3493" i="1"/>
  <c r="L3492" i="1"/>
  <c r="J3492" i="1"/>
  <c r="L3491" i="1"/>
  <c r="J3491" i="1"/>
  <c r="L3490" i="1"/>
  <c r="J3490" i="1"/>
  <c r="L3489" i="1"/>
  <c r="J3489" i="1"/>
  <c r="L3488" i="1"/>
  <c r="J3488" i="1"/>
  <c r="L3487" i="1"/>
  <c r="J3487" i="1"/>
  <c r="L3486" i="1"/>
  <c r="J3486" i="1"/>
  <c r="L3485" i="1"/>
  <c r="J3485" i="1"/>
  <c r="L3484" i="1"/>
  <c r="J3484" i="1"/>
  <c r="L3483" i="1"/>
  <c r="J3483" i="1"/>
  <c r="L3482" i="1"/>
  <c r="J3482" i="1"/>
  <c r="L3481" i="1"/>
  <c r="J3481" i="1"/>
  <c r="L3480" i="1"/>
  <c r="J3480" i="1"/>
  <c r="L3479" i="1"/>
  <c r="J3479" i="1"/>
  <c r="L3478" i="1"/>
  <c r="J3478" i="1"/>
  <c r="L3477" i="1"/>
  <c r="J3477" i="1"/>
  <c r="L3476" i="1"/>
  <c r="J3476" i="1"/>
  <c r="L3475" i="1"/>
  <c r="J3475" i="1"/>
  <c r="L3474" i="1"/>
  <c r="J3474" i="1"/>
  <c r="L3473" i="1"/>
  <c r="J3473" i="1"/>
  <c r="L3472" i="1"/>
  <c r="J3472" i="1"/>
  <c r="L3471" i="1"/>
  <c r="J3471" i="1"/>
  <c r="L3470" i="1"/>
  <c r="J3470" i="1"/>
  <c r="L3469" i="1"/>
  <c r="J3469" i="1"/>
  <c r="L3468" i="1"/>
  <c r="J3468" i="1"/>
  <c r="L3467" i="1"/>
  <c r="J3467" i="1"/>
  <c r="L3466" i="1"/>
  <c r="J3466" i="1"/>
  <c r="L3465" i="1"/>
  <c r="J3465" i="1"/>
  <c r="L3464" i="1"/>
  <c r="J3464" i="1"/>
  <c r="L3463" i="1"/>
  <c r="J3463" i="1"/>
  <c r="L3462" i="1"/>
  <c r="J3462" i="1"/>
  <c r="L3461" i="1"/>
  <c r="J3461" i="1"/>
  <c r="L3460" i="1"/>
  <c r="J3460" i="1"/>
  <c r="L3459" i="1"/>
  <c r="J3459" i="1"/>
  <c r="L3458" i="1"/>
  <c r="J3458" i="1"/>
  <c r="L3457" i="1"/>
  <c r="J3457" i="1"/>
  <c r="L3456" i="1"/>
  <c r="J3456" i="1"/>
  <c r="L3455" i="1"/>
  <c r="J3455" i="1"/>
  <c r="L3454" i="1"/>
  <c r="J3454" i="1"/>
  <c r="L3453" i="1"/>
  <c r="J3453" i="1"/>
  <c r="L3452" i="1"/>
  <c r="J3452" i="1"/>
  <c r="L3451" i="1"/>
  <c r="J3451" i="1"/>
  <c r="L3450" i="1"/>
  <c r="J3450" i="1"/>
  <c r="L3449" i="1"/>
  <c r="J3449" i="1"/>
  <c r="L3448" i="1"/>
  <c r="J3448" i="1"/>
  <c r="L3447" i="1"/>
  <c r="J3447" i="1"/>
  <c r="L3446" i="1"/>
  <c r="J3446" i="1"/>
  <c r="L3445" i="1"/>
  <c r="J3445" i="1"/>
  <c r="L3444" i="1"/>
  <c r="J3444" i="1"/>
  <c r="L3443" i="1"/>
  <c r="J3443" i="1"/>
  <c r="L3442" i="1"/>
  <c r="J3442" i="1"/>
  <c r="L3441" i="1"/>
  <c r="J3441" i="1"/>
  <c r="L3440" i="1"/>
  <c r="J3440" i="1"/>
  <c r="L3439" i="1"/>
  <c r="J3439" i="1"/>
  <c r="L3438" i="1"/>
  <c r="J3438" i="1"/>
  <c r="L3437" i="1"/>
  <c r="J3437" i="1"/>
  <c r="L3436" i="1"/>
  <c r="J3436" i="1"/>
  <c r="L3435" i="1"/>
  <c r="J3435" i="1"/>
  <c r="L3434" i="1"/>
  <c r="J3434" i="1"/>
  <c r="L3433" i="1"/>
  <c r="J3433" i="1"/>
  <c r="L3432" i="1"/>
  <c r="J3432" i="1"/>
  <c r="L3431" i="1"/>
  <c r="J3431" i="1"/>
  <c r="L3430" i="1"/>
  <c r="J3430" i="1"/>
  <c r="L3429" i="1"/>
  <c r="J3429" i="1"/>
  <c r="L3428" i="1"/>
  <c r="J3428" i="1"/>
  <c r="L3427" i="1"/>
  <c r="J3427" i="1"/>
  <c r="L3426" i="1"/>
  <c r="J3426" i="1"/>
  <c r="L3425" i="1"/>
  <c r="J3425" i="1"/>
  <c r="L3424" i="1"/>
  <c r="J3424" i="1"/>
  <c r="L3423" i="1"/>
  <c r="J3423" i="1"/>
  <c r="L3422" i="1"/>
  <c r="J3422" i="1"/>
  <c r="L3421" i="1"/>
  <c r="J3421" i="1"/>
  <c r="L3420" i="1"/>
  <c r="J3420" i="1"/>
  <c r="L3419" i="1"/>
  <c r="J3419" i="1"/>
  <c r="L3418" i="1"/>
  <c r="J3418" i="1"/>
  <c r="L3417" i="1"/>
  <c r="J3417" i="1"/>
  <c r="L3416" i="1"/>
  <c r="J3416" i="1"/>
  <c r="L3415" i="1"/>
  <c r="J3415" i="1"/>
  <c r="L3414" i="1"/>
  <c r="J3414" i="1"/>
  <c r="L3413" i="1"/>
  <c r="J3413" i="1"/>
  <c r="L3412" i="1"/>
  <c r="J3412" i="1"/>
  <c r="L3411" i="1"/>
  <c r="J3411" i="1"/>
  <c r="L3410" i="1"/>
  <c r="J3410" i="1"/>
  <c r="L3409" i="1"/>
  <c r="J3409" i="1"/>
  <c r="L3408" i="1"/>
  <c r="J3408" i="1"/>
  <c r="L3407" i="1"/>
  <c r="J3407" i="1"/>
  <c r="L3406" i="1"/>
  <c r="J3406" i="1"/>
  <c r="L3405" i="1"/>
  <c r="J3405" i="1"/>
  <c r="L3404" i="1"/>
  <c r="J3404" i="1"/>
  <c r="L3403" i="1"/>
  <c r="J3403" i="1"/>
  <c r="L3402" i="1"/>
  <c r="J3402" i="1"/>
  <c r="L3401" i="1"/>
  <c r="J3401" i="1"/>
  <c r="L3400" i="1"/>
  <c r="J3400" i="1"/>
  <c r="L3399" i="1"/>
  <c r="J3399" i="1"/>
  <c r="L3398" i="1"/>
  <c r="J3398" i="1"/>
  <c r="L3397" i="1"/>
  <c r="J3397" i="1"/>
  <c r="L3396" i="1"/>
  <c r="J3396" i="1"/>
  <c r="L3395" i="1"/>
  <c r="J3395" i="1"/>
  <c r="L3394" i="1"/>
  <c r="J3394" i="1"/>
  <c r="L3393" i="1"/>
  <c r="J3393" i="1"/>
  <c r="L3392" i="1"/>
  <c r="J3392" i="1"/>
  <c r="L3391" i="1"/>
  <c r="J3391" i="1"/>
  <c r="L3390" i="1"/>
  <c r="J3390" i="1"/>
  <c r="L3389" i="1"/>
  <c r="J3389" i="1"/>
  <c r="L3388" i="1"/>
  <c r="J3388" i="1"/>
  <c r="L3387" i="1"/>
  <c r="J3387" i="1"/>
  <c r="L3386" i="1"/>
  <c r="J3386" i="1"/>
  <c r="L3385" i="1"/>
  <c r="J3385" i="1"/>
  <c r="L3384" i="1"/>
  <c r="J3384" i="1"/>
  <c r="L3383" i="1"/>
  <c r="J3383" i="1"/>
  <c r="L3382" i="1"/>
  <c r="J3382" i="1"/>
  <c r="L3381" i="1"/>
  <c r="J3381" i="1"/>
  <c r="L3380" i="1"/>
  <c r="J3380" i="1"/>
  <c r="L3379" i="1"/>
  <c r="J3379" i="1"/>
  <c r="L3378" i="1"/>
  <c r="J3378" i="1"/>
  <c r="L3377" i="1"/>
  <c r="J3377" i="1"/>
  <c r="L3376" i="1"/>
  <c r="J3376" i="1"/>
  <c r="L3375" i="1"/>
  <c r="J3375" i="1"/>
  <c r="L3374" i="1"/>
  <c r="J3374" i="1"/>
  <c r="L3373" i="1"/>
  <c r="J3373" i="1"/>
  <c r="L3372" i="1"/>
  <c r="J3372" i="1"/>
  <c r="L3371" i="1"/>
  <c r="J3371" i="1"/>
  <c r="L3370" i="1"/>
  <c r="J3370" i="1"/>
  <c r="L3369" i="1"/>
  <c r="J3369" i="1"/>
  <c r="L3368" i="1"/>
  <c r="J3368" i="1"/>
  <c r="L3367" i="1"/>
  <c r="J3367" i="1"/>
  <c r="L3366" i="1"/>
  <c r="J3366" i="1"/>
  <c r="L3365" i="1"/>
  <c r="J3365" i="1"/>
  <c r="L3364" i="1"/>
  <c r="J3364" i="1"/>
  <c r="L3363" i="1"/>
  <c r="J3363" i="1"/>
  <c r="L3362" i="1"/>
  <c r="J3362" i="1"/>
  <c r="L3361" i="1"/>
  <c r="J3361" i="1"/>
  <c r="L3360" i="1"/>
  <c r="J3360" i="1"/>
  <c r="L3359" i="1"/>
  <c r="J3359" i="1"/>
  <c r="L3358" i="1"/>
  <c r="J3358" i="1"/>
  <c r="L3357" i="1"/>
  <c r="J3357" i="1"/>
  <c r="L3356" i="1"/>
  <c r="J3356" i="1"/>
  <c r="L3355" i="1"/>
  <c r="J3355" i="1"/>
  <c r="L3354" i="1"/>
  <c r="J3354" i="1"/>
  <c r="L3353" i="1"/>
  <c r="J3353" i="1"/>
  <c r="L3352" i="1"/>
  <c r="J3352" i="1"/>
  <c r="L3351" i="1"/>
  <c r="J3351" i="1"/>
  <c r="L3350" i="1"/>
  <c r="J3350" i="1"/>
  <c r="L3349" i="1"/>
  <c r="J3349" i="1"/>
  <c r="L3348" i="1"/>
  <c r="J3348" i="1"/>
  <c r="L3347" i="1"/>
  <c r="J3347" i="1"/>
  <c r="L3346" i="1"/>
  <c r="J3346" i="1"/>
  <c r="L3345" i="1"/>
  <c r="J3345" i="1"/>
  <c r="L3344" i="1"/>
  <c r="J3344" i="1"/>
  <c r="L3343" i="1"/>
  <c r="J3343" i="1"/>
  <c r="L3342" i="1"/>
  <c r="J3342" i="1"/>
  <c r="L3341" i="1"/>
  <c r="J3341" i="1"/>
  <c r="L3340" i="1"/>
  <c r="J3340" i="1"/>
  <c r="L3339" i="1"/>
  <c r="J3339" i="1"/>
  <c r="L3338" i="1"/>
  <c r="J3338" i="1"/>
  <c r="L3337" i="1"/>
  <c r="J3337" i="1"/>
  <c r="L3336" i="1"/>
  <c r="J3336" i="1"/>
  <c r="L3335" i="1"/>
  <c r="J3335" i="1"/>
  <c r="L3334" i="1"/>
  <c r="J3334" i="1"/>
  <c r="L3333" i="1"/>
  <c r="J3333" i="1"/>
  <c r="L3332" i="1"/>
  <c r="J3332" i="1"/>
  <c r="L3331" i="1"/>
  <c r="J3331" i="1"/>
  <c r="L3330" i="1"/>
  <c r="J3330" i="1"/>
  <c r="L3329" i="1"/>
  <c r="J3329" i="1"/>
  <c r="L3328" i="1"/>
  <c r="J3328" i="1"/>
  <c r="L3327" i="1"/>
  <c r="J3327" i="1"/>
  <c r="L3326" i="1"/>
  <c r="J3326" i="1"/>
  <c r="L3325" i="1"/>
  <c r="J3325" i="1"/>
  <c r="L3324" i="1"/>
  <c r="J3324" i="1"/>
  <c r="L3323" i="1"/>
  <c r="J3323" i="1"/>
  <c r="L3322" i="1"/>
  <c r="J3322" i="1"/>
  <c r="L3321" i="1"/>
  <c r="J3321" i="1"/>
  <c r="L3320" i="1"/>
  <c r="J3320" i="1"/>
  <c r="L3319" i="1"/>
  <c r="J3319" i="1"/>
  <c r="L3318" i="1"/>
  <c r="J3318" i="1"/>
  <c r="L3317" i="1"/>
  <c r="J3317" i="1"/>
  <c r="L3316" i="1"/>
  <c r="J3316" i="1"/>
  <c r="L3315" i="1"/>
  <c r="J3315" i="1"/>
  <c r="L3314" i="1"/>
  <c r="J3314" i="1"/>
  <c r="L3313" i="1"/>
  <c r="J3313" i="1"/>
  <c r="L3312" i="1"/>
  <c r="J3312" i="1"/>
  <c r="L3311" i="1"/>
  <c r="J3311" i="1"/>
  <c r="L3310" i="1"/>
  <c r="J3310" i="1"/>
  <c r="L3309" i="1"/>
  <c r="J3309" i="1"/>
  <c r="L3308" i="1"/>
  <c r="J3308" i="1"/>
  <c r="L3307" i="1"/>
  <c r="J3307" i="1"/>
  <c r="L3306" i="1"/>
  <c r="J3306" i="1"/>
  <c r="L3305" i="1"/>
  <c r="J3305" i="1"/>
  <c r="L3304" i="1"/>
  <c r="J3304" i="1"/>
  <c r="L3303" i="1"/>
  <c r="J3303" i="1"/>
  <c r="L3302" i="1"/>
  <c r="J3302" i="1"/>
  <c r="L3301" i="1"/>
  <c r="J3301" i="1"/>
  <c r="L3300" i="1"/>
  <c r="J3300" i="1"/>
  <c r="L3299" i="1"/>
  <c r="J3299" i="1"/>
  <c r="L3298" i="1"/>
  <c r="J3298" i="1"/>
  <c r="L3297" i="1"/>
  <c r="J3297" i="1"/>
  <c r="L3296" i="1"/>
  <c r="J3296" i="1"/>
  <c r="L3295" i="1"/>
  <c r="J3295" i="1"/>
  <c r="L3294" i="1"/>
  <c r="J3294" i="1"/>
  <c r="L3293" i="1"/>
  <c r="J3293" i="1"/>
  <c r="L3292" i="1"/>
  <c r="J3292" i="1"/>
  <c r="L3291" i="1"/>
  <c r="J3291" i="1"/>
  <c r="L3290" i="1"/>
  <c r="J3290" i="1"/>
  <c r="L3289" i="1"/>
  <c r="J3289" i="1"/>
  <c r="L3288" i="1"/>
  <c r="J3288" i="1"/>
  <c r="L3287" i="1"/>
  <c r="J3287" i="1"/>
  <c r="L3286" i="1"/>
  <c r="J3286" i="1"/>
  <c r="L3285" i="1"/>
  <c r="J3285" i="1"/>
  <c r="L3284" i="1"/>
  <c r="J3284" i="1"/>
  <c r="L3283" i="1"/>
  <c r="J3283" i="1"/>
  <c r="L3282" i="1"/>
  <c r="J3282" i="1"/>
  <c r="L3281" i="1"/>
  <c r="J3281" i="1"/>
  <c r="L3280" i="1"/>
  <c r="J3280" i="1"/>
  <c r="L3279" i="1"/>
  <c r="J3279" i="1"/>
  <c r="L3278" i="1"/>
  <c r="J3278" i="1"/>
  <c r="L3277" i="1"/>
  <c r="J3277" i="1"/>
  <c r="L3276" i="1"/>
  <c r="J3276" i="1"/>
  <c r="L3275" i="1"/>
  <c r="J3275" i="1"/>
  <c r="L3274" i="1"/>
  <c r="J3274" i="1"/>
  <c r="L3273" i="1"/>
  <c r="J3273" i="1"/>
  <c r="L3272" i="1"/>
  <c r="J3272" i="1"/>
  <c r="L3271" i="1"/>
  <c r="J3271" i="1"/>
  <c r="L3270" i="1"/>
  <c r="J3270" i="1"/>
  <c r="L3269" i="1"/>
  <c r="J3269" i="1"/>
  <c r="L3268" i="1"/>
  <c r="J3268" i="1"/>
  <c r="L3267" i="1"/>
  <c r="J3267" i="1"/>
  <c r="L3266" i="1"/>
  <c r="J3266" i="1"/>
  <c r="L3265" i="1"/>
  <c r="J3265" i="1"/>
  <c r="L3264" i="1"/>
  <c r="J3264" i="1"/>
  <c r="L3263" i="1"/>
  <c r="J3263" i="1"/>
  <c r="L3262" i="1"/>
  <c r="J3262" i="1"/>
  <c r="L3261" i="1"/>
  <c r="J3261" i="1"/>
  <c r="L3260" i="1"/>
  <c r="J3260" i="1"/>
  <c r="L3259" i="1"/>
  <c r="J3259" i="1"/>
  <c r="L3258" i="1"/>
  <c r="J3258" i="1"/>
  <c r="L3257" i="1"/>
  <c r="J3257" i="1"/>
  <c r="L3256" i="1"/>
  <c r="J3256" i="1"/>
  <c r="L3255" i="1"/>
  <c r="J3255" i="1"/>
  <c r="L3254" i="1"/>
  <c r="J3254" i="1"/>
  <c r="L3253" i="1"/>
  <c r="J3253" i="1"/>
  <c r="L3252" i="1"/>
  <c r="J3252" i="1"/>
  <c r="L3251" i="1"/>
  <c r="J3251" i="1"/>
  <c r="L3250" i="1"/>
  <c r="J3250" i="1"/>
  <c r="L3249" i="1"/>
  <c r="J3249" i="1"/>
  <c r="L3248" i="1"/>
  <c r="J3248" i="1"/>
  <c r="L3247" i="1"/>
  <c r="J3247" i="1"/>
  <c r="L3246" i="1"/>
  <c r="J3246" i="1"/>
  <c r="L3245" i="1"/>
  <c r="J3245" i="1"/>
  <c r="L3244" i="1"/>
  <c r="J3244" i="1"/>
  <c r="L3243" i="1"/>
  <c r="J3243" i="1"/>
  <c r="L3242" i="1"/>
  <c r="J3242" i="1"/>
  <c r="L3241" i="1"/>
  <c r="J3241" i="1"/>
  <c r="L3240" i="1"/>
  <c r="J3240" i="1"/>
  <c r="L3239" i="1"/>
  <c r="J3239" i="1"/>
  <c r="L3238" i="1"/>
  <c r="J3238" i="1"/>
  <c r="L3237" i="1"/>
  <c r="J3237" i="1"/>
  <c r="L3236" i="1"/>
  <c r="J3236" i="1"/>
  <c r="L3235" i="1"/>
  <c r="J3235" i="1"/>
  <c r="L3234" i="1"/>
  <c r="J3234" i="1"/>
  <c r="L3233" i="1"/>
  <c r="J3233" i="1"/>
  <c r="L3232" i="1"/>
  <c r="J3232" i="1"/>
  <c r="L3231" i="1"/>
  <c r="J3231" i="1"/>
  <c r="L3230" i="1"/>
  <c r="J3230" i="1"/>
  <c r="L3229" i="1"/>
  <c r="J3229" i="1"/>
  <c r="L3228" i="1"/>
  <c r="J3228" i="1"/>
  <c r="L3227" i="1"/>
  <c r="J3227" i="1"/>
  <c r="L3226" i="1"/>
  <c r="J3226" i="1"/>
  <c r="L3225" i="1"/>
  <c r="J3225" i="1"/>
  <c r="L3224" i="1"/>
  <c r="J3224" i="1"/>
  <c r="L3223" i="1"/>
  <c r="J3223" i="1"/>
  <c r="L3222" i="1"/>
  <c r="J3222" i="1"/>
  <c r="L3221" i="1"/>
  <c r="J3221" i="1"/>
  <c r="L3220" i="1"/>
  <c r="J3220" i="1"/>
  <c r="L3219" i="1"/>
  <c r="J3219" i="1"/>
  <c r="L3218" i="1"/>
  <c r="J3218" i="1"/>
  <c r="L3217" i="1"/>
  <c r="J3217" i="1"/>
  <c r="L3216" i="1"/>
  <c r="J3216" i="1"/>
  <c r="L3215" i="1"/>
  <c r="J3215" i="1"/>
  <c r="L3214" i="1"/>
  <c r="J3214" i="1"/>
  <c r="L3213" i="1"/>
  <c r="J3213" i="1"/>
  <c r="L3212" i="1"/>
  <c r="J3212" i="1"/>
  <c r="L3211" i="1"/>
  <c r="J3211" i="1"/>
  <c r="L3210" i="1"/>
  <c r="J3210" i="1"/>
  <c r="L3209" i="1"/>
  <c r="J3209" i="1"/>
  <c r="L3208" i="1"/>
  <c r="J3208" i="1"/>
  <c r="L3207" i="1"/>
  <c r="J3207" i="1"/>
  <c r="L3206" i="1"/>
  <c r="J3206" i="1"/>
  <c r="L3205" i="1"/>
  <c r="J3205" i="1"/>
  <c r="L3204" i="1"/>
  <c r="J3204" i="1"/>
  <c r="L3203" i="1"/>
  <c r="J3203" i="1"/>
  <c r="L3202" i="1"/>
  <c r="J3202" i="1"/>
  <c r="L3201" i="1"/>
  <c r="J3201" i="1"/>
  <c r="L3200" i="1"/>
  <c r="J3200" i="1"/>
  <c r="L3199" i="1"/>
  <c r="J3199" i="1"/>
  <c r="L3198" i="1"/>
  <c r="J3198" i="1"/>
  <c r="L3197" i="1"/>
  <c r="J3197" i="1"/>
  <c r="L3196" i="1"/>
  <c r="J3196" i="1"/>
  <c r="L3195" i="1"/>
  <c r="J3195" i="1"/>
  <c r="L3194" i="1"/>
  <c r="J3194" i="1"/>
  <c r="L3193" i="1"/>
  <c r="J3193" i="1"/>
  <c r="L3192" i="1"/>
  <c r="J3192" i="1"/>
  <c r="L3191" i="1"/>
  <c r="J3191" i="1"/>
  <c r="L3190" i="1"/>
  <c r="J3190" i="1"/>
  <c r="L3189" i="1"/>
  <c r="J3189" i="1"/>
  <c r="L3188" i="1"/>
  <c r="J3188" i="1"/>
  <c r="L3187" i="1"/>
  <c r="J3187" i="1"/>
  <c r="L3186" i="1"/>
  <c r="J3186" i="1"/>
  <c r="L3185" i="1"/>
  <c r="J3185" i="1"/>
  <c r="L3184" i="1"/>
  <c r="J3184" i="1"/>
  <c r="L3183" i="1"/>
  <c r="J3183" i="1"/>
  <c r="L3182" i="1"/>
  <c r="J3182" i="1"/>
  <c r="L3181" i="1"/>
  <c r="J3181" i="1"/>
  <c r="L3180" i="1"/>
  <c r="J3180" i="1"/>
  <c r="L3179" i="1"/>
  <c r="J3179" i="1"/>
  <c r="L3178" i="1"/>
  <c r="J3178" i="1"/>
  <c r="L3177" i="1"/>
  <c r="J3177" i="1"/>
  <c r="L3176" i="1"/>
  <c r="J3176" i="1"/>
  <c r="L3175" i="1"/>
  <c r="J3175" i="1"/>
  <c r="L3174" i="1"/>
  <c r="J3174" i="1"/>
  <c r="L3173" i="1"/>
  <c r="J3173" i="1"/>
  <c r="L3172" i="1"/>
  <c r="J3172" i="1"/>
  <c r="L3171" i="1"/>
  <c r="J3171" i="1"/>
  <c r="L3170" i="1"/>
  <c r="J3170" i="1"/>
  <c r="L3169" i="1"/>
  <c r="J3169" i="1"/>
  <c r="L3168" i="1"/>
  <c r="J3168" i="1"/>
  <c r="L3167" i="1"/>
  <c r="J3167" i="1"/>
  <c r="L3166" i="1"/>
  <c r="J3166" i="1"/>
  <c r="L3165" i="1"/>
  <c r="J3165" i="1"/>
  <c r="L3164" i="1"/>
  <c r="J3164" i="1"/>
  <c r="L3163" i="1"/>
  <c r="J3163" i="1"/>
  <c r="L3162" i="1"/>
  <c r="J3162" i="1"/>
  <c r="L3161" i="1"/>
  <c r="J3161" i="1"/>
  <c r="L3160" i="1"/>
  <c r="J3160" i="1"/>
  <c r="L3159" i="1"/>
  <c r="J3159" i="1"/>
  <c r="L3158" i="1"/>
  <c r="J3158" i="1"/>
  <c r="L3157" i="1"/>
  <c r="J3157" i="1"/>
  <c r="L3156" i="1"/>
  <c r="J3156" i="1"/>
  <c r="L3155" i="1"/>
  <c r="J3155" i="1"/>
  <c r="L3154" i="1"/>
  <c r="J3154" i="1"/>
  <c r="L3153" i="1"/>
  <c r="J3153" i="1"/>
  <c r="L3152" i="1"/>
  <c r="J3152" i="1"/>
  <c r="L3151" i="1"/>
  <c r="J3151" i="1"/>
  <c r="L3150" i="1"/>
  <c r="J3150" i="1"/>
  <c r="L3149" i="1"/>
  <c r="J3149" i="1"/>
  <c r="L3148" i="1"/>
  <c r="J3148" i="1"/>
  <c r="L3147" i="1"/>
  <c r="J3147" i="1"/>
  <c r="L3146" i="1"/>
  <c r="J3146" i="1"/>
  <c r="L3145" i="1"/>
  <c r="J3145" i="1"/>
  <c r="L3144" i="1"/>
  <c r="J3144" i="1"/>
  <c r="L3143" i="1"/>
  <c r="J3143" i="1"/>
  <c r="L3142" i="1"/>
  <c r="J3142" i="1"/>
  <c r="L3141" i="1"/>
  <c r="J3141" i="1"/>
  <c r="L3140" i="1"/>
  <c r="J3140" i="1"/>
  <c r="L3139" i="1"/>
  <c r="J3139" i="1"/>
  <c r="L3138" i="1"/>
  <c r="J3138" i="1"/>
  <c r="L3137" i="1"/>
  <c r="J3137" i="1"/>
  <c r="L3136" i="1"/>
  <c r="J3136" i="1"/>
  <c r="L3135" i="1"/>
  <c r="J3135" i="1"/>
  <c r="L3134" i="1"/>
  <c r="J3134" i="1"/>
  <c r="L3133" i="1"/>
  <c r="J3133" i="1"/>
  <c r="L3132" i="1"/>
  <c r="J3132" i="1"/>
  <c r="L3131" i="1"/>
  <c r="J3131" i="1"/>
  <c r="L3130" i="1"/>
  <c r="J3130" i="1"/>
  <c r="L3129" i="1"/>
  <c r="J3129" i="1"/>
  <c r="L3128" i="1"/>
  <c r="J3128" i="1"/>
  <c r="L3127" i="1"/>
  <c r="J3127" i="1"/>
  <c r="L3126" i="1"/>
  <c r="J3126" i="1"/>
  <c r="L3125" i="1"/>
  <c r="J3125" i="1"/>
  <c r="L3124" i="1"/>
  <c r="J3124" i="1"/>
  <c r="L3123" i="1"/>
  <c r="J3123" i="1"/>
  <c r="L3122" i="1"/>
  <c r="J3122" i="1"/>
  <c r="L3121" i="1"/>
  <c r="J3121" i="1"/>
  <c r="L3120" i="1"/>
  <c r="J3120" i="1"/>
  <c r="L3119" i="1"/>
  <c r="J3119" i="1"/>
  <c r="L3118" i="1"/>
  <c r="J3118" i="1"/>
  <c r="L3117" i="1"/>
  <c r="J3117" i="1"/>
  <c r="L3116" i="1"/>
  <c r="J3116" i="1"/>
  <c r="L3115" i="1"/>
  <c r="J3115" i="1"/>
  <c r="L3114" i="1"/>
  <c r="J3114" i="1"/>
  <c r="L3113" i="1"/>
  <c r="J3113" i="1"/>
  <c r="L3112" i="1"/>
  <c r="J3112" i="1"/>
  <c r="L3111" i="1"/>
  <c r="J3111" i="1"/>
  <c r="L3110" i="1"/>
  <c r="J3110" i="1"/>
  <c r="L3109" i="1"/>
  <c r="J3109" i="1"/>
  <c r="L3108" i="1"/>
  <c r="J3108" i="1"/>
  <c r="L3107" i="1"/>
  <c r="J3107" i="1"/>
  <c r="L3106" i="1"/>
  <c r="J3106" i="1"/>
  <c r="L3105" i="1"/>
  <c r="J3105" i="1"/>
  <c r="L3104" i="1"/>
  <c r="J3104" i="1"/>
  <c r="L3103" i="1"/>
  <c r="J3103" i="1"/>
  <c r="L3102" i="1"/>
  <c r="J3102" i="1"/>
  <c r="L3101" i="1"/>
  <c r="J3101" i="1"/>
  <c r="L3100" i="1"/>
  <c r="J3100" i="1"/>
  <c r="L3099" i="1"/>
  <c r="J3099" i="1"/>
  <c r="L3098" i="1"/>
  <c r="J3098" i="1"/>
  <c r="L3097" i="1"/>
  <c r="J3097" i="1"/>
  <c r="L3096" i="1"/>
  <c r="J3096" i="1"/>
  <c r="L3095" i="1"/>
  <c r="J3095" i="1"/>
  <c r="L3094" i="1"/>
  <c r="J3094" i="1"/>
  <c r="L3093" i="1"/>
  <c r="J3093" i="1"/>
  <c r="L3092" i="1"/>
  <c r="J3092" i="1"/>
  <c r="L3091" i="1"/>
  <c r="J3091" i="1"/>
  <c r="L3090" i="1"/>
  <c r="J3090" i="1"/>
  <c r="L3089" i="1"/>
  <c r="J3089" i="1"/>
  <c r="L3088" i="1"/>
  <c r="J3088" i="1"/>
  <c r="L3087" i="1"/>
  <c r="J3087" i="1"/>
  <c r="L3086" i="1"/>
  <c r="J3086" i="1"/>
  <c r="L3085" i="1"/>
  <c r="J3085" i="1"/>
  <c r="L3084" i="1"/>
  <c r="J3084" i="1"/>
  <c r="L3083" i="1"/>
  <c r="J3083" i="1"/>
  <c r="L3082" i="1"/>
  <c r="J3082" i="1"/>
  <c r="L3081" i="1"/>
  <c r="J3081" i="1"/>
  <c r="L3080" i="1"/>
  <c r="J3080" i="1"/>
  <c r="L3079" i="1"/>
  <c r="J3079" i="1"/>
  <c r="L3078" i="1"/>
  <c r="J3078" i="1"/>
  <c r="L3077" i="1"/>
  <c r="J3077" i="1"/>
  <c r="L3076" i="1"/>
  <c r="J3076" i="1"/>
  <c r="L3075" i="1"/>
  <c r="J3075" i="1"/>
  <c r="L3074" i="1"/>
  <c r="J3074" i="1"/>
  <c r="L3073" i="1"/>
  <c r="J3073" i="1"/>
  <c r="L3072" i="1"/>
  <c r="J3072" i="1"/>
  <c r="L3071" i="1"/>
  <c r="J3071" i="1"/>
  <c r="L3070" i="1"/>
  <c r="J3070" i="1"/>
  <c r="L3069" i="1"/>
  <c r="J3069" i="1"/>
  <c r="L3068" i="1"/>
  <c r="J3068" i="1"/>
  <c r="L3067" i="1"/>
  <c r="J3067" i="1"/>
  <c r="L3066" i="1"/>
  <c r="J3066" i="1"/>
  <c r="L3065" i="1"/>
  <c r="J3065" i="1"/>
  <c r="L3064" i="1"/>
  <c r="J3064" i="1"/>
  <c r="L3063" i="1"/>
  <c r="J3063" i="1"/>
  <c r="L3062" i="1"/>
  <c r="J3062" i="1"/>
  <c r="L3061" i="1"/>
  <c r="J3061" i="1"/>
  <c r="L3060" i="1"/>
  <c r="J3060" i="1"/>
  <c r="L3059" i="1"/>
  <c r="J3059" i="1"/>
  <c r="L3058" i="1"/>
  <c r="J3058" i="1"/>
  <c r="L3057" i="1"/>
  <c r="J3057" i="1"/>
  <c r="L3056" i="1"/>
  <c r="J3056" i="1"/>
  <c r="L3055" i="1"/>
  <c r="J3055" i="1"/>
  <c r="L3054" i="1"/>
  <c r="J3054" i="1"/>
  <c r="L3053" i="1"/>
  <c r="J3053" i="1"/>
  <c r="L3052" i="1"/>
  <c r="J3052" i="1"/>
  <c r="L3051" i="1"/>
  <c r="J3051" i="1"/>
  <c r="L3050" i="1"/>
  <c r="J3050" i="1"/>
  <c r="L3049" i="1"/>
  <c r="J3049" i="1"/>
  <c r="L3048" i="1"/>
  <c r="J3048" i="1"/>
  <c r="L3047" i="1"/>
  <c r="J3047" i="1"/>
  <c r="L3046" i="1"/>
  <c r="J3046" i="1"/>
  <c r="L3045" i="1"/>
  <c r="J3045" i="1"/>
  <c r="L3044" i="1"/>
  <c r="J3044" i="1"/>
  <c r="L3043" i="1"/>
  <c r="J3043" i="1"/>
  <c r="L3042" i="1"/>
  <c r="J3042" i="1"/>
  <c r="L3041" i="1"/>
  <c r="J3041" i="1"/>
  <c r="L3040" i="1"/>
  <c r="J3040" i="1"/>
  <c r="L3039" i="1"/>
  <c r="J3039" i="1"/>
  <c r="L3038" i="1"/>
  <c r="J3038" i="1"/>
  <c r="L3037" i="1"/>
  <c r="J3037" i="1"/>
  <c r="L3036" i="1"/>
  <c r="J3036" i="1"/>
  <c r="L3035" i="1"/>
  <c r="J3035" i="1"/>
  <c r="L3034" i="1"/>
  <c r="J3034" i="1"/>
  <c r="I3032" i="1"/>
  <c r="L3032" i="1"/>
  <c r="I3030" i="1"/>
  <c r="L3030" i="1"/>
  <c r="I3028" i="1"/>
  <c r="L3028" i="1"/>
  <c r="I3026" i="1"/>
  <c r="L3026" i="1"/>
  <c r="I3024" i="1"/>
  <c r="L3024" i="1"/>
  <c r="I3022" i="1"/>
  <c r="L3022" i="1"/>
  <c r="I3020" i="1"/>
  <c r="L3020" i="1"/>
  <c r="I3018" i="1"/>
  <c r="L3018" i="1"/>
  <c r="I3016" i="1"/>
  <c r="L3016" i="1"/>
  <c r="I3014" i="1"/>
  <c r="L3014" i="1"/>
  <c r="I3012" i="1"/>
  <c r="L3012" i="1"/>
  <c r="I3010" i="1"/>
  <c r="L3010" i="1"/>
  <c r="I3008" i="1"/>
  <c r="L3008" i="1"/>
  <c r="I3006" i="1"/>
  <c r="L3006" i="1"/>
  <c r="I3004" i="1"/>
  <c r="L3004" i="1"/>
  <c r="I3002" i="1"/>
  <c r="L3002" i="1"/>
  <c r="I3000" i="1"/>
  <c r="L3000" i="1"/>
  <c r="I2998" i="1"/>
  <c r="L2998" i="1"/>
  <c r="I2996" i="1"/>
  <c r="L2996" i="1"/>
  <c r="I2994" i="1"/>
  <c r="L2994" i="1"/>
  <c r="I2992" i="1"/>
  <c r="L2992" i="1"/>
  <c r="I2990" i="1"/>
  <c r="L2990" i="1"/>
  <c r="I2988" i="1"/>
  <c r="L2988" i="1"/>
  <c r="I2986" i="1"/>
  <c r="L2986" i="1"/>
  <c r="I2984" i="1"/>
  <c r="L2984" i="1"/>
  <c r="I2982" i="1"/>
  <c r="L2982" i="1"/>
  <c r="I2980" i="1"/>
  <c r="L2980" i="1"/>
  <c r="I2978" i="1"/>
  <c r="L2978" i="1"/>
  <c r="I2976" i="1"/>
  <c r="L2976" i="1"/>
  <c r="I2974" i="1"/>
  <c r="L2974" i="1"/>
  <c r="I2972" i="1"/>
  <c r="L2972" i="1"/>
  <c r="I2970" i="1"/>
  <c r="L2970" i="1"/>
  <c r="I2968" i="1"/>
  <c r="L2968" i="1"/>
  <c r="I2966" i="1"/>
  <c r="L2966" i="1"/>
  <c r="I2964" i="1"/>
  <c r="L2964" i="1"/>
  <c r="I2962" i="1"/>
  <c r="L2962" i="1"/>
  <c r="I2960" i="1"/>
  <c r="L2960" i="1"/>
  <c r="I2958" i="1"/>
  <c r="L2958" i="1"/>
  <c r="I2956" i="1"/>
  <c r="L2956" i="1"/>
  <c r="I2954" i="1"/>
  <c r="L2954" i="1"/>
  <c r="I2952" i="1"/>
  <c r="L2952" i="1"/>
  <c r="I2950" i="1"/>
  <c r="L2950" i="1"/>
  <c r="I2948" i="1"/>
  <c r="L2948" i="1"/>
  <c r="I2946" i="1"/>
  <c r="L2946" i="1"/>
  <c r="I2944" i="1"/>
  <c r="L2944" i="1"/>
  <c r="I2942" i="1"/>
  <c r="L2942" i="1"/>
  <c r="I2940" i="1"/>
  <c r="L2940" i="1"/>
  <c r="I2938" i="1"/>
  <c r="L2938" i="1"/>
  <c r="I2936" i="1"/>
  <c r="L2936" i="1"/>
  <c r="I2934" i="1"/>
  <c r="L2934" i="1"/>
  <c r="I2932" i="1"/>
  <c r="L2932" i="1"/>
  <c r="I2930" i="1"/>
  <c r="L2930" i="1"/>
  <c r="I2928" i="1"/>
  <c r="L2928" i="1"/>
  <c r="I2926" i="1"/>
  <c r="L2926" i="1"/>
  <c r="I2924" i="1"/>
  <c r="L2924" i="1"/>
  <c r="I2922" i="1"/>
  <c r="L2922" i="1"/>
  <c r="I2920" i="1"/>
  <c r="L2920" i="1"/>
  <c r="I2918" i="1"/>
  <c r="L2918" i="1"/>
  <c r="I2916" i="1"/>
  <c r="L2916" i="1"/>
  <c r="I2914" i="1"/>
  <c r="L2914" i="1"/>
  <c r="I2912" i="1"/>
  <c r="L2912" i="1"/>
  <c r="I2910" i="1"/>
  <c r="L2910" i="1"/>
  <c r="I2908" i="1"/>
  <c r="L2908" i="1"/>
  <c r="I2906" i="1"/>
  <c r="L2906" i="1"/>
  <c r="I2904" i="1"/>
  <c r="L2904" i="1"/>
  <c r="I2902" i="1"/>
  <c r="L2902" i="1"/>
  <c r="I2900" i="1"/>
  <c r="L2900" i="1"/>
  <c r="I2898" i="1"/>
  <c r="L2898" i="1"/>
  <c r="I2896" i="1"/>
  <c r="L2896" i="1"/>
  <c r="I2894" i="1"/>
  <c r="L2894" i="1"/>
  <c r="I2892" i="1"/>
  <c r="L2892" i="1"/>
  <c r="I2890" i="1"/>
  <c r="L2890" i="1"/>
  <c r="I2888" i="1"/>
  <c r="L2888" i="1"/>
  <c r="I2886" i="1"/>
  <c r="L2886" i="1"/>
  <c r="I2884" i="1"/>
  <c r="L2884" i="1"/>
  <c r="I2882" i="1"/>
  <c r="L2882" i="1"/>
  <c r="I2880" i="1"/>
  <c r="L2880" i="1"/>
  <c r="I2878" i="1"/>
  <c r="L2878" i="1"/>
  <c r="I2876" i="1"/>
  <c r="L2876" i="1"/>
  <c r="I2874" i="1"/>
  <c r="L2874" i="1"/>
  <c r="I2872" i="1"/>
  <c r="L2872" i="1"/>
  <c r="I2870" i="1"/>
  <c r="L2870" i="1"/>
  <c r="I2868" i="1"/>
  <c r="L2868" i="1"/>
  <c r="I2866" i="1"/>
  <c r="L2866" i="1"/>
  <c r="I2864" i="1"/>
  <c r="L2864" i="1"/>
  <c r="I2862" i="1"/>
  <c r="L2862" i="1"/>
  <c r="I2860" i="1"/>
  <c r="L2860" i="1"/>
  <c r="I2858" i="1"/>
  <c r="L2858" i="1"/>
  <c r="I2856" i="1"/>
  <c r="L2856" i="1"/>
  <c r="I2854" i="1"/>
  <c r="L2854" i="1"/>
  <c r="I2852" i="1"/>
  <c r="L2852" i="1"/>
  <c r="I2850" i="1"/>
  <c r="L2850" i="1"/>
  <c r="I2848" i="1"/>
  <c r="L2848" i="1"/>
  <c r="I2846" i="1"/>
  <c r="L2846" i="1"/>
  <c r="I2844" i="1"/>
  <c r="L2844" i="1"/>
  <c r="I2842" i="1"/>
  <c r="L2842" i="1"/>
  <c r="I2840" i="1"/>
  <c r="L2840" i="1"/>
  <c r="I2838" i="1"/>
  <c r="L2838" i="1"/>
  <c r="I2836" i="1"/>
  <c r="L2836" i="1"/>
  <c r="I2834" i="1"/>
  <c r="L2834" i="1"/>
  <c r="I2832" i="1"/>
  <c r="L2832" i="1"/>
  <c r="I2830" i="1"/>
  <c r="L2830" i="1"/>
  <c r="I2828" i="1"/>
  <c r="L2828" i="1"/>
  <c r="I2826" i="1"/>
  <c r="L2826" i="1"/>
  <c r="I2824" i="1"/>
  <c r="L2824" i="1"/>
  <c r="I2822" i="1"/>
  <c r="L2822" i="1"/>
  <c r="I2820" i="1"/>
  <c r="L2820" i="1"/>
  <c r="I2818" i="1"/>
  <c r="L2818" i="1"/>
  <c r="I2816" i="1"/>
  <c r="L2816" i="1"/>
  <c r="I2814" i="1"/>
  <c r="L2814" i="1"/>
  <c r="I2812" i="1"/>
  <c r="L2812" i="1"/>
  <c r="I2810" i="1"/>
  <c r="L2810" i="1"/>
  <c r="I2808" i="1"/>
  <c r="L2808" i="1"/>
  <c r="I2806" i="1"/>
  <c r="L2806" i="1"/>
  <c r="I2804" i="1"/>
  <c r="L2804" i="1"/>
  <c r="I2802" i="1"/>
  <c r="L2802" i="1"/>
  <c r="I2800" i="1"/>
  <c r="L2800" i="1"/>
  <c r="I2798" i="1"/>
  <c r="L2798" i="1"/>
  <c r="I2796" i="1"/>
  <c r="L2796" i="1"/>
  <c r="I2794" i="1"/>
  <c r="L2794" i="1"/>
  <c r="I2792" i="1"/>
  <c r="L2792" i="1"/>
  <c r="I2790" i="1"/>
  <c r="L2790" i="1"/>
  <c r="I2788" i="1"/>
  <c r="L2788" i="1"/>
  <c r="I2786" i="1"/>
  <c r="L2786" i="1"/>
  <c r="I2784" i="1"/>
  <c r="L2784" i="1"/>
  <c r="I2782" i="1"/>
  <c r="L2782" i="1"/>
  <c r="I2780" i="1"/>
  <c r="L2780" i="1"/>
  <c r="I2778" i="1"/>
  <c r="L2778" i="1"/>
  <c r="I2776" i="1"/>
  <c r="L2776" i="1"/>
  <c r="I2774" i="1"/>
  <c r="L2774" i="1"/>
  <c r="I2772" i="1"/>
  <c r="L2772" i="1"/>
  <c r="I2770" i="1"/>
  <c r="L2770" i="1"/>
  <c r="I2768" i="1"/>
  <c r="L2768" i="1"/>
  <c r="I2766" i="1"/>
  <c r="L2766" i="1"/>
  <c r="I2764" i="1"/>
  <c r="L2764" i="1"/>
  <c r="I2762" i="1"/>
  <c r="L2762" i="1"/>
  <c r="I2760" i="1"/>
  <c r="L2760" i="1"/>
  <c r="I2758" i="1"/>
  <c r="L2758" i="1"/>
  <c r="I2756" i="1"/>
  <c r="L2756" i="1"/>
  <c r="I2754" i="1"/>
  <c r="L2754" i="1"/>
  <c r="I2752" i="1"/>
  <c r="L2752" i="1"/>
  <c r="I2750" i="1"/>
  <c r="L2750" i="1"/>
  <c r="I2748" i="1"/>
  <c r="L2748" i="1"/>
  <c r="I2746" i="1"/>
  <c r="L2746" i="1"/>
  <c r="I2744" i="1"/>
  <c r="L2744" i="1"/>
  <c r="I2742" i="1"/>
  <c r="L2742" i="1"/>
  <c r="I2740" i="1"/>
  <c r="L2740" i="1"/>
  <c r="I2738" i="1"/>
  <c r="L2738" i="1"/>
  <c r="I2736" i="1"/>
  <c r="L2736" i="1"/>
  <c r="I2734" i="1"/>
  <c r="L2734" i="1"/>
  <c r="I2732" i="1"/>
  <c r="L2732" i="1"/>
  <c r="I2730" i="1"/>
  <c r="L2730" i="1"/>
  <c r="I2728" i="1"/>
  <c r="L2728" i="1"/>
  <c r="I2726" i="1"/>
  <c r="L2726" i="1"/>
  <c r="I2724" i="1"/>
  <c r="L2724" i="1"/>
  <c r="I2722" i="1"/>
  <c r="L2722" i="1"/>
  <c r="I2720" i="1"/>
  <c r="L2720" i="1"/>
  <c r="I2718" i="1"/>
  <c r="L2718" i="1"/>
  <c r="I2716" i="1"/>
  <c r="L2716" i="1"/>
  <c r="I2714" i="1"/>
  <c r="L2714" i="1"/>
  <c r="I2712" i="1"/>
  <c r="L2712" i="1"/>
  <c r="I2710" i="1"/>
  <c r="L2710" i="1"/>
  <c r="I2708" i="1"/>
  <c r="L2708" i="1"/>
  <c r="I2706" i="1"/>
  <c r="L2706" i="1"/>
  <c r="I2704" i="1"/>
  <c r="L2704" i="1"/>
  <c r="I2702" i="1"/>
  <c r="L2702" i="1"/>
  <c r="I2700" i="1"/>
  <c r="L2700" i="1"/>
  <c r="I2698" i="1"/>
  <c r="L2698" i="1"/>
  <c r="I2696" i="1"/>
  <c r="L2696" i="1"/>
  <c r="I2694" i="1"/>
  <c r="L2694" i="1"/>
  <c r="I2692" i="1"/>
  <c r="L2692" i="1"/>
  <c r="I2690" i="1"/>
  <c r="L2690" i="1"/>
  <c r="I2688" i="1"/>
  <c r="L2688" i="1"/>
  <c r="I2686" i="1"/>
  <c r="L2686" i="1"/>
  <c r="I2684" i="1"/>
  <c r="L2684" i="1"/>
  <c r="I2682" i="1"/>
  <c r="L2682" i="1"/>
  <c r="I3033" i="1"/>
  <c r="L3033" i="1"/>
  <c r="I3031" i="1"/>
  <c r="L3031" i="1"/>
  <c r="I3029" i="1"/>
  <c r="L3029" i="1"/>
  <c r="I3027" i="1"/>
  <c r="L3027" i="1"/>
  <c r="I3025" i="1"/>
  <c r="L3025" i="1"/>
  <c r="I3023" i="1"/>
  <c r="L3023" i="1"/>
  <c r="I3021" i="1"/>
  <c r="L3021" i="1"/>
  <c r="I3019" i="1"/>
  <c r="L3019" i="1"/>
  <c r="I3017" i="1"/>
  <c r="L3017" i="1"/>
  <c r="I3015" i="1"/>
  <c r="L3015" i="1"/>
  <c r="I3013" i="1"/>
  <c r="L3013" i="1"/>
  <c r="I3011" i="1"/>
  <c r="L3011" i="1"/>
  <c r="I3009" i="1"/>
  <c r="L3009" i="1"/>
  <c r="I3007" i="1"/>
  <c r="L3007" i="1"/>
  <c r="I3005" i="1"/>
  <c r="L3005" i="1"/>
  <c r="I3003" i="1"/>
  <c r="L3003" i="1"/>
  <c r="I3001" i="1"/>
  <c r="L3001" i="1"/>
  <c r="I2999" i="1"/>
  <c r="L2999" i="1"/>
  <c r="I2997" i="1"/>
  <c r="L2997" i="1"/>
  <c r="I2995" i="1"/>
  <c r="L2995" i="1"/>
  <c r="I2993" i="1"/>
  <c r="L2993" i="1"/>
  <c r="I2991" i="1"/>
  <c r="L2991" i="1"/>
  <c r="I2989" i="1"/>
  <c r="L2989" i="1"/>
  <c r="I2987" i="1"/>
  <c r="L2987" i="1"/>
  <c r="I2985" i="1"/>
  <c r="L2985" i="1"/>
  <c r="I2983" i="1"/>
  <c r="L2983" i="1"/>
  <c r="I2981" i="1"/>
  <c r="L2981" i="1"/>
  <c r="I2979" i="1"/>
  <c r="L2979" i="1"/>
  <c r="I2977" i="1"/>
  <c r="L2977" i="1"/>
  <c r="I2975" i="1"/>
  <c r="L2975" i="1"/>
  <c r="I2973" i="1"/>
  <c r="L2973" i="1"/>
  <c r="I2971" i="1"/>
  <c r="L2971" i="1"/>
  <c r="I2969" i="1"/>
  <c r="L2969" i="1"/>
  <c r="I2967" i="1"/>
  <c r="L2967" i="1"/>
  <c r="I2965" i="1"/>
  <c r="L2965" i="1"/>
  <c r="I2963" i="1"/>
  <c r="L2963" i="1"/>
  <c r="I2961" i="1"/>
  <c r="L2961" i="1"/>
  <c r="I2959" i="1"/>
  <c r="L2959" i="1"/>
  <c r="I2957" i="1"/>
  <c r="L2957" i="1"/>
  <c r="I2955" i="1"/>
  <c r="L2955" i="1"/>
  <c r="I2953" i="1"/>
  <c r="L2953" i="1"/>
  <c r="I2951" i="1"/>
  <c r="L2951" i="1"/>
  <c r="I2949" i="1"/>
  <c r="L2949" i="1"/>
  <c r="I2947" i="1"/>
  <c r="L2947" i="1"/>
  <c r="I2945" i="1"/>
  <c r="L2945" i="1"/>
  <c r="I2943" i="1"/>
  <c r="L2943" i="1"/>
  <c r="I2941" i="1"/>
  <c r="L2941" i="1"/>
  <c r="I2939" i="1"/>
  <c r="L2939" i="1"/>
  <c r="I2937" i="1"/>
  <c r="L2937" i="1"/>
  <c r="I2935" i="1"/>
  <c r="L2935" i="1"/>
  <c r="I2933" i="1"/>
  <c r="L2933" i="1"/>
  <c r="I2931" i="1"/>
  <c r="L2931" i="1"/>
  <c r="I2929" i="1"/>
  <c r="L2929" i="1"/>
  <c r="I2927" i="1"/>
  <c r="L2927" i="1"/>
  <c r="I2925" i="1"/>
  <c r="L2925" i="1"/>
  <c r="I2923" i="1"/>
  <c r="L2923" i="1"/>
  <c r="I2921" i="1"/>
  <c r="L2921" i="1"/>
  <c r="I2919" i="1"/>
  <c r="L2919" i="1"/>
  <c r="I2917" i="1"/>
  <c r="L2917" i="1"/>
  <c r="I2915" i="1"/>
  <c r="L2915" i="1"/>
  <c r="I2913" i="1"/>
  <c r="L2913" i="1"/>
  <c r="I2911" i="1"/>
  <c r="L2911" i="1"/>
  <c r="I2909" i="1"/>
  <c r="L2909" i="1"/>
  <c r="I2907" i="1"/>
  <c r="L2907" i="1"/>
  <c r="I2905" i="1"/>
  <c r="L2905" i="1"/>
  <c r="I2903" i="1"/>
  <c r="L2903" i="1"/>
  <c r="I2901" i="1"/>
  <c r="L2901" i="1"/>
  <c r="I2899" i="1"/>
  <c r="L2899" i="1"/>
  <c r="I2897" i="1"/>
  <c r="L2897" i="1"/>
  <c r="I2895" i="1"/>
  <c r="L2895" i="1"/>
  <c r="I2893" i="1"/>
  <c r="L2893" i="1"/>
  <c r="I2891" i="1"/>
  <c r="L2891" i="1"/>
  <c r="I2889" i="1"/>
  <c r="L2889" i="1"/>
  <c r="I2887" i="1"/>
  <c r="L2887" i="1"/>
  <c r="I2885" i="1"/>
  <c r="L2885" i="1"/>
  <c r="I2883" i="1"/>
  <c r="L2883" i="1"/>
  <c r="I2881" i="1"/>
  <c r="L2881" i="1"/>
  <c r="I2879" i="1"/>
  <c r="L2879" i="1"/>
  <c r="I2877" i="1"/>
  <c r="L2877" i="1"/>
  <c r="I2875" i="1"/>
  <c r="L2875" i="1"/>
  <c r="I2873" i="1"/>
  <c r="L2873" i="1"/>
  <c r="I2871" i="1"/>
  <c r="L2871" i="1"/>
  <c r="I2869" i="1"/>
  <c r="L2869" i="1"/>
  <c r="I2867" i="1"/>
  <c r="L2867" i="1"/>
  <c r="I2865" i="1"/>
  <c r="L2865" i="1"/>
  <c r="I2863" i="1"/>
  <c r="L2863" i="1"/>
  <c r="I2861" i="1"/>
  <c r="L2861" i="1"/>
  <c r="I2859" i="1"/>
  <c r="L2859" i="1"/>
  <c r="I2857" i="1"/>
  <c r="L2857" i="1"/>
  <c r="I2855" i="1"/>
  <c r="L2855" i="1"/>
  <c r="I2853" i="1"/>
  <c r="L2853" i="1"/>
  <c r="I2851" i="1"/>
  <c r="L2851" i="1"/>
  <c r="I2849" i="1"/>
  <c r="L2849" i="1"/>
  <c r="I2847" i="1"/>
  <c r="L2847" i="1"/>
  <c r="I2845" i="1"/>
  <c r="L2845" i="1"/>
  <c r="I2843" i="1"/>
  <c r="L2843" i="1"/>
  <c r="I2841" i="1"/>
  <c r="L2841" i="1"/>
  <c r="I2839" i="1"/>
  <c r="L2839" i="1"/>
  <c r="I2837" i="1"/>
  <c r="L2837" i="1"/>
  <c r="I2835" i="1"/>
  <c r="L2835" i="1"/>
  <c r="I2833" i="1"/>
  <c r="L2833" i="1"/>
  <c r="I2831" i="1"/>
  <c r="L2831" i="1"/>
  <c r="I2829" i="1"/>
  <c r="L2829" i="1"/>
  <c r="I2827" i="1"/>
  <c r="L2827" i="1"/>
  <c r="I2825" i="1"/>
  <c r="L2825" i="1"/>
  <c r="I2823" i="1"/>
  <c r="L2823" i="1"/>
  <c r="I2821" i="1"/>
  <c r="L2821" i="1"/>
  <c r="I2819" i="1"/>
  <c r="L2819" i="1"/>
  <c r="I2817" i="1"/>
  <c r="L2817" i="1"/>
  <c r="I2815" i="1"/>
  <c r="L2815" i="1"/>
  <c r="I2813" i="1"/>
  <c r="L2813" i="1"/>
  <c r="I2811" i="1"/>
  <c r="L2811" i="1"/>
  <c r="I2809" i="1"/>
  <c r="L2809" i="1"/>
  <c r="I2807" i="1"/>
  <c r="L2807" i="1"/>
  <c r="I2805" i="1"/>
  <c r="L2805" i="1"/>
  <c r="I2803" i="1"/>
  <c r="L2803" i="1"/>
  <c r="I2801" i="1"/>
  <c r="L2801" i="1"/>
  <c r="I2799" i="1"/>
  <c r="L2799" i="1"/>
  <c r="I2797" i="1"/>
  <c r="L2797" i="1"/>
  <c r="I2795" i="1"/>
  <c r="L2795" i="1"/>
  <c r="I2793" i="1"/>
  <c r="L2793" i="1"/>
  <c r="I2791" i="1"/>
  <c r="L2791" i="1"/>
  <c r="I2789" i="1"/>
  <c r="L2789" i="1"/>
  <c r="I2787" i="1"/>
  <c r="L2787" i="1"/>
  <c r="I2785" i="1"/>
  <c r="L2785" i="1"/>
  <c r="I2783" i="1"/>
  <c r="L2783" i="1"/>
  <c r="I2781" i="1"/>
  <c r="L2781" i="1"/>
  <c r="I2779" i="1"/>
  <c r="L2779" i="1"/>
  <c r="I2777" i="1"/>
  <c r="L2777" i="1"/>
  <c r="I2775" i="1"/>
  <c r="L2775" i="1"/>
  <c r="I2773" i="1"/>
  <c r="L2773" i="1"/>
  <c r="I2771" i="1"/>
  <c r="L2771" i="1"/>
  <c r="I2769" i="1"/>
  <c r="L2769" i="1"/>
  <c r="I2767" i="1"/>
  <c r="L2767" i="1"/>
  <c r="I2765" i="1"/>
  <c r="L2765" i="1"/>
  <c r="I2763" i="1"/>
  <c r="L2763" i="1"/>
  <c r="I2761" i="1"/>
  <c r="L2761" i="1"/>
  <c r="I2759" i="1"/>
  <c r="L2759" i="1"/>
  <c r="I2757" i="1"/>
  <c r="L2757" i="1"/>
  <c r="I2755" i="1"/>
  <c r="L2755" i="1"/>
  <c r="I2753" i="1"/>
  <c r="L2753" i="1"/>
  <c r="I2751" i="1"/>
  <c r="L2751" i="1"/>
  <c r="I2749" i="1"/>
  <c r="L2749" i="1"/>
  <c r="I2747" i="1"/>
  <c r="L2747" i="1"/>
  <c r="I2745" i="1"/>
  <c r="L2745" i="1"/>
  <c r="I2743" i="1"/>
  <c r="L2743" i="1"/>
  <c r="I2741" i="1"/>
  <c r="L2741" i="1"/>
  <c r="I2739" i="1"/>
  <c r="L2739" i="1"/>
  <c r="I2737" i="1"/>
  <c r="L2737" i="1"/>
  <c r="I2735" i="1"/>
  <c r="L2735" i="1"/>
  <c r="I2733" i="1"/>
  <c r="L2733" i="1"/>
  <c r="I2731" i="1"/>
  <c r="L2731" i="1"/>
  <c r="I2729" i="1"/>
  <c r="L2729" i="1"/>
  <c r="I2727" i="1"/>
  <c r="L2727" i="1"/>
  <c r="I2725" i="1"/>
  <c r="L2725" i="1"/>
  <c r="I2723" i="1"/>
  <c r="L2723" i="1"/>
  <c r="I2721" i="1"/>
  <c r="L2721" i="1"/>
  <c r="I2719" i="1"/>
  <c r="L2719" i="1"/>
  <c r="I2717" i="1"/>
  <c r="L2717" i="1"/>
  <c r="I2715" i="1"/>
  <c r="L2715" i="1"/>
  <c r="I2713" i="1"/>
  <c r="L2713" i="1"/>
  <c r="I2711" i="1"/>
  <c r="L2711" i="1"/>
  <c r="I2709" i="1"/>
  <c r="L2709" i="1"/>
  <c r="I2707" i="1"/>
  <c r="L2707" i="1"/>
  <c r="I2705" i="1"/>
  <c r="L2705" i="1"/>
  <c r="I2703" i="1"/>
  <c r="L2703" i="1"/>
  <c r="I2701" i="1"/>
  <c r="L2701" i="1"/>
  <c r="I2699" i="1"/>
  <c r="L2699" i="1"/>
  <c r="I2697" i="1"/>
  <c r="L2697" i="1"/>
  <c r="I2695" i="1"/>
  <c r="L2695" i="1"/>
  <c r="I2693" i="1"/>
  <c r="L2693" i="1"/>
  <c r="I2691" i="1"/>
  <c r="L2691" i="1"/>
  <c r="I2689" i="1"/>
  <c r="L2689" i="1"/>
  <c r="I2687" i="1"/>
  <c r="L2687" i="1"/>
  <c r="I2685" i="1"/>
  <c r="L2685" i="1"/>
  <c r="I2683" i="1"/>
  <c r="L2683" i="1"/>
  <c r="I2681" i="1"/>
  <c r="L2681" i="1"/>
  <c r="L2680" i="1"/>
  <c r="L2679" i="1"/>
  <c r="J2679" i="1"/>
  <c r="L2678" i="1"/>
  <c r="J2678" i="1"/>
  <c r="L2677" i="1"/>
  <c r="J2677" i="1"/>
  <c r="L2676" i="1"/>
  <c r="J2676" i="1"/>
  <c r="L2675" i="1"/>
  <c r="J2675" i="1"/>
  <c r="L2674" i="1"/>
  <c r="J2674" i="1"/>
  <c r="L2673" i="1"/>
  <c r="J2673" i="1"/>
  <c r="L2672" i="1"/>
  <c r="J2672" i="1"/>
  <c r="L2671" i="1"/>
  <c r="J2671" i="1"/>
  <c r="L2670" i="1"/>
  <c r="J2670" i="1"/>
  <c r="L2669" i="1"/>
  <c r="J2669" i="1"/>
  <c r="L2668" i="1"/>
  <c r="J2668" i="1"/>
  <c r="L2667" i="1"/>
  <c r="J2667" i="1"/>
  <c r="L2666" i="1"/>
  <c r="J2666" i="1"/>
  <c r="L2665" i="1"/>
  <c r="J2665" i="1"/>
  <c r="L2664" i="1"/>
  <c r="J2664" i="1"/>
  <c r="L2663" i="1"/>
  <c r="J2663" i="1"/>
  <c r="L2662" i="1"/>
  <c r="J2662" i="1"/>
  <c r="L2661" i="1"/>
  <c r="J2661" i="1"/>
  <c r="L2660" i="1"/>
  <c r="J2660" i="1"/>
  <c r="L2659" i="1"/>
  <c r="J2659" i="1"/>
  <c r="L2658" i="1"/>
  <c r="J2658" i="1"/>
  <c r="L2657" i="1"/>
  <c r="J2657" i="1"/>
  <c r="L2656" i="1"/>
  <c r="J2656" i="1"/>
  <c r="L2655" i="1"/>
  <c r="J2655" i="1"/>
  <c r="L2654" i="1"/>
  <c r="J2654" i="1"/>
  <c r="L2653" i="1"/>
  <c r="J2653" i="1"/>
  <c r="L2652" i="1"/>
  <c r="J2652" i="1"/>
  <c r="L2651" i="1"/>
  <c r="J2651" i="1"/>
  <c r="L2650" i="1"/>
  <c r="J2650" i="1"/>
  <c r="L2649" i="1"/>
  <c r="J2649" i="1"/>
  <c r="L2648" i="1"/>
  <c r="J2648" i="1"/>
  <c r="L2647" i="1"/>
  <c r="J2647" i="1"/>
  <c r="L2646" i="1"/>
  <c r="J2646" i="1"/>
  <c r="L2645" i="1"/>
  <c r="J2645" i="1"/>
  <c r="L2644" i="1"/>
  <c r="J2644" i="1"/>
  <c r="L2643" i="1"/>
  <c r="J2643" i="1"/>
  <c r="L2642" i="1"/>
  <c r="J2642" i="1"/>
  <c r="L2641" i="1"/>
  <c r="J2641" i="1"/>
  <c r="M2640" i="1"/>
  <c r="J2640" i="1"/>
  <c r="M2638" i="1"/>
  <c r="J2638" i="1"/>
  <c r="M2636" i="1"/>
  <c r="J2636" i="1"/>
  <c r="M2634" i="1"/>
  <c r="J2634" i="1"/>
  <c r="M2632" i="1"/>
  <c r="J2632" i="1"/>
  <c r="M2630" i="1"/>
  <c r="J2630" i="1"/>
  <c r="M2628" i="1"/>
  <c r="J2628" i="1"/>
  <c r="M2626" i="1"/>
  <c r="J2626" i="1"/>
  <c r="M2624" i="1"/>
  <c r="J2624" i="1"/>
  <c r="M2622" i="1"/>
  <c r="J2622" i="1"/>
  <c r="M2620" i="1"/>
  <c r="J2620" i="1"/>
  <c r="M2618" i="1"/>
  <c r="J2618" i="1"/>
  <c r="M2616" i="1"/>
  <c r="J2616" i="1"/>
  <c r="M2614" i="1"/>
  <c r="J2614" i="1"/>
  <c r="M2612" i="1"/>
  <c r="J2612" i="1"/>
  <c r="M2610" i="1"/>
  <c r="J2610" i="1"/>
  <c r="M2608" i="1"/>
  <c r="J2608" i="1"/>
  <c r="M2606" i="1"/>
  <c r="J2606" i="1"/>
  <c r="M2604" i="1"/>
  <c r="J2604" i="1"/>
  <c r="M2602" i="1"/>
  <c r="J2602" i="1"/>
  <c r="M2600" i="1"/>
  <c r="J2600" i="1"/>
  <c r="M2598" i="1"/>
  <c r="J2598" i="1"/>
  <c r="M2596" i="1"/>
  <c r="J2596" i="1"/>
  <c r="M2594" i="1"/>
  <c r="J2594" i="1"/>
  <c r="M2592" i="1"/>
  <c r="J2592" i="1"/>
  <c r="M2590" i="1"/>
  <c r="J2590" i="1"/>
  <c r="M2588" i="1"/>
  <c r="J2588" i="1"/>
  <c r="M2586" i="1"/>
  <c r="J2586" i="1"/>
  <c r="M2584" i="1"/>
  <c r="J2584" i="1"/>
  <c r="M2582" i="1"/>
  <c r="J2582" i="1"/>
  <c r="M2580" i="1"/>
  <c r="J2580" i="1"/>
  <c r="M2578" i="1"/>
  <c r="J2578" i="1"/>
  <c r="M2576" i="1"/>
  <c r="J2576" i="1"/>
  <c r="M2574" i="1"/>
  <c r="J2574" i="1"/>
  <c r="M2572" i="1"/>
  <c r="J2572" i="1"/>
  <c r="M2570" i="1"/>
  <c r="J2570" i="1"/>
  <c r="M2568" i="1"/>
  <c r="J2568" i="1"/>
  <c r="M2566" i="1"/>
  <c r="J2566" i="1"/>
  <c r="M2564" i="1"/>
  <c r="J2564" i="1"/>
  <c r="M2562" i="1"/>
  <c r="J2562" i="1"/>
  <c r="M2560" i="1"/>
  <c r="J2560" i="1"/>
  <c r="M2558" i="1"/>
  <c r="J2558" i="1"/>
  <c r="M2556" i="1"/>
  <c r="J2556" i="1"/>
  <c r="M2554" i="1"/>
  <c r="J2554" i="1"/>
  <c r="M2552" i="1"/>
  <c r="J2552" i="1"/>
  <c r="M2550" i="1"/>
  <c r="J2550" i="1"/>
  <c r="M2548" i="1"/>
  <c r="J2548" i="1"/>
  <c r="M2546" i="1"/>
  <c r="J2546" i="1"/>
  <c r="M2544" i="1"/>
  <c r="J2544" i="1"/>
  <c r="M2542" i="1"/>
  <c r="J2542" i="1"/>
  <c r="M2540" i="1"/>
  <c r="J2540" i="1"/>
  <c r="M2538" i="1"/>
  <c r="J2538" i="1"/>
  <c r="M2536" i="1"/>
  <c r="J2536" i="1"/>
  <c r="M2534" i="1"/>
  <c r="J2534" i="1"/>
  <c r="M2532" i="1"/>
  <c r="J2532" i="1"/>
  <c r="M2530" i="1"/>
  <c r="J2530" i="1"/>
  <c r="M2528" i="1"/>
  <c r="J2528" i="1"/>
  <c r="M2526" i="1"/>
  <c r="J2526" i="1"/>
  <c r="M2524" i="1"/>
  <c r="J2524" i="1"/>
  <c r="M2522" i="1"/>
  <c r="J2522" i="1"/>
  <c r="M2520" i="1"/>
  <c r="J2520" i="1"/>
  <c r="M2518" i="1"/>
  <c r="J2518" i="1"/>
  <c r="M2516" i="1"/>
  <c r="J2516" i="1"/>
  <c r="M2514" i="1"/>
  <c r="J2514" i="1"/>
  <c r="M2512" i="1"/>
  <c r="J2512" i="1"/>
  <c r="M2510" i="1"/>
  <c r="J2510" i="1"/>
  <c r="M2508" i="1"/>
  <c r="J2508" i="1"/>
  <c r="M2506" i="1"/>
  <c r="J2506" i="1"/>
  <c r="M2504" i="1"/>
  <c r="J2504" i="1"/>
  <c r="M2502" i="1"/>
  <c r="J2502" i="1"/>
  <c r="M2500" i="1"/>
  <c r="J2500" i="1"/>
  <c r="M2498" i="1"/>
  <c r="J2498" i="1"/>
  <c r="M2496" i="1"/>
  <c r="J2496" i="1"/>
  <c r="M2494" i="1"/>
  <c r="J2494" i="1"/>
  <c r="M2492" i="1"/>
  <c r="J2492" i="1"/>
  <c r="M2490" i="1"/>
  <c r="J2490" i="1"/>
  <c r="M2488" i="1"/>
  <c r="J2488" i="1"/>
  <c r="M2486" i="1"/>
  <c r="J2486" i="1"/>
  <c r="M2484" i="1"/>
  <c r="J2484" i="1"/>
  <c r="M2482" i="1"/>
  <c r="J2482" i="1"/>
  <c r="M2480" i="1"/>
  <c r="J2480" i="1"/>
  <c r="M2478" i="1"/>
  <c r="J2478" i="1"/>
  <c r="M2476" i="1"/>
  <c r="J2476" i="1"/>
  <c r="M2474" i="1"/>
  <c r="J2474" i="1"/>
  <c r="M2472" i="1"/>
  <c r="J2472" i="1"/>
  <c r="M2470" i="1"/>
  <c r="J2470" i="1"/>
  <c r="M2468" i="1"/>
  <c r="J2468" i="1"/>
  <c r="M2466" i="1"/>
  <c r="J2466" i="1"/>
  <c r="M2464" i="1"/>
  <c r="J2464" i="1"/>
  <c r="M2462" i="1"/>
  <c r="J2462" i="1"/>
  <c r="M2460" i="1"/>
  <c r="J2460" i="1"/>
  <c r="M2458" i="1"/>
  <c r="J2458" i="1"/>
  <c r="M2456" i="1"/>
  <c r="J2456" i="1"/>
  <c r="M2454" i="1"/>
  <c r="J2454" i="1"/>
  <c r="M2452" i="1"/>
  <c r="J2452" i="1"/>
  <c r="M2450" i="1"/>
  <c r="J2450" i="1"/>
  <c r="M2448" i="1"/>
  <c r="J2448" i="1"/>
  <c r="M2446" i="1"/>
  <c r="J2446" i="1"/>
  <c r="M2444" i="1"/>
  <c r="J2444" i="1"/>
  <c r="M2442" i="1"/>
  <c r="J2442" i="1"/>
  <c r="M2440" i="1"/>
  <c r="J2440" i="1"/>
  <c r="M2438" i="1"/>
  <c r="J2438" i="1"/>
  <c r="M2436" i="1"/>
  <c r="J2436" i="1"/>
  <c r="M2434" i="1"/>
  <c r="J2434" i="1"/>
  <c r="M2432" i="1"/>
  <c r="J2432" i="1"/>
  <c r="M2430" i="1"/>
  <c r="J2430" i="1"/>
  <c r="M2428" i="1"/>
  <c r="J2428" i="1"/>
  <c r="M2426" i="1"/>
  <c r="J2426" i="1"/>
  <c r="M2424" i="1"/>
  <c r="J2424" i="1"/>
  <c r="M2422" i="1"/>
  <c r="J2422" i="1"/>
  <c r="M2420" i="1"/>
  <c r="J2420" i="1"/>
  <c r="M2418" i="1"/>
  <c r="J2418" i="1"/>
  <c r="M2416" i="1"/>
  <c r="J2416" i="1"/>
  <c r="M2414" i="1"/>
  <c r="J2414" i="1"/>
  <c r="M2412" i="1"/>
  <c r="J2412" i="1"/>
  <c r="M2410" i="1"/>
  <c r="J2410" i="1"/>
  <c r="M2408" i="1"/>
  <c r="J2408" i="1"/>
  <c r="M2406" i="1"/>
  <c r="J2406" i="1"/>
  <c r="M2404" i="1"/>
  <c r="J2404" i="1"/>
  <c r="M2402" i="1"/>
  <c r="J2402" i="1"/>
  <c r="M2400" i="1"/>
  <c r="J2400" i="1"/>
  <c r="M2398" i="1"/>
  <c r="J2398" i="1"/>
  <c r="M2396" i="1"/>
  <c r="J2396" i="1"/>
  <c r="M2394" i="1"/>
  <c r="J2394" i="1"/>
  <c r="M2392" i="1"/>
  <c r="J2392" i="1"/>
  <c r="M2390" i="1"/>
  <c r="J2390" i="1"/>
  <c r="M2388" i="1"/>
  <c r="J2388" i="1"/>
  <c r="M2386" i="1"/>
  <c r="J2386" i="1"/>
  <c r="M2384" i="1"/>
  <c r="J2384" i="1"/>
  <c r="M2382" i="1"/>
  <c r="J2382" i="1"/>
  <c r="M2380" i="1"/>
  <c r="J2380" i="1"/>
  <c r="M2378" i="1"/>
  <c r="J2378" i="1"/>
  <c r="M2376" i="1"/>
  <c r="J2376" i="1"/>
  <c r="M2374" i="1"/>
  <c r="J2374" i="1"/>
  <c r="M2372" i="1"/>
  <c r="J2372" i="1"/>
  <c r="M2370" i="1"/>
  <c r="J2370" i="1"/>
  <c r="M2368" i="1"/>
  <c r="J2368" i="1"/>
  <c r="M2366" i="1"/>
  <c r="J2366" i="1"/>
  <c r="M2364" i="1"/>
  <c r="J2364" i="1"/>
  <c r="M2362" i="1"/>
  <c r="J2362" i="1"/>
  <c r="M2360" i="1"/>
  <c r="J2360" i="1"/>
  <c r="M2358" i="1"/>
  <c r="J2358" i="1"/>
  <c r="M2356" i="1"/>
  <c r="J2356" i="1"/>
  <c r="M2354" i="1"/>
  <c r="J2354" i="1"/>
  <c r="M2352" i="1"/>
  <c r="J2352" i="1"/>
  <c r="M2350" i="1"/>
  <c r="J2350" i="1"/>
  <c r="M2348" i="1"/>
  <c r="J2348" i="1"/>
  <c r="M2346" i="1"/>
  <c r="J2346" i="1"/>
  <c r="M2344" i="1"/>
  <c r="J2344" i="1"/>
  <c r="M2342" i="1"/>
  <c r="J2342" i="1"/>
  <c r="M2340" i="1"/>
  <c r="J2340" i="1"/>
  <c r="M2338" i="1"/>
  <c r="J2338" i="1"/>
  <c r="M2336" i="1"/>
  <c r="J2336" i="1"/>
  <c r="M2334" i="1"/>
  <c r="J2334" i="1"/>
  <c r="M2332" i="1"/>
  <c r="J2332" i="1"/>
  <c r="M2330" i="1"/>
  <c r="J2330" i="1"/>
  <c r="M2328" i="1"/>
  <c r="J2328" i="1"/>
  <c r="M2326" i="1"/>
  <c r="J2326" i="1"/>
  <c r="M2324" i="1"/>
  <c r="J2324" i="1"/>
  <c r="M2322" i="1"/>
  <c r="J2322" i="1"/>
  <c r="M2320" i="1"/>
  <c r="J2320" i="1"/>
  <c r="M2318" i="1"/>
  <c r="J2318" i="1"/>
  <c r="M2316" i="1"/>
  <c r="J2316" i="1"/>
  <c r="M2314" i="1"/>
  <c r="J2314" i="1"/>
  <c r="M2312" i="1"/>
  <c r="J2312" i="1"/>
  <c r="M2310" i="1"/>
  <c r="J2310" i="1"/>
  <c r="M2308" i="1"/>
  <c r="J2308" i="1"/>
  <c r="M2306" i="1"/>
  <c r="J2306" i="1"/>
  <c r="M2304" i="1"/>
  <c r="J2304" i="1"/>
  <c r="M2302" i="1"/>
  <c r="J2302" i="1"/>
  <c r="M2300" i="1"/>
  <c r="J2300" i="1"/>
  <c r="M2298" i="1"/>
  <c r="J2298" i="1"/>
  <c r="M2296" i="1"/>
  <c r="J2296" i="1"/>
  <c r="M2294" i="1"/>
  <c r="J2294" i="1"/>
  <c r="M2292" i="1"/>
  <c r="J2292" i="1"/>
  <c r="M2290" i="1"/>
  <c r="J2290" i="1"/>
  <c r="M2288" i="1"/>
  <c r="J2288" i="1"/>
  <c r="M2286" i="1"/>
  <c r="J2286" i="1"/>
  <c r="M2284" i="1"/>
  <c r="J2284" i="1"/>
  <c r="M2282" i="1"/>
  <c r="J2282" i="1"/>
  <c r="M2280" i="1"/>
  <c r="J2280" i="1"/>
  <c r="M2278" i="1"/>
  <c r="J2278" i="1"/>
  <c r="M2276" i="1"/>
  <c r="J2276" i="1"/>
  <c r="M2274" i="1"/>
  <c r="J2274" i="1"/>
  <c r="M2272" i="1"/>
  <c r="J2272" i="1"/>
  <c r="M2270" i="1"/>
  <c r="J2270" i="1"/>
  <c r="M2268" i="1"/>
  <c r="J2268" i="1"/>
  <c r="M2266" i="1"/>
  <c r="J2266" i="1"/>
  <c r="M2264" i="1"/>
  <c r="J2264" i="1"/>
  <c r="M2262" i="1"/>
  <c r="J2262" i="1"/>
  <c r="M2260" i="1"/>
  <c r="J2260" i="1"/>
  <c r="M2258" i="1"/>
  <c r="J2258" i="1"/>
  <c r="M2256" i="1"/>
  <c r="J2256" i="1"/>
  <c r="M2254" i="1"/>
  <c r="J2254" i="1"/>
  <c r="M2252" i="1"/>
  <c r="J2252" i="1"/>
  <c r="M2250" i="1"/>
  <c r="J2250" i="1"/>
  <c r="M2248" i="1"/>
  <c r="J2248" i="1"/>
  <c r="M2246" i="1"/>
  <c r="J2246" i="1"/>
  <c r="M2244" i="1"/>
  <c r="J2244" i="1"/>
  <c r="M2242" i="1"/>
  <c r="J2242" i="1"/>
  <c r="M2240" i="1"/>
  <c r="J2240" i="1"/>
  <c r="M2238" i="1"/>
  <c r="J2238" i="1"/>
  <c r="M2236" i="1"/>
  <c r="J2236" i="1"/>
  <c r="M2234" i="1"/>
  <c r="J2234" i="1"/>
  <c r="M2232" i="1"/>
  <c r="J2232" i="1"/>
  <c r="M2230" i="1"/>
  <c r="J2230" i="1"/>
  <c r="M2228" i="1"/>
  <c r="J2228" i="1"/>
  <c r="M2226" i="1"/>
  <c r="J2226" i="1"/>
  <c r="M2224" i="1"/>
  <c r="J2224" i="1"/>
  <c r="M2222" i="1"/>
  <c r="J2222" i="1"/>
  <c r="M2220" i="1"/>
  <c r="J2220" i="1"/>
  <c r="M2218" i="1"/>
  <c r="J2218" i="1"/>
  <c r="M2216" i="1"/>
  <c r="J2216" i="1"/>
  <c r="M2214" i="1"/>
  <c r="J2214" i="1"/>
  <c r="M2212" i="1"/>
  <c r="J2212" i="1"/>
  <c r="M2210" i="1"/>
  <c r="J2210" i="1"/>
  <c r="M2208" i="1"/>
  <c r="J2208" i="1"/>
  <c r="M2206" i="1"/>
  <c r="J2206" i="1"/>
  <c r="M2204" i="1"/>
  <c r="J2204" i="1"/>
  <c r="M2202" i="1"/>
  <c r="J2202" i="1"/>
  <c r="M2200" i="1"/>
  <c r="J2200" i="1"/>
  <c r="M2198" i="1"/>
  <c r="J2198" i="1"/>
  <c r="M2196" i="1"/>
  <c r="J2196" i="1"/>
  <c r="M2194" i="1"/>
  <c r="J2194" i="1"/>
  <c r="M2192" i="1"/>
  <c r="J2192" i="1"/>
  <c r="M2190" i="1"/>
  <c r="J2190" i="1"/>
  <c r="M2188" i="1"/>
  <c r="J2188" i="1"/>
  <c r="M2186" i="1"/>
  <c r="J2186" i="1"/>
  <c r="M2184" i="1"/>
  <c r="J2184" i="1"/>
  <c r="M2182" i="1"/>
  <c r="J2182" i="1"/>
  <c r="M2180" i="1"/>
  <c r="J2180" i="1"/>
  <c r="M2178" i="1"/>
  <c r="J2178" i="1"/>
  <c r="M2176" i="1"/>
  <c r="J2176" i="1"/>
  <c r="M2174" i="1"/>
  <c r="J2174" i="1"/>
  <c r="M2172" i="1"/>
  <c r="J2172" i="1"/>
  <c r="M2170" i="1"/>
  <c r="J2170" i="1"/>
  <c r="M2168" i="1"/>
  <c r="J2168" i="1"/>
  <c r="M2166" i="1"/>
  <c r="J2166" i="1"/>
  <c r="M2164" i="1"/>
  <c r="J2164" i="1"/>
  <c r="M2162" i="1"/>
  <c r="J2162" i="1"/>
  <c r="M2160" i="1"/>
  <c r="J2160" i="1"/>
  <c r="M2158" i="1"/>
  <c r="J2158" i="1"/>
  <c r="M2156" i="1"/>
  <c r="J2156" i="1"/>
  <c r="M2154" i="1"/>
  <c r="J2154" i="1"/>
  <c r="M2152" i="1"/>
  <c r="J2152" i="1"/>
  <c r="M2150" i="1"/>
  <c r="J2150" i="1"/>
  <c r="M2148" i="1"/>
  <c r="J2148" i="1"/>
  <c r="M2146" i="1"/>
  <c r="J2146" i="1"/>
  <c r="M2144" i="1"/>
  <c r="J2144" i="1"/>
  <c r="M2142" i="1"/>
  <c r="J2142" i="1"/>
  <c r="M2140" i="1"/>
  <c r="J2140" i="1"/>
  <c r="M2138" i="1"/>
  <c r="J2138" i="1"/>
  <c r="M2136" i="1"/>
  <c r="J2136" i="1"/>
  <c r="M2134" i="1"/>
  <c r="J2134" i="1"/>
  <c r="M2132" i="1"/>
  <c r="J2132" i="1"/>
  <c r="M2130" i="1"/>
  <c r="J2130" i="1"/>
  <c r="M2128" i="1"/>
  <c r="J2128" i="1"/>
  <c r="I2127" i="1"/>
  <c r="L2127" i="1"/>
  <c r="I2125" i="1"/>
  <c r="L2125" i="1"/>
  <c r="I2123" i="1"/>
  <c r="L2123" i="1"/>
  <c r="I2121" i="1"/>
  <c r="L2121" i="1"/>
  <c r="I2119" i="1"/>
  <c r="L2119" i="1"/>
  <c r="I2117" i="1"/>
  <c r="L2117" i="1"/>
  <c r="I2115" i="1"/>
  <c r="L2115" i="1"/>
  <c r="I2113" i="1"/>
  <c r="L2113" i="1"/>
  <c r="I2111" i="1"/>
  <c r="L2111" i="1"/>
  <c r="I2109" i="1"/>
  <c r="L2109" i="1"/>
  <c r="I2107" i="1"/>
  <c r="L2107" i="1"/>
  <c r="I2105" i="1"/>
  <c r="L2105" i="1"/>
  <c r="I2103" i="1"/>
  <c r="L2103" i="1"/>
  <c r="I2101" i="1"/>
  <c r="L2101" i="1"/>
  <c r="I2099" i="1"/>
  <c r="L2099" i="1"/>
  <c r="I2097" i="1"/>
  <c r="L2097" i="1"/>
  <c r="I2095" i="1"/>
  <c r="L2095" i="1"/>
  <c r="I2093" i="1"/>
  <c r="L2093" i="1"/>
  <c r="I2091" i="1"/>
  <c r="L2091" i="1"/>
  <c r="I2089" i="1"/>
  <c r="L2089" i="1"/>
  <c r="I2087" i="1"/>
  <c r="L2087" i="1"/>
  <c r="I2085" i="1"/>
  <c r="L2085" i="1"/>
  <c r="I2083" i="1"/>
  <c r="L2083" i="1"/>
  <c r="I2081" i="1"/>
  <c r="L2081" i="1"/>
  <c r="I2079" i="1"/>
  <c r="L2079" i="1"/>
  <c r="I2077" i="1"/>
  <c r="L2077" i="1"/>
  <c r="I2075" i="1"/>
  <c r="L2075" i="1"/>
  <c r="I2073" i="1"/>
  <c r="L2073" i="1"/>
  <c r="I2071" i="1"/>
  <c r="L2071" i="1"/>
  <c r="I2069" i="1"/>
  <c r="L2069" i="1"/>
  <c r="I2067" i="1"/>
  <c r="L2067" i="1"/>
  <c r="I2065" i="1"/>
  <c r="L2065" i="1"/>
  <c r="I2063" i="1"/>
  <c r="L2063" i="1"/>
  <c r="I2061" i="1"/>
  <c r="L2061" i="1"/>
  <c r="I2059" i="1"/>
  <c r="L2059" i="1"/>
  <c r="I2057" i="1"/>
  <c r="L2057" i="1"/>
  <c r="I2055" i="1"/>
  <c r="L2055" i="1"/>
  <c r="I2053" i="1"/>
  <c r="L2053" i="1"/>
  <c r="I2051" i="1"/>
  <c r="L2051" i="1"/>
  <c r="I2049" i="1"/>
  <c r="L2049" i="1"/>
  <c r="I2047" i="1"/>
  <c r="L2047" i="1"/>
  <c r="I2045" i="1"/>
  <c r="L2045" i="1"/>
  <c r="I2043" i="1"/>
  <c r="L2043" i="1"/>
  <c r="I2041" i="1"/>
  <c r="L2041" i="1"/>
  <c r="I2039" i="1"/>
  <c r="L2039" i="1"/>
  <c r="I2037" i="1"/>
  <c r="L2037" i="1"/>
  <c r="I2035" i="1"/>
  <c r="L2035" i="1"/>
  <c r="I2033" i="1"/>
  <c r="L2033" i="1"/>
  <c r="I2031" i="1"/>
  <c r="L2031" i="1"/>
  <c r="I2029" i="1"/>
  <c r="L2029" i="1"/>
  <c r="I2027" i="1"/>
  <c r="L2027" i="1"/>
  <c r="I2025" i="1"/>
  <c r="L2025" i="1"/>
  <c r="I2023" i="1"/>
  <c r="L2023" i="1"/>
  <c r="I2021" i="1"/>
  <c r="L2021" i="1"/>
  <c r="I2019" i="1"/>
  <c r="L2019" i="1"/>
  <c r="I2017" i="1"/>
  <c r="L2017" i="1"/>
  <c r="I2015" i="1"/>
  <c r="L2015" i="1"/>
  <c r="I2013" i="1"/>
  <c r="L2013" i="1"/>
  <c r="I2011" i="1"/>
  <c r="L2011" i="1"/>
  <c r="I2009" i="1"/>
  <c r="L2009" i="1"/>
  <c r="I2007" i="1"/>
  <c r="L2007" i="1"/>
  <c r="I2005" i="1"/>
  <c r="L2005" i="1"/>
  <c r="I2003" i="1"/>
  <c r="L2003" i="1"/>
  <c r="I2001" i="1"/>
  <c r="L2001" i="1"/>
  <c r="I1999" i="1"/>
  <c r="L1999" i="1"/>
  <c r="I1997" i="1"/>
  <c r="L1997" i="1"/>
  <c r="I1995" i="1"/>
  <c r="L1995" i="1"/>
  <c r="I1993" i="1"/>
  <c r="L1993" i="1"/>
  <c r="I1991" i="1"/>
  <c r="L1991" i="1"/>
  <c r="I1989" i="1"/>
  <c r="L1989" i="1"/>
  <c r="I1987" i="1"/>
  <c r="L1987" i="1"/>
  <c r="I1985" i="1"/>
  <c r="L1985" i="1"/>
  <c r="I1983" i="1"/>
  <c r="L1983" i="1"/>
  <c r="I1981" i="1"/>
  <c r="L1981" i="1"/>
  <c r="I1979" i="1"/>
  <c r="L1979" i="1"/>
  <c r="I1977" i="1"/>
  <c r="L1977" i="1"/>
  <c r="I1975" i="1"/>
  <c r="L1975" i="1"/>
  <c r="I1973" i="1"/>
  <c r="L1973" i="1"/>
  <c r="I1971" i="1"/>
  <c r="L1971" i="1"/>
  <c r="I1969" i="1"/>
  <c r="L1969" i="1"/>
  <c r="I1967" i="1"/>
  <c r="L1967" i="1"/>
  <c r="I1965" i="1"/>
  <c r="L1965" i="1"/>
  <c r="I1963" i="1"/>
  <c r="L1963" i="1"/>
  <c r="I1961" i="1"/>
  <c r="L1961" i="1"/>
  <c r="I1959" i="1"/>
  <c r="L1959" i="1"/>
  <c r="I1957" i="1"/>
  <c r="L1957" i="1"/>
  <c r="I1955" i="1"/>
  <c r="L1955" i="1"/>
  <c r="I1953" i="1"/>
  <c r="L1953" i="1"/>
  <c r="I1951" i="1"/>
  <c r="L1951" i="1"/>
  <c r="I1949" i="1"/>
  <c r="L1949" i="1"/>
  <c r="I1947" i="1"/>
  <c r="L1947" i="1"/>
  <c r="I1945" i="1"/>
  <c r="L1945" i="1"/>
  <c r="I1943" i="1"/>
  <c r="L1943" i="1"/>
  <c r="I1941" i="1"/>
  <c r="L1941" i="1"/>
  <c r="I1939" i="1"/>
  <c r="L1939" i="1"/>
  <c r="I1937" i="1"/>
  <c r="L1937" i="1"/>
  <c r="I1935" i="1"/>
  <c r="L1935" i="1"/>
  <c r="I1933" i="1"/>
  <c r="L1933" i="1"/>
  <c r="I1931" i="1"/>
  <c r="L1931" i="1"/>
  <c r="M1930" i="1"/>
  <c r="J1930" i="1"/>
  <c r="M1928" i="1"/>
  <c r="J1928" i="1"/>
  <c r="M1926" i="1"/>
  <c r="J1926" i="1"/>
  <c r="M1924" i="1"/>
  <c r="J1924" i="1"/>
  <c r="M1922" i="1"/>
  <c r="J1922" i="1"/>
  <c r="M1920" i="1"/>
  <c r="J1920" i="1"/>
  <c r="M1918" i="1"/>
  <c r="J1918" i="1"/>
  <c r="M1916" i="1"/>
  <c r="J1916" i="1"/>
  <c r="M1914" i="1"/>
  <c r="J1914" i="1"/>
  <c r="M1912" i="1"/>
  <c r="J1912" i="1"/>
  <c r="M1910" i="1"/>
  <c r="J1910" i="1"/>
  <c r="M1908" i="1"/>
  <c r="J1908" i="1"/>
  <c r="M1906" i="1"/>
  <c r="J1906" i="1"/>
  <c r="M1904" i="1"/>
  <c r="J1904" i="1"/>
  <c r="M1902" i="1"/>
  <c r="J1902" i="1"/>
  <c r="M1900" i="1"/>
  <c r="J1900" i="1"/>
  <c r="M1898" i="1"/>
  <c r="J1898" i="1"/>
  <c r="M1896" i="1"/>
  <c r="J1896" i="1"/>
  <c r="M1894" i="1"/>
  <c r="J1894" i="1"/>
  <c r="M1892" i="1"/>
  <c r="J1892" i="1"/>
  <c r="M1890" i="1"/>
  <c r="J1890" i="1"/>
  <c r="M1888" i="1"/>
  <c r="J1888" i="1"/>
  <c r="M1886" i="1"/>
  <c r="J1886" i="1"/>
  <c r="M1884" i="1"/>
  <c r="J1884" i="1"/>
  <c r="M1882" i="1"/>
  <c r="J1882" i="1"/>
  <c r="M1880" i="1"/>
  <c r="J1880" i="1"/>
  <c r="M1878" i="1"/>
  <c r="J1878" i="1"/>
  <c r="M1876" i="1"/>
  <c r="J1876" i="1"/>
  <c r="M1874" i="1"/>
  <c r="J1874" i="1"/>
  <c r="M1872" i="1"/>
  <c r="J1872" i="1"/>
  <c r="M1870" i="1"/>
  <c r="J1870" i="1"/>
  <c r="M1868" i="1"/>
  <c r="J1868" i="1"/>
  <c r="M1866" i="1"/>
  <c r="J1866" i="1"/>
  <c r="M1864" i="1"/>
  <c r="J1864" i="1"/>
  <c r="M1862" i="1"/>
  <c r="J1862" i="1"/>
  <c r="M1860" i="1"/>
  <c r="J1860" i="1"/>
  <c r="M1858" i="1"/>
  <c r="J1858" i="1"/>
  <c r="M1856" i="1"/>
  <c r="J1856" i="1"/>
  <c r="M1854" i="1"/>
  <c r="J1854" i="1"/>
  <c r="M1852" i="1"/>
  <c r="J1852" i="1"/>
  <c r="M1850" i="1"/>
  <c r="J1850" i="1"/>
  <c r="M1848" i="1"/>
  <c r="J1848" i="1"/>
  <c r="M1846" i="1"/>
  <c r="J1846" i="1"/>
  <c r="M1844" i="1"/>
  <c r="J1844" i="1"/>
  <c r="M1842" i="1"/>
  <c r="J1842" i="1"/>
  <c r="M1840" i="1"/>
  <c r="J1840" i="1"/>
  <c r="M1838" i="1"/>
  <c r="J1838" i="1"/>
  <c r="M1836" i="1"/>
  <c r="J1836" i="1"/>
  <c r="M1834" i="1"/>
  <c r="J1834" i="1"/>
  <c r="M1832" i="1"/>
  <c r="J1832" i="1"/>
  <c r="M1830" i="1"/>
  <c r="J1830" i="1"/>
  <c r="M1828" i="1"/>
  <c r="J1828" i="1"/>
  <c r="M1826" i="1"/>
  <c r="J1826" i="1"/>
  <c r="M1824" i="1"/>
  <c r="J1824" i="1"/>
  <c r="M1822" i="1"/>
  <c r="J1822" i="1"/>
  <c r="M1820" i="1"/>
  <c r="J1820" i="1"/>
  <c r="M1818" i="1"/>
  <c r="J1818" i="1"/>
  <c r="M1816" i="1"/>
  <c r="J1816" i="1"/>
  <c r="M1814" i="1"/>
  <c r="J1814" i="1"/>
  <c r="M1812" i="1"/>
  <c r="J1812" i="1"/>
  <c r="M1810" i="1"/>
  <c r="J1810" i="1"/>
  <c r="M1808" i="1"/>
  <c r="J1808" i="1"/>
  <c r="M1806" i="1"/>
  <c r="J1806" i="1"/>
  <c r="M1804" i="1"/>
  <c r="J1804" i="1"/>
  <c r="M1802" i="1"/>
  <c r="J1802" i="1"/>
  <c r="M1800" i="1"/>
  <c r="J1800" i="1"/>
  <c r="M1798" i="1"/>
  <c r="J1798" i="1"/>
  <c r="M1796" i="1"/>
  <c r="J1796" i="1"/>
  <c r="M1794" i="1"/>
  <c r="J1794" i="1"/>
  <c r="M1792" i="1"/>
  <c r="J1792" i="1"/>
  <c r="M1790" i="1"/>
  <c r="J1790" i="1"/>
  <c r="M1788" i="1"/>
  <c r="J1788" i="1"/>
  <c r="M1786" i="1"/>
  <c r="J1786" i="1"/>
  <c r="M1784" i="1"/>
  <c r="J1784" i="1"/>
  <c r="M1782" i="1"/>
  <c r="J1782" i="1"/>
  <c r="M1780" i="1"/>
  <c r="J1780" i="1"/>
  <c r="M1778" i="1"/>
  <c r="J1778" i="1"/>
  <c r="M1776" i="1"/>
  <c r="J1776" i="1"/>
  <c r="M1774" i="1"/>
  <c r="J1774" i="1"/>
  <c r="M1772" i="1"/>
  <c r="J1772" i="1"/>
  <c r="M1770" i="1"/>
  <c r="J1770" i="1"/>
  <c r="M1768" i="1"/>
  <c r="J1768" i="1"/>
  <c r="M1766" i="1"/>
  <c r="J1766" i="1"/>
  <c r="M1764" i="1"/>
  <c r="J1764" i="1"/>
  <c r="M1762" i="1"/>
  <c r="J1762" i="1"/>
  <c r="M1760" i="1"/>
  <c r="J1760" i="1"/>
  <c r="M1758" i="1"/>
  <c r="J1758" i="1"/>
  <c r="M1756" i="1"/>
  <c r="J1756" i="1"/>
  <c r="M1754" i="1"/>
  <c r="J1754" i="1"/>
  <c r="M1752" i="1"/>
  <c r="J1752" i="1"/>
  <c r="M1750" i="1"/>
  <c r="J1750" i="1"/>
  <c r="M1748" i="1"/>
  <c r="J1748" i="1"/>
  <c r="M1746" i="1"/>
  <c r="J1746" i="1"/>
  <c r="M1744" i="1"/>
  <c r="J1744" i="1"/>
  <c r="M1742" i="1"/>
  <c r="J1742" i="1"/>
  <c r="M1740" i="1"/>
  <c r="J1740" i="1"/>
  <c r="M2639" i="1"/>
  <c r="J2639" i="1"/>
  <c r="M2637" i="1"/>
  <c r="J2637" i="1"/>
  <c r="M2635" i="1"/>
  <c r="J2635" i="1"/>
  <c r="M2633" i="1"/>
  <c r="J2633" i="1"/>
  <c r="M2631" i="1"/>
  <c r="J2631" i="1"/>
  <c r="M2629" i="1"/>
  <c r="J2629" i="1"/>
  <c r="M2627" i="1"/>
  <c r="J2627" i="1"/>
  <c r="M2625" i="1"/>
  <c r="J2625" i="1"/>
  <c r="M2623" i="1"/>
  <c r="J2623" i="1"/>
  <c r="M2621" i="1"/>
  <c r="J2621" i="1"/>
  <c r="M2619" i="1"/>
  <c r="J2619" i="1"/>
  <c r="M2617" i="1"/>
  <c r="J2617" i="1"/>
  <c r="M2615" i="1"/>
  <c r="J2615" i="1"/>
  <c r="M2613" i="1"/>
  <c r="J2613" i="1"/>
  <c r="M2611" i="1"/>
  <c r="J2611" i="1"/>
  <c r="M2609" i="1"/>
  <c r="J2609" i="1"/>
  <c r="M2607" i="1"/>
  <c r="J2607" i="1"/>
  <c r="M2605" i="1"/>
  <c r="J2605" i="1"/>
  <c r="M2603" i="1"/>
  <c r="J2603" i="1"/>
  <c r="M2601" i="1"/>
  <c r="J2601" i="1"/>
  <c r="M2599" i="1"/>
  <c r="J2599" i="1"/>
  <c r="M2597" i="1"/>
  <c r="J2597" i="1"/>
  <c r="M2595" i="1"/>
  <c r="J2595" i="1"/>
  <c r="M2593" i="1"/>
  <c r="J2593" i="1"/>
  <c r="M2591" i="1"/>
  <c r="J2591" i="1"/>
  <c r="M2589" i="1"/>
  <c r="J2589" i="1"/>
  <c r="M2587" i="1"/>
  <c r="J2587" i="1"/>
  <c r="M2585" i="1"/>
  <c r="J2585" i="1"/>
  <c r="M2583" i="1"/>
  <c r="J2583" i="1"/>
  <c r="M2581" i="1"/>
  <c r="J2581" i="1"/>
  <c r="M2579" i="1"/>
  <c r="J2579" i="1"/>
  <c r="M2577" i="1"/>
  <c r="J2577" i="1"/>
  <c r="M2575" i="1"/>
  <c r="J2575" i="1"/>
  <c r="M2573" i="1"/>
  <c r="J2573" i="1"/>
  <c r="M2571" i="1"/>
  <c r="J2571" i="1"/>
  <c r="M2569" i="1"/>
  <c r="J2569" i="1"/>
  <c r="M2567" i="1"/>
  <c r="J2567" i="1"/>
  <c r="M2565" i="1"/>
  <c r="J2565" i="1"/>
  <c r="M2563" i="1"/>
  <c r="J2563" i="1"/>
  <c r="M2561" i="1"/>
  <c r="J2561" i="1"/>
  <c r="M2559" i="1"/>
  <c r="J2559" i="1"/>
  <c r="M2557" i="1"/>
  <c r="J2557" i="1"/>
  <c r="M2555" i="1"/>
  <c r="J2555" i="1"/>
  <c r="M2553" i="1"/>
  <c r="J2553" i="1"/>
  <c r="M2551" i="1"/>
  <c r="J2551" i="1"/>
  <c r="M2549" i="1"/>
  <c r="J2549" i="1"/>
  <c r="M2547" i="1"/>
  <c r="J2547" i="1"/>
  <c r="M2545" i="1"/>
  <c r="J2545" i="1"/>
  <c r="M2543" i="1"/>
  <c r="J2543" i="1"/>
  <c r="M2541" i="1"/>
  <c r="J2541" i="1"/>
  <c r="M2539" i="1"/>
  <c r="J2539" i="1"/>
  <c r="M2537" i="1"/>
  <c r="J2537" i="1"/>
  <c r="M2535" i="1"/>
  <c r="J2535" i="1"/>
  <c r="M2533" i="1"/>
  <c r="J2533" i="1"/>
  <c r="M2531" i="1"/>
  <c r="J2531" i="1"/>
  <c r="M2529" i="1"/>
  <c r="J2529" i="1"/>
  <c r="M2527" i="1"/>
  <c r="J2527" i="1"/>
  <c r="M2525" i="1"/>
  <c r="J2525" i="1"/>
  <c r="M2523" i="1"/>
  <c r="J2523" i="1"/>
  <c r="M2521" i="1"/>
  <c r="J2521" i="1"/>
  <c r="M2519" i="1"/>
  <c r="J2519" i="1"/>
  <c r="M2517" i="1"/>
  <c r="J2517" i="1"/>
  <c r="M2515" i="1"/>
  <c r="J2515" i="1"/>
  <c r="M2513" i="1"/>
  <c r="J2513" i="1"/>
  <c r="M2511" i="1"/>
  <c r="J2511" i="1"/>
  <c r="M2509" i="1"/>
  <c r="J2509" i="1"/>
  <c r="M2507" i="1"/>
  <c r="J2507" i="1"/>
  <c r="M2505" i="1"/>
  <c r="J2505" i="1"/>
  <c r="M2503" i="1"/>
  <c r="J2503" i="1"/>
  <c r="M2501" i="1"/>
  <c r="J2501" i="1"/>
  <c r="M2499" i="1"/>
  <c r="J2499" i="1"/>
  <c r="M2497" i="1"/>
  <c r="J2497" i="1"/>
  <c r="M2495" i="1"/>
  <c r="J2495" i="1"/>
  <c r="M2493" i="1"/>
  <c r="J2493" i="1"/>
  <c r="M2491" i="1"/>
  <c r="J2491" i="1"/>
  <c r="M2489" i="1"/>
  <c r="J2489" i="1"/>
  <c r="M2487" i="1"/>
  <c r="J2487" i="1"/>
  <c r="M2485" i="1"/>
  <c r="J2485" i="1"/>
  <c r="M2483" i="1"/>
  <c r="J2483" i="1"/>
  <c r="M2481" i="1"/>
  <c r="J2481" i="1"/>
  <c r="M2479" i="1"/>
  <c r="J2479" i="1"/>
  <c r="M2477" i="1"/>
  <c r="J2477" i="1"/>
  <c r="M2475" i="1"/>
  <c r="J2475" i="1"/>
  <c r="M2473" i="1"/>
  <c r="J2473" i="1"/>
  <c r="M2471" i="1"/>
  <c r="J2471" i="1"/>
  <c r="M2469" i="1"/>
  <c r="J2469" i="1"/>
  <c r="M2467" i="1"/>
  <c r="J2467" i="1"/>
  <c r="M2465" i="1"/>
  <c r="J2465" i="1"/>
  <c r="M2463" i="1"/>
  <c r="J2463" i="1"/>
  <c r="M2461" i="1"/>
  <c r="J2461" i="1"/>
  <c r="M2459" i="1"/>
  <c r="J2459" i="1"/>
  <c r="M2457" i="1"/>
  <c r="J2457" i="1"/>
  <c r="M2455" i="1"/>
  <c r="J2455" i="1"/>
  <c r="M2453" i="1"/>
  <c r="J2453" i="1"/>
  <c r="M2451" i="1"/>
  <c r="J2451" i="1"/>
  <c r="M2449" i="1"/>
  <c r="J2449" i="1"/>
  <c r="M2447" i="1"/>
  <c r="J2447" i="1"/>
  <c r="M2445" i="1"/>
  <c r="J2445" i="1"/>
  <c r="M2443" i="1"/>
  <c r="J2443" i="1"/>
  <c r="M2441" i="1"/>
  <c r="J2441" i="1"/>
  <c r="M2439" i="1"/>
  <c r="J2439" i="1"/>
  <c r="M2437" i="1"/>
  <c r="J2437" i="1"/>
  <c r="M2435" i="1"/>
  <c r="J2435" i="1"/>
  <c r="M2433" i="1"/>
  <c r="J2433" i="1"/>
  <c r="M2431" i="1"/>
  <c r="J2431" i="1"/>
  <c r="M2429" i="1"/>
  <c r="J2429" i="1"/>
  <c r="M2427" i="1"/>
  <c r="J2427" i="1"/>
  <c r="M2425" i="1"/>
  <c r="J2425" i="1"/>
  <c r="M2423" i="1"/>
  <c r="J2423" i="1"/>
  <c r="M2421" i="1"/>
  <c r="J2421" i="1"/>
  <c r="M2419" i="1"/>
  <c r="J2419" i="1"/>
  <c r="M2417" i="1"/>
  <c r="J2417" i="1"/>
  <c r="M2415" i="1"/>
  <c r="J2415" i="1"/>
  <c r="M2413" i="1"/>
  <c r="J2413" i="1"/>
  <c r="M2411" i="1"/>
  <c r="J2411" i="1"/>
  <c r="M2409" i="1"/>
  <c r="J2409" i="1"/>
  <c r="M2407" i="1"/>
  <c r="J2407" i="1"/>
  <c r="M2405" i="1"/>
  <c r="J2405" i="1"/>
  <c r="M2403" i="1"/>
  <c r="J2403" i="1"/>
  <c r="M2401" i="1"/>
  <c r="J2401" i="1"/>
  <c r="M2399" i="1"/>
  <c r="J2399" i="1"/>
  <c r="M2397" i="1"/>
  <c r="J2397" i="1"/>
  <c r="M2395" i="1"/>
  <c r="J2395" i="1"/>
  <c r="M2393" i="1"/>
  <c r="J2393" i="1"/>
  <c r="M2391" i="1"/>
  <c r="J2391" i="1"/>
  <c r="M2389" i="1"/>
  <c r="J2389" i="1"/>
  <c r="M2387" i="1"/>
  <c r="J2387" i="1"/>
  <c r="M2385" i="1"/>
  <c r="J2385" i="1"/>
  <c r="M2383" i="1"/>
  <c r="J2383" i="1"/>
  <c r="M2381" i="1"/>
  <c r="J2381" i="1"/>
  <c r="M2379" i="1"/>
  <c r="J2379" i="1"/>
  <c r="M2377" i="1"/>
  <c r="J2377" i="1"/>
  <c r="M2375" i="1"/>
  <c r="J2375" i="1"/>
  <c r="M2373" i="1"/>
  <c r="J2373" i="1"/>
  <c r="M2371" i="1"/>
  <c r="J2371" i="1"/>
  <c r="M2369" i="1"/>
  <c r="J2369" i="1"/>
  <c r="M2367" i="1"/>
  <c r="J2367" i="1"/>
  <c r="M2365" i="1"/>
  <c r="J2365" i="1"/>
  <c r="M2363" i="1"/>
  <c r="J2363" i="1"/>
  <c r="M2361" i="1"/>
  <c r="J2361" i="1"/>
  <c r="M2359" i="1"/>
  <c r="J2359" i="1"/>
  <c r="M2357" i="1"/>
  <c r="J2357" i="1"/>
  <c r="M2355" i="1"/>
  <c r="J2355" i="1"/>
  <c r="M2353" i="1"/>
  <c r="J2353" i="1"/>
  <c r="M2351" i="1"/>
  <c r="J2351" i="1"/>
  <c r="M2349" i="1"/>
  <c r="J2349" i="1"/>
  <c r="M2347" i="1"/>
  <c r="J2347" i="1"/>
  <c r="M2345" i="1"/>
  <c r="J2345" i="1"/>
  <c r="M2343" i="1"/>
  <c r="J2343" i="1"/>
  <c r="M2341" i="1"/>
  <c r="J2341" i="1"/>
  <c r="M2339" i="1"/>
  <c r="J2339" i="1"/>
  <c r="M2337" i="1"/>
  <c r="J2337" i="1"/>
  <c r="M2335" i="1"/>
  <c r="J2335" i="1"/>
  <c r="M2333" i="1"/>
  <c r="J2333" i="1"/>
  <c r="M2331" i="1"/>
  <c r="J2331" i="1"/>
  <c r="M2329" i="1"/>
  <c r="J2329" i="1"/>
  <c r="M2327" i="1"/>
  <c r="J2327" i="1"/>
  <c r="M2325" i="1"/>
  <c r="J2325" i="1"/>
  <c r="M2323" i="1"/>
  <c r="J2323" i="1"/>
  <c r="M2321" i="1"/>
  <c r="J2321" i="1"/>
  <c r="M2319" i="1"/>
  <c r="J2319" i="1"/>
  <c r="M2317" i="1"/>
  <c r="J2317" i="1"/>
  <c r="M2315" i="1"/>
  <c r="J2315" i="1"/>
  <c r="M2313" i="1"/>
  <c r="J2313" i="1"/>
  <c r="M2311" i="1"/>
  <c r="J2311" i="1"/>
  <c r="M2309" i="1"/>
  <c r="J2309" i="1"/>
  <c r="M2307" i="1"/>
  <c r="J2307" i="1"/>
  <c r="M2305" i="1"/>
  <c r="J2305" i="1"/>
  <c r="M2303" i="1"/>
  <c r="J2303" i="1"/>
  <c r="M2301" i="1"/>
  <c r="J2301" i="1"/>
  <c r="M2299" i="1"/>
  <c r="J2299" i="1"/>
  <c r="M2297" i="1"/>
  <c r="J2297" i="1"/>
  <c r="M2295" i="1"/>
  <c r="J2295" i="1"/>
  <c r="M2293" i="1"/>
  <c r="J2293" i="1"/>
  <c r="M2291" i="1"/>
  <c r="J2291" i="1"/>
  <c r="M2289" i="1"/>
  <c r="J2289" i="1"/>
  <c r="M2287" i="1"/>
  <c r="J2287" i="1"/>
  <c r="M2285" i="1"/>
  <c r="J2285" i="1"/>
  <c r="M2283" i="1"/>
  <c r="J2283" i="1"/>
  <c r="M2281" i="1"/>
  <c r="J2281" i="1"/>
  <c r="M2279" i="1"/>
  <c r="J2279" i="1"/>
  <c r="M2277" i="1"/>
  <c r="J2277" i="1"/>
  <c r="M2275" i="1"/>
  <c r="J2275" i="1"/>
  <c r="M2273" i="1"/>
  <c r="J2273" i="1"/>
  <c r="M2271" i="1"/>
  <c r="J2271" i="1"/>
  <c r="M2269" i="1"/>
  <c r="J2269" i="1"/>
  <c r="M2267" i="1"/>
  <c r="J2267" i="1"/>
  <c r="M2265" i="1"/>
  <c r="J2265" i="1"/>
  <c r="M2263" i="1"/>
  <c r="J2263" i="1"/>
  <c r="M2261" i="1"/>
  <c r="J2261" i="1"/>
  <c r="M2259" i="1"/>
  <c r="J2259" i="1"/>
  <c r="M2257" i="1"/>
  <c r="J2257" i="1"/>
  <c r="M2255" i="1"/>
  <c r="J2255" i="1"/>
  <c r="M2253" i="1"/>
  <c r="J2253" i="1"/>
  <c r="M2251" i="1"/>
  <c r="J2251" i="1"/>
  <c r="M2249" i="1"/>
  <c r="J2249" i="1"/>
  <c r="M2247" i="1"/>
  <c r="J2247" i="1"/>
  <c r="M2245" i="1"/>
  <c r="J2245" i="1"/>
  <c r="M2243" i="1"/>
  <c r="J2243" i="1"/>
  <c r="M2241" i="1"/>
  <c r="J2241" i="1"/>
  <c r="M2239" i="1"/>
  <c r="J2239" i="1"/>
  <c r="M2237" i="1"/>
  <c r="J2237" i="1"/>
  <c r="M2235" i="1"/>
  <c r="J2235" i="1"/>
  <c r="M2233" i="1"/>
  <c r="J2233" i="1"/>
  <c r="M2231" i="1"/>
  <c r="J2231" i="1"/>
  <c r="M2229" i="1"/>
  <c r="J2229" i="1"/>
  <c r="M2227" i="1"/>
  <c r="J2227" i="1"/>
  <c r="M2225" i="1"/>
  <c r="J2225" i="1"/>
  <c r="M2223" i="1"/>
  <c r="J2223" i="1"/>
  <c r="M2221" i="1"/>
  <c r="J2221" i="1"/>
  <c r="M2219" i="1"/>
  <c r="J2219" i="1"/>
  <c r="M2217" i="1"/>
  <c r="J2217" i="1"/>
  <c r="M2215" i="1"/>
  <c r="J2215" i="1"/>
  <c r="M2213" i="1"/>
  <c r="J2213" i="1"/>
  <c r="M2211" i="1"/>
  <c r="J2211" i="1"/>
  <c r="M2209" i="1"/>
  <c r="J2209" i="1"/>
  <c r="M2207" i="1"/>
  <c r="J2207" i="1"/>
  <c r="M2205" i="1"/>
  <c r="J2205" i="1"/>
  <c r="M2203" i="1"/>
  <c r="J2203" i="1"/>
  <c r="M2201" i="1"/>
  <c r="J2201" i="1"/>
  <c r="M2199" i="1"/>
  <c r="J2199" i="1"/>
  <c r="M2197" i="1"/>
  <c r="J2197" i="1"/>
  <c r="M2195" i="1"/>
  <c r="J2195" i="1"/>
  <c r="M2193" i="1"/>
  <c r="J2193" i="1"/>
  <c r="M2191" i="1"/>
  <c r="J2191" i="1"/>
  <c r="M2189" i="1"/>
  <c r="J2189" i="1"/>
  <c r="M2187" i="1"/>
  <c r="J2187" i="1"/>
  <c r="M2185" i="1"/>
  <c r="J2185" i="1"/>
  <c r="M2183" i="1"/>
  <c r="J2183" i="1"/>
  <c r="M2181" i="1"/>
  <c r="J2181" i="1"/>
  <c r="M2179" i="1"/>
  <c r="J2179" i="1"/>
  <c r="M2177" i="1"/>
  <c r="J2177" i="1"/>
  <c r="M2175" i="1"/>
  <c r="J2175" i="1"/>
  <c r="M2173" i="1"/>
  <c r="J2173" i="1"/>
  <c r="M2171" i="1"/>
  <c r="J2171" i="1"/>
  <c r="M2169" i="1"/>
  <c r="J2169" i="1"/>
  <c r="M2167" i="1"/>
  <c r="J2167" i="1"/>
  <c r="M2165" i="1"/>
  <c r="J2165" i="1"/>
  <c r="M2163" i="1"/>
  <c r="J2163" i="1"/>
  <c r="M2161" i="1"/>
  <c r="J2161" i="1"/>
  <c r="M2159" i="1"/>
  <c r="J2159" i="1"/>
  <c r="M2157" i="1"/>
  <c r="J2157" i="1"/>
  <c r="M2155" i="1"/>
  <c r="J2155" i="1"/>
  <c r="M2153" i="1"/>
  <c r="J2153" i="1"/>
  <c r="M2151" i="1"/>
  <c r="J2151" i="1"/>
  <c r="M2149" i="1"/>
  <c r="J2149" i="1"/>
  <c r="M2147" i="1"/>
  <c r="J2147" i="1"/>
  <c r="M2145" i="1"/>
  <c r="J2145" i="1"/>
  <c r="M2143" i="1"/>
  <c r="J2143" i="1"/>
  <c r="M2141" i="1"/>
  <c r="J2141" i="1"/>
  <c r="M2139" i="1"/>
  <c r="J2139" i="1"/>
  <c r="M2137" i="1"/>
  <c r="J2137" i="1"/>
  <c r="M2135" i="1"/>
  <c r="J2135" i="1"/>
  <c r="M2133" i="1"/>
  <c r="J2133" i="1"/>
  <c r="M2131" i="1"/>
  <c r="J2131" i="1"/>
  <c r="M2129" i="1"/>
  <c r="J2129" i="1"/>
  <c r="I2126" i="1"/>
  <c r="L2126" i="1"/>
  <c r="I2124" i="1"/>
  <c r="L2124" i="1"/>
  <c r="I2122" i="1"/>
  <c r="L2122" i="1"/>
  <c r="I2120" i="1"/>
  <c r="L2120" i="1"/>
  <c r="I2118" i="1"/>
  <c r="L2118" i="1"/>
  <c r="I2116" i="1"/>
  <c r="L2116" i="1"/>
  <c r="I2114" i="1"/>
  <c r="L2114" i="1"/>
  <c r="I2112" i="1"/>
  <c r="L2112" i="1"/>
  <c r="I2110" i="1"/>
  <c r="L2110" i="1"/>
  <c r="I2108" i="1"/>
  <c r="L2108" i="1"/>
  <c r="I2106" i="1"/>
  <c r="L2106" i="1"/>
  <c r="I2104" i="1"/>
  <c r="L2104" i="1"/>
  <c r="I2102" i="1"/>
  <c r="L2102" i="1"/>
  <c r="I2100" i="1"/>
  <c r="L2100" i="1"/>
  <c r="I2098" i="1"/>
  <c r="L2098" i="1"/>
  <c r="I2096" i="1"/>
  <c r="L2096" i="1"/>
  <c r="I2094" i="1"/>
  <c r="L2094" i="1"/>
  <c r="I2092" i="1"/>
  <c r="L2092" i="1"/>
  <c r="I2090" i="1"/>
  <c r="L2090" i="1"/>
  <c r="I2088" i="1"/>
  <c r="L2088" i="1"/>
  <c r="I2086" i="1"/>
  <c r="L2086" i="1"/>
  <c r="I2084" i="1"/>
  <c r="L2084" i="1"/>
  <c r="I2082" i="1"/>
  <c r="L2082" i="1"/>
  <c r="I2080" i="1"/>
  <c r="L2080" i="1"/>
  <c r="I2078" i="1"/>
  <c r="L2078" i="1"/>
  <c r="I2076" i="1"/>
  <c r="L2076" i="1"/>
  <c r="I2074" i="1"/>
  <c r="L2074" i="1"/>
  <c r="I2072" i="1"/>
  <c r="L2072" i="1"/>
  <c r="I2070" i="1"/>
  <c r="L2070" i="1"/>
  <c r="I2068" i="1"/>
  <c r="L2068" i="1"/>
  <c r="I2066" i="1"/>
  <c r="L2066" i="1"/>
  <c r="I2064" i="1"/>
  <c r="L2064" i="1"/>
  <c r="I2062" i="1"/>
  <c r="L2062" i="1"/>
  <c r="I2060" i="1"/>
  <c r="L2060" i="1"/>
  <c r="I2058" i="1"/>
  <c r="L2058" i="1"/>
  <c r="I2056" i="1"/>
  <c r="L2056" i="1"/>
  <c r="I2054" i="1"/>
  <c r="L2054" i="1"/>
  <c r="I2052" i="1"/>
  <c r="L2052" i="1"/>
  <c r="I2050" i="1"/>
  <c r="L2050" i="1"/>
  <c r="I2048" i="1"/>
  <c r="L2048" i="1"/>
  <c r="I2046" i="1"/>
  <c r="L2046" i="1"/>
  <c r="I2044" i="1"/>
  <c r="L2044" i="1"/>
  <c r="I2042" i="1"/>
  <c r="L2042" i="1"/>
  <c r="I2040" i="1"/>
  <c r="L2040" i="1"/>
  <c r="I2038" i="1"/>
  <c r="L2038" i="1"/>
  <c r="I2036" i="1"/>
  <c r="L2036" i="1"/>
  <c r="I2034" i="1"/>
  <c r="L2034" i="1"/>
  <c r="I2032" i="1"/>
  <c r="L2032" i="1"/>
  <c r="I2030" i="1"/>
  <c r="L2030" i="1"/>
  <c r="I2028" i="1"/>
  <c r="L2028" i="1"/>
  <c r="I2026" i="1"/>
  <c r="L2026" i="1"/>
  <c r="I2024" i="1"/>
  <c r="L2024" i="1"/>
  <c r="I2022" i="1"/>
  <c r="L2022" i="1"/>
  <c r="I2020" i="1"/>
  <c r="L2020" i="1"/>
  <c r="I2018" i="1"/>
  <c r="L2018" i="1"/>
  <c r="I2016" i="1"/>
  <c r="L2016" i="1"/>
  <c r="I2014" i="1"/>
  <c r="L2014" i="1"/>
  <c r="I2012" i="1"/>
  <c r="L2012" i="1"/>
  <c r="I2010" i="1"/>
  <c r="L2010" i="1"/>
  <c r="I2008" i="1"/>
  <c r="L2008" i="1"/>
  <c r="I2006" i="1"/>
  <c r="L2006" i="1"/>
  <c r="I2004" i="1"/>
  <c r="L2004" i="1"/>
  <c r="I2002" i="1"/>
  <c r="L2002" i="1"/>
  <c r="I2000" i="1"/>
  <c r="L2000" i="1"/>
  <c r="I1998" i="1"/>
  <c r="L1998" i="1"/>
  <c r="I1996" i="1"/>
  <c r="L1996" i="1"/>
  <c r="I1994" i="1"/>
  <c r="L1994" i="1"/>
  <c r="I1992" i="1"/>
  <c r="L1992" i="1"/>
  <c r="I1990" i="1"/>
  <c r="L1990" i="1"/>
  <c r="I1988" i="1"/>
  <c r="L1988" i="1"/>
  <c r="I1986" i="1"/>
  <c r="L1986" i="1"/>
  <c r="I1984" i="1"/>
  <c r="L1984" i="1"/>
  <c r="I1982" i="1"/>
  <c r="L1982" i="1"/>
  <c r="I1980" i="1"/>
  <c r="L1980" i="1"/>
  <c r="I1978" i="1"/>
  <c r="L1978" i="1"/>
  <c r="I1976" i="1"/>
  <c r="L1976" i="1"/>
  <c r="I1974" i="1"/>
  <c r="L1974" i="1"/>
  <c r="I1972" i="1"/>
  <c r="L1972" i="1"/>
  <c r="I1970" i="1"/>
  <c r="L1970" i="1"/>
  <c r="I1968" i="1"/>
  <c r="L1968" i="1"/>
  <c r="I1966" i="1"/>
  <c r="L1966" i="1"/>
  <c r="I1964" i="1"/>
  <c r="L1964" i="1"/>
  <c r="I1962" i="1"/>
  <c r="L1962" i="1"/>
  <c r="I1960" i="1"/>
  <c r="L1960" i="1"/>
  <c r="I1958" i="1"/>
  <c r="L1958" i="1"/>
  <c r="I1956" i="1"/>
  <c r="L1956" i="1"/>
  <c r="I1954" i="1"/>
  <c r="L1954" i="1"/>
  <c r="I1952" i="1"/>
  <c r="L1952" i="1"/>
  <c r="I1950" i="1"/>
  <c r="L1950" i="1"/>
  <c r="I1948" i="1"/>
  <c r="L1948" i="1"/>
  <c r="I1946" i="1"/>
  <c r="L1946" i="1"/>
  <c r="I1944" i="1"/>
  <c r="L1944" i="1"/>
  <c r="I1942" i="1"/>
  <c r="L1942" i="1"/>
  <c r="I1940" i="1"/>
  <c r="L1940" i="1"/>
  <c r="I1938" i="1"/>
  <c r="L1938" i="1"/>
  <c r="I1936" i="1"/>
  <c r="L1936" i="1"/>
  <c r="I1934" i="1"/>
  <c r="L1934" i="1"/>
  <c r="I1932" i="1"/>
  <c r="L1932" i="1"/>
  <c r="M1929" i="1"/>
  <c r="J1929" i="1"/>
  <c r="M1927" i="1"/>
  <c r="J1927" i="1"/>
  <c r="M1925" i="1"/>
  <c r="J1925" i="1"/>
  <c r="M1923" i="1"/>
  <c r="J1923" i="1"/>
  <c r="M1921" i="1"/>
  <c r="J1921" i="1"/>
  <c r="M1919" i="1"/>
  <c r="J1919" i="1"/>
  <c r="M1917" i="1"/>
  <c r="J1917" i="1"/>
  <c r="M1915" i="1"/>
  <c r="J1915" i="1"/>
  <c r="M1913" i="1"/>
  <c r="J1913" i="1"/>
  <c r="M1911" i="1"/>
  <c r="J1911" i="1"/>
  <c r="M1909" i="1"/>
  <c r="J1909" i="1"/>
  <c r="M1907" i="1"/>
  <c r="J1907" i="1"/>
  <c r="M1905" i="1"/>
  <c r="J1905" i="1"/>
  <c r="M1903" i="1"/>
  <c r="J1903" i="1"/>
  <c r="M1901" i="1"/>
  <c r="J1901" i="1"/>
  <c r="M1899" i="1"/>
  <c r="J1899" i="1"/>
  <c r="M1897" i="1"/>
  <c r="J1897" i="1"/>
  <c r="M1895" i="1"/>
  <c r="J1895" i="1"/>
  <c r="M1893" i="1"/>
  <c r="J1893" i="1"/>
  <c r="M1891" i="1"/>
  <c r="J1891" i="1"/>
  <c r="M1889" i="1"/>
  <c r="J1889" i="1"/>
  <c r="M1887" i="1"/>
  <c r="J1887" i="1"/>
  <c r="M1885" i="1"/>
  <c r="J1885" i="1"/>
  <c r="M1883" i="1"/>
  <c r="J1883" i="1"/>
  <c r="M1881" i="1"/>
  <c r="J1881" i="1"/>
  <c r="M1879" i="1"/>
  <c r="J1879" i="1"/>
  <c r="M1877" i="1"/>
  <c r="J1877" i="1"/>
  <c r="M1875" i="1"/>
  <c r="J1875" i="1"/>
  <c r="M1873" i="1"/>
  <c r="J1873" i="1"/>
  <c r="M1871" i="1"/>
  <c r="J1871" i="1"/>
  <c r="M1869" i="1"/>
  <c r="J1869" i="1"/>
  <c r="M1867" i="1"/>
  <c r="J1867" i="1"/>
  <c r="M1865" i="1"/>
  <c r="J1865" i="1"/>
  <c r="M1863" i="1"/>
  <c r="J1863" i="1"/>
  <c r="M1861" i="1"/>
  <c r="J1861" i="1"/>
  <c r="M1859" i="1"/>
  <c r="J1859" i="1"/>
  <c r="M1857" i="1"/>
  <c r="J1857" i="1"/>
  <c r="M1855" i="1"/>
  <c r="J1855" i="1"/>
  <c r="M1853" i="1"/>
  <c r="J1853" i="1"/>
  <c r="M1851" i="1"/>
  <c r="J1851" i="1"/>
  <c r="M1849" i="1"/>
  <c r="J1849" i="1"/>
  <c r="M1847" i="1"/>
  <c r="J1847" i="1"/>
  <c r="M1845" i="1"/>
  <c r="J1845" i="1"/>
  <c r="M1843" i="1"/>
  <c r="J1843" i="1"/>
  <c r="M1841" i="1"/>
  <c r="J1841" i="1"/>
  <c r="M1839" i="1"/>
  <c r="J1839" i="1"/>
  <c r="M1837" i="1"/>
  <c r="J1837" i="1"/>
  <c r="M1835" i="1"/>
  <c r="J1835" i="1"/>
  <c r="M1833" i="1"/>
  <c r="J1833" i="1"/>
  <c r="M1831" i="1"/>
  <c r="J1831" i="1"/>
  <c r="M1829" i="1"/>
  <c r="J1829" i="1"/>
  <c r="M1827" i="1"/>
  <c r="J1827" i="1"/>
  <c r="M1825" i="1"/>
  <c r="J1825" i="1"/>
  <c r="M1823" i="1"/>
  <c r="J1823" i="1"/>
  <c r="M1821" i="1"/>
  <c r="J1821" i="1"/>
  <c r="M1819" i="1"/>
  <c r="J1819" i="1"/>
  <c r="M1817" i="1"/>
  <c r="J1817" i="1"/>
  <c r="M1815" i="1"/>
  <c r="J1815" i="1"/>
  <c r="M1813" i="1"/>
  <c r="J1813" i="1"/>
  <c r="M1811" i="1"/>
  <c r="J1811" i="1"/>
  <c r="M1809" i="1"/>
  <c r="J1809" i="1"/>
  <c r="M1807" i="1"/>
  <c r="J1807" i="1"/>
  <c r="M1805" i="1"/>
  <c r="J1805" i="1"/>
  <c r="M1803" i="1"/>
  <c r="J1803" i="1"/>
  <c r="M1801" i="1"/>
  <c r="J1801" i="1"/>
  <c r="M1799" i="1"/>
  <c r="J1799" i="1"/>
  <c r="M1797" i="1"/>
  <c r="J1797" i="1"/>
  <c r="M1795" i="1"/>
  <c r="J1795" i="1"/>
  <c r="M1793" i="1"/>
  <c r="J1793" i="1"/>
  <c r="M1791" i="1"/>
  <c r="J1791" i="1"/>
  <c r="M1789" i="1"/>
  <c r="J1789" i="1"/>
  <c r="M1787" i="1"/>
  <c r="J1787" i="1"/>
  <c r="M1785" i="1"/>
  <c r="J1785" i="1"/>
  <c r="M1783" i="1"/>
  <c r="J1783" i="1"/>
  <c r="M1781" i="1"/>
  <c r="J1781" i="1"/>
  <c r="M1779" i="1"/>
  <c r="J1779" i="1"/>
  <c r="M1777" i="1"/>
  <c r="J1777" i="1"/>
  <c r="M1775" i="1"/>
  <c r="J1775" i="1"/>
  <c r="M1773" i="1"/>
  <c r="J1773" i="1"/>
  <c r="M1771" i="1"/>
  <c r="J1771" i="1"/>
  <c r="M1769" i="1"/>
  <c r="J1769" i="1"/>
  <c r="M1767" i="1"/>
  <c r="J1767" i="1"/>
  <c r="M1765" i="1"/>
  <c r="J1765" i="1"/>
  <c r="M1763" i="1"/>
  <c r="J1763" i="1"/>
  <c r="M1761" i="1"/>
  <c r="J1761" i="1"/>
  <c r="M1759" i="1"/>
  <c r="J1759" i="1"/>
  <c r="M1757" i="1"/>
  <c r="J1757" i="1"/>
  <c r="M1755" i="1"/>
  <c r="J1755" i="1"/>
  <c r="M1753" i="1"/>
  <c r="J1753" i="1"/>
  <c r="M1751" i="1"/>
  <c r="J1751" i="1"/>
  <c r="M1749" i="1"/>
  <c r="J1749" i="1"/>
  <c r="M1747" i="1"/>
  <c r="J1747" i="1"/>
  <c r="M1745" i="1"/>
  <c r="J1745" i="1"/>
  <c r="M1743" i="1"/>
  <c r="J1743" i="1"/>
  <c r="M1741" i="1"/>
  <c r="J1741" i="1"/>
  <c r="M1739" i="1"/>
  <c r="J1739" i="1"/>
  <c r="M1738" i="1"/>
  <c r="J1738" i="1"/>
  <c r="I1715" i="1"/>
  <c r="L1715" i="1"/>
  <c r="I1713" i="1"/>
  <c r="L1713" i="1"/>
  <c r="I1711" i="1"/>
  <c r="L1711" i="1"/>
  <c r="I1709" i="1"/>
  <c r="L1709" i="1"/>
  <c r="I1707" i="1"/>
  <c r="L1707" i="1"/>
  <c r="I1705" i="1"/>
  <c r="L1705" i="1"/>
  <c r="I1703" i="1"/>
  <c r="L1703" i="1"/>
  <c r="I1701" i="1"/>
  <c r="L1701" i="1"/>
  <c r="I1699" i="1"/>
  <c r="L1699" i="1"/>
  <c r="I1697" i="1"/>
  <c r="L1697" i="1"/>
  <c r="I1695" i="1"/>
  <c r="L1695" i="1"/>
  <c r="I1693" i="1"/>
  <c r="L1693" i="1"/>
  <c r="I1691" i="1"/>
  <c r="L1691" i="1"/>
  <c r="I1689" i="1"/>
  <c r="L1689" i="1"/>
  <c r="I1687" i="1"/>
  <c r="L1687" i="1"/>
  <c r="I1685" i="1"/>
  <c r="L1685" i="1"/>
  <c r="I1683" i="1"/>
  <c r="L1683" i="1"/>
  <c r="I1681" i="1"/>
  <c r="L1681" i="1"/>
  <c r="I1679" i="1"/>
  <c r="L1679" i="1"/>
  <c r="I1677" i="1"/>
  <c r="L1677" i="1"/>
  <c r="I1675" i="1"/>
  <c r="L1675" i="1"/>
  <c r="I1673" i="1"/>
  <c r="L1673" i="1"/>
  <c r="I1671" i="1"/>
  <c r="L1671" i="1"/>
  <c r="I1669" i="1"/>
  <c r="L1669" i="1"/>
  <c r="I1667" i="1"/>
  <c r="L1667" i="1"/>
  <c r="I1665" i="1"/>
  <c r="L1665" i="1"/>
  <c r="I1663" i="1"/>
  <c r="L1663" i="1"/>
  <c r="I1661" i="1"/>
  <c r="L1661" i="1"/>
  <c r="I1659" i="1"/>
  <c r="L1659" i="1"/>
  <c r="I1657" i="1"/>
  <c r="L1657" i="1"/>
  <c r="I1655" i="1"/>
  <c r="L1655" i="1"/>
  <c r="I1653" i="1"/>
  <c r="L1653" i="1"/>
  <c r="I1651" i="1"/>
  <c r="L1651" i="1"/>
  <c r="I1649" i="1"/>
  <c r="L1649" i="1"/>
  <c r="I1647" i="1"/>
  <c r="L1647" i="1"/>
  <c r="I1645" i="1"/>
  <c r="L1645" i="1"/>
  <c r="I1643" i="1"/>
  <c r="L1643" i="1"/>
  <c r="I1641" i="1"/>
  <c r="L1641" i="1"/>
  <c r="I1639" i="1"/>
  <c r="L1639" i="1"/>
  <c r="M1636" i="1"/>
  <c r="J1636" i="1"/>
  <c r="M1634" i="1"/>
  <c r="J1634" i="1"/>
  <c r="M1632" i="1"/>
  <c r="J1632" i="1"/>
  <c r="M1630" i="1"/>
  <c r="J1630" i="1"/>
  <c r="M1628" i="1"/>
  <c r="J1628" i="1"/>
  <c r="M1626" i="1"/>
  <c r="J1626" i="1"/>
  <c r="M1624" i="1"/>
  <c r="J1624" i="1"/>
  <c r="M1622" i="1"/>
  <c r="J1622" i="1"/>
  <c r="M1620" i="1"/>
  <c r="J1620" i="1"/>
  <c r="M1618" i="1"/>
  <c r="J1618" i="1"/>
  <c r="M1616" i="1"/>
  <c r="J1616" i="1"/>
  <c r="M1614" i="1"/>
  <c r="J1614" i="1"/>
  <c r="M1612" i="1"/>
  <c r="J1612" i="1"/>
  <c r="M1610" i="1"/>
  <c r="J1610" i="1"/>
  <c r="M1608" i="1"/>
  <c r="J1608" i="1"/>
  <c r="M1606" i="1"/>
  <c r="J1606" i="1"/>
  <c r="M1604" i="1"/>
  <c r="J1604" i="1"/>
  <c r="M1602" i="1"/>
  <c r="J1602" i="1"/>
  <c r="M1600" i="1"/>
  <c r="J1600" i="1"/>
  <c r="M1598" i="1"/>
  <c r="J1598" i="1"/>
  <c r="M1596" i="1"/>
  <c r="J1596" i="1"/>
  <c r="M1594" i="1"/>
  <c r="J1594" i="1"/>
  <c r="M1592" i="1"/>
  <c r="J1592" i="1"/>
  <c r="M1590" i="1"/>
  <c r="J1590" i="1"/>
  <c r="M1588" i="1"/>
  <c r="J1588" i="1"/>
  <c r="M1586" i="1"/>
  <c r="J1586" i="1"/>
  <c r="M1584" i="1"/>
  <c r="J1584" i="1"/>
  <c r="M1582" i="1"/>
  <c r="J1582" i="1"/>
  <c r="M1580" i="1"/>
  <c r="J1580" i="1"/>
  <c r="M1578" i="1"/>
  <c r="J1578" i="1"/>
  <c r="M1576" i="1"/>
  <c r="J1576" i="1"/>
  <c r="M1574" i="1"/>
  <c r="J1574" i="1"/>
  <c r="M1572" i="1"/>
  <c r="J1572" i="1"/>
  <c r="M1570" i="1"/>
  <c r="J1570" i="1"/>
  <c r="M1568" i="1"/>
  <c r="J1568" i="1"/>
  <c r="M1566" i="1"/>
  <c r="J1566" i="1"/>
  <c r="M1564" i="1"/>
  <c r="J1564" i="1"/>
  <c r="M1562" i="1"/>
  <c r="J1562" i="1"/>
  <c r="M1560" i="1"/>
  <c r="J1560" i="1"/>
  <c r="M1558" i="1"/>
  <c r="J1558" i="1"/>
  <c r="M1556" i="1"/>
  <c r="J1556" i="1"/>
  <c r="M1554" i="1"/>
  <c r="J1554" i="1"/>
  <c r="M1552" i="1"/>
  <c r="J1552" i="1"/>
  <c r="M1550" i="1"/>
  <c r="J1550" i="1"/>
  <c r="M1548" i="1"/>
  <c r="J1548" i="1"/>
  <c r="M1546" i="1"/>
  <c r="J1546" i="1"/>
  <c r="M1544" i="1"/>
  <c r="J1544" i="1"/>
  <c r="M1542" i="1"/>
  <c r="J1542" i="1"/>
  <c r="M1540" i="1"/>
  <c r="J1540" i="1"/>
  <c r="M1538" i="1"/>
  <c r="J1538" i="1"/>
  <c r="M1520" i="1"/>
  <c r="J1520" i="1"/>
  <c r="M1518" i="1"/>
  <c r="J1518" i="1"/>
  <c r="M1516" i="1"/>
  <c r="J1516" i="1"/>
  <c r="M1514" i="1"/>
  <c r="J1514" i="1"/>
  <c r="M1512" i="1"/>
  <c r="J1512" i="1"/>
  <c r="M1510" i="1"/>
  <c r="J1510" i="1"/>
  <c r="M1508" i="1"/>
  <c r="J1508" i="1"/>
  <c r="M1506" i="1"/>
  <c r="J1506" i="1"/>
  <c r="M1504" i="1"/>
  <c r="J1504" i="1"/>
  <c r="M1502" i="1"/>
  <c r="J1502" i="1"/>
  <c r="M1500" i="1"/>
  <c r="J1500" i="1"/>
  <c r="M1498" i="1"/>
  <c r="J1498" i="1"/>
  <c r="M1496" i="1"/>
  <c r="J1496" i="1"/>
  <c r="M1494" i="1"/>
  <c r="J1494" i="1"/>
  <c r="M1492" i="1"/>
  <c r="J1492" i="1"/>
  <c r="M1490" i="1"/>
  <c r="J1490" i="1"/>
  <c r="M1488" i="1"/>
  <c r="J1488" i="1"/>
  <c r="M1486" i="1"/>
  <c r="J1486" i="1"/>
  <c r="M1484" i="1"/>
  <c r="J1484" i="1"/>
  <c r="M1482" i="1"/>
  <c r="J1482" i="1"/>
  <c r="M1480" i="1"/>
  <c r="J1480" i="1"/>
  <c r="M1478" i="1"/>
  <c r="J1478" i="1"/>
  <c r="M1476" i="1"/>
  <c r="J1476" i="1"/>
  <c r="M1474" i="1"/>
  <c r="J1474" i="1"/>
  <c r="M1472" i="1"/>
  <c r="J1472" i="1"/>
  <c r="M1470" i="1"/>
  <c r="J1470" i="1"/>
  <c r="M1468" i="1"/>
  <c r="J1468" i="1"/>
  <c r="M1466" i="1"/>
  <c r="J1466" i="1"/>
  <c r="M1464" i="1"/>
  <c r="J1464" i="1"/>
  <c r="M1462" i="1"/>
  <c r="J1462" i="1"/>
  <c r="M1460" i="1"/>
  <c r="J1460" i="1"/>
  <c r="M1458" i="1"/>
  <c r="J1458" i="1"/>
  <c r="M1456" i="1"/>
  <c r="J1456" i="1"/>
  <c r="M1454" i="1"/>
  <c r="J1454" i="1"/>
  <c r="M1452" i="1"/>
  <c r="J1452" i="1"/>
  <c r="M1450" i="1"/>
  <c r="J1450" i="1"/>
  <c r="M1448" i="1"/>
  <c r="J1448" i="1"/>
  <c r="M1446" i="1"/>
  <c r="J1446" i="1"/>
  <c r="M1444" i="1"/>
  <c r="J1444" i="1"/>
  <c r="M1442" i="1"/>
  <c r="J1442" i="1"/>
  <c r="M1440" i="1"/>
  <c r="J1440" i="1"/>
  <c r="M1438" i="1"/>
  <c r="J1438" i="1"/>
  <c r="M1436" i="1"/>
  <c r="J1436" i="1"/>
  <c r="M1434" i="1"/>
  <c r="J1434" i="1"/>
  <c r="M1432" i="1"/>
  <c r="J1432" i="1"/>
  <c r="M1430" i="1"/>
  <c r="J1430" i="1"/>
  <c r="M1428" i="1"/>
  <c r="J1428" i="1"/>
  <c r="M1426" i="1"/>
  <c r="J1426" i="1"/>
  <c r="M1424" i="1"/>
  <c r="J1424" i="1"/>
  <c r="M1422" i="1"/>
  <c r="J1422" i="1"/>
  <c r="M1420" i="1"/>
  <c r="J1420" i="1"/>
  <c r="M1418" i="1"/>
  <c r="J1418" i="1"/>
  <c r="M1416" i="1"/>
  <c r="J1416" i="1"/>
  <c r="M1414" i="1"/>
  <c r="J1414" i="1"/>
  <c r="M1412" i="1"/>
  <c r="J1412" i="1"/>
  <c r="M1410" i="1"/>
  <c r="J1410" i="1"/>
  <c r="M1408" i="1"/>
  <c r="J1408" i="1"/>
  <c r="M1406" i="1"/>
  <c r="J1406" i="1"/>
  <c r="M1404" i="1"/>
  <c r="J1404" i="1"/>
  <c r="M1402" i="1"/>
  <c r="J1402" i="1"/>
  <c r="M1400" i="1"/>
  <c r="J1400" i="1"/>
  <c r="M1398" i="1"/>
  <c r="J1398" i="1"/>
  <c r="M1396" i="1"/>
  <c r="J1396" i="1"/>
  <c r="M1394" i="1"/>
  <c r="J1394" i="1"/>
  <c r="M1392" i="1"/>
  <c r="J1392" i="1"/>
  <c r="M1390" i="1"/>
  <c r="J1390" i="1"/>
  <c r="M1388" i="1"/>
  <c r="J1388" i="1"/>
  <c r="M1386" i="1"/>
  <c r="J1386" i="1"/>
  <c r="M1384" i="1"/>
  <c r="J1384" i="1"/>
  <c r="M1382" i="1"/>
  <c r="J1382" i="1"/>
  <c r="M1380" i="1"/>
  <c r="J1380" i="1"/>
  <c r="M1378" i="1"/>
  <c r="J1378" i="1"/>
  <c r="M1376" i="1"/>
  <c r="J1376" i="1"/>
  <c r="M1374" i="1"/>
  <c r="J1374" i="1"/>
  <c r="M1372" i="1"/>
  <c r="J1372" i="1"/>
  <c r="M1370" i="1"/>
  <c r="J1370" i="1"/>
  <c r="M1368" i="1"/>
  <c r="J1368" i="1"/>
  <c r="M1366" i="1"/>
  <c r="J1366" i="1"/>
  <c r="M1364" i="1"/>
  <c r="J1364" i="1"/>
  <c r="M1362" i="1"/>
  <c r="J1362" i="1"/>
  <c r="M1360" i="1"/>
  <c r="J1360" i="1"/>
  <c r="M1358" i="1"/>
  <c r="J1358" i="1"/>
  <c r="M1356" i="1"/>
  <c r="J1356" i="1"/>
  <c r="M1354" i="1"/>
  <c r="J1354" i="1"/>
  <c r="M1352" i="1"/>
  <c r="J1352" i="1"/>
  <c r="M1350" i="1"/>
  <c r="J1350" i="1"/>
  <c r="M1348" i="1"/>
  <c r="J1348" i="1"/>
  <c r="M1346" i="1"/>
  <c r="J1346" i="1"/>
  <c r="M1344" i="1"/>
  <c r="J1344" i="1"/>
  <c r="M1342" i="1"/>
  <c r="J1342" i="1"/>
  <c r="M1340" i="1"/>
  <c r="J1340" i="1"/>
  <c r="M1338" i="1"/>
  <c r="J1338" i="1"/>
  <c r="M1336" i="1"/>
  <c r="J1336" i="1"/>
  <c r="M1334" i="1"/>
  <c r="J1334" i="1"/>
  <c r="M1332" i="1"/>
  <c r="J1332" i="1"/>
  <c r="M1330" i="1"/>
  <c r="J1330" i="1"/>
  <c r="M1328" i="1"/>
  <c r="J1328" i="1"/>
  <c r="M1326" i="1"/>
  <c r="J1326" i="1"/>
  <c r="M1324" i="1"/>
  <c r="J1324" i="1"/>
  <c r="M1322" i="1"/>
  <c r="J1322" i="1"/>
  <c r="M1320" i="1"/>
  <c r="J1320" i="1"/>
  <c r="M1318" i="1"/>
  <c r="J1318" i="1"/>
  <c r="M1316" i="1"/>
  <c r="J1316" i="1"/>
  <c r="M1314" i="1"/>
  <c r="J1314" i="1"/>
  <c r="M1312" i="1"/>
  <c r="J1312" i="1"/>
  <c r="K1738" i="1"/>
  <c r="I1736" i="1"/>
  <c r="I1734" i="1"/>
  <c r="I1732" i="1"/>
  <c r="I1730" i="1"/>
  <c r="I1728" i="1"/>
  <c r="I1726" i="1"/>
  <c r="I1724" i="1"/>
  <c r="I1722" i="1"/>
  <c r="I1720" i="1"/>
  <c r="I1718" i="1"/>
  <c r="I1716" i="1"/>
  <c r="I1714" i="1"/>
  <c r="L1714" i="1"/>
  <c r="I1712" i="1"/>
  <c r="L1712" i="1"/>
  <c r="I1710" i="1"/>
  <c r="L1710" i="1"/>
  <c r="I1708" i="1"/>
  <c r="L1708" i="1"/>
  <c r="I1706" i="1"/>
  <c r="L1706" i="1"/>
  <c r="I1704" i="1"/>
  <c r="L1704" i="1"/>
  <c r="I1702" i="1"/>
  <c r="L1702" i="1"/>
  <c r="I1700" i="1"/>
  <c r="L1700" i="1"/>
  <c r="I1698" i="1"/>
  <c r="L1698" i="1"/>
  <c r="I1696" i="1"/>
  <c r="L1696" i="1"/>
  <c r="I1694" i="1"/>
  <c r="L1694" i="1"/>
  <c r="I1692" i="1"/>
  <c r="L1692" i="1"/>
  <c r="I1690" i="1"/>
  <c r="L1690" i="1"/>
  <c r="I1688" i="1"/>
  <c r="L1688" i="1"/>
  <c r="I1686" i="1"/>
  <c r="L1686" i="1"/>
  <c r="I1684" i="1"/>
  <c r="L1684" i="1"/>
  <c r="I1682" i="1"/>
  <c r="L1682" i="1"/>
  <c r="I1680" i="1"/>
  <c r="L1680" i="1"/>
  <c r="I1678" i="1"/>
  <c r="L1678" i="1"/>
  <c r="I1676" i="1"/>
  <c r="L1676" i="1"/>
  <c r="I1674" i="1"/>
  <c r="L1674" i="1"/>
  <c r="I1672" i="1"/>
  <c r="L1672" i="1"/>
  <c r="I1670" i="1"/>
  <c r="L1670" i="1"/>
  <c r="I1668" i="1"/>
  <c r="L1668" i="1"/>
  <c r="I1666" i="1"/>
  <c r="L1666" i="1"/>
  <c r="I1664" i="1"/>
  <c r="L1664" i="1"/>
  <c r="I1662" i="1"/>
  <c r="L1662" i="1"/>
  <c r="I1660" i="1"/>
  <c r="L1660" i="1"/>
  <c r="I1658" i="1"/>
  <c r="L1658" i="1"/>
  <c r="I1656" i="1"/>
  <c r="L1656" i="1"/>
  <c r="I1654" i="1"/>
  <c r="L1654" i="1"/>
  <c r="I1652" i="1"/>
  <c r="L1652" i="1"/>
  <c r="I1650" i="1"/>
  <c r="L1650" i="1"/>
  <c r="I1648" i="1"/>
  <c r="L1648" i="1"/>
  <c r="I1646" i="1"/>
  <c r="L1646" i="1"/>
  <c r="I1644" i="1"/>
  <c r="L1644" i="1"/>
  <c r="I1642" i="1"/>
  <c r="L1642" i="1"/>
  <c r="I1640" i="1"/>
  <c r="L1640" i="1"/>
  <c r="I1638" i="1"/>
  <c r="L1638" i="1"/>
  <c r="M1637" i="1"/>
  <c r="J1637" i="1"/>
  <c r="M1635" i="1"/>
  <c r="J1635" i="1"/>
  <c r="M1633" i="1"/>
  <c r="J1633" i="1"/>
  <c r="M1631" i="1"/>
  <c r="J1631" i="1"/>
  <c r="M1629" i="1"/>
  <c r="J1629" i="1"/>
  <c r="M1627" i="1"/>
  <c r="J1627" i="1"/>
  <c r="M1625" i="1"/>
  <c r="J1625" i="1"/>
  <c r="M1623" i="1"/>
  <c r="J1623" i="1"/>
  <c r="M1621" i="1"/>
  <c r="J1621" i="1"/>
  <c r="M1619" i="1"/>
  <c r="J1619" i="1"/>
  <c r="M1617" i="1"/>
  <c r="J1617" i="1"/>
  <c r="M1615" i="1"/>
  <c r="J1615" i="1"/>
  <c r="M1613" i="1"/>
  <c r="J1613" i="1"/>
  <c r="M1611" i="1"/>
  <c r="J1611" i="1"/>
  <c r="M1609" i="1"/>
  <c r="J1609" i="1"/>
  <c r="M1607" i="1"/>
  <c r="J1607" i="1"/>
  <c r="M1605" i="1"/>
  <c r="J1605" i="1"/>
  <c r="M1603" i="1"/>
  <c r="J1603" i="1"/>
  <c r="M1601" i="1"/>
  <c r="J1601" i="1"/>
  <c r="M1599" i="1"/>
  <c r="J1599" i="1"/>
  <c r="M1597" i="1"/>
  <c r="J1597" i="1"/>
  <c r="M1595" i="1"/>
  <c r="J1595" i="1"/>
  <c r="M1593" i="1"/>
  <c r="J1593" i="1"/>
  <c r="M1591" i="1"/>
  <c r="J1591" i="1"/>
  <c r="M1589" i="1"/>
  <c r="J1589" i="1"/>
  <c r="M1587" i="1"/>
  <c r="J1587" i="1"/>
  <c r="M1585" i="1"/>
  <c r="J1585" i="1"/>
  <c r="M1583" i="1"/>
  <c r="J1583" i="1"/>
  <c r="M1581" i="1"/>
  <c r="J1581" i="1"/>
  <c r="M1579" i="1"/>
  <c r="J1579" i="1"/>
  <c r="M1577" i="1"/>
  <c r="J1577" i="1"/>
  <c r="M1575" i="1"/>
  <c r="J1575" i="1"/>
  <c r="M1573" i="1"/>
  <c r="J1573" i="1"/>
  <c r="M1571" i="1"/>
  <c r="J1571" i="1"/>
  <c r="M1569" i="1"/>
  <c r="J1569" i="1"/>
  <c r="M1567" i="1"/>
  <c r="J1567" i="1"/>
  <c r="M1565" i="1"/>
  <c r="J1565" i="1"/>
  <c r="M1563" i="1"/>
  <c r="J1563" i="1"/>
  <c r="M1561" i="1"/>
  <c r="J1561" i="1"/>
  <c r="M1559" i="1"/>
  <c r="J1559" i="1"/>
  <c r="M1557" i="1"/>
  <c r="J1557" i="1"/>
  <c r="M1555" i="1"/>
  <c r="J1555" i="1"/>
  <c r="M1553" i="1"/>
  <c r="J1553" i="1"/>
  <c r="M1551" i="1"/>
  <c r="J1551" i="1"/>
  <c r="M1549" i="1"/>
  <c r="J1549" i="1"/>
  <c r="M1547" i="1"/>
  <c r="J1547" i="1"/>
  <c r="M1545" i="1"/>
  <c r="J1545" i="1"/>
  <c r="M1543" i="1"/>
  <c r="J1543" i="1"/>
  <c r="M1541" i="1"/>
  <c r="J1541" i="1"/>
  <c r="M1539" i="1"/>
  <c r="J1539" i="1"/>
  <c r="M1537" i="1"/>
  <c r="J1537" i="1"/>
  <c r="M1535" i="1"/>
  <c r="J1535" i="1"/>
  <c r="M1533" i="1"/>
  <c r="J1533" i="1"/>
  <c r="M1531" i="1"/>
  <c r="J1531" i="1"/>
  <c r="M1529" i="1"/>
  <c r="J1529" i="1"/>
  <c r="M1527" i="1"/>
  <c r="J1527" i="1"/>
  <c r="M1525" i="1"/>
  <c r="J1525" i="1"/>
  <c r="M1523" i="1"/>
  <c r="J1523" i="1"/>
  <c r="M1521" i="1"/>
  <c r="J1521" i="1"/>
  <c r="M1519" i="1"/>
  <c r="J1519" i="1"/>
  <c r="M1517" i="1"/>
  <c r="J1517" i="1"/>
  <c r="M1515" i="1"/>
  <c r="J1515" i="1"/>
  <c r="M1513" i="1"/>
  <c r="J1513" i="1"/>
  <c r="M1511" i="1"/>
  <c r="J1511" i="1"/>
  <c r="M1509" i="1"/>
  <c r="J1509" i="1"/>
  <c r="M1507" i="1"/>
  <c r="J1507" i="1"/>
  <c r="M1505" i="1"/>
  <c r="J1505" i="1"/>
  <c r="M1503" i="1"/>
  <c r="J1503" i="1"/>
  <c r="M1501" i="1"/>
  <c r="J1501" i="1"/>
  <c r="M1499" i="1"/>
  <c r="J1499" i="1"/>
  <c r="M1497" i="1"/>
  <c r="J1497" i="1"/>
  <c r="M1495" i="1"/>
  <c r="J1495" i="1"/>
  <c r="M1493" i="1"/>
  <c r="J1493" i="1"/>
  <c r="M1491" i="1"/>
  <c r="J1491" i="1"/>
  <c r="M1489" i="1"/>
  <c r="J1489" i="1"/>
  <c r="M1487" i="1"/>
  <c r="J1487" i="1"/>
  <c r="M1485" i="1"/>
  <c r="J1485" i="1"/>
  <c r="M1483" i="1"/>
  <c r="J1483" i="1"/>
  <c r="M1481" i="1"/>
  <c r="J1481" i="1"/>
  <c r="M1479" i="1"/>
  <c r="J1479" i="1"/>
  <c r="M1477" i="1"/>
  <c r="J1477" i="1"/>
  <c r="M1475" i="1"/>
  <c r="J1475" i="1"/>
  <c r="M1473" i="1"/>
  <c r="J1473" i="1"/>
  <c r="M1471" i="1"/>
  <c r="J1471" i="1"/>
  <c r="M1469" i="1"/>
  <c r="J1469" i="1"/>
  <c r="M1467" i="1"/>
  <c r="J1467" i="1"/>
  <c r="M1465" i="1"/>
  <c r="J1465" i="1"/>
  <c r="M1463" i="1"/>
  <c r="J1463" i="1"/>
  <c r="M1461" i="1"/>
  <c r="J1461" i="1"/>
  <c r="M1459" i="1"/>
  <c r="J1459" i="1"/>
  <c r="M1457" i="1"/>
  <c r="J1457" i="1"/>
  <c r="M1455" i="1"/>
  <c r="J1455" i="1"/>
  <c r="M1453" i="1"/>
  <c r="J1453" i="1"/>
  <c r="M1451" i="1"/>
  <c r="J1451" i="1"/>
  <c r="M1449" i="1"/>
  <c r="J1449" i="1"/>
  <c r="M1447" i="1"/>
  <c r="J1447" i="1"/>
  <c r="M1445" i="1"/>
  <c r="J1445" i="1"/>
  <c r="M1443" i="1"/>
  <c r="J1443" i="1"/>
  <c r="M1441" i="1"/>
  <c r="J1441" i="1"/>
  <c r="M1439" i="1"/>
  <c r="J1439" i="1"/>
  <c r="M1437" i="1"/>
  <c r="J1437" i="1"/>
  <c r="M1435" i="1"/>
  <c r="J1435" i="1"/>
  <c r="M1433" i="1"/>
  <c r="J1433" i="1"/>
  <c r="M1431" i="1"/>
  <c r="J1431" i="1"/>
  <c r="M1429" i="1"/>
  <c r="J1429" i="1"/>
  <c r="M1427" i="1"/>
  <c r="J1427" i="1"/>
  <c r="M1425" i="1"/>
  <c r="J1425" i="1"/>
  <c r="M1423" i="1"/>
  <c r="J1423" i="1"/>
  <c r="M1421" i="1"/>
  <c r="J1421" i="1"/>
  <c r="M1419" i="1"/>
  <c r="J1419" i="1"/>
  <c r="M1417" i="1"/>
  <c r="J1417" i="1"/>
  <c r="M1415" i="1"/>
  <c r="J1415" i="1"/>
  <c r="M1413" i="1"/>
  <c r="J1413" i="1"/>
  <c r="M1411" i="1"/>
  <c r="J1411" i="1"/>
  <c r="M1409" i="1"/>
  <c r="J1409" i="1"/>
  <c r="M1407" i="1"/>
  <c r="J1407" i="1"/>
  <c r="M1405" i="1"/>
  <c r="J1405" i="1"/>
  <c r="M1403" i="1"/>
  <c r="J1403" i="1"/>
  <c r="M1401" i="1"/>
  <c r="J1401" i="1"/>
  <c r="M1399" i="1"/>
  <c r="J1399" i="1"/>
  <c r="M1397" i="1"/>
  <c r="J1397" i="1"/>
  <c r="M1395" i="1"/>
  <c r="J1395" i="1"/>
  <c r="M1393" i="1"/>
  <c r="J1393" i="1"/>
  <c r="M1391" i="1"/>
  <c r="J1391" i="1"/>
  <c r="M1389" i="1"/>
  <c r="J1389" i="1"/>
  <c r="M1387" i="1"/>
  <c r="J1387" i="1"/>
  <c r="M1385" i="1"/>
  <c r="J1385" i="1"/>
  <c r="M1383" i="1"/>
  <c r="J1383" i="1"/>
  <c r="M1381" i="1"/>
  <c r="J1381" i="1"/>
  <c r="M1379" i="1"/>
  <c r="J1379" i="1"/>
  <c r="M1377" i="1"/>
  <c r="J1377" i="1"/>
  <c r="M1375" i="1"/>
  <c r="J1375" i="1"/>
  <c r="M1373" i="1"/>
  <c r="J1373" i="1"/>
  <c r="M1371" i="1"/>
  <c r="J1371" i="1"/>
  <c r="M1369" i="1"/>
  <c r="J1369" i="1"/>
  <c r="M1367" i="1"/>
  <c r="J1367" i="1"/>
  <c r="M1365" i="1"/>
  <c r="J1365" i="1"/>
  <c r="M1363" i="1"/>
  <c r="J1363" i="1"/>
  <c r="M1361" i="1"/>
  <c r="J1361" i="1"/>
  <c r="M1359" i="1"/>
  <c r="J1359" i="1"/>
  <c r="M1357" i="1"/>
  <c r="J1357" i="1"/>
  <c r="M1355" i="1"/>
  <c r="J1355" i="1"/>
  <c r="M1353" i="1"/>
  <c r="J1353" i="1"/>
  <c r="M1351" i="1"/>
  <c r="J1351" i="1"/>
  <c r="M1349" i="1"/>
  <c r="J1349" i="1"/>
  <c r="M1347" i="1"/>
  <c r="J1347" i="1"/>
  <c r="M1345" i="1"/>
  <c r="J1345" i="1"/>
  <c r="M1343" i="1"/>
  <c r="J1343" i="1"/>
  <c r="M1341" i="1"/>
  <c r="J1341" i="1"/>
  <c r="M1339" i="1"/>
  <c r="J1339" i="1"/>
  <c r="M1337" i="1"/>
  <c r="J1337" i="1"/>
  <c r="M1335" i="1"/>
  <c r="J1335" i="1"/>
  <c r="M1333" i="1"/>
  <c r="J1333" i="1"/>
  <c r="M1331" i="1"/>
  <c r="J1331" i="1"/>
  <c r="M1329" i="1"/>
  <c r="J1329" i="1"/>
  <c r="M1327" i="1"/>
  <c r="J1327" i="1"/>
  <c r="M1325" i="1"/>
  <c r="J1325" i="1"/>
  <c r="M1323" i="1"/>
  <c r="J1323" i="1"/>
  <c r="M1321" i="1"/>
  <c r="J1321" i="1"/>
  <c r="M1319" i="1"/>
  <c r="J1319" i="1"/>
  <c r="M1317" i="1"/>
  <c r="J1317" i="1"/>
  <c r="M1315" i="1"/>
  <c r="J1315" i="1"/>
  <c r="M1313" i="1"/>
  <c r="J1313" i="1"/>
  <c r="I1192" i="1"/>
  <c r="L1191" i="1"/>
  <c r="I1191" i="1"/>
  <c r="L1189" i="1"/>
  <c r="I1189" i="1"/>
  <c r="L1187" i="1"/>
  <c r="I1187" i="1"/>
  <c r="L1185" i="1"/>
  <c r="I1185" i="1"/>
  <c r="L1183" i="1"/>
  <c r="I1183" i="1"/>
  <c r="L1181" i="1"/>
  <c r="I1181" i="1"/>
  <c r="L1179" i="1"/>
  <c r="I1179" i="1"/>
  <c r="L1177" i="1"/>
  <c r="I1177" i="1"/>
  <c r="L1175" i="1"/>
  <c r="I1175" i="1"/>
  <c r="L1173" i="1"/>
  <c r="I1173" i="1"/>
  <c r="L1171" i="1"/>
  <c r="I1171" i="1"/>
  <c r="L1169" i="1"/>
  <c r="I1169" i="1"/>
  <c r="L1167" i="1"/>
  <c r="I1167" i="1"/>
  <c r="L1165" i="1"/>
  <c r="I1165" i="1"/>
  <c r="L1163" i="1"/>
  <c r="I1163" i="1"/>
  <c r="L1161" i="1"/>
  <c r="I1161" i="1"/>
  <c r="L1159" i="1"/>
  <c r="I1159" i="1"/>
  <c r="L1157" i="1"/>
  <c r="I1157" i="1"/>
  <c r="L1155" i="1"/>
  <c r="I1155" i="1"/>
  <c r="L1153" i="1"/>
  <c r="I1153" i="1"/>
  <c r="L1151" i="1"/>
  <c r="I1151" i="1"/>
  <c r="L1149" i="1"/>
  <c r="I1149" i="1"/>
  <c r="L1147" i="1"/>
  <c r="I1147" i="1"/>
  <c r="L1145" i="1"/>
  <c r="I1145" i="1"/>
  <c r="L1143" i="1"/>
  <c r="I1143" i="1"/>
  <c r="L1141" i="1"/>
  <c r="I1141" i="1"/>
  <c r="L1139" i="1"/>
  <c r="I1139" i="1"/>
  <c r="L1137" i="1"/>
  <c r="I1137" i="1"/>
  <c r="L1135" i="1"/>
  <c r="I1135" i="1"/>
  <c r="L1133" i="1"/>
  <c r="I1133" i="1"/>
  <c r="L1131" i="1"/>
  <c r="I1131" i="1"/>
  <c r="L1129" i="1"/>
  <c r="I1129" i="1"/>
  <c r="L1127" i="1"/>
  <c r="I1127" i="1"/>
  <c r="L1125" i="1"/>
  <c r="I1125" i="1"/>
  <c r="L1123" i="1"/>
  <c r="I1123" i="1"/>
  <c r="L1121" i="1"/>
  <c r="I1121" i="1"/>
  <c r="L1119" i="1"/>
  <c r="I1119" i="1"/>
  <c r="L1117" i="1"/>
  <c r="I1117" i="1"/>
  <c r="L1115" i="1"/>
  <c r="I1115" i="1"/>
  <c r="L1113" i="1"/>
  <c r="I1113" i="1"/>
  <c r="L1111" i="1"/>
  <c r="I1111" i="1"/>
  <c r="L1109" i="1"/>
  <c r="I1109" i="1"/>
  <c r="L1107" i="1"/>
  <c r="I1107" i="1"/>
  <c r="L1105" i="1"/>
  <c r="I1105" i="1"/>
  <c r="L1103" i="1"/>
  <c r="I1103" i="1"/>
  <c r="L1101" i="1"/>
  <c r="I1101" i="1"/>
  <c r="L1099" i="1"/>
  <c r="I1099" i="1"/>
  <c r="L1097" i="1"/>
  <c r="I1097" i="1"/>
  <c r="L1095" i="1"/>
  <c r="I1095" i="1"/>
  <c r="L1093" i="1"/>
  <c r="I1093" i="1"/>
  <c r="L1091" i="1"/>
  <c r="I1091" i="1"/>
  <c r="L1089" i="1"/>
  <c r="I1089" i="1"/>
  <c r="L1087" i="1"/>
  <c r="I1087" i="1"/>
  <c r="L1085" i="1"/>
  <c r="I1085" i="1"/>
  <c r="L1083" i="1"/>
  <c r="I1083" i="1"/>
  <c r="L1081" i="1"/>
  <c r="I1081" i="1"/>
  <c r="L1079" i="1"/>
  <c r="I1079" i="1"/>
  <c r="L1077" i="1"/>
  <c r="I1077" i="1"/>
  <c r="L1075" i="1"/>
  <c r="I1075" i="1"/>
  <c r="L1073" i="1"/>
  <c r="I1073" i="1"/>
  <c r="L1071" i="1"/>
  <c r="I1071" i="1"/>
  <c r="L1069" i="1"/>
  <c r="I1069" i="1"/>
  <c r="L1067" i="1"/>
  <c r="I1067" i="1"/>
  <c r="L1065" i="1"/>
  <c r="I1065" i="1"/>
  <c r="L1063" i="1"/>
  <c r="I1063" i="1"/>
  <c r="L1061" i="1"/>
  <c r="I1061" i="1"/>
  <c r="L1059" i="1"/>
  <c r="I1059" i="1"/>
  <c r="L1057" i="1"/>
  <c r="I1057" i="1"/>
  <c r="L1055" i="1"/>
  <c r="I1055" i="1"/>
  <c r="L1053" i="1"/>
  <c r="I1053" i="1"/>
  <c r="L1051" i="1"/>
  <c r="I1051" i="1"/>
  <c r="L1049" i="1"/>
  <c r="I1049" i="1"/>
  <c r="L1047" i="1"/>
  <c r="I1047" i="1"/>
  <c r="L1045" i="1"/>
  <c r="I1045" i="1"/>
  <c r="L1043" i="1"/>
  <c r="I1043" i="1"/>
  <c r="L1041" i="1"/>
  <c r="I1041" i="1"/>
  <c r="L1039" i="1"/>
  <c r="I1039" i="1"/>
  <c r="L1037" i="1"/>
  <c r="I1037" i="1"/>
  <c r="L1035" i="1"/>
  <c r="I1035" i="1"/>
  <c r="L1033" i="1"/>
  <c r="I1033" i="1"/>
  <c r="L1031" i="1"/>
  <c r="I1031" i="1"/>
  <c r="L1029" i="1"/>
  <c r="I1029" i="1"/>
  <c r="L1027" i="1"/>
  <c r="I1027" i="1"/>
  <c r="L1025" i="1"/>
  <c r="I1025" i="1"/>
  <c r="L1023" i="1"/>
  <c r="I1023" i="1"/>
  <c r="L1021" i="1"/>
  <c r="I1021" i="1"/>
  <c r="L1019" i="1"/>
  <c r="I1019" i="1"/>
  <c r="L1017" i="1"/>
  <c r="I1017" i="1"/>
  <c r="L1015" i="1"/>
  <c r="I1015" i="1"/>
  <c r="L1013" i="1"/>
  <c r="I1013" i="1"/>
  <c r="L1011" i="1"/>
  <c r="I1011" i="1"/>
  <c r="L1009" i="1"/>
  <c r="I1009" i="1"/>
  <c r="L1007" i="1"/>
  <c r="I1007" i="1"/>
  <c r="L1005" i="1"/>
  <c r="I1005" i="1"/>
  <c r="L1003" i="1"/>
  <c r="I1003" i="1"/>
  <c r="L1001" i="1"/>
  <c r="I1001" i="1"/>
  <c r="L999" i="1"/>
  <c r="I999" i="1"/>
  <c r="L997" i="1"/>
  <c r="I997" i="1"/>
  <c r="L995" i="1"/>
  <c r="I995" i="1"/>
  <c r="L993" i="1"/>
  <c r="I993" i="1"/>
  <c r="L991" i="1"/>
  <c r="I991" i="1"/>
  <c r="L989" i="1"/>
  <c r="I989" i="1"/>
  <c r="L987" i="1"/>
  <c r="I987" i="1"/>
  <c r="L985" i="1"/>
  <c r="I985" i="1"/>
  <c r="L983" i="1"/>
  <c r="I983" i="1"/>
  <c r="L981" i="1"/>
  <c r="I981" i="1"/>
  <c r="L979" i="1"/>
  <c r="I979" i="1"/>
  <c r="L977" i="1"/>
  <c r="I977" i="1"/>
  <c r="L975" i="1"/>
  <c r="I975" i="1"/>
  <c r="L973" i="1"/>
  <c r="I973" i="1"/>
  <c r="L971" i="1"/>
  <c r="I971" i="1"/>
  <c r="L969" i="1"/>
  <c r="I969" i="1"/>
  <c r="L967" i="1"/>
  <c r="I967" i="1"/>
  <c r="L965" i="1"/>
  <c r="I965" i="1"/>
  <c r="L963" i="1"/>
  <c r="I963" i="1"/>
  <c r="L961" i="1"/>
  <c r="I961" i="1"/>
  <c r="L959" i="1"/>
  <c r="I959" i="1"/>
  <c r="L957" i="1"/>
  <c r="I957" i="1"/>
  <c r="L955" i="1"/>
  <c r="I955" i="1"/>
  <c r="L953" i="1"/>
  <c r="I953" i="1"/>
  <c r="L951" i="1"/>
  <c r="I951" i="1"/>
  <c r="L949" i="1"/>
  <c r="I949" i="1"/>
  <c r="L947" i="1"/>
  <c r="I947" i="1"/>
  <c r="L945" i="1"/>
  <c r="I945" i="1"/>
  <c r="L943" i="1"/>
  <c r="I943" i="1"/>
  <c r="L941" i="1"/>
  <c r="I941" i="1"/>
  <c r="L939" i="1"/>
  <c r="I939" i="1"/>
  <c r="L937" i="1"/>
  <c r="I937" i="1"/>
  <c r="L935" i="1"/>
  <c r="I935" i="1"/>
  <c r="L933" i="1"/>
  <c r="I933" i="1"/>
  <c r="L931" i="1"/>
  <c r="I931" i="1"/>
  <c r="L929" i="1"/>
  <c r="I929" i="1"/>
  <c r="L927" i="1"/>
  <c r="I927" i="1"/>
  <c r="L925" i="1"/>
  <c r="I925" i="1"/>
  <c r="L923" i="1"/>
  <c r="I923" i="1"/>
  <c r="L921" i="1"/>
  <c r="I921" i="1"/>
  <c r="L919" i="1"/>
  <c r="I919" i="1"/>
  <c r="L917" i="1"/>
  <c r="I917" i="1"/>
  <c r="L915" i="1"/>
  <c r="I915" i="1"/>
  <c r="L913" i="1"/>
  <c r="I913" i="1"/>
  <c r="L911" i="1"/>
  <c r="I911" i="1"/>
  <c r="L909" i="1"/>
  <c r="I909" i="1"/>
  <c r="L907" i="1"/>
  <c r="I907" i="1"/>
  <c r="L905" i="1"/>
  <c r="I905" i="1"/>
  <c r="L903" i="1"/>
  <c r="I903" i="1"/>
  <c r="L901" i="1"/>
  <c r="I901" i="1"/>
  <c r="L899" i="1"/>
  <c r="I899" i="1"/>
  <c r="L897" i="1"/>
  <c r="I897" i="1"/>
  <c r="L895" i="1"/>
  <c r="I895" i="1"/>
  <c r="L893" i="1"/>
  <c r="I893" i="1"/>
  <c r="L891" i="1"/>
  <c r="I891" i="1"/>
  <c r="L889" i="1"/>
  <c r="I889" i="1"/>
  <c r="L887" i="1"/>
  <c r="I887" i="1"/>
  <c r="L885" i="1"/>
  <c r="I885" i="1"/>
  <c r="L883" i="1"/>
  <c r="I883" i="1"/>
  <c r="L881" i="1"/>
  <c r="I881" i="1"/>
  <c r="L879" i="1"/>
  <c r="I879" i="1"/>
  <c r="L877" i="1"/>
  <c r="I877" i="1"/>
  <c r="L875" i="1"/>
  <c r="I875" i="1"/>
  <c r="L873" i="1"/>
  <c r="I873" i="1"/>
  <c r="I1311" i="1"/>
  <c r="I1309" i="1"/>
  <c r="I1307" i="1"/>
  <c r="I1305" i="1"/>
  <c r="I1303" i="1"/>
  <c r="I1301" i="1"/>
  <c r="I1299" i="1"/>
  <c r="I1297" i="1"/>
  <c r="I1295" i="1"/>
  <c r="I1293" i="1"/>
  <c r="I1291" i="1"/>
  <c r="I1289" i="1"/>
  <c r="I1287" i="1"/>
  <c r="I1285" i="1"/>
  <c r="I1283" i="1"/>
  <c r="I1281" i="1"/>
  <c r="I1279" i="1"/>
  <c r="I1277" i="1"/>
  <c r="I1275" i="1"/>
  <c r="I1273" i="1"/>
  <c r="I1271" i="1"/>
  <c r="I1269" i="1"/>
  <c r="I1267" i="1"/>
  <c r="I1265" i="1"/>
  <c r="I1263" i="1"/>
  <c r="I1261" i="1"/>
  <c r="I1259" i="1"/>
  <c r="I1257" i="1"/>
  <c r="I1255" i="1"/>
  <c r="I1253" i="1"/>
  <c r="I1251" i="1"/>
  <c r="I1249" i="1"/>
  <c r="I1247" i="1"/>
  <c r="I1245" i="1"/>
  <c r="I1243" i="1"/>
  <c r="I1241" i="1"/>
  <c r="I1239" i="1"/>
  <c r="I1237" i="1"/>
  <c r="I1235" i="1"/>
  <c r="I1233" i="1"/>
  <c r="I1231" i="1"/>
  <c r="I1229" i="1"/>
  <c r="I1227" i="1"/>
  <c r="I1225" i="1"/>
  <c r="I1223" i="1"/>
  <c r="I1221" i="1"/>
  <c r="I1219" i="1"/>
  <c r="I1217" i="1"/>
  <c r="I1215" i="1"/>
  <c r="I1213" i="1"/>
  <c r="I1211" i="1"/>
  <c r="I1209" i="1"/>
  <c r="I1207" i="1"/>
  <c r="I1205" i="1"/>
  <c r="I1203" i="1"/>
  <c r="I1201" i="1"/>
  <c r="I1199" i="1"/>
  <c r="I1197" i="1"/>
  <c r="I1195" i="1"/>
  <c r="I1193" i="1"/>
  <c r="L1190" i="1"/>
  <c r="I1190" i="1"/>
  <c r="L1188" i="1"/>
  <c r="I1188" i="1"/>
  <c r="L1186" i="1"/>
  <c r="I1186" i="1"/>
  <c r="L1184" i="1"/>
  <c r="I1184" i="1"/>
  <c r="L1182" i="1"/>
  <c r="I1182" i="1"/>
  <c r="L1180" i="1"/>
  <c r="I1180" i="1"/>
  <c r="L1178" i="1"/>
  <c r="I1178" i="1"/>
  <c r="L1176" i="1"/>
  <c r="I1176" i="1"/>
  <c r="L1174" i="1"/>
  <c r="I1174" i="1"/>
  <c r="L1172" i="1"/>
  <c r="I1172" i="1"/>
  <c r="L1170" i="1"/>
  <c r="I1170" i="1"/>
  <c r="L1168" i="1"/>
  <c r="I1168" i="1"/>
  <c r="L1166" i="1"/>
  <c r="I1166" i="1"/>
  <c r="L1164" i="1"/>
  <c r="I1164" i="1"/>
  <c r="L1162" i="1"/>
  <c r="I1162" i="1"/>
  <c r="L1160" i="1"/>
  <c r="I1160" i="1"/>
  <c r="L1158" i="1"/>
  <c r="I1158" i="1"/>
  <c r="L1156" i="1"/>
  <c r="I1156" i="1"/>
  <c r="L1154" i="1"/>
  <c r="I1154" i="1"/>
  <c r="L1152" i="1"/>
  <c r="I1152" i="1"/>
  <c r="L1150" i="1"/>
  <c r="I1150" i="1"/>
  <c r="L1148" i="1"/>
  <c r="I1148" i="1"/>
  <c r="L1146" i="1"/>
  <c r="I1146" i="1"/>
  <c r="L1144" i="1"/>
  <c r="I1144" i="1"/>
  <c r="L1142" i="1"/>
  <c r="I1142" i="1"/>
  <c r="L1140" i="1"/>
  <c r="I1140" i="1"/>
  <c r="L1138" i="1"/>
  <c r="I1138" i="1"/>
  <c r="L1136" i="1"/>
  <c r="I1136" i="1"/>
  <c r="L1134" i="1"/>
  <c r="I1134" i="1"/>
  <c r="L1132" i="1"/>
  <c r="I1132" i="1"/>
  <c r="L1130" i="1"/>
  <c r="I1130" i="1"/>
  <c r="L1128" i="1"/>
  <c r="I1128" i="1"/>
  <c r="L1126" i="1"/>
  <c r="I1126" i="1"/>
  <c r="L1124" i="1"/>
  <c r="I1124" i="1"/>
  <c r="L1122" i="1"/>
  <c r="I1122" i="1"/>
  <c r="L1120" i="1"/>
  <c r="I1120" i="1"/>
  <c r="L1118" i="1"/>
  <c r="I1118" i="1"/>
  <c r="L1116" i="1"/>
  <c r="I1116" i="1"/>
  <c r="L1114" i="1"/>
  <c r="I1114" i="1"/>
  <c r="L1112" i="1"/>
  <c r="I1112" i="1"/>
  <c r="L1110" i="1"/>
  <c r="I1110" i="1"/>
  <c r="L1108" i="1"/>
  <c r="I1108" i="1"/>
  <c r="L1106" i="1"/>
  <c r="I1106" i="1"/>
  <c r="L1104" i="1"/>
  <c r="I1104" i="1"/>
  <c r="L1102" i="1"/>
  <c r="I1102" i="1"/>
  <c r="L1100" i="1"/>
  <c r="I1100" i="1"/>
  <c r="L1098" i="1"/>
  <c r="I1098" i="1"/>
  <c r="L1096" i="1"/>
  <c r="I1096" i="1"/>
  <c r="L1094" i="1"/>
  <c r="I1094" i="1"/>
  <c r="L1092" i="1"/>
  <c r="I1092" i="1"/>
  <c r="L1090" i="1"/>
  <c r="I1090" i="1"/>
  <c r="L1088" i="1"/>
  <c r="I1088" i="1"/>
  <c r="L1086" i="1"/>
  <c r="I1086" i="1"/>
  <c r="L1084" i="1"/>
  <c r="I1084" i="1"/>
  <c r="L1082" i="1"/>
  <c r="I1082" i="1"/>
  <c r="L1080" i="1"/>
  <c r="I1080" i="1"/>
  <c r="L1078" i="1"/>
  <c r="I1078" i="1"/>
  <c r="L1076" i="1"/>
  <c r="I1076" i="1"/>
  <c r="L1074" i="1"/>
  <c r="I1074" i="1"/>
  <c r="L1072" i="1"/>
  <c r="I1072" i="1"/>
  <c r="L1070" i="1"/>
  <c r="I1070" i="1"/>
  <c r="L1068" i="1"/>
  <c r="I1068" i="1"/>
  <c r="L1066" i="1"/>
  <c r="I1066" i="1"/>
  <c r="L1064" i="1"/>
  <c r="I1064" i="1"/>
  <c r="L1062" i="1"/>
  <c r="I1062" i="1"/>
  <c r="L1060" i="1"/>
  <c r="I1060" i="1"/>
  <c r="L1058" i="1"/>
  <c r="I1058" i="1"/>
  <c r="L1056" i="1"/>
  <c r="I1056" i="1"/>
  <c r="L1054" i="1"/>
  <c r="I1054" i="1"/>
  <c r="L1052" i="1"/>
  <c r="I1052" i="1"/>
  <c r="L1050" i="1"/>
  <c r="I1050" i="1"/>
  <c r="L1048" i="1"/>
  <c r="I1048" i="1"/>
  <c r="L1046" i="1"/>
  <c r="I1046" i="1"/>
  <c r="L1044" i="1"/>
  <c r="I1044" i="1"/>
  <c r="L1042" i="1"/>
  <c r="I1042" i="1"/>
  <c r="L1040" i="1"/>
  <c r="I1040" i="1"/>
  <c r="L1038" i="1"/>
  <c r="I1038" i="1"/>
  <c r="L1036" i="1"/>
  <c r="I1036" i="1"/>
  <c r="L1034" i="1"/>
  <c r="I1034" i="1"/>
  <c r="L1032" i="1"/>
  <c r="I1032" i="1"/>
  <c r="L1030" i="1"/>
  <c r="I1030" i="1"/>
  <c r="L1028" i="1"/>
  <c r="I1028" i="1"/>
  <c r="L1026" i="1"/>
  <c r="I1026" i="1"/>
  <c r="L1024" i="1"/>
  <c r="I1024" i="1"/>
  <c r="L1022" i="1"/>
  <c r="I1022" i="1"/>
  <c r="L1020" i="1"/>
  <c r="I1020" i="1"/>
  <c r="L1018" i="1"/>
  <c r="I1018" i="1"/>
  <c r="L1016" i="1"/>
  <c r="I1016" i="1"/>
  <c r="L1014" i="1"/>
  <c r="I1014" i="1"/>
  <c r="L1012" i="1"/>
  <c r="I1012" i="1"/>
  <c r="L1010" i="1"/>
  <c r="I1010" i="1"/>
  <c r="L1008" i="1"/>
  <c r="I1008" i="1"/>
  <c r="L1006" i="1"/>
  <c r="I1006" i="1"/>
  <c r="L1004" i="1"/>
  <c r="I1004" i="1"/>
  <c r="L1002" i="1"/>
  <c r="I1002" i="1"/>
  <c r="L1000" i="1"/>
  <c r="I1000" i="1"/>
  <c r="L998" i="1"/>
  <c r="I998" i="1"/>
  <c r="L996" i="1"/>
  <c r="I996" i="1"/>
  <c r="L994" i="1"/>
  <c r="I994" i="1"/>
  <c r="L992" i="1"/>
  <c r="I992" i="1"/>
  <c r="L990" i="1"/>
  <c r="I990" i="1"/>
  <c r="L988" i="1"/>
  <c r="I988" i="1"/>
  <c r="L986" i="1"/>
  <c r="I986" i="1"/>
  <c r="L984" i="1"/>
  <c r="I984" i="1"/>
  <c r="L982" i="1"/>
  <c r="I982" i="1"/>
  <c r="L980" i="1"/>
  <c r="I980" i="1"/>
  <c r="L978" i="1"/>
  <c r="I978" i="1"/>
  <c r="L976" i="1"/>
  <c r="I976" i="1"/>
  <c r="L974" i="1"/>
  <c r="I974" i="1"/>
  <c r="L972" i="1"/>
  <c r="I972" i="1"/>
  <c r="L970" i="1"/>
  <c r="I970" i="1"/>
  <c r="L968" i="1"/>
  <c r="I968" i="1"/>
  <c r="L966" i="1"/>
  <c r="I966" i="1"/>
  <c r="L964" i="1"/>
  <c r="I964" i="1"/>
  <c r="L962" i="1"/>
  <c r="I962" i="1"/>
  <c r="L960" i="1"/>
  <c r="I960" i="1"/>
  <c r="L958" i="1"/>
  <c r="I958" i="1"/>
  <c r="L956" i="1"/>
  <c r="I956" i="1"/>
  <c r="L954" i="1"/>
  <c r="I954" i="1"/>
  <c r="L952" i="1"/>
  <c r="I952" i="1"/>
  <c r="L950" i="1"/>
  <c r="I950" i="1"/>
  <c r="L948" i="1"/>
  <c r="I948" i="1"/>
  <c r="L946" i="1"/>
  <c r="I946" i="1"/>
  <c r="L944" i="1"/>
  <c r="I944" i="1"/>
  <c r="L942" i="1"/>
  <c r="I942" i="1"/>
  <c r="L940" i="1"/>
  <c r="I940" i="1"/>
  <c r="L938" i="1"/>
  <c r="I938" i="1"/>
  <c r="L936" i="1"/>
  <c r="I936" i="1"/>
  <c r="L934" i="1"/>
  <c r="I934" i="1"/>
  <c r="L932" i="1"/>
  <c r="I932" i="1"/>
  <c r="L930" i="1"/>
  <c r="I930" i="1"/>
  <c r="L928" i="1"/>
  <c r="I928" i="1"/>
  <c r="L926" i="1"/>
  <c r="I926" i="1"/>
  <c r="L924" i="1"/>
  <c r="I924" i="1"/>
  <c r="L922" i="1"/>
  <c r="I922" i="1"/>
  <c r="L920" i="1"/>
  <c r="I920" i="1"/>
  <c r="L918" i="1"/>
  <c r="I918" i="1"/>
  <c r="L916" i="1"/>
  <c r="I916" i="1"/>
  <c r="L914" i="1"/>
  <c r="I914" i="1"/>
  <c r="L912" i="1"/>
  <c r="I912" i="1"/>
  <c r="L910" i="1"/>
  <c r="I910" i="1"/>
  <c r="L908" i="1"/>
  <c r="I908" i="1"/>
  <c r="L906" i="1"/>
  <c r="I906" i="1"/>
  <c r="L904" i="1"/>
  <c r="I904" i="1"/>
  <c r="L902" i="1"/>
  <c r="I902" i="1"/>
  <c r="L900" i="1"/>
  <c r="I900" i="1"/>
  <c r="L898" i="1"/>
  <c r="I898" i="1"/>
  <c r="L896" i="1"/>
  <c r="I896" i="1"/>
  <c r="L894" i="1"/>
  <c r="I894" i="1"/>
  <c r="L892" i="1"/>
  <c r="I892" i="1"/>
  <c r="L890" i="1"/>
  <c r="I890" i="1"/>
  <c r="L888" i="1"/>
  <c r="I888" i="1"/>
  <c r="L886" i="1"/>
  <c r="I886" i="1"/>
  <c r="L884" i="1"/>
  <c r="I884" i="1"/>
  <c r="L882" i="1"/>
  <c r="I882" i="1"/>
  <c r="L880" i="1"/>
  <c r="I880" i="1"/>
  <c r="L878" i="1"/>
  <c r="I878" i="1"/>
  <c r="L876" i="1"/>
  <c r="I876" i="1"/>
  <c r="L874" i="1"/>
  <c r="I874" i="1"/>
  <c r="L872" i="1"/>
  <c r="I872" i="1"/>
  <c r="J858" i="1"/>
  <c r="M858" i="1"/>
  <c r="J856" i="1"/>
  <c r="M856" i="1"/>
  <c r="J854" i="1"/>
  <c r="M854" i="1"/>
  <c r="J852" i="1"/>
  <c r="M852" i="1"/>
  <c r="J850" i="1"/>
  <c r="M850" i="1"/>
  <c r="J848" i="1"/>
  <c r="M848" i="1"/>
  <c r="J846" i="1"/>
  <c r="M846" i="1"/>
  <c r="J844" i="1"/>
  <c r="M844" i="1"/>
  <c r="J842" i="1"/>
  <c r="M842" i="1"/>
  <c r="J840" i="1"/>
  <c r="M840" i="1"/>
  <c r="J838" i="1"/>
  <c r="M838" i="1"/>
  <c r="J836" i="1"/>
  <c r="M836" i="1"/>
  <c r="J834" i="1"/>
  <c r="M834" i="1"/>
  <c r="J832" i="1"/>
  <c r="M832" i="1"/>
  <c r="J830" i="1"/>
  <c r="M830" i="1"/>
  <c r="J828" i="1"/>
  <c r="M828" i="1"/>
  <c r="J826" i="1"/>
  <c r="M826" i="1"/>
  <c r="J824" i="1"/>
  <c r="M824" i="1"/>
  <c r="J822" i="1"/>
  <c r="M822" i="1"/>
  <c r="J820" i="1"/>
  <c r="M820" i="1"/>
  <c r="J818" i="1"/>
  <c r="M818" i="1"/>
  <c r="J816" i="1"/>
  <c r="M816" i="1"/>
  <c r="J814" i="1"/>
  <c r="M814" i="1"/>
  <c r="J812" i="1"/>
  <c r="M812" i="1"/>
  <c r="J810" i="1"/>
  <c r="M810" i="1"/>
  <c r="J808" i="1"/>
  <c r="M808" i="1"/>
  <c r="J806" i="1"/>
  <c r="M806" i="1"/>
  <c r="J804" i="1"/>
  <c r="M804" i="1"/>
  <c r="J802" i="1"/>
  <c r="M802" i="1"/>
  <c r="J800" i="1"/>
  <c r="M800" i="1"/>
  <c r="J798" i="1"/>
  <c r="M798" i="1"/>
  <c r="J796" i="1"/>
  <c r="M796" i="1"/>
  <c r="J794" i="1"/>
  <c r="M794" i="1"/>
  <c r="J792" i="1"/>
  <c r="M792" i="1"/>
  <c r="J790" i="1"/>
  <c r="M790" i="1"/>
  <c r="J788" i="1"/>
  <c r="M788" i="1"/>
  <c r="J786" i="1"/>
  <c r="M786" i="1"/>
  <c r="J784" i="1"/>
  <c r="M784" i="1"/>
  <c r="J782" i="1"/>
  <c r="M782" i="1"/>
  <c r="J780" i="1"/>
  <c r="M780" i="1"/>
  <c r="J778" i="1"/>
  <c r="M778" i="1"/>
  <c r="J776" i="1"/>
  <c r="M776" i="1"/>
  <c r="J774" i="1"/>
  <c r="M774" i="1"/>
  <c r="J772" i="1"/>
  <c r="M772" i="1"/>
  <c r="J770" i="1"/>
  <c r="M770" i="1"/>
  <c r="J768" i="1"/>
  <c r="M768" i="1"/>
  <c r="J766" i="1"/>
  <c r="M766" i="1"/>
  <c r="J764" i="1"/>
  <c r="M764" i="1"/>
  <c r="J762" i="1"/>
  <c r="M762" i="1"/>
  <c r="J760" i="1"/>
  <c r="M760" i="1"/>
  <c r="J758" i="1"/>
  <c r="M758" i="1"/>
  <c r="J756" i="1"/>
  <c r="M756" i="1"/>
  <c r="J754" i="1"/>
  <c r="M754" i="1"/>
  <c r="J752" i="1"/>
  <c r="M752" i="1"/>
  <c r="J750" i="1"/>
  <c r="M750" i="1"/>
  <c r="J748" i="1"/>
  <c r="M748" i="1"/>
  <c r="J746" i="1"/>
  <c r="M746" i="1"/>
  <c r="J744" i="1"/>
  <c r="M744" i="1"/>
  <c r="J742" i="1"/>
  <c r="M742" i="1"/>
  <c r="J740" i="1"/>
  <c r="M740" i="1"/>
  <c r="J738" i="1"/>
  <c r="M738" i="1"/>
  <c r="J736" i="1"/>
  <c r="M736" i="1"/>
  <c r="J734" i="1"/>
  <c r="M734" i="1"/>
  <c r="J732" i="1"/>
  <c r="M732" i="1"/>
  <c r="L871" i="1"/>
  <c r="L870" i="1"/>
  <c r="J870" i="1"/>
  <c r="L869" i="1"/>
  <c r="J869" i="1"/>
  <c r="L868" i="1"/>
  <c r="J868" i="1"/>
  <c r="L867" i="1"/>
  <c r="J867" i="1"/>
  <c r="L866" i="1"/>
  <c r="J866" i="1"/>
  <c r="L865" i="1"/>
  <c r="J865" i="1"/>
  <c r="L864" i="1"/>
  <c r="J864" i="1"/>
  <c r="L863" i="1"/>
  <c r="J863" i="1"/>
  <c r="L862" i="1"/>
  <c r="J862" i="1"/>
  <c r="L861" i="1"/>
  <c r="J861" i="1"/>
  <c r="J860" i="1"/>
  <c r="J859" i="1"/>
  <c r="M859" i="1"/>
  <c r="J857" i="1"/>
  <c r="M857" i="1"/>
  <c r="J855" i="1"/>
  <c r="M855" i="1"/>
  <c r="J853" i="1"/>
  <c r="M853" i="1"/>
  <c r="J851" i="1"/>
  <c r="M851" i="1"/>
  <c r="J849" i="1"/>
  <c r="M849" i="1"/>
  <c r="J847" i="1"/>
  <c r="M847" i="1"/>
  <c r="J845" i="1"/>
  <c r="M845" i="1"/>
  <c r="J843" i="1"/>
  <c r="M843" i="1"/>
  <c r="J841" i="1"/>
  <c r="M841" i="1"/>
  <c r="J839" i="1"/>
  <c r="M839" i="1"/>
  <c r="J837" i="1"/>
  <c r="M837" i="1"/>
  <c r="J835" i="1"/>
  <c r="M835" i="1"/>
  <c r="J833" i="1"/>
  <c r="M833" i="1"/>
  <c r="J831" i="1"/>
  <c r="M831" i="1"/>
  <c r="J829" i="1"/>
  <c r="M829" i="1"/>
  <c r="J827" i="1"/>
  <c r="M827" i="1"/>
  <c r="J825" i="1"/>
  <c r="M825" i="1"/>
  <c r="J823" i="1"/>
  <c r="M823" i="1"/>
  <c r="J821" i="1"/>
  <c r="M821" i="1"/>
  <c r="J819" i="1"/>
  <c r="M819" i="1"/>
  <c r="J817" i="1"/>
  <c r="M817" i="1"/>
  <c r="J815" i="1"/>
  <c r="M815" i="1"/>
  <c r="J813" i="1"/>
  <c r="M813" i="1"/>
  <c r="J811" i="1"/>
  <c r="M811" i="1"/>
  <c r="J809" i="1"/>
  <c r="M809" i="1"/>
  <c r="J807" i="1"/>
  <c r="M807" i="1"/>
  <c r="J805" i="1"/>
  <c r="M805" i="1"/>
  <c r="J803" i="1"/>
  <c r="M803" i="1"/>
  <c r="J801" i="1"/>
  <c r="M801" i="1"/>
  <c r="J799" i="1"/>
  <c r="M799" i="1"/>
  <c r="J797" i="1"/>
  <c r="M797" i="1"/>
  <c r="J795" i="1"/>
  <c r="M795" i="1"/>
  <c r="J793" i="1"/>
  <c r="M793" i="1"/>
  <c r="J791" i="1"/>
  <c r="M791" i="1"/>
  <c r="J789" i="1"/>
  <c r="M789" i="1"/>
  <c r="J787" i="1"/>
  <c r="M787" i="1"/>
  <c r="J785" i="1"/>
  <c r="M785" i="1"/>
  <c r="J783" i="1"/>
  <c r="M783" i="1"/>
  <c r="J781" i="1"/>
  <c r="M781" i="1"/>
  <c r="J779" i="1"/>
  <c r="M779" i="1"/>
  <c r="J777" i="1"/>
  <c r="M777" i="1"/>
  <c r="J775" i="1"/>
  <c r="M775" i="1"/>
  <c r="J773" i="1"/>
  <c r="M773" i="1"/>
  <c r="J771" i="1"/>
  <c r="M771" i="1"/>
  <c r="J769" i="1"/>
  <c r="M769" i="1"/>
  <c r="J767" i="1"/>
  <c r="M767" i="1"/>
  <c r="J765" i="1"/>
  <c r="M765" i="1"/>
  <c r="J763" i="1"/>
  <c r="M763" i="1"/>
  <c r="J761" i="1"/>
  <c r="M761" i="1"/>
  <c r="J759" i="1"/>
  <c r="M759" i="1"/>
  <c r="J757" i="1"/>
  <c r="M757" i="1"/>
  <c r="J755" i="1"/>
  <c r="M755" i="1"/>
  <c r="J753" i="1"/>
  <c r="M753" i="1"/>
  <c r="J751" i="1"/>
  <c r="M751" i="1"/>
  <c r="J749" i="1"/>
  <c r="M749" i="1"/>
  <c r="J747" i="1"/>
  <c r="M747" i="1"/>
  <c r="J745" i="1"/>
  <c r="M745" i="1"/>
  <c r="J743" i="1"/>
  <c r="M743" i="1"/>
  <c r="J741" i="1"/>
  <c r="M741" i="1"/>
  <c r="J739" i="1"/>
  <c r="M739" i="1"/>
  <c r="J737" i="1"/>
  <c r="M737" i="1"/>
  <c r="J735" i="1"/>
  <c r="M735" i="1"/>
  <c r="J733" i="1"/>
  <c r="M733" i="1"/>
  <c r="J731" i="1"/>
  <c r="M731" i="1"/>
  <c r="L730" i="1"/>
  <c r="J730" i="1"/>
  <c r="L729" i="1"/>
  <c r="J729" i="1"/>
  <c r="L728" i="1"/>
  <c r="J728" i="1"/>
  <c r="L727" i="1"/>
  <c r="J727" i="1"/>
  <c r="L726" i="1"/>
  <c r="J726" i="1"/>
  <c r="L725" i="1"/>
  <c r="J725" i="1"/>
  <c r="L724" i="1"/>
  <c r="J724" i="1"/>
  <c r="L723" i="1"/>
  <c r="J723" i="1"/>
  <c r="L722" i="1"/>
  <c r="J722" i="1"/>
  <c r="L721" i="1"/>
  <c r="J721" i="1"/>
  <c r="L720" i="1"/>
  <c r="J720" i="1"/>
  <c r="L719" i="1"/>
  <c r="J719" i="1"/>
  <c r="L718" i="1"/>
  <c r="J718" i="1"/>
  <c r="L717" i="1"/>
  <c r="J717" i="1"/>
  <c r="L716" i="1"/>
  <c r="J716" i="1"/>
  <c r="L715" i="1"/>
  <c r="J715" i="1"/>
  <c r="M712" i="1"/>
  <c r="M710" i="1"/>
  <c r="M708" i="1"/>
  <c r="M706" i="1"/>
  <c r="M704" i="1"/>
  <c r="M702" i="1"/>
  <c r="M700" i="1"/>
  <c r="M698" i="1"/>
  <c r="M696" i="1"/>
  <c r="M694" i="1"/>
  <c r="M692" i="1"/>
  <c r="M690" i="1"/>
  <c r="M688" i="1"/>
  <c r="M686" i="1"/>
  <c r="M684" i="1"/>
  <c r="M682" i="1"/>
  <c r="M680" i="1"/>
  <c r="M678" i="1"/>
  <c r="M676" i="1"/>
  <c r="M674" i="1"/>
  <c r="M672" i="1"/>
  <c r="M670" i="1"/>
  <c r="M668" i="1"/>
  <c r="M666" i="1"/>
  <c r="M664" i="1"/>
  <c r="J664" i="1"/>
  <c r="M662" i="1"/>
  <c r="J662" i="1"/>
  <c r="M660" i="1"/>
  <c r="J660" i="1"/>
  <c r="M658" i="1"/>
  <c r="J658" i="1"/>
  <c r="M656" i="1"/>
  <c r="J656" i="1"/>
  <c r="M654" i="1"/>
  <c r="J654" i="1"/>
  <c r="M652" i="1"/>
  <c r="J652" i="1"/>
  <c r="M650" i="1"/>
  <c r="J650" i="1"/>
  <c r="M648" i="1"/>
  <c r="J648" i="1"/>
  <c r="M646" i="1"/>
  <c r="J646" i="1"/>
  <c r="M644" i="1"/>
  <c r="J644" i="1"/>
  <c r="M642" i="1"/>
  <c r="J642" i="1"/>
  <c r="M640" i="1"/>
  <c r="J640" i="1"/>
  <c r="M638" i="1"/>
  <c r="J638" i="1"/>
  <c r="M636" i="1"/>
  <c r="J636" i="1"/>
  <c r="M634" i="1"/>
  <c r="J634" i="1"/>
  <c r="M632" i="1"/>
  <c r="J632" i="1"/>
  <c r="M630" i="1"/>
  <c r="J630" i="1"/>
  <c r="M628" i="1"/>
  <c r="J628" i="1"/>
  <c r="M626" i="1"/>
  <c r="J626" i="1"/>
  <c r="M624" i="1"/>
  <c r="J624" i="1"/>
  <c r="M622" i="1"/>
  <c r="J622" i="1"/>
  <c r="M620" i="1"/>
  <c r="J620" i="1"/>
  <c r="M618" i="1"/>
  <c r="J618" i="1"/>
  <c r="M616" i="1"/>
  <c r="J616" i="1"/>
  <c r="M614" i="1"/>
  <c r="J614" i="1"/>
  <c r="M612" i="1"/>
  <c r="J612" i="1"/>
  <c r="M610" i="1"/>
  <c r="J610" i="1"/>
  <c r="M608" i="1"/>
  <c r="J608" i="1"/>
  <c r="M606" i="1"/>
  <c r="J606" i="1"/>
  <c r="M604" i="1"/>
  <c r="J604" i="1"/>
  <c r="M602" i="1"/>
  <c r="J602" i="1"/>
  <c r="M600" i="1"/>
  <c r="J600" i="1"/>
  <c r="M598" i="1"/>
  <c r="J598" i="1"/>
  <c r="M596" i="1"/>
  <c r="J596" i="1"/>
  <c r="M594" i="1"/>
  <c r="J594" i="1"/>
  <c r="M592" i="1"/>
  <c r="J592" i="1"/>
  <c r="M590" i="1"/>
  <c r="J590" i="1"/>
  <c r="M588" i="1"/>
  <c r="J588" i="1"/>
  <c r="M586" i="1"/>
  <c r="J586" i="1"/>
  <c r="M584" i="1"/>
  <c r="J584" i="1"/>
  <c r="M582" i="1"/>
  <c r="J582" i="1"/>
  <c r="M580" i="1"/>
  <c r="J580" i="1"/>
  <c r="M578" i="1"/>
  <c r="J578" i="1"/>
  <c r="M576" i="1"/>
  <c r="J576" i="1"/>
  <c r="M574" i="1"/>
  <c r="J574" i="1"/>
  <c r="M572" i="1"/>
  <c r="J572" i="1"/>
  <c r="M570" i="1"/>
  <c r="J570" i="1"/>
  <c r="M568" i="1"/>
  <c r="J568" i="1"/>
  <c r="M566" i="1"/>
  <c r="J566" i="1"/>
  <c r="M564" i="1"/>
  <c r="J564" i="1"/>
  <c r="M562" i="1"/>
  <c r="J562" i="1"/>
  <c r="M560" i="1"/>
  <c r="J560" i="1"/>
  <c r="M558" i="1"/>
  <c r="J558" i="1"/>
  <c r="M556" i="1"/>
  <c r="J556" i="1"/>
  <c r="M554" i="1"/>
  <c r="J554" i="1"/>
  <c r="M552" i="1"/>
  <c r="J552" i="1"/>
  <c r="M550" i="1"/>
  <c r="J550" i="1"/>
  <c r="M548" i="1"/>
  <c r="J548" i="1"/>
  <c r="M546" i="1"/>
  <c r="J546" i="1"/>
  <c r="M711" i="1"/>
  <c r="J711" i="1"/>
  <c r="M709" i="1"/>
  <c r="J709" i="1"/>
  <c r="M707" i="1"/>
  <c r="J707" i="1"/>
  <c r="M705" i="1"/>
  <c r="J705" i="1"/>
  <c r="M703" i="1"/>
  <c r="J703" i="1"/>
  <c r="M701" i="1"/>
  <c r="J701" i="1"/>
  <c r="M699" i="1"/>
  <c r="J699" i="1"/>
  <c r="M697" i="1"/>
  <c r="J697" i="1"/>
  <c r="M695" i="1"/>
  <c r="J695" i="1"/>
  <c r="M693" i="1"/>
  <c r="J693" i="1"/>
  <c r="M691" i="1"/>
  <c r="J691" i="1"/>
  <c r="M689" i="1"/>
  <c r="J689" i="1"/>
  <c r="M687" i="1"/>
  <c r="J687" i="1"/>
  <c r="M685" i="1"/>
  <c r="J685" i="1"/>
  <c r="M683" i="1"/>
  <c r="J683" i="1"/>
  <c r="M681" i="1"/>
  <c r="J681" i="1"/>
  <c r="M679" i="1"/>
  <c r="J679" i="1"/>
  <c r="M677" i="1"/>
  <c r="J677" i="1"/>
  <c r="M675" i="1"/>
  <c r="J675" i="1"/>
  <c r="M673" i="1"/>
  <c r="J673" i="1"/>
  <c r="M671" i="1"/>
  <c r="J671" i="1"/>
  <c r="M669" i="1"/>
  <c r="J669" i="1"/>
  <c r="M667" i="1"/>
  <c r="J667" i="1"/>
  <c r="M665" i="1"/>
  <c r="J665" i="1"/>
  <c r="M663" i="1"/>
  <c r="M661" i="1"/>
  <c r="M659" i="1"/>
  <c r="M657" i="1"/>
  <c r="M655" i="1"/>
  <c r="M653" i="1"/>
  <c r="M651" i="1"/>
  <c r="M649" i="1"/>
  <c r="M647" i="1"/>
  <c r="M645" i="1"/>
  <c r="M643" i="1"/>
  <c r="M641" i="1"/>
  <c r="M639" i="1"/>
  <c r="M637" i="1"/>
  <c r="M635" i="1"/>
  <c r="M633" i="1"/>
  <c r="M631" i="1"/>
  <c r="M629" i="1"/>
  <c r="M627" i="1"/>
  <c r="M625" i="1"/>
  <c r="M623" i="1"/>
  <c r="M621" i="1"/>
  <c r="M619" i="1"/>
  <c r="M617" i="1"/>
  <c r="M615" i="1"/>
  <c r="M613" i="1"/>
  <c r="M611" i="1"/>
  <c r="M609" i="1"/>
  <c r="M607" i="1"/>
  <c r="M605" i="1"/>
  <c r="M603" i="1"/>
  <c r="M601" i="1"/>
  <c r="M599" i="1"/>
  <c r="M597" i="1"/>
  <c r="M595" i="1"/>
  <c r="M593" i="1"/>
  <c r="M591" i="1"/>
  <c r="M589" i="1"/>
  <c r="M587" i="1"/>
  <c r="M585" i="1"/>
  <c r="M583" i="1"/>
  <c r="M581" i="1"/>
  <c r="M579" i="1"/>
  <c r="J579" i="1"/>
  <c r="M577" i="1"/>
  <c r="J577" i="1"/>
  <c r="M575" i="1"/>
  <c r="J575" i="1"/>
  <c r="M573" i="1"/>
  <c r="J573" i="1"/>
  <c r="M571" i="1"/>
  <c r="J571" i="1"/>
  <c r="M569" i="1"/>
  <c r="J569" i="1"/>
  <c r="M567" i="1"/>
  <c r="J567" i="1"/>
  <c r="M565" i="1"/>
  <c r="J565" i="1"/>
  <c r="M563" i="1"/>
  <c r="J563" i="1"/>
  <c r="M561" i="1"/>
  <c r="J561" i="1"/>
  <c r="M559" i="1"/>
  <c r="J559" i="1"/>
  <c r="M557" i="1"/>
  <c r="J557" i="1"/>
  <c r="M555" i="1"/>
  <c r="J555" i="1"/>
  <c r="M553" i="1"/>
  <c r="J553" i="1"/>
  <c r="M551" i="1"/>
  <c r="J551" i="1"/>
  <c r="M549" i="1"/>
  <c r="J549" i="1"/>
  <c r="M547" i="1"/>
  <c r="J547" i="1"/>
  <c r="J523" i="1"/>
  <c r="M523" i="1"/>
  <c r="J521" i="1"/>
  <c r="M521" i="1"/>
  <c r="J519" i="1"/>
  <c r="M519" i="1"/>
  <c r="L516" i="1"/>
  <c r="I516" i="1"/>
  <c r="L514" i="1"/>
  <c r="I514" i="1"/>
  <c r="L512" i="1"/>
  <c r="I512" i="1"/>
  <c r="L510" i="1"/>
  <c r="I510" i="1"/>
  <c r="L508" i="1"/>
  <c r="I508" i="1"/>
  <c r="L506" i="1"/>
  <c r="I506" i="1"/>
  <c r="L545" i="1"/>
  <c r="J545" i="1"/>
  <c r="L544" i="1"/>
  <c r="J544" i="1"/>
  <c r="L543" i="1"/>
  <c r="J543" i="1"/>
  <c r="L542" i="1"/>
  <c r="J542" i="1"/>
  <c r="L541" i="1"/>
  <c r="J541" i="1"/>
  <c r="L540" i="1"/>
  <c r="J540" i="1"/>
  <c r="L539" i="1"/>
  <c r="J539" i="1"/>
  <c r="L538" i="1"/>
  <c r="J538" i="1"/>
  <c r="L537" i="1"/>
  <c r="J537" i="1"/>
  <c r="L536" i="1"/>
  <c r="J536" i="1"/>
  <c r="L535" i="1"/>
  <c r="J535" i="1"/>
  <c r="L534" i="1"/>
  <c r="J534" i="1"/>
  <c r="L533" i="1"/>
  <c r="J533" i="1"/>
  <c r="L532" i="1"/>
  <c r="J532" i="1"/>
  <c r="L531" i="1"/>
  <c r="J531" i="1"/>
  <c r="L530" i="1"/>
  <c r="J530" i="1"/>
  <c r="L529" i="1"/>
  <c r="J529" i="1"/>
  <c r="L528" i="1"/>
  <c r="J528" i="1"/>
  <c r="L527" i="1"/>
  <c r="J527" i="1"/>
  <c r="L526" i="1"/>
  <c r="J526" i="1"/>
  <c r="L525" i="1"/>
  <c r="J525" i="1"/>
  <c r="J524" i="1"/>
  <c r="M524" i="1"/>
  <c r="J522" i="1"/>
  <c r="M522" i="1"/>
  <c r="J520" i="1"/>
  <c r="M520" i="1"/>
  <c r="J518" i="1"/>
  <c r="M518" i="1"/>
  <c r="L517" i="1"/>
  <c r="I517" i="1"/>
  <c r="L515" i="1"/>
  <c r="I515" i="1"/>
  <c r="L513" i="1"/>
  <c r="I513" i="1"/>
  <c r="L511" i="1"/>
  <c r="I511" i="1"/>
  <c r="L509" i="1"/>
  <c r="I509" i="1"/>
  <c r="L507" i="1"/>
  <c r="I507" i="1"/>
  <c r="L505" i="1"/>
  <c r="I505" i="1"/>
  <c r="H45" i="1"/>
  <c r="K45" i="1"/>
  <c r="H41" i="1"/>
  <c r="K41" i="1"/>
  <c r="H37" i="1"/>
  <c r="K37" i="1"/>
  <c r="H33" i="1"/>
  <c r="K33" i="1"/>
  <c r="H29" i="1"/>
  <c r="K29" i="1"/>
  <c r="H25" i="1"/>
  <c r="K25" i="1"/>
  <c r="H21" i="1"/>
  <c r="K21" i="1"/>
  <c r="H17" i="1"/>
  <c r="K17" i="1"/>
  <c r="I503" i="1"/>
  <c r="I501" i="1"/>
  <c r="I499" i="1"/>
  <c r="I497" i="1"/>
  <c r="I495" i="1"/>
  <c r="I493" i="1"/>
  <c r="I491" i="1"/>
  <c r="I489" i="1"/>
  <c r="I487" i="1"/>
  <c r="I485" i="1"/>
  <c r="I483" i="1"/>
  <c r="I481" i="1"/>
  <c r="I479" i="1"/>
  <c r="I477" i="1"/>
  <c r="I475" i="1"/>
  <c r="I473" i="1"/>
  <c r="I471" i="1"/>
  <c r="I469" i="1"/>
  <c r="I467" i="1"/>
  <c r="I465" i="1"/>
  <c r="I463" i="1"/>
  <c r="I461" i="1"/>
  <c r="I459" i="1"/>
  <c r="I457" i="1"/>
  <c r="I455" i="1"/>
  <c r="I453" i="1"/>
  <c r="I451" i="1"/>
  <c r="I449" i="1"/>
  <c r="I447" i="1"/>
  <c r="I445" i="1"/>
  <c r="I443" i="1"/>
  <c r="I441" i="1"/>
  <c r="I439" i="1"/>
  <c r="I437" i="1"/>
  <c r="I436" i="1"/>
  <c r="I434" i="1"/>
  <c r="I432" i="1"/>
  <c r="I430" i="1"/>
  <c r="I428" i="1"/>
  <c r="I426" i="1"/>
  <c r="I424" i="1"/>
  <c r="I422" i="1"/>
  <c r="I420" i="1"/>
  <c r="I418" i="1"/>
  <c r="I416" i="1"/>
  <c r="I414" i="1"/>
  <c r="I412" i="1"/>
  <c r="I410" i="1"/>
  <c r="I408" i="1"/>
  <c r="I406" i="1"/>
  <c r="I404" i="1"/>
  <c r="I402" i="1"/>
  <c r="I400" i="1"/>
  <c r="I398" i="1"/>
  <c r="I396" i="1"/>
  <c r="I394" i="1"/>
  <c r="I392" i="1"/>
  <c r="I390" i="1"/>
  <c r="I388" i="1"/>
  <c r="I386" i="1"/>
  <c r="I384" i="1"/>
  <c r="I382" i="1"/>
  <c r="I380" i="1"/>
  <c r="I378" i="1"/>
  <c r="I376" i="1"/>
  <c r="I374" i="1"/>
  <c r="I372" i="1"/>
  <c r="I370" i="1"/>
  <c r="I368" i="1"/>
  <c r="I366" i="1"/>
  <c r="I364" i="1"/>
  <c r="I362" i="1"/>
  <c r="I360" i="1"/>
  <c r="I358" i="1"/>
  <c r="I356" i="1"/>
  <c r="I354" i="1"/>
  <c r="I352" i="1"/>
  <c r="I350" i="1"/>
  <c r="I348" i="1"/>
  <c r="I346" i="1"/>
  <c r="I344" i="1"/>
  <c r="I342" i="1"/>
  <c r="I340" i="1"/>
  <c r="I338" i="1"/>
  <c r="I336" i="1"/>
  <c r="I334" i="1"/>
  <c r="I332" i="1"/>
  <c r="I330" i="1"/>
  <c r="I328" i="1"/>
  <c r="I326" i="1"/>
  <c r="I324" i="1"/>
  <c r="I322" i="1"/>
  <c r="I320" i="1"/>
  <c r="I318" i="1"/>
  <c r="I316" i="1"/>
  <c r="I314" i="1"/>
  <c r="I312" i="1"/>
  <c r="I310" i="1"/>
  <c r="I308" i="1"/>
  <c r="I306" i="1"/>
  <c r="I304" i="1"/>
  <c r="I302" i="1"/>
  <c r="I300" i="1"/>
  <c r="I298" i="1"/>
  <c r="I296" i="1"/>
  <c r="I294" i="1"/>
  <c r="I292" i="1"/>
  <c r="I290" i="1"/>
  <c r="I288" i="1"/>
  <c r="I286" i="1"/>
  <c r="I284" i="1"/>
  <c r="I282" i="1"/>
  <c r="I280" i="1"/>
  <c r="H43" i="1"/>
  <c r="K43" i="1"/>
  <c r="H39" i="1"/>
  <c r="K39" i="1"/>
  <c r="H35" i="1"/>
  <c r="K35" i="1"/>
  <c r="H31" i="1"/>
  <c r="K31" i="1"/>
  <c r="H27" i="1"/>
  <c r="K27" i="1"/>
  <c r="H23" i="1"/>
  <c r="K23" i="1"/>
  <c r="H19" i="1"/>
  <c r="K19" i="1"/>
  <c r="M1522" i="1" l="1"/>
  <c r="J1522" i="1"/>
  <c r="M1526" i="1"/>
  <c r="J1526" i="1"/>
  <c r="M1530" i="1"/>
  <c r="J1530" i="1"/>
  <c r="M1534" i="1"/>
  <c r="J1534" i="1"/>
  <c r="M1524" i="1"/>
  <c r="J1524" i="1"/>
  <c r="M1528" i="1"/>
  <c r="J1528" i="1"/>
  <c r="M1532" i="1"/>
  <c r="J1532" i="1"/>
  <c r="M1536" i="1"/>
  <c r="J1536" i="1"/>
  <c r="A21" i="7"/>
  <c r="J32" i="1"/>
  <c r="M32" i="1"/>
  <c r="J40" i="1"/>
  <c r="M40" i="1"/>
  <c r="J1264" i="1"/>
  <c r="M1264" i="1"/>
  <c r="J1272" i="1"/>
  <c r="M1272" i="1"/>
  <c r="J1280" i="1"/>
  <c r="M1280" i="1"/>
  <c r="J1288" i="1"/>
  <c r="M1288" i="1"/>
  <c r="J1296" i="1"/>
  <c r="M1296" i="1"/>
  <c r="J1304" i="1"/>
  <c r="M1304" i="1"/>
  <c r="J1723" i="1"/>
  <c r="M1723" i="1"/>
  <c r="J1731" i="1"/>
  <c r="M1731" i="1"/>
  <c r="J24" i="1"/>
  <c r="M24" i="1"/>
  <c r="J1268" i="1"/>
  <c r="M1268" i="1"/>
  <c r="J1276" i="1"/>
  <c r="M1276" i="1"/>
  <c r="J1284" i="1"/>
  <c r="M1284" i="1"/>
  <c r="J1292" i="1"/>
  <c r="M1292" i="1"/>
  <c r="J1300" i="1"/>
  <c r="M1300" i="1"/>
  <c r="J1308" i="1"/>
  <c r="M1308" i="1"/>
  <c r="J1719" i="1"/>
  <c r="M1719" i="1"/>
  <c r="J1727" i="1"/>
  <c r="M1727" i="1"/>
  <c r="J1735" i="1"/>
  <c r="M1735" i="1"/>
  <c r="J411" i="1"/>
  <c r="M411" i="1"/>
  <c r="J419" i="1"/>
  <c r="M419" i="1"/>
  <c r="J427" i="1"/>
  <c r="M427" i="1"/>
  <c r="J1270" i="1"/>
  <c r="M1270" i="1"/>
  <c r="J1278" i="1"/>
  <c r="M1278" i="1"/>
  <c r="J1286" i="1"/>
  <c r="M1286" i="1"/>
  <c r="J1294" i="1"/>
  <c r="M1294" i="1"/>
  <c r="J1302" i="1"/>
  <c r="M1302" i="1"/>
  <c r="J1310" i="1"/>
  <c r="M1310" i="1"/>
  <c r="J1721" i="1"/>
  <c r="M1721" i="1"/>
  <c r="J1729" i="1"/>
  <c r="M1729" i="1"/>
  <c r="J1737" i="1"/>
  <c r="M1737" i="1"/>
  <c r="J415" i="1"/>
  <c r="M415" i="1"/>
  <c r="J423" i="1"/>
  <c r="M423" i="1"/>
  <c r="J431" i="1"/>
  <c r="M431" i="1"/>
  <c r="J1266" i="1"/>
  <c r="M1266" i="1"/>
  <c r="J1274" i="1"/>
  <c r="M1274" i="1"/>
  <c r="J1282" i="1"/>
  <c r="M1282" i="1"/>
  <c r="J1290" i="1"/>
  <c r="M1290" i="1"/>
  <c r="J1298" i="1"/>
  <c r="M1298" i="1"/>
  <c r="J1306" i="1"/>
  <c r="M1306" i="1"/>
  <c r="J1717" i="1"/>
  <c r="M1717" i="1"/>
  <c r="J1725" i="1"/>
  <c r="M1725" i="1"/>
  <c r="J1733" i="1"/>
  <c r="M1733" i="1"/>
  <c r="J20" i="1"/>
  <c r="M20" i="1"/>
  <c r="J36" i="1"/>
  <c r="M36" i="1"/>
  <c r="J413" i="1"/>
  <c r="M413" i="1"/>
  <c r="J421" i="1"/>
  <c r="M421" i="1"/>
  <c r="J429" i="1"/>
  <c r="M429" i="1"/>
  <c r="I4030" i="1"/>
  <c r="L4030" i="1"/>
  <c r="J28" i="1"/>
  <c r="M28" i="1"/>
  <c r="J44" i="1"/>
  <c r="M44" i="1"/>
  <c r="J409" i="1"/>
  <c r="M409" i="1"/>
  <c r="J417" i="1"/>
  <c r="M417" i="1"/>
  <c r="J425" i="1"/>
  <c r="M425" i="1"/>
  <c r="J1194" i="1"/>
  <c r="M1194" i="1"/>
  <c r="J1196" i="1"/>
  <c r="M1196" i="1"/>
  <c r="J1198" i="1"/>
  <c r="M1198" i="1"/>
  <c r="J1200" i="1"/>
  <c r="M1200" i="1"/>
  <c r="J1202" i="1"/>
  <c r="M1202" i="1"/>
  <c r="J1204" i="1"/>
  <c r="M1204" i="1"/>
  <c r="J1206" i="1"/>
  <c r="M1206" i="1"/>
  <c r="J1208" i="1"/>
  <c r="M1208" i="1"/>
  <c r="J1210" i="1"/>
  <c r="M1210" i="1"/>
  <c r="J1212" i="1"/>
  <c r="M1212" i="1"/>
  <c r="J1214" i="1"/>
  <c r="M1214" i="1"/>
  <c r="J1216" i="1"/>
  <c r="M1216" i="1"/>
  <c r="J1218" i="1"/>
  <c r="M1218" i="1"/>
  <c r="J1220" i="1"/>
  <c r="M1220" i="1"/>
  <c r="J1222" i="1"/>
  <c r="M1222" i="1"/>
  <c r="J1224" i="1"/>
  <c r="M1224" i="1"/>
  <c r="J1226" i="1"/>
  <c r="M1226" i="1"/>
  <c r="J1228" i="1"/>
  <c r="M1228" i="1"/>
  <c r="J1230" i="1"/>
  <c r="M1230" i="1"/>
  <c r="J1232" i="1"/>
  <c r="M1232" i="1"/>
  <c r="J1234" i="1"/>
  <c r="M1234" i="1"/>
  <c r="J1236" i="1"/>
  <c r="M1236" i="1"/>
  <c r="J1238" i="1"/>
  <c r="M1238" i="1"/>
  <c r="J1240" i="1"/>
  <c r="M1240" i="1"/>
  <c r="J1242" i="1"/>
  <c r="M1242" i="1"/>
  <c r="J1244" i="1"/>
  <c r="M1244" i="1"/>
  <c r="J1246" i="1"/>
  <c r="M1246" i="1"/>
  <c r="J1248" i="1"/>
  <c r="M1248" i="1"/>
  <c r="J1250" i="1"/>
  <c r="M1250" i="1"/>
  <c r="J1252" i="1"/>
  <c r="M1252" i="1"/>
  <c r="J1254" i="1"/>
  <c r="M1254" i="1"/>
  <c r="J1256" i="1"/>
  <c r="M1256" i="1"/>
  <c r="J1258" i="1"/>
  <c r="M1258" i="1"/>
  <c r="J1260" i="1"/>
  <c r="M1260" i="1"/>
  <c r="J1262" i="1"/>
  <c r="M1262" i="1"/>
  <c r="I3986" i="1"/>
  <c r="L3986" i="1"/>
  <c r="I4062" i="1"/>
  <c r="L4062" i="1"/>
  <c r="I713" i="1"/>
  <c r="L713" i="1"/>
  <c r="I714" i="1"/>
  <c r="L714" i="1"/>
  <c r="J433" i="1"/>
  <c r="M433" i="1"/>
  <c r="J435" i="1"/>
  <c r="M435" i="1"/>
  <c r="J438" i="1"/>
  <c r="M438" i="1"/>
  <c r="J440" i="1"/>
  <c r="M440" i="1"/>
  <c r="J442" i="1"/>
  <c r="M442" i="1"/>
  <c r="J444" i="1"/>
  <c r="M444" i="1"/>
  <c r="J446" i="1"/>
  <c r="M446" i="1"/>
  <c r="J448" i="1"/>
  <c r="M448" i="1"/>
  <c r="J450" i="1"/>
  <c r="M450" i="1"/>
  <c r="J452" i="1"/>
  <c r="M452" i="1"/>
  <c r="J454" i="1"/>
  <c r="M454" i="1"/>
  <c r="J456" i="1"/>
  <c r="M456" i="1"/>
  <c r="J458" i="1"/>
  <c r="M458" i="1"/>
  <c r="J460" i="1"/>
  <c r="M460" i="1"/>
  <c r="J462" i="1"/>
  <c r="M462" i="1"/>
  <c r="J464" i="1"/>
  <c r="M464" i="1"/>
  <c r="J466" i="1"/>
  <c r="M466" i="1"/>
  <c r="J468" i="1"/>
  <c r="M468" i="1"/>
  <c r="J470" i="1"/>
  <c r="M470" i="1"/>
  <c r="J472" i="1"/>
  <c r="M472" i="1"/>
  <c r="J474" i="1"/>
  <c r="M474" i="1"/>
  <c r="J476" i="1"/>
  <c r="M476" i="1"/>
  <c r="J478" i="1"/>
  <c r="M478" i="1"/>
  <c r="J480" i="1"/>
  <c r="M480" i="1"/>
  <c r="J482" i="1"/>
  <c r="M482" i="1"/>
  <c r="J484" i="1"/>
  <c r="M484" i="1"/>
  <c r="J486" i="1"/>
  <c r="M486" i="1"/>
  <c r="J488" i="1"/>
  <c r="M488" i="1"/>
  <c r="J490" i="1"/>
  <c r="M490" i="1"/>
  <c r="J492" i="1"/>
  <c r="M492" i="1"/>
  <c r="J494" i="1"/>
  <c r="M494" i="1"/>
  <c r="J496" i="1"/>
  <c r="M496" i="1"/>
  <c r="J498" i="1"/>
  <c r="M498" i="1"/>
  <c r="J500" i="1"/>
  <c r="M500" i="1"/>
  <c r="J502" i="1"/>
  <c r="M502" i="1"/>
  <c r="J504" i="1"/>
  <c r="M504" i="1"/>
  <c r="J323" i="1"/>
  <c r="M323" i="1"/>
  <c r="J325" i="1"/>
  <c r="M325" i="1"/>
  <c r="J327" i="1"/>
  <c r="M327" i="1"/>
  <c r="J329" i="1"/>
  <c r="M329" i="1"/>
  <c r="J331" i="1"/>
  <c r="M331" i="1"/>
  <c r="J333" i="1"/>
  <c r="M333" i="1"/>
  <c r="J335" i="1"/>
  <c r="M335" i="1"/>
  <c r="J337" i="1"/>
  <c r="M337" i="1"/>
  <c r="J339" i="1"/>
  <c r="M339" i="1"/>
  <c r="J341" i="1"/>
  <c r="M341" i="1"/>
  <c r="J343" i="1"/>
  <c r="M343" i="1"/>
  <c r="J345" i="1"/>
  <c r="M345" i="1"/>
  <c r="J347" i="1"/>
  <c r="M347" i="1"/>
  <c r="J349" i="1"/>
  <c r="M349" i="1"/>
  <c r="J351" i="1"/>
  <c r="M351" i="1"/>
  <c r="J353" i="1"/>
  <c r="M353" i="1"/>
  <c r="J355" i="1"/>
  <c r="M355" i="1"/>
  <c r="J357" i="1"/>
  <c r="M357" i="1"/>
  <c r="J359" i="1"/>
  <c r="M359" i="1"/>
  <c r="J361" i="1"/>
  <c r="M361" i="1"/>
  <c r="J363" i="1"/>
  <c r="M363" i="1"/>
  <c r="J365" i="1"/>
  <c r="M365" i="1"/>
  <c r="J367" i="1"/>
  <c r="M367" i="1"/>
  <c r="J369" i="1"/>
  <c r="M369" i="1"/>
  <c r="J371" i="1"/>
  <c r="M371" i="1"/>
  <c r="J373" i="1"/>
  <c r="M373" i="1"/>
  <c r="J375" i="1"/>
  <c r="M375" i="1"/>
  <c r="J377" i="1"/>
  <c r="M377" i="1"/>
  <c r="J379" i="1"/>
  <c r="M379" i="1"/>
  <c r="J381" i="1"/>
  <c r="M381" i="1"/>
  <c r="J383" i="1"/>
  <c r="M383" i="1"/>
  <c r="J385" i="1"/>
  <c r="M385" i="1"/>
  <c r="J387" i="1"/>
  <c r="M387" i="1"/>
  <c r="J389" i="1"/>
  <c r="M389" i="1"/>
  <c r="J391" i="1"/>
  <c r="M391" i="1"/>
  <c r="J393" i="1"/>
  <c r="M393" i="1"/>
  <c r="J395" i="1"/>
  <c r="M395" i="1"/>
  <c r="J397" i="1"/>
  <c r="M397" i="1"/>
  <c r="J399" i="1"/>
  <c r="M399" i="1"/>
  <c r="J401" i="1"/>
  <c r="M401" i="1"/>
  <c r="J403" i="1"/>
  <c r="M403" i="1"/>
  <c r="J405" i="1"/>
  <c r="M405" i="1"/>
  <c r="J407" i="1"/>
  <c r="M407" i="1"/>
  <c r="M175" i="1"/>
  <c r="J175" i="1"/>
  <c r="M176" i="1"/>
  <c r="J176" i="1"/>
  <c r="M177" i="1"/>
  <c r="J177" i="1"/>
  <c r="M178" i="1"/>
  <c r="J178" i="1"/>
  <c r="M179" i="1"/>
  <c r="J179" i="1"/>
  <c r="M180" i="1"/>
  <c r="J180" i="1"/>
  <c r="M181" i="1"/>
  <c r="J181" i="1"/>
  <c r="M182" i="1"/>
  <c r="J182" i="1"/>
  <c r="M183" i="1"/>
  <c r="J183" i="1"/>
  <c r="M184" i="1"/>
  <c r="J184" i="1"/>
  <c r="M185" i="1"/>
  <c r="J185" i="1"/>
  <c r="M186" i="1"/>
  <c r="J186" i="1"/>
  <c r="M187" i="1"/>
  <c r="J187" i="1"/>
  <c r="M188" i="1"/>
  <c r="J188" i="1"/>
  <c r="M189" i="1"/>
  <c r="J189" i="1"/>
  <c r="M190" i="1"/>
  <c r="J190" i="1"/>
  <c r="M191" i="1"/>
  <c r="J191" i="1"/>
  <c r="M192" i="1"/>
  <c r="J192" i="1"/>
  <c r="M193" i="1"/>
  <c r="J193" i="1"/>
  <c r="M194" i="1"/>
  <c r="J194" i="1"/>
  <c r="M195" i="1"/>
  <c r="J195" i="1"/>
  <c r="M196" i="1"/>
  <c r="J196" i="1"/>
  <c r="M197" i="1"/>
  <c r="J197" i="1"/>
  <c r="M198" i="1"/>
  <c r="J198" i="1"/>
  <c r="M199" i="1"/>
  <c r="J199" i="1"/>
  <c r="M200" i="1"/>
  <c r="J200" i="1"/>
  <c r="M201" i="1"/>
  <c r="J201" i="1"/>
  <c r="M202" i="1"/>
  <c r="J202" i="1"/>
  <c r="M203" i="1"/>
  <c r="J203" i="1"/>
  <c r="M204" i="1"/>
  <c r="J204" i="1"/>
  <c r="M205" i="1"/>
  <c r="J205" i="1"/>
  <c r="M206" i="1"/>
  <c r="J206" i="1"/>
  <c r="M207" i="1"/>
  <c r="J207" i="1"/>
  <c r="M208" i="1"/>
  <c r="J208" i="1"/>
  <c r="M209" i="1"/>
  <c r="J209" i="1"/>
  <c r="M210" i="1"/>
  <c r="J210" i="1"/>
  <c r="M211" i="1"/>
  <c r="J211" i="1"/>
  <c r="M212" i="1"/>
  <c r="J212" i="1"/>
  <c r="M213" i="1"/>
  <c r="J213" i="1"/>
  <c r="M214" i="1"/>
  <c r="J214" i="1"/>
  <c r="M215" i="1"/>
  <c r="J215" i="1"/>
  <c r="M216" i="1"/>
  <c r="J216" i="1"/>
  <c r="J279" i="1"/>
  <c r="M279" i="1"/>
  <c r="J281" i="1"/>
  <c r="M281" i="1"/>
  <c r="J283" i="1"/>
  <c r="M283" i="1"/>
  <c r="J285" i="1"/>
  <c r="M285" i="1"/>
  <c r="J287" i="1"/>
  <c r="M287" i="1"/>
  <c r="J289" i="1"/>
  <c r="M289" i="1"/>
  <c r="J291" i="1"/>
  <c r="M291" i="1"/>
  <c r="J293" i="1"/>
  <c r="M293" i="1"/>
  <c r="J295" i="1"/>
  <c r="M295" i="1"/>
  <c r="J297" i="1"/>
  <c r="M297" i="1"/>
  <c r="J299" i="1"/>
  <c r="M299" i="1"/>
  <c r="J301" i="1"/>
  <c r="M301" i="1"/>
  <c r="J303" i="1"/>
  <c r="M303" i="1"/>
  <c r="J305" i="1"/>
  <c r="M305" i="1"/>
  <c r="J307" i="1"/>
  <c r="M307" i="1"/>
  <c r="J309" i="1"/>
  <c r="M309" i="1"/>
  <c r="J311" i="1"/>
  <c r="M311" i="1"/>
  <c r="J313" i="1"/>
  <c r="M313" i="1"/>
  <c r="J315" i="1"/>
  <c r="M315" i="1"/>
  <c r="J317" i="1"/>
  <c r="M317" i="1"/>
  <c r="J319" i="1"/>
  <c r="M319" i="1"/>
  <c r="J321" i="1"/>
  <c r="M321" i="1"/>
  <c r="I254" i="1"/>
  <c r="L254" i="1"/>
  <c r="I255" i="1"/>
  <c r="L255" i="1"/>
  <c r="I256" i="1"/>
  <c r="L256" i="1"/>
  <c r="I257" i="1"/>
  <c r="L257" i="1"/>
  <c r="I258" i="1"/>
  <c r="L258" i="1"/>
  <c r="I259" i="1"/>
  <c r="L259" i="1"/>
  <c r="I260" i="1"/>
  <c r="L260" i="1"/>
  <c r="I261" i="1"/>
  <c r="L261" i="1"/>
  <c r="I262" i="1"/>
  <c r="L262" i="1"/>
  <c r="I263" i="1"/>
  <c r="L263" i="1"/>
  <c r="I264" i="1"/>
  <c r="L264" i="1"/>
  <c r="I265" i="1"/>
  <c r="L265" i="1"/>
  <c r="I266" i="1"/>
  <c r="L266" i="1"/>
  <c r="I267" i="1"/>
  <c r="L267" i="1"/>
  <c r="I268" i="1"/>
  <c r="L268" i="1"/>
  <c r="I269" i="1"/>
  <c r="L269" i="1"/>
  <c r="I270" i="1"/>
  <c r="L270" i="1"/>
  <c r="I271" i="1"/>
  <c r="L271" i="1"/>
  <c r="I272" i="1"/>
  <c r="L272" i="1"/>
  <c r="I273" i="1"/>
  <c r="L273" i="1"/>
  <c r="I274" i="1"/>
  <c r="L274" i="1"/>
  <c r="I275" i="1"/>
  <c r="L275" i="1"/>
  <c r="I276" i="1"/>
  <c r="L276" i="1"/>
  <c r="I277" i="1"/>
  <c r="L277" i="1"/>
  <c r="I278" i="1"/>
  <c r="L278" i="1"/>
  <c r="M218" i="1"/>
  <c r="J218" i="1"/>
  <c r="M219" i="1"/>
  <c r="J219" i="1"/>
  <c r="M220" i="1"/>
  <c r="J220" i="1"/>
  <c r="M221" i="1"/>
  <c r="J221" i="1"/>
  <c r="M222" i="1"/>
  <c r="J222" i="1"/>
  <c r="M223" i="1"/>
  <c r="J223" i="1"/>
  <c r="M224" i="1"/>
  <c r="J224" i="1"/>
  <c r="M225" i="1"/>
  <c r="J225" i="1"/>
  <c r="M226" i="1"/>
  <c r="J226" i="1"/>
  <c r="M227" i="1"/>
  <c r="J227" i="1"/>
  <c r="M228" i="1"/>
  <c r="J228" i="1"/>
  <c r="M229" i="1"/>
  <c r="J229" i="1"/>
  <c r="M230" i="1"/>
  <c r="J230" i="1"/>
  <c r="M231" i="1"/>
  <c r="J231" i="1"/>
  <c r="M232" i="1"/>
  <c r="J232" i="1"/>
  <c r="M233" i="1"/>
  <c r="J233" i="1"/>
  <c r="M234" i="1"/>
  <c r="J234" i="1"/>
  <c r="M235" i="1"/>
  <c r="J235" i="1"/>
  <c r="M236" i="1"/>
  <c r="J236" i="1"/>
  <c r="M237" i="1"/>
  <c r="J237" i="1"/>
  <c r="M238" i="1"/>
  <c r="J238" i="1"/>
  <c r="M239" i="1"/>
  <c r="J239" i="1"/>
  <c r="M240" i="1"/>
  <c r="J240" i="1"/>
  <c r="M241" i="1"/>
  <c r="J241" i="1"/>
  <c r="M242" i="1"/>
  <c r="J242" i="1"/>
  <c r="M243" i="1"/>
  <c r="J243" i="1"/>
  <c r="M244" i="1"/>
  <c r="J244" i="1"/>
  <c r="M245" i="1"/>
  <c r="J245" i="1"/>
  <c r="M246" i="1"/>
  <c r="J246" i="1"/>
  <c r="M247" i="1"/>
  <c r="J247" i="1"/>
  <c r="M248" i="1"/>
  <c r="J248" i="1"/>
  <c r="M249" i="1"/>
  <c r="J249" i="1"/>
  <c r="M250" i="1"/>
  <c r="J250" i="1"/>
  <c r="M251" i="1"/>
  <c r="J251" i="1"/>
  <c r="M252" i="1"/>
  <c r="J252" i="1"/>
  <c r="L22" i="1"/>
  <c r="I22" i="1"/>
  <c r="L30" i="1"/>
  <c r="I30" i="1"/>
  <c r="L38" i="1"/>
  <c r="I38" i="1"/>
  <c r="I46" i="1"/>
  <c r="L46" i="1"/>
  <c r="I48" i="1"/>
  <c r="L48" i="1"/>
  <c r="I50" i="1"/>
  <c r="L50" i="1"/>
  <c r="I52" i="1"/>
  <c r="L52" i="1"/>
  <c r="I54" i="1"/>
  <c r="L54" i="1"/>
  <c r="I56" i="1"/>
  <c r="L56" i="1"/>
  <c r="I58" i="1"/>
  <c r="L58" i="1"/>
  <c r="I60" i="1"/>
  <c r="L60" i="1"/>
  <c r="I62" i="1"/>
  <c r="L62" i="1"/>
  <c r="I64" i="1"/>
  <c r="L64" i="1"/>
  <c r="I66" i="1"/>
  <c r="L66" i="1"/>
  <c r="I68" i="1"/>
  <c r="L68" i="1"/>
  <c r="I70" i="1"/>
  <c r="L70" i="1"/>
  <c r="I72" i="1"/>
  <c r="L72" i="1"/>
  <c r="I74" i="1"/>
  <c r="L74" i="1"/>
  <c r="I76" i="1"/>
  <c r="L76" i="1"/>
  <c r="I78" i="1"/>
  <c r="L78" i="1"/>
  <c r="I80" i="1"/>
  <c r="L80" i="1"/>
  <c r="L18" i="1"/>
  <c r="I18" i="1"/>
  <c r="L26" i="1"/>
  <c r="I26" i="1"/>
  <c r="L34" i="1"/>
  <c r="I34" i="1"/>
  <c r="L42" i="1"/>
  <c r="I42" i="1"/>
  <c r="I47" i="1"/>
  <c r="L47" i="1"/>
  <c r="I49" i="1"/>
  <c r="L49" i="1"/>
  <c r="I51" i="1"/>
  <c r="L51" i="1"/>
  <c r="I53" i="1"/>
  <c r="L53" i="1"/>
  <c r="I55" i="1"/>
  <c r="L55" i="1"/>
  <c r="I57" i="1"/>
  <c r="L57" i="1"/>
  <c r="I59" i="1"/>
  <c r="L59" i="1"/>
  <c r="I61" i="1"/>
  <c r="L61" i="1"/>
  <c r="I63" i="1"/>
  <c r="L63" i="1"/>
  <c r="I65" i="1"/>
  <c r="L65" i="1"/>
  <c r="I67" i="1"/>
  <c r="L67" i="1"/>
  <c r="I69" i="1"/>
  <c r="L69" i="1"/>
  <c r="I71" i="1"/>
  <c r="L71" i="1"/>
  <c r="I73" i="1"/>
  <c r="L73" i="1"/>
  <c r="I75" i="1"/>
  <c r="L75" i="1"/>
  <c r="I77" i="1"/>
  <c r="L77" i="1"/>
  <c r="I79" i="1"/>
  <c r="L79" i="1"/>
  <c r="M81" i="1"/>
  <c r="J81" i="1"/>
  <c r="M82" i="1"/>
  <c r="J82" i="1"/>
  <c r="M83" i="1"/>
  <c r="J83" i="1"/>
  <c r="M84" i="1"/>
  <c r="J84" i="1"/>
  <c r="M85" i="1"/>
  <c r="J85" i="1"/>
  <c r="M86" i="1"/>
  <c r="J86" i="1"/>
  <c r="M87" i="1"/>
  <c r="J87" i="1"/>
  <c r="M88" i="1"/>
  <c r="J88" i="1"/>
  <c r="M89" i="1"/>
  <c r="J89" i="1"/>
  <c r="M90" i="1"/>
  <c r="J90" i="1"/>
  <c r="M91" i="1"/>
  <c r="J91" i="1"/>
  <c r="M92" i="1"/>
  <c r="J92" i="1"/>
  <c r="M93" i="1"/>
  <c r="J93" i="1"/>
  <c r="M94" i="1"/>
  <c r="J94" i="1"/>
  <c r="M95" i="1"/>
  <c r="J95" i="1"/>
  <c r="M96" i="1"/>
  <c r="J96" i="1"/>
  <c r="M97" i="1"/>
  <c r="J97" i="1"/>
  <c r="M98" i="1"/>
  <c r="J98" i="1"/>
  <c r="M99" i="1"/>
  <c r="J99" i="1"/>
  <c r="M100" i="1"/>
  <c r="J100" i="1"/>
  <c r="M101" i="1"/>
  <c r="J101" i="1"/>
  <c r="M102" i="1"/>
  <c r="J102" i="1"/>
  <c r="M103" i="1"/>
  <c r="J103" i="1"/>
  <c r="M104" i="1"/>
  <c r="J104" i="1"/>
  <c r="M105" i="1"/>
  <c r="J105" i="1"/>
  <c r="M106" i="1"/>
  <c r="J106" i="1"/>
  <c r="M107" i="1"/>
  <c r="J107" i="1"/>
  <c r="M108" i="1"/>
  <c r="J108" i="1"/>
  <c r="M109" i="1"/>
  <c r="J109" i="1"/>
  <c r="M110" i="1"/>
  <c r="J110" i="1"/>
  <c r="M111" i="1"/>
  <c r="J111" i="1"/>
  <c r="M112" i="1"/>
  <c r="J112" i="1"/>
  <c r="M113" i="1"/>
  <c r="J113" i="1"/>
  <c r="M114" i="1"/>
  <c r="J114" i="1"/>
  <c r="J115" i="1"/>
  <c r="M115" i="1"/>
  <c r="I116" i="1"/>
  <c r="L116" i="1"/>
  <c r="I117" i="1"/>
  <c r="L117" i="1"/>
  <c r="I118" i="1"/>
  <c r="L118" i="1"/>
  <c r="I119" i="1"/>
  <c r="L119" i="1"/>
  <c r="I120" i="1"/>
  <c r="L120" i="1"/>
  <c r="I121" i="1"/>
  <c r="L121" i="1"/>
  <c r="I122" i="1"/>
  <c r="L122" i="1"/>
  <c r="I123" i="1"/>
  <c r="L123" i="1"/>
  <c r="I124" i="1"/>
  <c r="L124" i="1"/>
  <c r="I125" i="1"/>
  <c r="L125" i="1"/>
  <c r="I126" i="1"/>
  <c r="L126" i="1"/>
  <c r="I127" i="1"/>
  <c r="L127" i="1"/>
  <c r="I128" i="1"/>
  <c r="L128" i="1"/>
  <c r="I129" i="1"/>
  <c r="L129" i="1"/>
  <c r="I130" i="1"/>
  <c r="L130" i="1"/>
  <c r="I131" i="1"/>
  <c r="L131" i="1"/>
  <c r="I132" i="1"/>
  <c r="L132" i="1"/>
  <c r="I133" i="1"/>
  <c r="L133" i="1"/>
  <c r="I134" i="1"/>
  <c r="L134" i="1"/>
  <c r="I135" i="1"/>
  <c r="L135" i="1"/>
  <c r="I136" i="1"/>
  <c r="L136" i="1"/>
  <c r="I137" i="1"/>
  <c r="L137" i="1"/>
  <c r="I138" i="1"/>
  <c r="L138" i="1"/>
  <c r="I139" i="1"/>
  <c r="L139" i="1"/>
  <c r="I140" i="1"/>
  <c r="L140" i="1"/>
  <c r="I141" i="1"/>
  <c r="L141" i="1"/>
  <c r="I142" i="1"/>
  <c r="L142" i="1"/>
  <c r="I143" i="1"/>
  <c r="L143" i="1"/>
  <c r="I144" i="1"/>
  <c r="L144" i="1"/>
  <c r="M145" i="1"/>
  <c r="J145" i="1"/>
  <c r="M146" i="1"/>
  <c r="J146" i="1"/>
  <c r="M147" i="1"/>
  <c r="J147" i="1"/>
  <c r="M148" i="1"/>
  <c r="J148" i="1"/>
  <c r="M149" i="1"/>
  <c r="J149" i="1"/>
  <c r="I150" i="1"/>
  <c r="L150" i="1"/>
  <c r="I151" i="1"/>
  <c r="L151" i="1"/>
  <c r="I152" i="1"/>
  <c r="L152" i="1"/>
  <c r="I153" i="1"/>
  <c r="L153" i="1"/>
  <c r="I154" i="1"/>
  <c r="L154" i="1"/>
  <c r="I155" i="1"/>
  <c r="L155" i="1"/>
  <c r="I156" i="1"/>
  <c r="L156" i="1"/>
  <c r="I157" i="1"/>
  <c r="L157" i="1"/>
  <c r="I158" i="1"/>
  <c r="L158" i="1"/>
  <c r="I159" i="1"/>
  <c r="L159" i="1"/>
  <c r="I160" i="1"/>
  <c r="L160" i="1"/>
  <c r="I161" i="1"/>
  <c r="L161" i="1"/>
  <c r="I162" i="1"/>
  <c r="L162" i="1"/>
  <c r="I163" i="1"/>
  <c r="L163" i="1"/>
  <c r="I164" i="1"/>
  <c r="L164" i="1"/>
  <c r="I165" i="1"/>
  <c r="L165" i="1"/>
  <c r="I166" i="1"/>
  <c r="L166" i="1"/>
  <c r="I167" i="1"/>
  <c r="L167" i="1"/>
  <c r="I168" i="1"/>
  <c r="L168" i="1"/>
  <c r="I169" i="1"/>
  <c r="L169" i="1"/>
  <c r="I170" i="1"/>
  <c r="L170" i="1"/>
  <c r="I171" i="1"/>
  <c r="L171" i="1"/>
  <c r="I172" i="1"/>
  <c r="L172" i="1"/>
  <c r="I173" i="1"/>
  <c r="L173" i="1"/>
  <c r="I174" i="1"/>
  <c r="L174" i="1"/>
  <c r="J872" i="1"/>
  <c r="M872" i="1"/>
  <c r="J874" i="1"/>
  <c r="M874" i="1"/>
  <c r="J876" i="1"/>
  <c r="M876" i="1"/>
  <c r="J878" i="1"/>
  <c r="M878" i="1"/>
  <c r="J880" i="1"/>
  <c r="M880" i="1"/>
  <c r="J882" i="1"/>
  <c r="M882" i="1"/>
  <c r="J884" i="1"/>
  <c r="M884" i="1"/>
  <c r="J886" i="1"/>
  <c r="M886" i="1"/>
  <c r="J888" i="1"/>
  <c r="M888" i="1"/>
  <c r="J890" i="1"/>
  <c r="M890" i="1"/>
  <c r="J892" i="1"/>
  <c r="M892" i="1"/>
  <c r="J894" i="1"/>
  <c r="M894" i="1"/>
  <c r="J896" i="1"/>
  <c r="M896" i="1"/>
  <c r="J898" i="1"/>
  <c r="M898" i="1"/>
  <c r="J900" i="1"/>
  <c r="M900" i="1"/>
  <c r="J902" i="1"/>
  <c r="M902" i="1"/>
  <c r="J904" i="1"/>
  <c r="M904" i="1"/>
  <c r="J906" i="1"/>
  <c r="M906" i="1"/>
  <c r="J908" i="1"/>
  <c r="M908" i="1"/>
  <c r="J910" i="1"/>
  <c r="M910" i="1"/>
  <c r="J912" i="1"/>
  <c r="M912" i="1"/>
  <c r="J914" i="1"/>
  <c r="M914" i="1"/>
  <c r="J916" i="1"/>
  <c r="M916" i="1"/>
  <c r="J918" i="1"/>
  <c r="M918" i="1"/>
  <c r="J920" i="1"/>
  <c r="M920" i="1"/>
  <c r="J922" i="1"/>
  <c r="M922" i="1"/>
  <c r="J924" i="1"/>
  <c r="M924" i="1"/>
  <c r="J926" i="1"/>
  <c r="M926" i="1"/>
  <c r="J928" i="1"/>
  <c r="M928" i="1"/>
  <c r="J930" i="1"/>
  <c r="M930" i="1"/>
  <c r="J932" i="1"/>
  <c r="M932" i="1"/>
  <c r="J934" i="1"/>
  <c r="M934" i="1"/>
  <c r="J936" i="1"/>
  <c r="M936" i="1"/>
  <c r="J938" i="1"/>
  <c r="M938" i="1"/>
  <c r="J940" i="1"/>
  <c r="M940" i="1"/>
  <c r="J942" i="1"/>
  <c r="M942" i="1"/>
  <c r="J944" i="1"/>
  <c r="M944" i="1"/>
  <c r="J946" i="1"/>
  <c r="M946" i="1"/>
  <c r="J948" i="1"/>
  <c r="M948" i="1"/>
  <c r="J950" i="1"/>
  <c r="M950" i="1"/>
  <c r="J952" i="1"/>
  <c r="M952" i="1"/>
  <c r="J954" i="1"/>
  <c r="M954" i="1"/>
  <c r="J956" i="1"/>
  <c r="M956" i="1"/>
  <c r="J958" i="1"/>
  <c r="M958" i="1"/>
  <c r="J960" i="1"/>
  <c r="M960" i="1"/>
  <c r="J962" i="1"/>
  <c r="M962" i="1"/>
  <c r="J964" i="1"/>
  <c r="M964" i="1"/>
  <c r="J966" i="1"/>
  <c r="M966" i="1"/>
  <c r="J968" i="1"/>
  <c r="M968" i="1"/>
  <c r="J970" i="1"/>
  <c r="M970" i="1"/>
  <c r="J972" i="1"/>
  <c r="M972" i="1"/>
  <c r="J974" i="1"/>
  <c r="M974" i="1"/>
  <c r="J976" i="1"/>
  <c r="M976" i="1"/>
  <c r="J978" i="1"/>
  <c r="M978" i="1"/>
  <c r="J980" i="1"/>
  <c r="M980" i="1"/>
  <c r="J982" i="1"/>
  <c r="M982" i="1"/>
  <c r="J984" i="1"/>
  <c r="M984" i="1"/>
  <c r="J986" i="1"/>
  <c r="M986" i="1"/>
  <c r="J988" i="1"/>
  <c r="M988" i="1"/>
  <c r="J990" i="1"/>
  <c r="M990" i="1"/>
  <c r="J992" i="1"/>
  <c r="M992" i="1"/>
  <c r="J994" i="1"/>
  <c r="M994" i="1"/>
  <c r="J996" i="1"/>
  <c r="M996" i="1"/>
  <c r="J998" i="1"/>
  <c r="M998" i="1"/>
  <c r="J1000" i="1"/>
  <c r="M1000" i="1"/>
  <c r="J1002" i="1"/>
  <c r="M1002" i="1"/>
  <c r="J1004" i="1"/>
  <c r="M1004" i="1"/>
  <c r="J1006" i="1"/>
  <c r="M1006" i="1"/>
  <c r="J1008" i="1"/>
  <c r="M1008" i="1"/>
  <c r="J1010" i="1"/>
  <c r="M1010" i="1"/>
  <c r="J1012" i="1"/>
  <c r="M1012" i="1"/>
  <c r="J1014" i="1"/>
  <c r="M1014" i="1"/>
  <c r="J1016" i="1"/>
  <c r="M1016" i="1"/>
  <c r="J1018" i="1"/>
  <c r="M1018" i="1"/>
  <c r="J1020" i="1"/>
  <c r="M1020" i="1"/>
  <c r="J1022" i="1"/>
  <c r="M1022" i="1"/>
  <c r="J1024" i="1"/>
  <c r="M1024" i="1"/>
  <c r="J1026" i="1"/>
  <c r="M1026" i="1"/>
  <c r="J1028" i="1"/>
  <c r="M1028" i="1"/>
  <c r="J1030" i="1"/>
  <c r="M1030" i="1"/>
  <c r="J1032" i="1"/>
  <c r="M1032" i="1"/>
  <c r="J1034" i="1"/>
  <c r="M1034" i="1"/>
  <c r="J1036" i="1"/>
  <c r="M1036" i="1"/>
  <c r="J1038" i="1"/>
  <c r="M1038" i="1"/>
  <c r="J1040" i="1"/>
  <c r="M1040" i="1"/>
  <c r="J1042" i="1"/>
  <c r="M1042" i="1"/>
  <c r="J1044" i="1"/>
  <c r="M1044" i="1"/>
  <c r="J1046" i="1"/>
  <c r="M1046" i="1"/>
  <c r="J1048" i="1"/>
  <c r="M1048" i="1"/>
  <c r="J1050" i="1"/>
  <c r="M1050" i="1"/>
  <c r="J1052" i="1"/>
  <c r="M1052" i="1"/>
  <c r="J1054" i="1"/>
  <c r="M1054" i="1"/>
  <c r="J1056" i="1"/>
  <c r="M1056" i="1"/>
  <c r="J1058" i="1"/>
  <c r="M1058" i="1"/>
  <c r="J1060" i="1"/>
  <c r="M1060" i="1"/>
  <c r="J1062" i="1"/>
  <c r="M1062" i="1"/>
  <c r="J1064" i="1"/>
  <c r="M1064" i="1"/>
  <c r="J1066" i="1"/>
  <c r="M1066" i="1"/>
  <c r="J1068" i="1"/>
  <c r="M1068" i="1"/>
  <c r="J1070" i="1"/>
  <c r="M1070" i="1"/>
  <c r="J1072" i="1"/>
  <c r="M1072" i="1"/>
  <c r="J1074" i="1"/>
  <c r="M1074" i="1"/>
  <c r="J1076" i="1"/>
  <c r="M1076" i="1"/>
  <c r="J1078" i="1"/>
  <c r="M1078" i="1"/>
  <c r="J1080" i="1"/>
  <c r="M1080" i="1"/>
  <c r="J1082" i="1"/>
  <c r="M1082" i="1"/>
  <c r="J1084" i="1"/>
  <c r="M1084" i="1"/>
  <c r="J1086" i="1"/>
  <c r="M1086" i="1"/>
  <c r="J1088" i="1"/>
  <c r="M1088" i="1"/>
  <c r="J1090" i="1"/>
  <c r="M1090" i="1"/>
  <c r="J1092" i="1"/>
  <c r="M1092" i="1"/>
  <c r="J1094" i="1"/>
  <c r="M1094" i="1"/>
  <c r="J1096" i="1"/>
  <c r="M1096" i="1"/>
  <c r="J1098" i="1"/>
  <c r="M1098" i="1"/>
  <c r="J1100" i="1"/>
  <c r="M1100" i="1"/>
  <c r="J1102" i="1"/>
  <c r="M1102" i="1"/>
  <c r="J1104" i="1"/>
  <c r="M1104" i="1"/>
  <c r="J1106" i="1"/>
  <c r="M1106" i="1"/>
  <c r="J1108" i="1"/>
  <c r="M1108" i="1"/>
  <c r="J1110" i="1"/>
  <c r="M1110" i="1"/>
  <c r="J1112" i="1"/>
  <c r="M1112" i="1"/>
  <c r="J1114" i="1"/>
  <c r="M1114" i="1"/>
  <c r="J1116" i="1"/>
  <c r="M1116" i="1"/>
  <c r="J1118" i="1"/>
  <c r="M1118" i="1"/>
  <c r="J1120" i="1"/>
  <c r="M1120" i="1"/>
  <c r="J1122" i="1"/>
  <c r="M1122" i="1"/>
  <c r="J1124" i="1"/>
  <c r="M1124" i="1"/>
  <c r="J1126" i="1"/>
  <c r="M1126" i="1"/>
  <c r="J1128" i="1"/>
  <c r="M1128" i="1"/>
  <c r="J1130" i="1"/>
  <c r="M1130" i="1"/>
  <c r="J1132" i="1"/>
  <c r="M1132" i="1"/>
  <c r="J1134" i="1"/>
  <c r="M1134" i="1"/>
  <c r="J1136" i="1"/>
  <c r="M1136" i="1"/>
  <c r="J1138" i="1"/>
  <c r="M1138" i="1"/>
  <c r="J1140" i="1"/>
  <c r="M1140" i="1"/>
  <c r="J1142" i="1"/>
  <c r="M1142" i="1"/>
  <c r="J1144" i="1"/>
  <c r="M1144" i="1"/>
  <c r="J1146" i="1"/>
  <c r="M1146" i="1"/>
  <c r="J1148" i="1"/>
  <c r="M1148" i="1"/>
  <c r="J1150" i="1"/>
  <c r="M1150" i="1"/>
  <c r="J1152" i="1"/>
  <c r="M1152" i="1"/>
  <c r="J1154" i="1"/>
  <c r="M1154" i="1"/>
  <c r="J1156" i="1"/>
  <c r="M1156" i="1"/>
  <c r="J1158" i="1"/>
  <c r="M1158" i="1"/>
  <c r="J1160" i="1"/>
  <c r="M1160" i="1"/>
  <c r="J1162" i="1"/>
  <c r="M1162" i="1"/>
  <c r="J1164" i="1"/>
  <c r="M1164" i="1"/>
  <c r="J1166" i="1"/>
  <c r="M1166" i="1"/>
  <c r="J1168" i="1"/>
  <c r="M1168" i="1"/>
  <c r="J1170" i="1"/>
  <c r="M1170" i="1"/>
  <c r="J1172" i="1"/>
  <c r="M1172" i="1"/>
  <c r="J1174" i="1"/>
  <c r="M1174" i="1"/>
  <c r="J1176" i="1"/>
  <c r="M1176" i="1"/>
  <c r="J1178" i="1"/>
  <c r="M1178" i="1"/>
  <c r="J1180" i="1"/>
  <c r="M1180" i="1"/>
  <c r="J1182" i="1"/>
  <c r="M1182" i="1"/>
  <c r="J1184" i="1"/>
  <c r="M1184" i="1"/>
  <c r="J1186" i="1"/>
  <c r="M1186" i="1"/>
  <c r="J1188" i="1"/>
  <c r="M1188" i="1"/>
  <c r="J1190" i="1"/>
  <c r="M1190" i="1"/>
  <c r="J1193" i="1"/>
  <c r="M1193" i="1"/>
  <c r="J1197" i="1"/>
  <c r="M1197" i="1"/>
  <c r="J1201" i="1"/>
  <c r="M1201" i="1"/>
  <c r="J1205" i="1"/>
  <c r="M1205" i="1"/>
  <c r="J1209" i="1"/>
  <c r="M1209" i="1"/>
  <c r="J1213" i="1"/>
  <c r="M1213" i="1"/>
  <c r="J1217" i="1"/>
  <c r="M1217" i="1"/>
  <c r="J1221" i="1"/>
  <c r="M1221" i="1"/>
  <c r="J1225" i="1"/>
  <c r="M1225" i="1"/>
  <c r="J1229" i="1"/>
  <c r="M1229" i="1"/>
  <c r="J1233" i="1"/>
  <c r="M1233" i="1"/>
  <c r="J1237" i="1"/>
  <c r="M1237" i="1"/>
  <c r="J1241" i="1"/>
  <c r="M1241" i="1"/>
  <c r="J1245" i="1"/>
  <c r="M1245" i="1"/>
  <c r="J1249" i="1"/>
  <c r="M1249" i="1"/>
  <c r="J1253" i="1"/>
  <c r="M1253" i="1"/>
  <c r="J1257" i="1"/>
  <c r="M1257" i="1"/>
  <c r="J1261" i="1"/>
  <c r="M1261" i="1"/>
  <c r="J1265" i="1"/>
  <c r="M1265" i="1"/>
  <c r="J1269" i="1"/>
  <c r="M1269" i="1"/>
  <c r="J1273" i="1"/>
  <c r="M1273" i="1"/>
  <c r="J1277" i="1"/>
  <c r="M1277" i="1"/>
  <c r="J1281" i="1"/>
  <c r="M1281" i="1"/>
  <c r="J1285" i="1"/>
  <c r="M1285" i="1"/>
  <c r="J1289" i="1"/>
  <c r="M1289" i="1"/>
  <c r="J1293" i="1"/>
  <c r="M1293" i="1"/>
  <c r="J1297" i="1"/>
  <c r="M1297" i="1"/>
  <c r="J1301" i="1"/>
  <c r="M1301" i="1"/>
  <c r="J1305" i="1"/>
  <c r="M1305" i="1"/>
  <c r="J1309" i="1"/>
  <c r="M1309" i="1"/>
  <c r="J873" i="1"/>
  <c r="M873" i="1"/>
  <c r="J875" i="1"/>
  <c r="M875" i="1"/>
  <c r="J877" i="1"/>
  <c r="M877" i="1"/>
  <c r="J879" i="1"/>
  <c r="M879" i="1"/>
  <c r="J881" i="1"/>
  <c r="M881" i="1"/>
  <c r="J883" i="1"/>
  <c r="M883" i="1"/>
  <c r="J885" i="1"/>
  <c r="M885" i="1"/>
  <c r="J887" i="1"/>
  <c r="M887" i="1"/>
  <c r="J889" i="1"/>
  <c r="M889" i="1"/>
  <c r="J891" i="1"/>
  <c r="M891" i="1"/>
  <c r="J893" i="1"/>
  <c r="M893" i="1"/>
  <c r="J895" i="1"/>
  <c r="M895" i="1"/>
  <c r="J897" i="1"/>
  <c r="M897" i="1"/>
  <c r="J899" i="1"/>
  <c r="M899" i="1"/>
  <c r="J901" i="1"/>
  <c r="M901" i="1"/>
  <c r="J903" i="1"/>
  <c r="M903" i="1"/>
  <c r="J905" i="1"/>
  <c r="M905" i="1"/>
  <c r="J907" i="1"/>
  <c r="M907" i="1"/>
  <c r="J909" i="1"/>
  <c r="M909" i="1"/>
  <c r="J911" i="1"/>
  <c r="M911" i="1"/>
  <c r="J913" i="1"/>
  <c r="M913" i="1"/>
  <c r="J915" i="1"/>
  <c r="M915" i="1"/>
  <c r="J917" i="1"/>
  <c r="M917" i="1"/>
  <c r="J919" i="1"/>
  <c r="M919" i="1"/>
  <c r="J921" i="1"/>
  <c r="M921" i="1"/>
  <c r="J923" i="1"/>
  <c r="M923" i="1"/>
  <c r="J925" i="1"/>
  <c r="M925" i="1"/>
  <c r="J927" i="1"/>
  <c r="M927" i="1"/>
  <c r="J929" i="1"/>
  <c r="M929" i="1"/>
  <c r="J931" i="1"/>
  <c r="M931" i="1"/>
  <c r="J933" i="1"/>
  <c r="M933" i="1"/>
  <c r="J935" i="1"/>
  <c r="M935" i="1"/>
  <c r="J937" i="1"/>
  <c r="M937" i="1"/>
  <c r="J939" i="1"/>
  <c r="M939" i="1"/>
  <c r="J941" i="1"/>
  <c r="M941" i="1"/>
  <c r="J943" i="1"/>
  <c r="M943" i="1"/>
  <c r="J945" i="1"/>
  <c r="M945" i="1"/>
  <c r="J947" i="1"/>
  <c r="M947" i="1"/>
  <c r="J949" i="1"/>
  <c r="M949" i="1"/>
  <c r="J951" i="1"/>
  <c r="M951" i="1"/>
  <c r="J953" i="1"/>
  <c r="M953" i="1"/>
  <c r="J955" i="1"/>
  <c r="M955" i="1"/>
  <c r="J957" i="1"/>
  <c r="M957" i="1"/>
  <c r="J959" i="1"/>
  <c r="M959" i="1"/>
  <c r="J961" i="1"/>
  <c r="M961" i="1"/>
  <c r="J963" i="1"/>
  <c r="M963" i="1"/>
  <c r="J965" i="1"/>
  <c r="M965" i="1"/>
  <c r="J967" i="1"/>
  <c r="M967" i="1"/>
  <c r="J969" i="1"/>
  <c r="M969" i="1"/>
  <c r="J971" i="1"/>
  <c r="M971" i="1"/>
  <c r="J973" i="1"/>
  <c r="M973" i="1"/>
  <c r="J975" i="1"/>
  <c r="M975" i="1"/>
  <c r="J977" i="1"/>
  <c r="M977" i="1"/>
  <c r="J979" i="1"/>
  <c r="M979" i="1"/>
  <c r="J981" i="1"/>
  <c r="M981" i="1"/>
  <c r="J983" i="1"/>
  <c r="M983" i="1"/>
  <c r="J985" i="1"/>
  <c r="M985" i="1"/>
  <c r="J987" i="1"/>
  <c r="M987" i="1"/>
  <c r="J989" i="1"/>
  <c r="M989" i="1"/>
  <c r="J991" i="1"/>
  <c r="M991" i="1"/>
  <c r="J993" i="1"/>
  <c r="M993" i="1"/>
  <c r="J995" i="1"/>
  <c r="M995" i="1"/>
  <c r="J997" i="1"/>
  <c r="M997" i="1"/>
  <c r="J999" i="1"/>
  <c r="M999" i="1"/>
  <c r="J1001" i="1"/>
  <c r="M1001" i="1"/>
  <c r="J1003" i="1"/>
  <c r="M1003" i="1"/>
  <c r="J1005" i="1"/>
  <c r="M1005" i="1"/>
  <c r="J1007" i="1"/>
  <c r="M1007" i="1"/>
  <c r="J1009" i="1"/>
  <c r="M1009" i="1"/>
  <c r="J1011" i="1"/>
  <c r="M1011" i="1"/>
  <c r="J1013" i="1"/>
  <c r="M1013" i="1"/>
  <c r="J1015" i="1"/>
  <c r="M1015" i="1"/>
  <c r="J1017" i="1"/>
  <c r="M1017" i="1"/>
  <c r="J1019" i="1"/>
  <c r="M1019" i="1"/>
  <c r="J1021" i="1"/>
  <c r="M1021" i="1"/>
  <c r="J1023" i="1"/>
  <c r="M1023" i="1"/>
  <c r="J1025" i="1"/>
  <c r="M1025" i="1"/>
  <c r="J1027" i="1"/>
  <c r="M1027" i="1"/>
  <c r="J1029" i="1"/>
  <c r="M1029" i="1"/>
  <c r="J1031" i="1"/>
  <c r="M1031" i="1"/>
  <c r="J1033" i="1"/>
  <c r="M1033" i="1"/>
  <c r="J1035" i="1"/>
  <c r="M1035" i="1"/>
  <c r="J1037" i="1"/>
  <c r="M1037" i="1"/>
  <c r="J1039" i="1"/>
  <c r="M1039" i="1"/>
  <c r="J1041" i="1"/>
  <c r="M1041" i="1"/>
  <c r="J1043" i="1"/>
  <c r="M1043" i="1"/>
  <c r="J1045" i="1"/>
  <c r="M1045" i="1"/>
  <c r="J1047" i="1"/>
  <c r="M1047" i="1"/>
  <c r="J1049" i="1"/>
  <c r="M1049" i="1"/>
  <c r="J1051" i="1"/>
  <c r="M1051" i="1"/>
  <c r="J1053" i="1"/>
  <c r="M1053" i="1"/>
  <c r="J1055" i="1"/>
  <c r="M1055" i="1"/>
  <c r="J1057" i="1"/>
  <c r="M1057" i="1"/>
  <c r="J1059" i="1"/>
  <c r="M1059" i="1"/>
  <c r="J1061" i="1"/>
  <c r="M1061" i="1"/>
  <c r="J1063" i="1"/>
  <c r="M1063" i="1"/>
  <c r="J1065" i="1"/>
  <c r="M1065" i="1"/>
  <c r="J1067" i="1"/>
  <c r="M1067" i="1"/>
  <c r="J1069" i="1"/>
  <c r="M1069" i="1"/>
  <c r="J1071" i="1"/>
  <c r="M1071" i="1"/>
  <c r="J1073" i="1"/>
  <c r="M1073" i="1"/>
  <c r="J1075" i="1"/>
  <c r="M1075" i="1"/>
  <c r="J1077" i="1"/>
  <c r="M1077" i="1"/>
  <c r="J1079" i="1"/>
  <c r="M1079" i="1"/>
  <c r="J1081" i="1"/>
  <c r="M1081" i="1"/>
  <c r="J1083" i="1"/>
  <c r="M1083" i="1"/>
  <c r="J1085" i="1"/>
  <c r="M1085" i="1"/>
  <c r="J1087" i="1"/>
  <c r="M1087" i="1"/>
  <c r="J1089" i="1"/>
  <c r="M1089" i="1"/>
  <c r="J1091" i="1"/>
  <c r="M1091" i="1"/>
  <c r="J1093" i="1"/>
  <c r="M1093" i="1"/>
  <c r="J1095" i="1"/>
  <c r="M1095" i="1"/>
  <c r="J1097" i="1"/>
  <c r="M1097" i="1"/>
  <c r="J1099" i="1"/>
  <c r="M1099" i="1"/>
  <c r="J1101" i="1"/>
  <c r="M1101" i="1"/>
  <c r="J1103" i="1"/>
  <c r="M1103" i="1"/>
  <c r="J1105" i="1"/>
  <c r="M1105" i="1"/>
  <c r="J1107" i="1"/>
  <c r="M1107" i="1"/>
  <c r="J1109" i="1"/>
  <c r="M1109" i="1"/>
  <c r="J1111" i="1"/>
  <c r="M1111" i="1"/>
  <c r="J1113" i="1"/>
  <c r="M1113" i="1"/>
  <c r="J1115" i="1"/>
  <c r="M1115" i="1"/>
  <c r="J1117" i="1"/>
  <c r="M1117" i="1"/>
  <c r="J1119" i="1"/>
  <c r="M1119" i="1"/>
  <c r="J1121" i="1"/>
  <c r="M1121" i="1"/>
  <c r="J1123" i="1"/>
  <c r="M1123" i="1"/>
  <c r="J1125" i="1"/>
  <c r="M1125" i="1"/>
  <c r="J1127" i="1"/>
  <c r="M1127" i="1"/>
  <c r="J1129" i="1"/>
  <c r="M1129" i="1"/>
  <c r="J1131" i="1"/>
  <c r="M1131" i="1"/>
  <c r="J1133" i="1"/>
  <c r="M1133" i="1"/>
  <c r="J1135" i="1"/>
  <c r="M1135" i="1"/>
  <c r="J1137" i="1"/>
  <c r="M1137" i="1"/>
  <c r="J1139" i="1"/>
  <c r="M1139" i="1"/>
  <c r="J1141" i="1"/>
  <c r="M1141" i="1"/>
  <c r="J1143" i="1"/>
  <c r="M1143" i="1"/>
  <c r="J1145" i="1"/>
  <c r="M1145" i="1"/>
  <c r="J1147" i="1"/>
  <c r="M1147" i="1"/>
  <c r="J1149" i="1"/>
  <c r="M1149" i="1"/>
  <c r="J1151" i="1"/>
  <c r="M1151" i="1"/>
  <c r="J1153" i="1"/>
  <c r="M1153" i="1"/>
  <c r="J1155" i="1"/>
  <c r="M1155" i="1"/>
  <c r="J1157" i="1"/>
  <c r="M1157" i="1"/>
  <c r="J1159" i="1"/>
  <c r="M1159" i="1"/>
  <c r="J1161" i="1"/>
  <c r="M1161" i="1"/>
  <c r="J1163" i="1"/>
  <c r="M1163" i="1"/>
  <c r="J1165" i="1"/>
  <c r="M1165" i="1"/>
  <c r="J1167" i="1"/>
  <c r="M1167" i="1"/>
  <c r="J1169" i="1"/>
  <c r="M1169" i="1"/>
  <c r="J1171" i="1"/>
  <c r="M1171" i="1"/>
  <c r="J1173" i="1"/>
  <c r="M1173" i="1"/>
  <c r="J1175" i="1"/>
  <c r="M1175" i="1"/>
  <c r="J1177" i="1"/>
  <c r="M1177" i="1"/>
  <c r="J1179" i="1"/>
  <c r="M1179" i="1"/>
  <c r="J1181" i="1"/>
  <c r="M1181" i="1"/>
  <c r="J1183" i="1"/>
  <c r="M1183" i="1"/>
  <c r="J1185" i="1"/>
  <c r="M1185" i="1"/>
  <c r="J1187" i="1"/>
  <c r="M1187" i="1"/>
  <c r="J1189" i="1"/>
  <c r="M1189" i="1"/>
  <c r="J1191" i="1"/>
  <c r="M1191" i="1"/>
  <c r="J1192" i="1"/>
  <c r="M1192" i="1"/>
  <c r="M1638" i="1"/>
  <c r="J1638" i="1"/>
  <c r="M1640" i="1"/>
  <c r="J1640" i="1"/>
  <c r="M1642" i="1"/>
  <c r="J1642" i="1"/>
  <c r="M1644" i="1"/>
  <c r="J1644" i="1"/>
  <c r="M1646" i="1"/>
  <c r="J1646" i="1"/>
  <c r="M1648" i="1"/>
  <c r="J1648" i="1"/>
  <c r="M1650" i="1"/>
  <c r="J1650" i="1"/>
  <c r="M1652" i="1"/>
  <c r="J1652" i="1"/>
  <c r="M1654" i="1"/>
  <c r="J1654" i="1"/>
  <c r="M1656" i="1"/>
  <c r="J1656" i="1"/>
  <c r="M1658" i="1"/>
  <c r="J1658" i="1"/>
  <c r="M1660" i="1"/>
  <c r="J1660" i="1"/>
  <c r="M1662" i="1"/>
  <c r="J1662" i="1"/>
  <c r="M1664" i="1"/>
  <c r="J1664" i="1"/>
  <c r="M1666" i="1"/>
  <c r="J1666" i="1"/>
  <c r="M1668" i="1"/>
  <c r="J1668" i="1"/>
  <c r="M1670" i="1"/>
  <c r="J1670" i="1"/>
  <c r="M1672" i="1"/>
  <c r="J1672" i="1"/>
  <c r="M1674" i="1"/>
  <c r="J1674" i="1"/>
  <c r="M1676" i="1"/>
  <c r="J1676" i="1"/>
  <c r="M1678" i="1"/>
  <c r="J1678" i="1"/>
  <c r="M1680" i="1"/>
  <c r="J1680" i="1"/>
  <c r="M1682" i="1"/>
  <c r="J1682" i="1"/>
  <c r="M1684" i="1"/>
  <c r="J1684" i="1"/>
  <c r="M1686" i="1"/>
  <c r="J1686" i="1"/>
  <c r="M1688" i="1"/>
  <c r="J1688" i="1"/>
  <c r="M1690" i="1"/>
  <c r="J1690" i="1"/>
  <c r="M1692" i="1"/>
  <c r="J1692" i="1"/>
  <c r="M1694" i="1"/>
  <c r="J1694" i="1"/>
  <c r="M1696" i="1"/>
  <c r="J1696" i="1"/>
  <c r="M1698" i="1"/>
  <c r="J1698" i="1"/>
  <c r="M1700" i="1"/>
  <c r="J1700" i="1"/>
  <c r="M1702" i="1"/>
  <c r="J1702" i="1"/>
  <c r="M1704" i="1"/>
  <c r="J1704" i="1"/>
  <c r="M1706" i="1"/>
  <c r="J1706" i="1"/>
  <c r="M1708" i="1"/>
  <c r="J1708" i="1"/>
  <c r="M1710" i="1"/>
  <c r="J1710" i="1"/>
  <c r="M1712" i="1"/>
  <c r="J1712" i="1"/>
  <c r="M1714" i="1"/>
  <c r="J1714" i="1"/>
  <c r="J1718" i="1"/>
  <c r="M1718" i="1"/>
  <c r="J1722" i="1"/>
  <c r="M1722" i="1"/>
  <c r="J1726" i="1"/>
  <c r="M1726" i="1"/>
  <c r="J1730" i="1"/>
  <c r="M1730" i="1"/>
  <c r="J1734" i="1"/>
  <c r="M1734" i="1"/>
  <c r="M1639" i="1"/>
  <c r="J1639" i="1"/>
  <c r="M1641" i="1"/>
  <c r="J1641" i="1"/>
  <c r="M1643" i="1"/>
  <c r="J1643" i="1"/>
  <c r="M1645" i="1"/>
  <c r="J1645" i="1"/>
  <c r="M1647" i="1"/>
  <c r="J1647" i="1"/>
  <c r="M1649" i="1"/>
  <c r="J1649" i="1"/>
  <c r="M1651" i="1"/>
  <c r="J1651" i="1"/>
  <c r="M1653" i="1"/>
  <c r="J1653" i="1"/>
  <c r="M1655" i="1"/>
  <c r="J1655" i="1"/>
  <c r="M1657" i="1"/>
  <c r="J1657" i="1"/>
  <c r="M1659" i="1"/>
  <c r="J1659" i="1"/>
  <c r="M1661" i="1"/>
  <c r="J1661" i="1"/>
  <c r="M1663" i="1"/>
  <c r="J1663" i="1"/>
  <c r="M1665" i="1"/>
  <c r="J1665" i="1"/>
  <c r="M1667" i="1"/>
  <c r="J1667" i="1"/>
  <c r="M1669" i="1"/>
  <c r="J1669" i="1"/>
  <c r="M1671" i="1"/>
  <c r="J1671" i="1"/>
  <c r="M1673" i="1"/>
  <c r="J1673" i="1"/>
  <c r="M1675" i="1"/>
  <c r="J1675" i="1"/>
  <c r="M1677" i="1"/>
  <c r="J1677" i="1"/>
  <c r="M1679" i="1"/>
  <c r="J1679" i="1"/>
  <c r="M1681" i="1"/>
  <c r="J1681" i="1"/>
  <c r="M1683" i="1"/>
  <c r="J1683" i="1"/>
  <c r="M1685" i="1"/>
  <c r="J1685" i="1"/>
  <c r="M1687" i="1"/>
  <c r="J1687" i="1"/>
  <c r="M1689" i="1"/>
  <c r="J1689" i="1"/>
  <c r="M1691" i="1"/>
  <c r="J1691" i="1"/>
  <c r="M1693" i="1"/>
  <c r="J1693" i="1"/>
  <c r="M1695" i="1"/>
  <c r="J1695" i="1"/>
  <c r="M1697" i="1"/>
  <c r="J1697" i="1"/>
  <c r="M1699" i="1"/>
  <c r="J1699" i="1"/>
  <c r="M1701" i="1"/>
  <c r="J1701" i="1"/>
  <c r="M1703" i="1"/>
  <c r="J1703" i="1"/>
  <c r="M1705" i="1"/>
  <c r="J1705" i="1"/>
  <c r="M1707" i="1"/>
  <c r="J1707" i="1"/>
  <c r="M1709" i="1"/>
  <c r="J1709" i="1"/>
  <c r="M1711" i="1"/>
  <c r="J1711" i="1"/>
  <c r="M1713" i="1"/>
  <c r="J1713" i="1"/>
  <c r="J1715" i="1"/>
  <c r="M1715" i="1"/>
  <c r="M1932" i="1"/>
  <c r="J1932" i="1"/>
  <c r="M1934" i="1"/>
  <c r="J1934" i="1"/>
  <c r="M1936" i="1"/>
  <c r="J1936" i="1"/>
  <c r="M1938" i="1"/>
  <c r="J1938" i="1"/>
  <c r="M1940" i="1"/>
  <c r="J1940" i="1"/>
  <c r="M1942" i="1"/>
  <c r="J1942" i="1"/>
  <c r="M1944" i="1"/>
  <c r="J1944" i="1"/>
  <c r="M1946" i="1"/>
  <c r="J1946" i="1"/>
  <c r="M1948" i="1"/>
  <c r="J1948" i="1"/>
  <c r="M1950" i="1"/>
  <c r="J1950" i="1"/>
  <c r="M1952" i="1"/>
  <c r="J1952" i="1"/>
  <c r="M1954" i="1"/>
  <c r="J1954" i="1"/>
  <c r="M1956" i="1"/>
  <c r="J1956" i="1"/>
  <c r="M1958" i="1"/>
  <c r="J1958" i="1"/>
  <c r="M1960" i="1"/>
  <c r="J1960" i="1"/>
  <c r="M1962" i="1"/>
  <c r="J1962" i="1"/>
  <c r="M1964" i="1"/>
  <c r="J1964" i="1"/>
  <c r="M1966" i="1"/>
  <c r="J1966" i="1"/>
  <c r="M1968" i="1"/>
  <c r="J1968" i="1"/>
  <c r="M1970" i="1"/>
  <c r="J1970" i="1"/>
  <c r="M1972" i="1"/>
  <c r="J1972" i="1"/>
  <c r="M1974" i="1"/>
  <c r="J1974" i="1"/>
  <c r="M1976" i="1"/>
  <c r="J1976" i="1"/>
  <c r="M1978" i="1"/>
  <c r="J1978" i="1"/>
  <c r="M1980" i="1"/>
  <c r="J1980" i="1"/>
  <c r="M1982" i="1"/>
  <c r="J1982" i="1"/>
  <c r="M1984" i="1"/>
  <c r="J1984" i="1"/>
  <c r="M1986" i="1"/>
  <c r="J1986" i="1"/>
  <c r="M1988" i="1"/>
  <c r="J1988" i="1"/>
  <c r="M1990" i="1"/>
  <c r="J1990" i="1"/>
  <c r="M1992" i="1"/>
  <c r="J1992" i="1"/>
  <c r="M1994" i="1"/>
  <c r="J1994" i="1"/>
  <c r="M1996" i="1"/>
  <c r="J1996" i="1"/>
  <c r="M1998" i="1"/>
  <c r="J1998" i="1"/>
  <c r="M2000" i="1"/>
  <c r="J2000" i="1"/>
  <c r="M2002" i="1"/>
  <c r="J2002" i="1"/>
  <c r="M2004" i="1"/>
  <c r="J2004" i="1"/>
  <c r="M2006" i="1"/>
  <c r="J2006" i="1"/>
  <c r="M2008" i="1"/>
  <c r="J2008" i="1"/>
  <c r="M2010" i="1"/>
  <c r="J2010" i="1"/>
  <c r="M2012" i="1"/>
  <c r="J2012" i="1"/>
  <c r="M2014" i="1"/>
  <c r="J2014" i="1"/>
  <c r="M2016" i="1"/>
  <c r="J2016" i="1"/>
  <c r="M2018" i="1"/>
  <c r="J2018" i="1"/>
  <c r="M2020" i="1"/>
  <c r="J2020" i="1"/>
  <c r="M2022" i="1"/>
  <c r="J2022" i="1"/>
  <c r="M2024" i="1"/>
  <c r="J2024" i="1"/>
  <c r="M2026" i="1"/>
  <c r="J2026" i="1"/>
  <c r="M2028" i="1"/>
  <c r="J2028" i="1"/>
  <c r="M2030" i="1"/>
  <c r="J2030" i="1"/>
  <c r="M2032" i="1"/>
  <c r="J2032" i="1"/>
  <c r="M2034" i="1"/>
  <c r="J2034" i="1"/>
  <c r="M2036" i="1"/>
  <c r="J2036" i="1"/>
  <c r="M2038" i="1"/>
  <c r="J2038" i="1"/>
  <c r="M2040" i="1"/>
  <c r="J2040" i="1"/>
  <c r="M2042" i="1"/>
  <c r="J2042" i="1"/>
  <c r="M2044" i="1"/>
  <c r="J2044" i="1"/>
  <c r="M2046" i="1"/>
  <c r="J2046" i="1"/>
  <c r="M2048" i="1"/>
  <c r="J2048" i="1"/>
  <c r="M2050" i="1"/>
  <c r="J2050" i="1"/>
  <c r="M2052" i="1"/>
  <c r="J2052" i="1"/>
  <c r="M2054" i="1"/>
  <c r="J2054" i="1"/>
  <c r="M2056" i="1"/>
  <c r="J2056" i="1"/>
  <c r="M2058" i="1"/>
  <c r="J2058" i="1"/>
  <c r="M2060" i="1"/>
  <c r="J2060" i="1"/>
  <c r="M2062" i="1"/>
  <c r="J2062" i="1"/>
  <c r="M2064" i="1"/>
  <c r="J2064" i="1"/>
  <c r="M2066" i="1"/>
  <c r="J2066" i="1"/>
  <c r="M2068" i="1"/>
  <c r="J2068" i="1"/>
  <c r="M2070" i="1"/>
  <c r="J2070" i="1"/>
  <c r="M2072" i="1"/>
  <c r="J2072" i="1"/>
  <c r="M2074" i="1"/>
  <c r="J2074" i="1"/>
  <c r="M2076" i="1"/>
  <c r="J2076" i="1"/>
  <c r="M2078" i="1"/>
  <c r="J2078" i="1"/>
  <c r="M2080" i="1"/>
  <c r="J2080" i="1"/>
  <c r="M2082" i="1"/>
  <c r="J2082" i="1"/>
  <c r="M2084" i="1"/>
  <c r="J2084" i="1"/>
  <c r="M2086" i="1"/>
  <c r="J2086" i="1"/>
  <c r="M2088" i="1"/>
  <c r="J2088" i="1"/>
  <c r="M2090" i="1"/>
  <c r="J2090" i="1"/>
  <c r="M2092" i="1"/>
  <c r="J2092" i="1"/>
  <c r="M2094" i="1"/>
  <c r="J2094" i="1"/>
  <c r="M2096" i="1"/>
  <c r="J2096" i="1"/>
  <c r="M2098" i="1"/>
  <c r="J2098" i="1"/>
  <c r="M2100" i="1"/>
  <c r="J2100" i="1"/>
  <c r="M2102" i="1"/>
  <c r="J2102" i="1"/>
  <c r="M2104" i="1"/>
  <c r="J2104" i="1"/>
  <c r="M2106" i="1"/>
  <c r="J2106" i="1"/>
  <c r="M2108" i="1"/>
  <c r="J2108" i="1"/>
  <c r="M2110" i="1"/>
  <c r="J2110" i="1"/>
  <c r="M2112" i="1"/>
  <c r="J2112" i="1"/>
  <c r="M2114" i="1"/>
  <c r="J2114" i="1"/>
  <c r="M2116" i="1"/>
  <c r="J2116" i="1"/>
  <c r="M2118" i="1"/>
  <c r="J2118" i="1"/>
  <c r="M2120" i="1"/>
  <c r="J2120" i="1"/>
  <c r="M2122" i="1"/>
  <c r="J2122" i="1"/>
  <c r="M2124" i="1"/>
  <c r="J2124" i="1"/>
  <c r="M2126" i="1"/>
  <c r="J2126" i="1"/>
  <c r="M1931" i="1"/>
  <c r="J1931" i="1"/>
  <c r="M1933" i="1"/>
  <c r="J1933" i="1"/>
  <c r="M1935" i="1"/>
  <c r="J1935" i="1"/>
  <c r="M1937" i="1"/>
  <c r="J1937" i="1"/>
  <c r="M1939" i="1"/>
  <c r="J1939" i="1"/>
  <c r="M1941" i="1"/>
  <c r="J1941" i="1"/>
  <c r="M1943" i="1"/>
  <c r="J1943" i="1"/>
  <c r="M1945" i="1"/>
  <c r="J1945" i="1"/>
  <c r="M1947" i="1"/>
  <c r="J1947" i="1"/>
  <c r="M1949" i="1"/>
  <c r="J1949" i="1"/>
  <c r="M1951" i="1"/>
  <c r="J1951" i="1"/>
  <c r="M1953" i="1"/>
  <c r="J1953" i="1"/>
  <c r="M1955" i="1"/>
  <c r="J1955" i="1"/>
  <c r="M1957" i="1"/>
  <c r="J1957" i="1"/>
  <c r="M1959" i="1"/>
  <c r="J1959" i="1"/>
  <c r="M1961" i="1"/>
  <c r="J1961" i="1"/>
  <c r="M1963" i="1"/>
  <c r="J1963" i="1"/>
  <c r="M1965" i="1"/>
  <c r="J1965" i="1"/>
  <c r="M1967" i="1"/>
  <c r="J1967" i="1"/>
  <c r="M1969" i="1"/>
  <c r="J1969" i="1"/>
  <c r="M1971" i="1"/>
  <c r="J1971" i="1"/>
  <c r="M1973" i="1"/>
  <c r="J1973" i="1"/>
  <c r="M1975" i="1"/>
  <c r="J1975" i="1"/>
  <c r="M1977" i="1"/>
  <c r="J1977" i="1"/>
  <c r="M1979" i="1"/>
  <c r="J1979" i="1"/>
  <c r="M1981" i="1"/>
  <c r="J1981" i="1"/>
  <c r="M1983" i="1"/>
  <c r="J1983" i="1"/>
  <c r="M1985" i="1"/>
  <c r="J1985" i="1"/>
  <c r="M1987" i="1"/>
  <c r="J1987" i="1"/>
  <c r="M1989" i="1"/>
  <c r="J1989" i="1"/>
  <c r="M1991" i="1"/>
  <c r="J1991" i="1"/>
  <c r="M1993" i="1"/>
  <c r="J1993" i="1"/>
  <c r="M1995" i="1"/>
  <c r="J1995" i="1"/>
  <c r="M1997" i="1"/>
  <c r="J1997" i="1"/>
  <c r="M1999" i="1"/>
  <c r="J1999" i="1"/>
  <c r="M2001" i="1"/>
  <c r="J2001" i="1"/>
  <c r="M2003" i="1"/>
  <c r="J2003" i="1"/>
  <c r="M2005" i="1"/>
  <c r="J2005" i="1"/>
  <c r="M2007" i="1"/>
  <c r="J2007" i="1"/>
  <c r="M2009" i="1"/>
  <c r="J2009" i="1"/>
  <c r="M2011" i="1"/>
  <c r="J2011" i="1"/>
  <c r="M2013" i="1"/>
  <c r="J2013" i="1"/>
  <c r="M2015" i="1"/>
  <c r="J2015" i="1"/>
  <c r="M2017" i="1"/>
  <c r="J2017" i="1"/>
  <c r="M2019" i="1"/>
  <c r="J2019" i="1"/>
  <c r="M2021" i="1"/>
  <c r="J2021" i="1"/>
  <c r="M2023" i="1"/>
  <c r="J2023" i="1"/>
  <c r="M2025" i="1"/>
  <c r="J2025" i="1"/>
  <c r="M2027" i="1"/>
  <c r="J2027" i="1"/>
  <c r="M2029" i="1"/>
  <c r="J2029" i="1"/>
  <c r="M2031" i="1"/>
  <c r="J2031" i="1"/>
  <c r="M2033" i="1"/>
  <c r="J2033" i="1"/>
  <c r="M2035" i="1"/>
  <c r="J2035" i="1"/>
  <c r="M2037" i="1"/>
  <c r="J2037" i="1"/>
  <c r="M2039" i="1"/>
  <c r="J2039" i="1"/>
  <c r="M2041" i="1"/>
  <c r="J2041" i="1"/>
  <c r="M2043" i="1"/>
  <c r="J2043" i="1"/>
  <c r="M2045" i="1"/>
  <c r="J2045" i="1"/>
  <c r="M2047" i="1"/>
  <c r="J2047" i="1"/>
  <c r="M2049" i="1"/>
  <c r="J2049" i="1"/>
  <c r="M2051" i="1"/>
  <c r="J2051" i="1"/>
  <c r="M2053" i="1"/>
  <c r="J2053" i="1"/>
  <c r="M2055" i="1"/>
  <c r="J2055" i="1"/>
  <c r="M2057" i="1"/>
  <c r="J2057" i="1"/>
  <c r="M2059" i="1"/>
  <c r="J2059" i="1"/>
  <c r="M2061" i="1"/>
  <c r="J2061" i="1"/>
  <c r="M2063" i="1"/>
  <c r="J2063" i="1"/>
  <c r="M2065" i="1"/>
  <c r="J2065" i="1"/>
  <c r="M2067" i="1"/>
  <c r="J2067" i="1"/>
  <c r="M2069" i="1"/>
  <c r="J2069" i="1"/>
  <c r="M2071" i="1"/>
  <c r="J2071" i="1"/>
  <c r="M2073" i="1"/>
  <c r="J2073" i="1"/>
  <c r="M2075" i="1"/>
  <c r="J2075" i="1"/>
  <c r="M2077" i="1"/>
  <c r="J2077" i="1"/>
  <c r="M2079" i="1"/>
  <c r="J2079" i="1"/>
  <c r="M2081" i="1"/>
  <c r="J2081" i="1"/>
  <c r="M2083" i="1"/>
  <c r="J2083" i="1"/>
  <c r="M2085" i="1"/>
  <c r="J2085" i="1"/>
  <c r="M2087" i="1"/>
  <c r="J2087" i="1"/>
  <c r="M2089" i="1"/>
  <c r="J2089" i="1"/>
  <c r="M2091" i="1"/>
  <c r="J2091" i="1"/>
  <c r="M2093" i="1"/>
  <c r="J2093" i="1"/>
  <c r="M2095" i="1"/>
  <c r="J2095" i="1"/>
  <c r="M2097" i="1"/>
  <c r="J2097" i="1"/>
  <c r="M2099" i="1"/>
  <c r="J2099" i="1"/>
  <c r="M2101" i="1"/>
  <c r="J2101" i="1"/>
  <c r="M2103" i="1"/>
  <c r="J2103" i="1"/>
  <c r="M2105" i="1"/>
  <c r="J2105" i="1"/>
  <c r="M2107" i="1"/>
  <c r="J2107" i="1"/>
  <c r="M2109" i="1"/>
  <c r="J2109" i="1"/>
  <c r="M2111" i="1"/>
  <c r="J2111" i="1"/>
  <c r="M2113" i="1"/>
  <c r="J2113" i="1"/>
  <c r="M2115" i="1"/>
  <c r="J2115" i="1"/>
  <c r="M2117" i="1"/>
  <c r="J2117" i="1"/>
  <c r="M2119" i="1"/>
  <c r="J2119" i="1"/>
  <c r="M2121" i="1"/>
  <c r="J2121" i="1"/>
  <c r="M2123" i="1"/>
  <c r="J2123" i="1"/>
  <c r="M2125" i="1"/>
  <c r="J2125" i="1"/>
  <c r="M2127" i="1"/>
  <c r="J2127" i="1"/>
  <c r="L19" i="1"/>
  <c r="I19" i="1"/>
  <c r="L23" i="1"/>
  <c r="I23" i="1"/>
  <c r="L27" i="1"/>
  <c r="I27" i="1"/>
  <c r="L31" i="1"/>
  <c r="I31" i="1"/>
  <c r="L35" i="1"/>
  <c r="I35" i="1"/>
  <c r="L39" i="1"/>
  <c r="I39" i="1"/>
  <c r="L43" i="1"/>
  <c r="I43" i="1"/>
  <c r="J282" i="1"/>
  <c r="M282" i="1"/>
  <c r="J286" i="1"/>
  <c r="M286" i="1"/>
  <c r="J290" i="1"/>
  <c r="M290" i="1"/>
  <c r="J294" i="1"/>
  <c r="M294" i="1"/>
  <c r="J298" i="1"/>
  <c r="M298" i="1"/>
  <c r="J302" i="1"/>
  <c r="M302" i="1"/>
  <c r="J306" i="1"/>
  <c r="M306" i="1"/>
  <c r="J310" i="1"/>
  <c r="M310" i="1"/>
  <c r="J314" i="1"/>
  <c r="M314" i="1"/>
  <c r="J318" i="1"/>
  <c r="M318" i="1"/>
  <c r="J322" i="1"/>
  <c r="M322" i="1"/>
  <c r="J326" i="1"/>
  <c r="M326" i="1"/>
  <c r="J330" i="1"/>
  <c r="M330" i="1"/>
  <c r="J334" i="1"/>
  <c r="M334" i="1"/>
  <c r="J338" i="1"/>
  <c r="M338" i="1"/>
  <c r="J342" i="1"/>
  <c r="M342" i="1"/>
  <c r="J346" i="1"/>
  <c r="M346" i="1"/>
  <c r="J350" i="1"/>
  <c r="M350" i="1"/>
  <c r="J354" i="1"/>
  <c r="M354" i="1"/>
  <c r="J358" i="1"/>
  <c r="M358" i="1"/>
  <c r="J362" i="1"/>
  <c r="M362" i="1"/>
  <c r="J366" i="1"/>
  <c r="M366" i="1"/>
  <c r="J370" i="1"/>
  <c r="M370" i="1"/>
  <c r="J374" i="1"/>
  <c r="M374" i="1"/>
  <c r="J378" i="1"/>
  <c r="M378" i="1"/>
  <c r="J382" i="1"/>
  <c r="M382" i="1"/>
  <c r="J386" i="1"/>
  <c r="M386" i="1"/>
  <c r="J390" i="1"/>
  <c r="M390" i="1"/>
  <c r="J394" i="1"/>
  <c r="M394" i="1"/>
  <c r="J398" i="1"/>
  <c r="M398" i="1"/>
  <c r="J402" i="1"/>
  <c r="M402" i="1"/>
  <c r="J406" i="1"/>
  <c r="M406" i="1"/>
  <c r="J410" i="1"/>
  <c r="M410" i="1"/>
  <c r="J414" i="1"/>
  <c r="M414" i="1"/>
  <c r="J418" i="1"/>
  <c r="M418" i="1"/>
  <c r="J422" i="1"/>
  <c r="M422" i="1"/>
  <c r="J426" i="1"/>
  <c r="M426" i="1"/>
  <c r="J430" i="1"/>
  <c r="M430" i="1"/>
  <c r="J434" i="1"/>
  <c r="M434" i="1"/>
  <c r="J437" i="1"/>
  <c r="M437" i="1"/>
  <c r="J441" i="1"/>
  <c r="M441" i="1"/>
  <c r="J445" i="1"/>
  <c r="M445" i="1"/>
  <c r="J449" i="1"/>
  <c r="M449" i="1"/>
  <c r="J453" i="1"/>
  <c r="M453" i="1"/>
  <c r="J457" i="1"/>
  <c r="M457" i="1"/>
  <c r="J461" i="1"/>
  <c r="M461" i="1"/>
  <c r="J465" i="1"/>
  <c r="M465" i="1"/>
  <c r="J469" i="1"/>
  <c r="M469" i="1"/>
  <c r="J473" i="1"/>
  <c r="M473" i="1"/>
  <c r="J477" i="1"/>
  <c r="M477" i="1"/>
  <c r="J481" i="1"/>
  <c r="M481" i="1"/>
  <c r="J485" i="1"/>
  <c r="M485" i="1"/>
  <c r="J489" i="1"/>
  <c r="M489" i="1"/>
  <c r="J493" i="1"/>
  <c r="M493" i="1"/>
  <c r="J497" i="1"/>
  <c r="M497" i="1"/>
  <c r="J501" i="1"/>
  <c r="M501" i="1"/>
  <c r="J505" i="1"/>
  <c r="M505" i="1"/>
  <c r="J507" i="1"/>
  <c r="M507" i="1"/>
  <c r="J509" i="1"/>
  <c r="M509" i="1"/>
  <c r="J511" i="1"/>
  <c r="M511" i="1"/>
  <c r="J513" i="1"/>
  <c r="M513" i="1"/>
  <c r="J515" i="1"/>
  <c r="M515" i="1"/>
  <c r="J517" i="1"/>
  <c r="M517" i="1"/>
  <c r="J506" i="1"/>
  <c r="M506" i="1"/>
  <c r="J508" i="1"/>
  <c r="M508" i="1"/>
  <c r="J510" i="1"/>
  <c r="M510" i="1"/>
  <c r="J512" i="1"/>
  <c r="M512" i="1"/>
  <c r="J514" i="1"/>
  <c r="M514" i="1"/>
  <c r="J516" i="1"/>
  <c r="M516" i="1"/>
  <c r="J280" i="1"/>
  <c r="M280" i="1"/>
  <c r="J284" i="1"/>
  <c r="M284" i="1"/>
  <c r="J288" i="1"/>
  <c r="M288" i="1"/>
  <c r="J292" i="1"/>
  <c r="M292" i="1"/>
  <c r="J296" i="1"/>
  <c r="M296" i="1"/>
  <c r="J300" i="1"/>
  <c r="M300" i="1"/>
  <c r="J304" i="1"/>
  <c r="M304" i="1"/>
  <c r="J308" i="1"/>
  <c r="M308" i="1"/>
  <c r="J312" i="1"/>
  <c r="M312" i="1"/>
  <c r="J316" i="1"/>
  <c r="M316" i="1"/>
  <c r="J320" i="1"/>
  <c r="M320" i="1"/>
  <c r="J324" i="1"/>
  <c r="M324" i="1"/>
  <c r="J328" i="1"/>
  <c r="M328" i="1"/>
  <c r="J332" i="1"/>
  <c r="M332" i="1"/>
  <c r="J336" i="1"/>
  <c r="M336" i="1"/>
  <c r="J340" i="1"/>
  <c r="M340" i="1"/>
  <c r="J344" i="1"/>
  <c r="M344" i="1"/>
  <c r="J348" i="1"/>
  <c r="M348" i="1"/>
  <c r="J352" i="1"/>
  <c r="M352" i="1"/>
  <c r="J356" i="1"/>
  <c r="M356" i="1"/>
  <c r="J360" i="1"/>
  <c r="M360" i="1"/>
  <c r="J364" i="1"/>
  <c r="M364" i="1"/>
  <c r="J368" i="1"/>
  <c r="M368" i="1"/>
  <c r="J372" i="1"/>
  <c r="M372" i="1"/>
  <c r="J376" i="1"/>
  <c r="M376" i="1"/>
  <c r="J380" i="1"/>
  <c r="M380" i="1"/>
  <c r="J384" i="1"/>
  <c r="M384" i="1"/>
  <c r="J388" i="1"/>
  <c r="M388" i="1"/>
  <c r="J392" i="1"/>
  <c r="M392" i="1"/>
  <c r="J396" i="1"/>
  <c r="M396" i="1"/>
  <c r="J400" i="1"/>
  <c r="M400" i="1"/>
  <c r="J404" i="1"/>
  <c r="M404" i="1"/>
  <c r="J408" i="1"/>
  <c r="M408" i="1"/>
  <c r="J412" i="1"/>
  <c r="M412" i="1"/>
  <c r="J416" i="1"/>
  <c r="M416" i="1"/>
  <c r="J420" i="1"/>
  <c r="M420" i="1"/>
  <c r="J424" i="1"/>
  <c r="M424" i="1"/>
  <c r="J428" i="1"/>
  <c r="M428" i="1"/>
  <c r="J432" i="1"/>
  <c r="M432" i="1"/>
  <c r="J436" i="1"/>
  <c r="M436" i="1"/>
  <c r="J439" i="1"/>
  <c r="M439" i="1"/>
  <c r="J443" i="1"/>
  <c r="M443" i="1"/>
  <c r="J447" i="1"/>
  <c r="M447" i="1"/>
  <c r="J451" i="1"/>
  <c r="M451" i="1"/>
  <c r="J455" i="1"/>
  <c r="M455" i="1"/>
  <c r="J459" i="1"/>
  <c r="M459" i="1"/>
  <c r="J463" i="1"/>
  <c r="M463" i="1"/>
  <c r="J467" i="1"/>
  <c r="M467" i="1"/>
  <c r="J471" i="1"/>
  <c r="M471" i="1"/>
  <c r="J475" i="1"/>
  <c r="M475" i="1"/>
  <c r="J479" i="1"/>
  <c r="M479" i="1"/>
  <c r="J483" i="1"/>
  <c r="M483" i="1"/>
  <c r="J487" i="1"/>
  <c r="M487" i="1"/>
  <c r="J491" i="1"/>
  <c r="M491" i="1"/>
  <c r="J495" i="1"/>
  <c r="M495" i="1"/>
  <c r="J499" i="1"/>
  <c r="M499" i="1"/>
  <c r="J503" i="1"/>
  <c r="M503" i="1"/>
  <c r="L17" i="1"/>
  <c r="I17" i="1"/>
  <c r="L21" i="1"/>
  <c r="I21" i="1"/>
  <c r="L25" i="1"/>
  <c r="I25" i="1"/>
  <c r="L29" i="1"/>
  <c r="I29" i="1"/>
  <c r="L33" i="1"/>
  <c r="I33" i="1"/>
  <c r="L37" i="1"/>
  <c r="I37" i="1"/>
  <c r="L41" i="1"/>
  <c r="I41" i="1"/>
  <c r="I45" i="1"/>
  <c r="L45" i="1"/>
  <c r="J1195" i="1"/>
  <c r="M1195" i="1"/>
  <c r="J1199" i="1"/>
  <c r="M1199" i="1"/>
  <c r="J1203" i="1"/>
  <c r="M1203" i="1"/>
  <c r="J1207" i="1"/>
  <c r="M1207" i="1"/>
  <c r="J1211" i="1"/>
  <c r="M1211" i="1"/>
  <c r="J1215" i="1"/>
  <c r="M1215" i="1"/>
  <c r="J1219" i="1"/>
  <c r="M1219" i="1"/>
  <c r="J1223" i="1"/>
  <c r="M1223" i="1"/>
  <c r="J1227" i="1"/>
  <c r="M1227" i="1"/>
  <c r="J1231" i="1"/>
  <c r="M1231" i="1"/>
  <c r="J1235" i="1"/>
  <c r="M1235" i="1"/>
  <c r="J1239" i="1"/>
  <c r="M1239" i="1"/>
  <c r="J1243" i="1"/>
  <c r="M1243" i="1"/>
  <c r="J1247" i="1"/>
  <c r="M1247" i="1"/>
  <c r="J1251" i="1"/>
  <c r="M1251" i="1"/>
  <c r="J1255" i="1"/>
  <c r="M1255" i="1"/>
  <c r="J1259" i="1"/>
  <c r="M1259" i="1"/>
  <c r="J1263" i="1"/>
  <c r="M1263" i="1"/>
  <c r="J1267" i="1"/>
  <c r="M1267" i="1"/>
  <c r="J1271" i="1"/>
  <c r="M1271" i="1"/>
  <c r="J1275" i="1"/>
  <c r="M1275" i="1"/>
  <c r="J1279" i="1"/>
  <c r="M1279" i="1"/>
  <c r="J1283" i="1"/>
  <c r="M1283" i="1"/>
  <c r="J1287" i="1"/>
  <c r="M1287" i="1"/>
  <c r="J1291" i="1"/>
  <c r="M1291" i="1"/>
  <c r="J1295" i="1"/>
  <c r="M1295" i="1"/>
  <c r="J1299" i="1"/>
  <c r="M1299" i="1"/>
  <c r="J1303" i="1"/>
  <c r="M1303" i="1"/>
  <c r="J1307" i="1"/>
  <c r="M1307" i="1"/>
  <c r="J1311" i="1"/>
  <c r="M1311" i="1"/>
  <c r="J1716" i="1"/>
  <c r="M1716" i="1"/>
  <c r="J1720" i="1"/>
  <c r="M1720" i="1"/>
  <c r="J1724" i="1"/>
  <c r="M1724" i="1"/>
  <c r="J1728" i="1"/>
  <c r="M1728" i="1"/>
  <c r="J1732" i="1"/>
  <c r="M1732" i="1"/>
  <c r="J1736" i="1"/>
  <c r="M1736" i="1"/>
  <c r="M2681" i="1"/>
  <c r="J2681" i="1"/>
  <c r="M2683" i="1"/>
  <c r="J2683" i="1"/>
  <c r="M2685" i="1"/>
  <c r="J2685" i="1"/>
  <c r="M2687" i="1"/>
  <c r="J2687" i="1"/>
  <c r="M2689" i="1"/>
  <c r="J2689" i="1"/>
  <c r="M2691" i="1"/>
  <c r="J2691" i="1"/>
  <c r="M2693" i="1"/>
  <c r="J2693" i="1"/>
  <c r="M2695" i="1"/>
  <c r="J2695" i="1"/>
  <c r="M2697" i="1"/>
  <c r="J2697" i="1"/>
  <c r="M2699" i="1"/>
  <c r="J2699" i="1"/>
  <c r="M2701" i="1"/>
  <c r="J2701" i="1"/>
  <c r="M2703" i="1"/>
  <c r="J2703" i="1"/>
  <c r="M2705" i="1"/>
  <c r="J2705" i="1"/>
  <c r="M2707" i="1"/>
  <c r="J2707" i="1"/>
  <c r="M2709" i="1"/>
  <c r="J2709" i="1"/>
  <c r="M2711" i="1"/>
  <c r="J2711" i="1"/>
  <c r="M2713" i="1"/>
  <c r="J2713" i="1"/>
  <c r="M2715" i="1"/>
  <c r="J2715" i="1"/>
  <c r="M2717" i="1"/>
  <c r="J2717" i="1"/>
  <c r="M2719" i="1"/>
  <c r="J2719" i="1"/>
  <c r="M2721" i="1"/>
  <c r="J2721" i="1"/>
  <c r="M2723" i="1"/>
  <c r="J2723" i="1"/>
  <c r="M2725" i="1"/>
  <c r="J2725" i="1"/>
  <c r="M2727" i="1"/>
  <c r="J2727" i="1"/>
  <c r="M2729" i="1"/>
  <c r="J2729" i="1"/>
  <c r="M2731" i="1"/>
  <c r="J2731" i="1"/>
  <c r="M2733" i="1"/>
  <c r="J2733" i="1"/>
  <c r="M2735" i="1"/>
  <c r="J2735" i="1"/>
  <c r="M2737" i="1"/>
  <c r="J2737" i="1"/>
  <c r="M2739" i="1"/>
  <c r="J2739" i="1"/>
  <c r="M2741" i="1"/>
  <c r="J2741" i="1"/>
  <c r="M2743" i="1"/>
  <c r="J2743" i="1"/>
  <c r="M2745" i="1"/>
  <c r="J2745" i="1"/>
  <c r="M2747" i="1"/>
  <c r="J2747" i="1"/>
  <c r="M2749" i="1"/>
  <c r="J2749" i="1"/>
  <c r="M2751" i="1"/>
  <c r="J2751" i="1"/>
  <c r="M2753" i="1"/>
  <c r="J2753" i="1"/>
  <c r="M2755" i="1"/>
  <c r="J2755" i="1"/>
  <c r="M2757" i="1"/>
  <c r="J2757" i="1"/>
  <c r="M2759" i="1"/>
  <c r="J2759" i="1"/>
  <c r="M2761" i="1"/>
  <c r="J2761" i="1"/>
  <c r="M2763" i="1"/>
  <c r="J2763" i="1"/>
  <c r="M2765" i="1"/>
  <c r="J2765" i="1"/>
  <c r="M2767" i="1"/>
  <c r="J2767" i="1"/>
  <c r="M2769" i="1"/>
  <c r="J2769" i="1"/>
  <c r="M2771" i="1"/>
  <c r="J2771" i="1"/>
  <c r="M2773" i="1"/>
  <c r="J2773" i="1"/>
  <c r="M2775" i="1"/>
  <c r="J2775" i="1"/>
  <c r="M2777" i="1"/>
  <c r="J2777" i="1"/>
  <c r="M2779" i="1"/>
  <c r="J2779" i="1"/>
  <c r="M2781" i="1"/>
  <c r="J2781" i="1"/>
  <c r="M2783" i="1"/>
  <c r="J2783" i="1"/>
  <c r="M2785" i="1"/>
  <c r="J2785" i="1"/>
  <c r="M2787" i="1"/>
  <c r="J2787" i="1"/>
  <c r="M2789" i="1"/>
  <c r="J2789" i="1"/>
  <c r="M2791" i="1"/>
  <c r="J2791" i="1"/>
  <c r="M2793" i="1"/>
  <c r="J2793" i="1"/>
  <c r="M2795" i="1"/>
  <c r="J2795" i="1"/>
  <c r="M2797" i="1"/>
  <c r="J2797" i="1"/>
  <c r="M2799" i="1"/>
  <c r="J2799" i="1"/>
  <c r="M2801" i="1"/>
  <c r="J2801" i="1"/>
  <c r="M2803" i="1"/>
  <c r="J2803" i="1"/>
  <c r="M2805" i="1"/>
  <c r="J2805" i="1"/>
  <c r="M2807" i="1"/>
  <c r="J2807" i="1"/>
  <c r="M2809" i="1"/>
  <c r="J2809" i="1"/>
  <c r="M2811" i="1"/>
  <c r="J2811" i="1"/>
  <c r="M2813" i="1"/>
  <c r="J2813" i="1"/>
  <c r="M2815" i="1"/>
  <c r="J2815" i="1"/>
  <c r="M2817" i="1"/>
  <c r="J2817" i="1"/>
  <c r="M2819" i="1"/>
  <c r="J2819" i="1"/>
  <c r="M2821" i="1"/>
  <c r="J2821" i="1"/>
  <c r="M2823" i="1"/>
  <c r="J2823" i="1"/>
  <c r="M2825" i="1"/>
  <c r="J2825" i="1"/>
  <c r="M2827" i="1"/>
  <c r="J2827" i="1"/>
  <c r="M2829" i="1"/>
  <c r="J2829" i="1"/>
  <c r="M2831" i="1"/>
  <c r="J2831" i="1"/>
  <c r="M2833" i="1"/>
  <c r="J2833" i="1"/>
  <c r="M2835" i="1"/>
  <c r="J2835" i="1"/>
  <c r="M2837" i="1"/>
  <c r="J2837" i="1"/>
  <c r="M2839" i="1"/>
  <c r="J2839" i="1"/>
  <c r="M2841" i="1"/>
  <c r="J2841" i="1"/>
  <c r="M2843" i="1"/>
  <c r="J2843" i="1"/>
  <c r="M2845" i="1"/>
  <c r="J2845" i="1"/>
  <c r="M2847" i="1"/>
  <c r="J2847" i="1"/>
  <c r="M2849" i="1"/>
  <c r="J2849" i="1"/>
  <c r="M2851" i="1"/>
  <c r="J2851" i="1"/>
  <c r="M2853" i="1"/>
  <c r="J2853" i="1"/>
  <c r="M2855" i="1"/>
  <c r="J2855" i="1"/>
  <c r="M2857" i="1"/>
  <c r="J2857" i="1"/>
  <c r="M2859" i="1"/>
  <c r="J2859" i="1"/>
  <c r="M2861" i="1"/>
  <c r="J2861" i="1"/>
  <c r="M2863" i="1"/>
  <c r="J2863" i="1"/>
  <c r="M2865" i="1"/>
  <c r="J2865" i="1"/>
  <c r="M2867" i="1"/>
  <c r="J2867" i="1"/>
  <c r="M2869" i="1"/>
  <c r="J2869" i="1"/>
  <c r="M2871" i="1"/>
  <c r="J2871" i="1"/>
  <c r="M2873" i="1"/>
  <c r="J2873" i="1"/>
  <c r="M2875" i="1"/>
  <c r="J2875" i="1"/>
  <c r="M2877" i="1"/>
  <c r="J2877" i="1"/>
  <c r="M2879" i="1"/>
  <c r="J2879" i="1"/>
  <c r="M2881" i="1"/>
  <c r="J2881" i="1"/>
  <c r="M2883" i="1"/>
  <c r="J2883" i="1"/>
  <c r="M2885" i="1"/>
  <c r="J2885" i="1"/>
  <c r="M2887" i="1"/>
  <c r="J2887" i="1"/>
  <c r="M2889" i="1"/>
  <c r="J2889" i="1"/>
  <c r="M2891" i="1"/>
  <c r="J2891" i="1"/>
  <c r="M2893" i="1"/>
  <c r="J2893" i="1"/>
  <c r="M2895" i="1"/>
  <c r="J2895" i="1"/>
  <c r="M2897" i="1"/>
  <c r="J2897" i="1"/>
  <c r="M2899" i="1"/>
  <c r="J2899" i="1"/>
  <c r="M2901" i="1"/>
  <c r="J2901" i="1"/>
  <c r="M2903" i="1"/>
  <c r="J2903" i="1"/>
  <c r="M2905" i="1"/>
  <c r="J2905" i="1"/>
  <c r="M2907" i="1"/>
  <c r="J2907" i="1"/>
  <c r="M2909" i="1"/>
  <c r="J2909" i="1"/>
  <c r="M2911" i="1"/>
  <c r="J2911" i="1"/>
  <c r="M2913" i="1"/>
  <c r="J2913" i="1"/>
  <c r="M2915" i="1"/>
  <c r="J2915" i="1"/>
  <c r="M2917" i="1"/>
  <c r="J2917" i="1"/>
  <c r="M2919" i="1"/>
  <c r="J2919" i="1"/>
  <c r="M2921" i="1"/>
  <c r="J2921" i="1"/>
  <c r="M2923" i="1"/>
  <c r="J2923" i="1"/>
  <c r="M2925" i="1"/>
  <c r="J2925" i="1"/>
  <c r="M2927" i="1"/>
  <c r="J2927" i="1"/>
  <c r="M2929" i="1"/>
  <c r="J2929" i="1"/>
  <c r="M2931" i="1"/>
  <c r="J2931" i="1"/>
  <c r="M2933" i="1"/>
  <c r="J2933" i="1"/>
  <c r="M2935" i="1"/>
  <c r="J2935" i="1"/>
  <c r="M2937" i="1"/>
  <c r="J2937" i="1"/>
  <c r="M2939" i="1"/>
  <c r="J2939" i="1"/>
  <c r="M2941" i="1"/>
  <c r="J2941" i="1"/>
  <c r="M2943" i="1"/>
  <c r="J2943" i="1"/>
  <c r="M2945" i="1"/>
  <c r="J2945" i="1"/>
  <c r="M2947" i="1"/>
  <c r="J2947" i="1"/>
  <c r="M2949" i="1"/>
  <c r="J2949" i="1"/>
  <c r="M2951" i="1"/>
  <c r="J2951" i="1"/>
  <c r="M2953" i="1"/>
  <c r="J2953" i="1"/>
  <c r="M2955" i="1"/>
  <c r="J2955" i="1"/>
  <c r="M2957" i="1"/>
  <c r="J2957" i="1"/>
  <c r="M2959" i="1"/>
  <c r="J2959" i="1"/>
  <c r="M2961" i="1"/>
  <c r="J2961" i="1"/>
  <c r="M2963" i="1"/>
  <c r="J2963" i="1"/>
  <c r="M2965" i="1"/>
  <c r="J2965" i="1"/>
  <c r="M2967" i="1"/>
  <c r="J2967" i="1"/>
  <c r="M2969" i="1"/>
  <c r="J2969" i="1"/>
  <c r="M2971" i="1"/>
  <c r="J2971" i="1"/>
  <c r="M2973" i="1"/>
  <c r="J2973" i="1"/>
  <c r="M2975" i="1"/>
  <c r="J2975" i="1"/>
  <c r="M2977" i="1"/>
  <c r="J2977" i="1"/>
  <c r="M2979" i="1"/>
  <c r="J2979" i="1"/>
  <c r="M2981" i="1"/>
  <c r="J2981" i="1"/>
  <c r="M2983" i="1"/>
  <c r="J2983" i="1"/>
  <c r="M2985" i="1"/>
  <c r="J2985" i="1"/>
  <c r="M2987" i="1"/>
  <c r="J2987" i="1"/>
  <c r="M2989" i="1"/>
  <c r="J2989" i="1"/>
  <c r="M2991" i="1"/>
  <c r="J2991" i="1"/>
  <c r="M2993" i="1"/>
  <c r="J2993" i="1"/>
  <c r="M2995" i="1"/>
  <c r="J2995" i="1"/>
  <c r="M2997" i="1"/>
  <c r="J2997" i="1"/>
  <c r="M2999" i="1"/>
  <c r="J2999" i="1"/>
  <c r="M3001" i="1"/>
  <c r="J3001" i="1"/>
  <c r="M3003" i="1"/>
  <c r="J3003" i="1"/>
  <c r="M3005" i="1"/>
  <c r="J3005" i="1"/>
  <c r="M3007" i="1"/>
  <c r="J3007" i="1"/>
  <c r="M3009" i="1"/>
  <c r="J3009" i="1"/>
  <c r="M3011" i="1"/>
  <c r="J3011" i="1"/>
  <c r="M3013" i="1"/>
  <c r="J3013" i="1"/>
  <c r="M3015" i="1"/>
  <c r="J3015" i="1"/>
  <c r="M3017" i="1"/>
  <c r="J3017" i="1"/>
  <c r="M3019" i="1"/>
  <c r="J3019" i="1"/>
  <c r="M3021" i="1"/>
  <c r="J3021" i="1"/>
  <c r="M3023" i="1"/>
  <c r="J3023" i="1"/>
  <c r="M3025" i="1"/>
  <c r="J3025" i="1"/>
  <c r="M3027" i="1"/>
  <c r="J3027" i="1"/>
  <c r="M3029" i="1"/>
  <c r="J3029" i="1"/>
  <c r="M3031" i="1"/>
  <c r="J3031" i="1"/>
  <c r="M3033" i="1"/>
  <c r="J3033" i="1"/>
  <c r="M2682" i="1"/>
  <c r="J2682" i="1"/>
  <c r="M2684" i="1"/>
  <c r="J2684" i="1"/>
  <c r="M2686" i="1"/>
  <c r="J2686" i="1"/>
  <c r="M2688" i="1"/>
  <c r="J2688" i="1"/>
  <c r="M2690" i="1"/>
  <c r="J2690" i="1"/>
  <c r="M2692" i="1"/>
  <c r="J2692" i="1"/>
  <c r="M2694" i="1"/>
  <c r="J2694" i="1"/>
  <c r="M2696" i="1"/>
  <c r="J2696" i="1"/>
  <c r="M2698" i="1"/>
  <c r="J2698" i="1"/>
  <c r="M2700" i="1"/>
  <c r="J2700" i="1"/>
  <c r="M2702" i="1"/>
  <c r="J2702" i="1"/>
  <c r="M2704" i="1"/>
  <c r="J2704" i="1"/>
  <c r="M2706" i="1"/>
  <c r="J2706" i="1"/>
  <c r="M2708" i="1"/>
  <c r="J2708" i="1"/>
  <c r="M2710" i="1"/>
  <c r="J2710" i="1"/>
  <c r="M2712" i="1"/>
  <c r="J2712" i="1"/>
  <c r="M2714" i="1"/>
  <c r="J2714" i="1"/>
  <c r="M2716" i="1"/>
  <c r="J2716" i="1"/>
  <c r="M2718" i="1"/>
  <c r="J2718" i="1"/>
  <c r="M2720" i="1"/>
  <c r="J2720" i="1"/>
  <c r="M2722" i="1"/>
  <c r="J2722" i="1"/>
  <c r="M2724" i="1"/>
  <c r="J2724" i="1"/>
  <c r="M2726" i="1"/>
  <c r="J2726" i="1"/>
  <c r="M2728" i="1"/>
  <c r="J2728" i="1"/>
  <c r="M2730" i="1"/>
  <c r="J2730" i="1"/>
  <c r="M2732" i="1"/>
  <c r="J2732" i="1"/>
  <c r="M2734" i="1"/>
  <c r="J2734" i="1"/>
  <c r="M2736" i="1"/>
  <c r="J2736" i="1"/>
  <c r="M2738" i="1"/>
  <c r="J2738" i="1"/>
  <c r="M2740" i="1"/>
  <c r="J2740" i="1"/>
  <c r="M2742" i="1"/>
  <c r="J2742" i="1"/>
  <c r="M2744" i="1"/>
  <c r="J2744" i="1"/>
  <c r="M2746" i="1"/>
  <c r="J2746" i="1"/>
  <c r="M2748" i="1"/>
  <c r="J2748" i="1"/>
  <c r="M2750" i="1"/>
  <c r="J2750" i="1"/>
  <c r="M2752" i="1"/>
  <c r="J2752" i="1"/>
  <c r="M2754" i="1"/>
  <c r="J2754" i="1"/>
  <c r="M2756" i="1"/>
  <c r="J2756" i="1"/>
  <c r="M2758" i="1"/>
  <c r="J2758" i="1"/>
  <c r="M2760" i="1"/>
  <c r="J2760" i="1"/>
  <c r="M2762" i="1"/>
  <c r="J2762" i="1"/>
  <c r="M2764" i="1"/>
  <c r="J2764" i="1"/>
  <c r="M2766" i="1"/>
  <c r="J2766" i="1"/>
  <c r="M2768" i="1"/>
  <c r="J2768" i="1"/>
  <c r="M2770" i="1"/>
  <c r="J2770" i="1"/>
  <c r="M2772" i="1"/>
  <c r="J2772" i="1"/>
  <c r="M2774" i="1"/>
  <c r="J2774" i="1"/>
  <c r="M2776" i="1"/>
  <c r="J2776" i="1"/>
  <c r="M2778" i="1"/>
  <c r="J2778" i="1"/>
  <c r="M2780" i="1"/>
  <c r="J2780" i="1"/>
  <c r="M2782" i="1"/>
  <c r="J2782" i="1"/>
  <c r="M2784" i="1"/>
  <c r="J2784" i="1"/>
  <c r="M2786" i="1"/>
  <c r="J2786" i="1"/>
  <c r="M2788" i="1"/>
  <c r="J2788" i="1"/>
  <c r="M2790" i="1"/>
  <c r="J2790" i="1"/>
  <c r="M2792" i="1"/>
  <c r="J2792" i="1"/>
  <c r="M2794" i="1"/>
  <c r="J2794" i="1"/>
  <c r="M2796" i="1"/>
  <c r="J2796" i="1"/>
  <c r="M2798" i="1"/>
  <c r="J2798" i="1"/>
  <c r="M2800" i="1"/>
  <c r="J2800" i="1"/>
  <c r="M2802" i="1"/>
  <c r="J2802" i="1"/>
  <c r="M2804" i="1"/>
  <c r="J2804" i="1"/>
  <c r="M2806" i="1"/>
  <c r="J2806" i="1"/>
  <c r="M2808" i="1"/>
  <c r="J2808" i="1"/>
  <c r="M2810" i="1"/>
  <c r="J2810" i="1"/>
  <c r="M2812" i="1"/>
  <c r="J2812" i="1"/>
  <c r="M2814" i="1"/>
  <c r="J2814" i="1"/>
  <c r="M2816" i="1"/>
  <c r="J2816" i="1"/>
  <c r="M2818" i="1"/>
  <c r="J2818" i="1"/>
  <c r="M2820" i="1"/>
  <c r="J2820" i="1"/>
  <c r="M2822" i="1"/>
  <c r="J2822" i="1"/>
  <c r="M2824" i="1"/>
  <c r="J2824" i="1"/>
  <c r="M2826" i="1"/>
  <c r="J2826" i="1"/>
  <c r="M2828" i="1"/>
  <c r="J2828" i="1"/>
  <c r="M2830" i="1"/>
  <c r="J2830" i="1"/>
  <c r="M2832" i="1"/>
  <c r="J2832" i="1"/>
  <c r="M2834" i="1"/>
  <c r="J2834" i="1"/>
  <c r="M2836" i="1"/>
  <c r="J2836" i="1"/>
  <c r="M2838" i="1"/>
  <c r="J2838" i="1"/>
  <c r="M2840" i="1"/>
  <c r="J2840" i="1"/>
  <c r="M2842" i="1"/>
  <c r="J2842" i="1"/>
  <c r="M2844" i="1"/>
  <c r="J2844" i="1"/>
  <c r="M2846" i="1"/>
  <c r="J2846" i="1"/>
  <c r="M2848" i="1"/>
  <c r="J2848" i="1"/>
  <c r="M2850" i="1"/>
  <c r="J2850" i="1"/>
  <c r="M2852" i="1"/>
  <c r="J2852" i="1"/>
  <c r="M2854" i="1"/>
  <c r="J2854" i="1"/>
  <c r="M2856" i="1"/>
  <c r="J2856" i="1"/>
  <c r="M2858" i="1"/>
  <c r="J2858" i="1"/>
  <c r="M2860" i="1"/>
  <c r="J2860" i="1"/>
  <c r="M2862" i="1"/>
  <c r="J2862" i="1"/>
  <c r="M2864" i="1"/>
  <c r="J2864" i="1"/>
  <c r="M2866" i="1"/>
  <c r="J2866" i="1"/>
  <c r="M2868" i="1"/>
  <c r="J2868" i="1"/>
  <c r="M2870" i="1"/>
  <c r="J2870" i="1"/>
  <c r="M2872" i="1"/>
  <c r="J2872" i="1"/>
  <c r="M2874" i="1"/>
  <c r="J2874" i="1"/>
  <c r="M2876" i="1"/>
  <c r="J2876" i="1"/>
  <c r="M2878" i="1"/>
  <c r="J2878" i="1"/>
  <c r="M2880" i="1"/>
  <c r="J2880" i="1"/>
  <c r="M2882" i="1"/>
  <c r="J2882" i="1"/>
  <c r="M2884" i="1"/>
  <c r="J2884" i="1"/>
  <c r="M2886" i="1"/>
  <c r="J2886" i="1"/>
  <c r="M2888" i="1"/>
  <c r="J2888" i="1"/>
  <c r="M2890" i="1"/>
  <c r="J2890" i="1"/>
  <c r="M2892" i="1"/>
  <c r="J2892" i="1"/>
  <c r="M2894" i="1"/>
  <c r="J2894" i="1"/>
  <c r="M2896" i="1"/>
  <c r="J2896" i="1"/>
  <c r="M2898" i="1"/>
  <c r="J2898" i="1"/>
  <c r="M2900" i="1"/>
  <c r="J2900" i="1"/>
  <c r="M2902" i="1"/>
  <c r="J2902" i="1"/>
  <c r="M2904" i="1"/>
  <c r="J2904" i="1"/>
  <c r="M2906" i="1"/>
  <c r="J2906" i="1"/>
  <c r="M2908" i="1"/>
  <c r="J2908" i="1"/>
  <c r="M2910" i="1"/>
  <c r="J2910" i="1"/>
  <c r="M2912" i="1"/>
  <c r="J2912" i="1"/>
  <c r="M2914" i="1"/>
  <c r="J2914" i="1"/>
  <c r="M2916" i="1"/>
  <c r="J2916" i="1"/>
  <c r="M2918" i="1"/>
  <c r="J2918" i="1"/>
  <c r="M2920" i="1"/>
  <c r="J2920" i="1"/>
  <c r="M2922" i="1"/>
  <c r="J2922" i="1"/>
  <c r="M2924" i="1"/>
  <c r="J2924" i="1"/>
  <c r="M2926" i="1"/>
  <c r="J2926" i="1"/>
  <c r="M2928" i="1"/>
  <c r="J2928" i="1"/>
  <c r="M2930" i="1"/>
  <c r="J2930" i="1"/>
  <c r="M2932" i="1"/>
  <c r="J2932" i="1"/>
  <c r="M2934" i="1"/>
  <c r="J2934" i="1"/>
  <c r="M2936" i="1"/>
  <c r="J2936" i="1"/>
  <c r="M2938" i="1"/>
  <c r="J2938" i="1"/>
  <c r="M2940" i="1"/>
  <c r="J2940" i="1"/>
  <c r="M2942" i="1"/>
  <c r="J2942" i="1"/>
  <c r="M2944" i="1"/>
  <c r="J2944" i="1"/>
  <c r="M2946" i="1"/>
  <c r="J2946" i="1"/>
  <c r="M2948" i="1"/>
  <c r="J2948" i="1"/>
  <c r="M2950" i="1"/>
  <c r="J2950" i="1"/>
  <c r="M2952" i="1"/>
  <c r="J2952" i="1"/>
  <c r="M2954" i="1"/>
  <c r="J2954" i="1"/>
  <c r="M2956" i="1"/>
  <c r="J2956" i="1"/>
  <c r="M2958" i="1"/>
  <c r="J2958" i="1"/>
  <c r="M2960" i="1"/>
  <c r="J2960" i="1"/>
  <c r="M2962" i="1"/>
  <c r="J2962" i="1"/>
  <c r="M2964" i="1"/>
  <c r="J2964" i="1"/>
  <c r="M2966" i="1"/>
  <c r="J2966" i="1"/>
  <c r="M2968" i="1"/>
  <c r="J2968" i="1"/>
  <c r="M2970" i="1"/>
  <c r="J2970" i="1"/>
  <c r="M2972" i="1"/>
  <c r="J2972" i="1"/>
  <c r="M2974" i="1"/>
  <c r="J2974" i="1"/>
  <c r="M2976" i="1"/>
  <c r="J2976" i="1"/>
  <c r="M2978" i="1"/>
  <c r="J2978" i="1"/>
  <c r="M2980" i="1"/>
  <c r="J2980" i="1"/>
  <c r="M2982" i="1"/>
  <c r="J2982" i="1"/>
  <c r="M2984" i="1"/>
  <c r="J2984" i="1"/>
  <c r="M2986" i="1"/>
  <c r="J2986" i="1"/>
  <c r="M2988" i="1"/>
  <c r="J2988" i="1"/>
  <c r="M2990" i="1"/>
  <c r="J2990" i="1"/>
  <c r="M2992" i="1"/>
  <c r="J2992" i="1"/>
  <c r="M2994" i="1"/>
  <c r="J2994" i="1"/>
  <c r="M2996" i="1"/>
  <c r="J2996" i="1"/>
  <c r="M2998" i="1"/>
  <c r="J2998" i="1"/>
  <c r="M3000" i="1"/>
  <c r="J3000" i="1"/>
  <c r="M3002" i="1"/>
  <c r="J3002" i="1"/>
  <c r="M3004" i="1"/>
  <c r="J3004" i="1"/>
  <c r="M3006" i="1"/>
  <c r="J3006" i="1"/>
  <c r="M3008" i="1"/>
  <c r="J3008" i="1"/>
  <c r="M3010" i="1"/>
  <c r="J3010" i="1"/>
  <c r="M3012" i="1"/>
  <c r="J3012" i="1"/>
  <c r="M3014" i="1"/>
  <c r="J3014" i="1"/>
  <c r="M3016" i="1"/>
  <c r="J3016" i="1"/>
  <c r="M3018" i="1"/>
  <c r="J3018" i="1"/>
  <c r="M3020" i="1"/>
  <c r="J3020" i="1"/>
  <c r="M3022" i="1"/>
  <c r="J3022" i="1"/>
  <c r="M3024" i="1"/>
  <c r="J3024" i="1"/>
  <c r="M3026" i="1"/>
  <c r="J3026" i="1"/>
  <c r="M3028" i="1"/>
  <c r="J3028" i="1"/>
  <c r="M3030" i="1"/>
  <c r="J3030" i="1"/>
  <c r="M3032" i="1"/>
  <c r="J3032" i="1"/>
  <c r="A16" i="1"/>
  <c r="A15" i="1"/>
  <c r="Q16" i="1"/>
  <c r="Z16" i="1" s="1"/>
  <c r="N16" i="1"/>
  <c r="G16" i="1"/>
  <c r="K16" i="1" s="1"/>
  <c r="E16" i="1"/>
  <c r="D16" i="1"/>
  <c r="Q15" i="1"/>
  <c r="N15" i="1"/>
  <c r="G15" i="1"/>
  <c r="K15" i="1" s="1"/>
  <c r="E15" i="1"/>
  <c r="D15" i="1"/>
  <c r="AE22" i="1" l="1"/>
  <c r="AE23" i="1"/>
  <c r="AE7" i="1"/>
  <c r="AE9" i="1"/>
  <c r="AE11" i="1"/>
  <c r="AE13" i="1"/>
  <c r="AE15" i="1"/>
  <c r="AE17" i="1"/>
  <c r="AE19" i="1"/>
  <c r="AE21" i="1"/>
  <c r="AD7" i="1"/>
  <c r="AD9" i="1"/>
  <c r="AD11" i="1"/>
  <c r="AD13" i="1"/>
  <c r="AD15" i="1"/>
  <c r="AD17" i="1"/>
  <c r="AD19" i="1"/>
  <c r="AD21" i="1"/>
  <c r="AD22" i="1"/>
  <c r="AD23" i="1"/>
  <c r="AE8" i="1"/>
  <c r="AE10" i="1"/>
  <c r="AE12" i="1"/>
  <c r="AE14" i="1"/>
  <c r="AE16" i="1"/>
  <c r="AE18" i="1"/>
  <c r="AE20" i="1"/>
  <c r="AE6" i="1"/>
  <c r="AD8" i="1"/>
  <c r="AD10" i="1"/>
  <c r="AD12" i="1"/>
  <c r="AD14" i="1"/>
  <c r="AD16" i="1"/>
  <c r="AD18" i="1"/>
  <c r="AD20" i="1"/>
  <c r="AD6" i="1"/>
  <c r="AG23" i="1"/>
  <c r="AG7" i="1"/>
  <c r="AG9" i="1"/>
  <c r="AG11" i="1"/>
  <c r="AG13" i="1"/>
  <c r="AG15" i="1"/>
  <c r="AG17" i="1"/>
  <c r="AG19" i="1"/>
  <c r="AG21" i="1"/>
  <c r="AG22" i="1"/>
  <c r="AG8" i="1"/>
  <c r="AG10" i="1"/>
  <c r="AG12" i="1"/>
  <c r="AG14" i="1"/>
  <c r="AG16" i="1"/>
  <c r="AG18" i="1"/>
  <c r="AG20" i="1"/>
  <c r="AG6" i="1"/>
  <c r="Z172" i="1"/>
  <c r="Z166" i="1"/>
  <c r="Z154" i="1"/>
  <c r="Z143" i="1"/>
  <c r="Z140" i="1"/>
  <c r="Z130" i="1"/>
  <c r="Z128" i="1"/>
  <c r="Z116" i="1"/>
  <c r="Z112" i="1"/>
  <c r="Z109" i="1"/>
  <c r="Z107" i="1"/>
  <c r="Z102" i="1"/>
  <c r="Z98" i="1"/>
  <c r="Z96" i="1"/>
  <c r="Z87" i="1"/>
  <c r="Z85" i="1"/>
  <c r="Z82" i="1"/>
  <c r="Z69" i="1"/>
  <c r="Z67" i="1"/>
  <c r="Z63" i="1"/>
  <c r="Z55" i="1"/>
  <c r="Z53" i="1"/>
  <c r="Z49" i="1"/>
  <c r="Z46" i="1"/>
  <c r="Z38" i="1"/>
  <c r="Z35" i="1"/>
  <c r="Z33" i="1"/>
  <c r="Z170" i="1"/>
  <c r="Z161" i="1"/>
  <c r="Z149" i="1"/>
  <c r="Z141" i="1"/>
  <c r="Z132" i="1"/>
  <c r="Z129" i="1"/>
  <c r="Z118" i="1"/>
  <c r="Z113" i="1"/>
  <c r="Z110" i="1"/>
  <c r="Z108" i="1"/>
  <c r="Z106" i="1"/>
  <c r="Z99" i="1"/>
  <c r="Z97" i="1"/>
  <c r="Z89" i="1"/>
  <c r="Z86" i="1"/>
  <c r="Z83" i="1"/>
  <c r="Z71" i="1"/>
  <c r="Z68" i="1"/>
  <c r="Z64" i="1"/>
  <c r="Z60" i="1"/>
  <c r="Z54" i="1"/>
  <c r="Z52" i="1"/>
  <c r="Z48" i="1"/>
  <c r="Z42" i="1"/>
  <c r="Z37" i="1"/>
  <c r="Z34" i="1"/>
  <c r="Z18" i="1"/>
  <c r="Z15" i="1"/>
  <c r="Z811" i="1"/>
  <c r="Z784" i="1"/>
  <c r="Z777" i="1"/>
  <c r="Z773" i="1"/>
  <c r="Z753" i="1"/>
  <c r="Z746" i="1"/>
  <c r="Z743" i="1"/>
  <c r="Z739" i="1"/>
  <c r="Z735" i="1"/>
  <c r="Z733" i="1"/>
  <c r="Z729" i="1"/>
  <c r="Z727" i="1"/>
  <c r="Z724" i="1"/>
  <c r="Z722" i="1"/>
  <c r="Z719" i="1"/>
  <c r="Z716" i="1"/>
  <c r="Z805" i="1"/>
  <c r="Z802" i="1"/>
  <c r="Z800" i="1"/>
  <c r="Z794" i="1"/>
  <c r="Z788" i="1"/>
  <c r="Z769" i="1"/>
  <c r="Z767" i="1"/>
  <c r="Z756" i="1"/>
  <c r="Z812" i="1"/>
  <c r="Z786" i="1"/>
  <c r="Z780" i="1"/>
  <c r="Z775" i="1"/>
  <c r="Z772" i="1"/>
  <c r="Z752" i="1"/>
  <c r="Z744" i="1"/>
  <c r="Z740" i="1"/>
  <c r="Z738" i="1"/>
  <c r="Z734" i="1"/>
  <c r="Z730" i="1"/>
  <c r="Z728" i="1"/>
  <c r="Z725" i="1"/>
  <c r="Z723" i="1"/>
  <c r="Z720" i="1"/>
  <c r="Z717" i="1"/>
  <c r="Z809" i="1"/>
  <c r="Z804" i="1"/>
  <c r="Z801" i="1"/>
  <c r="Z799" i="1"/>
  <c r="Z792" i="1"/>
  <c r="Z768" i="1"/>
  <c r="Z760" i="1"/>
  <c r="A22" i="7"/>
  <c r="I10" i="1"/>
  <c r="I9" i="1"/>
  <c r="I8" i="1"/>
  <c r="I7" i="1"/>
  <c r="I6" i="1"/>
  <c r="I5" i="1"/>
  <c r="J10" i="1"/>
  <c r="J9" i="1"/>
  <c r="J8" i="1"/>
  <c r="J7" i="1"/>
  <c r="J6" i="1"/>
  <c r="J5" i="1"/>
  <c r="J4062" i="1"/>
  <c r="M4062" i="1"/>
  <c r="J3986" i="1"/>
  <c r="M3986" i="1"/>
  <c r="J4030" i="1"/>
  <c r="M4030" i="1"/>
  <c r="M714" i="1"/>
  <c r="J714" i="1"/>
  <c r="M713" i="1"/>
  <c r="J713" i="1"/>
  <c r="M278" i="1"/>
  <c r="J278" i="1"/>
  <c r="M277" i="1"/>
  <c r="J277" i="1"/>
  <c r="M276" i="1"/>
  <c r="J276" i="1"/>
  <c r="M275" i="1"/>
  <c r="J275" i="1"/>
  <c r="M274" i="1"/>
  <c r="J274" i="1"/>
  <c r="M273" i="1"/>
  <c r="J273" i="1"/>
  <c r="M272" i="1"/>
  <c r="J272" i="1"/>
  <c r="M271" i="1"/>
  <c r="J271" i="1"/>
  <c r="M270" i="1"/>
  <c r="J270" i="1"/>
  <c r="M269" i="1"/>
  <c r="J269" i="1"/>
  <c r="M268" i="1"/>
  <c r="J268" i="1"/>
  <c r="M267" i="1"/>
  <c r="J267" i="1"/>
  <c r="M266" i="1"/>
  <c r="J266" i="1"/>
  <c r="M265" i="1"/>
  <c r="J265" i="1"/>
  <c r="M264" i="1"/>
  <c r="J264" i="1"/>
  <c r="M263" i="1"/>
  <c r="J263" i="1"/>
  <c r="M262" i="1"/>
  <c r="J262" i="1"/>
  <c r="M261" i="1"/>
  <c r="J261" i="1"/>
  <c r="M260" i="1"/>
  <c r="J260" i="1"/>
  <c r="M259" i="1"/>
  <c r="J259" i="1"/>
  <c r="M258" i="1"/>
  <c r="J258" i="1"/>
  <c r="M257" i="1"/>
  <c r="J257" i="1"/>
  <c r="M256" i="1"/>
  <c r="J256" i="1"/>
  <c r="M255" i="1"/>
  <c r="J255" i="1"/>
  <c r="M254" i="1"/>
  <c r="J254" i="1"/>
  <c r="J42" i="1"/>
  <c r="M42" i="1"/>
  <c r="J34" i="1"/>
  <c r="M34" i="1"/>
  <c r="J26" i="1"/>
  <c r="M26" i="1"/>
  <c r="J18" i="1"/>
  <c r="M18" i="1"/>
  <c r="J38" i="1"/>
  <c r="M38" i="1"/>
  <c r="J30" i="1"/>
  <c r="M30" i="1"/>
  <c r="J22" i="1"/>
  <c r="M22" i="1"/>
  <c r="M174" i="1"/>
  <c r="J174" i="1"/>
  <c r="M173" i="1"/>
  <c r="J173" i="1"/>
  <c r="M172" i="1"/>
  <c r="J172" i="1"/>
  <c r="M171" i="1"/>
  <c r="J171" i="1"/>
  <c r="M170" i="1"/>
  <c r="J170" i="1"/>
  <c r="M169" i="1"/>
  <c r="J169" i="1"/>
  <c r="M168" i="1"/>
  <c r="J168" i="1"/>
  <c r="M167" i="1"/>
  <c r="J167" i="1"/>
  <c r="M166" i="1"/>
  <c r="J166" i="1"/>
  <c r="M165" i="1"/>
  <c r="J165" i="1"/>
  <c r="M164" i="1"/>
  <c r="J164" i="1"/>
  <c r="M163" i="1"/>
  <c r="J163" i="1"/>
  <c r="M162" i="1"/>
  <c r="J162" i="1"/>
  <c r="M161" i="1"/>
  <c r="J161" i="1"/>
  <c r="M160" i="1"/>
  <c r="J160" i="1"/>
  <c r="M159" i="1"/>
  <c r="J159" i="1"/>
  <c r="M158" i="1"/>
  <c r="J158" i="1"/>
  <c r="M157" i="1"/>
  <c r="J157" i="1"/>
  <c r="M156" i="1"/>
  <c r="J156" i="1"/>
  <c r="M155" i="1"/>
  <c r="J155" i="1"/>
  <c r="M154" i="1"/>
  <c r="J154" i="1"/>
  <c r="M153" i="1"/>
  <c r="J153" i="1"/>
  <c r="M152" i="1"/>
  <c r="J152" i="1"/>
  <c r="M151" i="1"/>
  <c r="J151" i="1"/>
  <c r="M150" i="1"/>
  <c r="J150" i="1"/>
  <c r="M144" i="1"/>
  <c r="J144" i="1"/>
  <c r="M143" i="1"/>
  <c r="J143" i="1"/>
  <c r="M142" i="1"/>
  <c r="J142" i="1"/>
  <c r="M141" i="1"/>
  <c r="J141" i="1"/>
  <c r="M140" i="1"/>
  <c r="J140" i="1"/>
  <c r="M139" i="1"/>
  <c r="J139" i="1"/>
  <c r="M138" i="1"/>
  <c r="J138" i="1"/>
  <c r="M137" i="1"/>
  <c r="J137" i="1"/>
  <c r="M136" i="1"/>
  <c r="J136" i="1"/>
  <c r="M135" i="1"/>
  <c r="J135" i="1"/>
  <c r="M134" i="1"/>
  <c r="J134" i="1"/>
  <c r="M133" i="1"/>
  <c r="J133" i="1"/>
  <c r="M132" i="1"/>
  <c r="J132" i="1"/>
  <c r="M131" i="1"/>
  <c r="J131" i="1"/>
  <c r="M130" i="1"/>
  <c r="J130" i="1"/>
  <c r="M129" i="1"/>
  <c r="J129" i="1"/>
  <c r="M128" i="1"/>
  <c r="J128" i="1"/>
  <c r="M127" i="1"/>
  <c r="J127" i="1"/>
  <c r="M126" i="1"/>
  <c r="J126" i="1"/>
  <c r="M125" i="1"/>
  <c r="J125" i="1"/>
  <c r="M124" i="1"/>
  <c r="J124" i="1"/>
  <c r="M123" i="1"/>
  <c r="J123" i="1"/>
  <c r="M122" i="1"/>
  <c r="J122" i="1"/>
  <c r="M121" i="1"/>
  <c r="J121" i="1"/>
  <c r="M120" i="1"/>
  <c r="J120" i="1"/>
  <c r="M119" i="1"/>
  <c r="J119" i="1"/>
  <c r="M118" i="1"/>
  <c r="J118" i="1"/>
  <c r="M117" i="1"/>
  <c r="J117" i="1"/>
  <c r="M116" i="1"/>
  <c r="J116" i="1"/>
  <c r="M79" i="1"/>
  <c r="J79" i="1"/>
  <c r="M77" i="1"/>
  <c r="J77" i="1"/>
  <c r="M75" i="1"/>
  <c r="J75" i="1"/>
  <c r="M73" i="1"/>
  <c r="J73" i="1"/>
  <c r="M71" i="1"/>
  <c r="J71" i="1"/>
  <c r="M69" i="1"/>
  <c r="J69" i="1"/>
  <c r="M67" i="1"/>
  <c r="J67" i="1"/>
  <c r="M65" i="1"/>
  <c r="J65" i="1"/>
  <c r="M63" i="1"/>
  <c r="J63" i="1"/>
  <c r="M61" i="1"/>
  <c r="J61" i="1"/>
  <c r="M59" i="1"/>
  <c r="J59" i="1"/>
  <c r="M57" i="1"/>
  <c r="J57" i="1"/>
  <c r="M55" i="1"/>
  <c r="J55" i="1"/>
  <c r="M53" i="1"/>
  <c r="J53" i="1"/>
  <c r="M51" i="1"/>
  <c r="J51" i="1"/>
  <c r="M49" i="1"/>
  <c r="J49" i="1"/>
  <c r="M47" i="1"/>
  <c r="J47" i="1"/>
  <c r="M80" i="1"/>
  <c r="J80" i="1"/>
  <c r="M78" i="1"/>
  <c r="J78" i="1"/>
  <c r="M76" i="1"/>
  <c r="J76" i="1"/>
  <c r="M74" i="1"/>
  <c r="J74" i="1"/>
  <c r="M72" i="1"/>
  <c r="J72" i="1"/>
  <c r="M70" i="1"/>
  <c r="J70" i="1"/>
  <c r="M68" i="1"/>
  <c r="J68" i="1"/>
  <c r="M66" i="1"/>
  <c r="J66" i="1"/>
  <c r="M64" i="1"/>
  <c r="J64" i="1"/>
  <c r="M62" i="1"/>
  <c r="J62" i="1"/>
  <c r="M60" i="1"/>
  <c r="J60" i="1"/>
  <c r="M58" i="1"/>
  <c r="J58" i="1"/>
  <c r="M56" i="1"/>
  <c r="J56" i="1"/>
  <c r="M54" i="1"/>
  <c r="J54" i="1"/>
  <c r="M52" i="1"/>
  <c r="J52" i="1"/>
  <c r="M50" i="1"/>
  <c r="J50" i="1"/>
  <c r="M48" i="1"/>
  <c r="J48" i="1"/>
  <c r="M46" i="1"/>
  <c r="J46" i="1"/>
  <c r="J41" i="1"/>
  <c r="M41" i="1"/>
  <c r="J37" i="1"/>
  <c r="M37" i="1"/>
  <c r="J33" i="1"/>
  <c r="M33" i="1"/>
  <c r="J29" i="1"/>
  <c r="M29" i="1"/>
  <c r="J25" i="1"/>
  <c r="M25" i="1"/>
  <c r="J21" i="1"/>
  <c r="M21" i="1"/>
  <c r="J17" i="1"/>
  <c r="M17" i="1"/>
  <c r="J43" i="1"/>
  <c r="M43" i="1"/>
  <c r="J39" i="1"/>
  <c r="M39" i="1"/>
  <c r="J35" i="1"/>
  <c r="M35" i="1"/>
  <c r="J31" i="1"/>
  <c r="M31" i="1"/>
  <c r="J27" i="1"/>
  <c r="M27" i="1"/>
  <c r="J23" i="1"/>
  <c r="M23" i="1"/>
  <c r="J19" i="1"/>
  <c r="M19" i="1"/>
  <c r="M45" i="1"/>
  <c r="J45" i="1"/>
  <c r="H15" i="1"/>
  <c r="H16" i="1"/>
  <c r="AG24" i="1" l="1"/>
  <c r="AD24" i="1"/>
  <c r="AF6" i="1"/>
  <c r="AF18" i="1"/>
  <c r="AF14" i="1"/>
  <c r="AF10" i="1"/>
  <c r="AE24" i="1"/>
  <c r="AF23" i="1"/>
  <c r="AF19" i="1"/>
  <c r="AF15" i="1"/>
  <c r="AF11" i="1"/>
  <c r="AF7" i="1"/>
  <c r="AF22" i="1"/>
  <c r="AF20" i="1"/>
  <c r="AF16" i="1"/>
  <c r="AF12" i="1"/>
  <c r="AF8" i="1"/>
  <c r="AF21" i="1"/>
  <c r="AF17" i="1"/>
  <c r="AF13" i="1"/>
  <c r="AF9" i="1"/>
  <c r="D21" i="7"/>
  <c r="K16" i="7"/>
  <c r="K18" i="7"/>
  <c r="K20" i="7"/>
  <c r="K22" i="7"/>
  <c r="K24" i="7"/>
  <c r="K26" i="7"/>
  <c r="K28" i="7"/>
  <c r="K30" i="7"/>
  <c r="K32" i="7"/>
  <c r="K34" i="7"/>
  <c r="K36" i="7"/>
  <c r="K38" i="7"/>
  <c r="K40" i="7"/>
  <c r="K42" i="7"/>
  <c r="K44" i="7"/>
  <c r="J17" i="7"/>
  <c r="J19" i="7"/>
  <c r="J21" i="7"/>
  <c r="J23" i="7"/>
  <c r="J25" i="7"/>
  <c r="J27" i="7"/>
  <c r="J29" i="7"/>
  <c r="J31" i="7"/>
  <c r="J33" i="7"/>
  <c r="J35" i="7"/>
  <c r="J37" i="7"/>
  <c r="J39" i="7"/>
  <c r="J41" i="7"/>
  <c r="J43" i="7"/>
  <c r="I16" i="7"/>
  <c r="I18" i="7"/>
  <c r="I20" i="7"/>
  <c r="I22" i="7"/>
  <c r="I24" i="7"/>
  <c r="I26" i="7"/>
  <c r="I28" i="7"/>
  <c r="I30" i="7"/>
  <c r="I32" i="7"/>
  <c r="I34" i="7"/>
  <c r="I36" i="7"/>
  <c r="I38" i="7"/>
  <c r="I40" i="7"/>
  <c r="H40" i="7" s="1"/>
  <c r="I42" i="7"/>
  <c r="H42" i="7" s="1"/>
  <c r="I44" i="7"/>
  <c r="H44" i="7" s="1"/>
  <c r="J15" i="7"/>
  <c r="K17" i="7"/>
  <c r="K19" i="7"/>
  <c r="K21" i="7"/>
  <c r="K23" i="7"/>
  <c r="K25" i="7"/>
  <c r="K27" i="7"/>
  <c r="K29" i="7"/>
  <c r="K31" i="7"/>
  <c r="K33" i="7"/>
  <c r="K35" i="7"/>
  <c r="K37" i="7"/>
  <c r="K39" i="7"/>
  <c r="K41" i="7"/>
  <c r="K43" i="7"/>
  <c r="J16" i="7"/>
  <c r="J18" i="7"/>
  <c r="J20" i="7"/>
  <c r="J22" i="7"/>
  <c r="J24" i="7"/>
  <c r="J26" i="7"/>
  <c r="J28" i="7"/>
  <c r="J30" i="7"/>
  <c r="J32" i="7"/>
  <c r="J34" i="7"/>
  <c r="J36" i="7"/>
  <c r="J38" i="7"/>
  <c r="J42" i="7"/>
  <c r="I19" i="7"/>
  <c r="I23" i="7"/>
  <c r="I27" i="7"/>
  <c r="I31" i="7"/>
  <c r="I35" i="7"/>
  <c r="I39" i="7"/>
  <c r="I43" i="7"/>
  <c r="H43" i="7" s="1"/>
  <c r="I15" i="7"/>
  <c r="H15" i="7" s="1"/>
  <c r="J40" i="7"/>
  <c r="J44" i="7"/>
  <c r="I17" i="7"/>
  <c r="I21" i="7"/>
  <c r="I25" i="7"/>
  <c r="I29" i="7"/>
  <c r="I33" i="7"/>
  <c r="I37" i="7"/>
  <c r="I41" i="7"/>
  <c r="H41" i="7" s="1"/>
  <c r="K15" i="7"/>
  <c r="F16" i="7"/>
  <c r="F18" i="7"/>
  <c r="F20" i="7"/>
  <c r="F22" i="7"/>
  <c r="F24" i="7"/>
  <c r="F26" i="7"/>
  <c r="F28" i="7"/>
  <c r="F30" i="7"/>
  <c r="F32" i="7"/>
  <c r="F34" i="7"/>
  <c r="F36" i="7"/>
  <c r="F38" i="7"/>
  <c r="F40" i="7"/>
  <c r="F42" i="7"/>
  <c r="F44" i="7"/>
  <c r="E16" i="7"/>
  <c r="E18" i="7"/>
  <c r="E20" i="7"/>
  <c r="E22" i="7"/>
  <c r="E24" i="7"/>
  <c r="E26" i="7"/>
  <c r="E28" i="7"/>
  <c r="E30" i="7"/>
  <c r="E32" i="7"/>
  <c r="E34" i="7"/>
  <c r="E36" i="7"/>
  <c r="E38" i="7"/>
  <c r="E40" i="7"/>
  <c r="E42" i="7"/>
  <c r="E44" i="7"/>
  <c r="F17" i="7"/>
  <c r="F19" i="7"/>
  <c r="F21" i="7"/>
  <c r="F23" i="7"/>
  <c r="F25" i="7"/>
  <c r="F27" i="7"/>
  <c r="F29" i="7"/>
  <c r="F31" i="7"/>
  <c r="F33" i="7"/>
  <c r="F35" i="7"/>
  <c r="F37" i="7"/>
  <c r="F39" i="7"/>
  <c r="F41" i="7"/>
  <c r="F43" i="7"/>
  <c r="F15" i="7"/>
  <c r="E17" i="7"/>
  <c r="E19" i="7"/>
  <c r="E21" i="7"/>
  <c r="E23" i="7"/>
  <c r="E25" i="7"/>
  <c r="E27" i="7"/>
  <c r="E29" i="7"/>
  <c r="E31" i="7"/>
  <c r="E33" i="7"/>
  <c r="E35" i="7"/>
  <c r="E37" i="7"/>
  <c r="E39" i="7"/>
  <c r="E41" i="7"/>
  <c r="E43" i="7"/>
  <c r="E15" i="7"/>
  <c r="D15" i="7"/>
  <c r="C15" i="7" s="1"/>
  <c r="D16" i="7"/>
  <c r="D17" i="7"/>
  <c r="D18" i="7"/>
  <c r="D19" i="7"/>
  <c r="D20" i="7"/>
  <c r="A23" i="7"/>
  <c r="D22" i="7"/>
  <c r="K8" i="1"/>
  <c r="K6" i="1"/>
  <c r="J11" i="1"/>
  <c r="I11" i="1"/>
  <c r="K5" i="1"/>
  <c r="K7" i="1"/>
  <c r="K9" i="1"/>
  <c r="K10" i="1"/>
  <c r="I16" i="1"/>
  <c r="L16" i="1"/>
  <c r="I15" i="1"/>
  <c r="L15" i="1"/>
  <c r="AF24" i="1" l="1"/>
  <c r="H37" i="7"/>
  <c r="H39" i="7"/>
  <c r="C19" i="7"/>
  <c r="C17" i="7"/>
  <c r="H33" i="7"/>
  <c r="H25" i="7"/>
  <c r="H17" i="7"/>
  <c r="H38" i="7"/>
  <c r="H29" i="7"/>
  <c r="H21" i="7"/>
  <c r="H31" i="7"/>
  <c r="H23" i="7"/>
  <c r="H36" i="7"/>
  <c r="H32" i="7"/>
  <c r="H28" i="7"/>
  <c r="H24" i="7"/>
  <c r="H20" i="7"/>
  <c r="H16" i="7"/>
  <c r="H35" i="7"/>
  <c r="H27" i="7"/>
  <c r="H19" i="7"/>
  <c r="H34" i="7"/>
  <c r="H30" i="7"/>
  <c r="H26" i="7"/>
  <c r="H22" i="7"/>
  <c r="H18" i="7"/>
  <c r="C22" i="7"/>
  <c r="C20" i="7"/>
  <c r="C18" i="7"/>
  <c r="C16" i="7"/>
  <c r="C21" i="7"/>
  <c r="A24" i="7"/>
  <c r="D23" i="7"/>
  <c r="C23" i="7" s="1"/>
  <c r="K11" i="1"/>
  <c r="J15" i="1"/>
  <c r="M15" i="1"/>
  <c r="J16" i="1"/>
  <c r="M16" i="1"/>
  <c r="A25" i="7" l="1"/>
  <c r="D24" i="7"/>
  <c r="C24" i="7" s="1"/>
  <c r="A26" i="7" l="1"/>
  <c r="D25" i="7"/>
  <c r="C25" i="7" s="1"/>
  <c r="A27" i="7" l="1"/>
  <c r="D26" i="7"/>
  <c r="C26" i="7" s="1"/>
  <c r="A28" i="7" l="1"/>
  <c r="D27" i="7"/>
  <c r="C27" i="7" s="1"/>
  <c r="A29" i="7" l="1"/>
  <c r="D28" i="7"/>
  <c r="C28" i="7" s="1"/>
  <c r="A30" i="7" l="1"/>
  <c r="D29" i="7"/>
  <c r="C29" i="7" s="1"/>
  <c r="A31" i="7" l="1"/>
  <c r="D30" i="7"/>
  <c r="C30" i="7" s="1"/>
  <c r="A32" i="7" l="1"/>
  <c r="D31" i="7"/>
  <c r="C31" i="7" s="1"/>
  <c r="A33" i="7" l="1"/>
  <c r="D32" i="7"/>
  <c r="C32" i="7" s="1"/>
  <c r="A34" i="7" l="1"/>
  <c r="D33" i="7"/>
  <c r="C33" i="7" s="1"/>
  <c r="A35" i="7" l="1"/>
  <c r="D34" i="7"/>
  <c r="C34" i="7" s="1"/>
  <c r="A36" i="7" l="1"/>
  <c r="D35" i="7"/>
  <c r="C35" i="7" s="1"/>
  <c r="A37" i="7" l="1"/>
  <c r="D36" i="7"/>
  <c r="C36" i="7" s="1"/>
  <c r="A38" i="7" l="1"/>
  <c r="D37" i="7"/>
  <c r="C37" i="7" s="1"/>
  <c r="A39" i="7" l="1"/>
  <c r="D38" i="7"/>
  <c r="C38" i="7" s="1"/>
  <c r="A40" i="7" l="1"/>
  <c r="D39" i="7"/>
  <c r="C39" i="7" s="1"/>
  <c r="A41" i="7" l="1"/>
  <c r="D40" i="7"/>
  <c r="C40" i="7" s="1"/>
  <c r="A42" i="7" l="1"/>
  <c r="D41" i="7"/>
  <c r="C41" i="7" s="1"/>
  <c r="A43" i="7" l="1"/>
  <c r="D42" i="7"/>
  <c r="C42" i="7" s="1"/>
  <c r="A44" i="7" l="1"/>
  <c r="D43" i="7"/>
  <c r="C43" i="7" s="1"/>
  <c r="D44" i="7" l="1"/>
  <c r="C44" i="7" s="1"/>
  <c r="B16" i="7" l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G48" i="7" l="1"/>
</calcChain>
</file>

<file path=xl/sharedStrings.xml><?xml version="1.0" encoding="utf-8"?>
<sst xmlns="http://schemas.openxmlformats.org/spreadsheetml/2006/main" count="5640" uniqueCount="878">
  <si>
    <t>م</t>
  </si>
  <si>
    <t>الكود</t>
  </si>
  <si>
    <t>الاسم</t>
  </si>
  <si>
    <t>الاسم الاول</t>
  </si>
  <si>
    <t>العائلة</t>
  </si>
  <si>
    <t>الرقم القومي</t>
  </si>
  <si>
    <t>تاريخ الميلاد</t>
  </si>
  <si>
    <t>الميلاد</t>
  </si>
  <si>
    <t>السن في اول الكتوبر</t>
  </si>
  <si>
    <t>نوع</t>
  </si>
  <si>
    <t xml:space="preserve">الصف </t>
  </si>
  <si>
    <t>الفصل</t>
  </si>
  <si>
    <t>اسم الام</t>
  </si>
  <si>
    <t>هاتف ولي الامر</t>
  </si>
  <si>
    <t>الديانة</t>
  </si>
  <si>
    <t>هدي حسن صادق</t>
  </si>
  <si>
    <t>مسلم</t>
  </si>
  <si>
    <t>اميرة وهبالله محمد السايح</t>
  </si>
  <si>
    <t>@aswan1.moe.edu.eg</t>
  </si>
  <si>
    <t>Stu#</t>
  </si>
  <si>
    <t>البريد الموحد</t>
  </si>
  <si>
    <t>سر البريد الموحد</t>
  </si>
  <si>
    <t xml:space="preserve"> </t>
  </si>
  <si>
    <t>صفاء عبد الصبور جابر</t>
  </si>
  <si>
    <t>اميره يوسف ليثى</t>
  </si>
  <si>
    <t>شيماء جمال محمد</t>
  </si>
  <si>
    <t>امل اسماعيل طه جادو</t>
  </si>
  <si>
    <t>نجلاء جابر محمود</t>
  </si>
  <si>
    <t>سلمى فتحي امين</t>
  </si>
  <si>
    <t>اكرام محمد حسن سليمان</t>
  </si>
  <si>
    <t>امنه الطيب محروس علي</t>
  </si>
  <si>
    <t>امل بدوي فريحي</t>
  </si>
  <si>
    <t>كريمه محمد نوبي</t>
  </si>
  <si>
    <t>نورا محمد ذكي</t>
  </si>
  <si>
    <t>شيماء محمود صادق</t>
  </si>
  <si>
    <t>فاطمه احمد زناتي</t>
  </si>
  <si>
    <t>منى صلاح عجمى</t>
  </si>
  <si>
    <t>الهام جادو على جادو</t>
  </si>
  <si>
    <t>نوره محمد كرار</t>
  </si>
  <si>
    <t>هند ابراهيم حماد</t>
  </si>
  <si>
    <t>كريمه محمد حسيب عبدالصادق</t>
  </si>
  <si>
    <t>سحر امبابى راشد</t>
  </si>
  <si>
    <t>هبه حسن سالم حسين</t>
  </si>
  <si>
    <t>رشا محمد فارس حسين</t>
  </si>
  <si>
    <t>01125400599</t>
  </si>
  <si>
    <t>خضره احمد عبدالسلام احمد</t>
  </si>
  <si>
    <t>غاده سيد ليس</t>
  </si>
  <si>
    <t>01156779380</t>
  </si>
  <si>
    <t>كريمة حسن علي محمد</t>
  </si>
  <si>
    <t>01124581383</t>
  </si>
  <si>
    <t>نوره ابراهيم علي</t>
  </si>
  <si>
    <t>01113465856</t>
  </si>
  <si>
    <t>سمره عبده احمد</t>
  </si>
  <si>
    <t>01149770317</t>
  </si>
  <si>
    <t>نسمه محمد عيد</t>
  </si>
  <si>
    <t>01127859070</t>
  </si>
  <si>
    <t>كريمه محمود على</t>
  </si>
  <si>
    <t>01149311844</t>
  </si>
  <si>
    <t>هناء عمران محمد احمد</t>
  </si>
  <si>
    <t>01113510549</t>
  </si>
  <si>
    <t>اكرام بدرى حسن</t>
  </si>
  <si>
    <t>01100676990</t>
  </si>
  <si>
    <t>مها مجاهد حامد عبدالمعطى</t>
  </si>
  <si>
    <t>01144907874</t>
  </si>
  <si>
    <t>01119343812</t>
  </si>
  <si>
    <t>كريمة حسن احمد</t>
  </si>
  <si>
    <t>01159062664</t>
  </si>
  <si>
    <t>نوره محمود حسين جادو</t>
  </si>
  <si>
    <t>01159212377</t>
  </si>
  <si>
    <t>اسماء محمد حسين</t>
  </si>
  <si>
    <t>01110533432</t>
  </si>
  <si>
    <t>ايمان عادل حسن</t>
  </si>
  <si>
    <t>01102892130</t>
  </si>
  <si>
    <t>اكرام برعى ياسين</t>
  </si>
  <si>
    <t>01155155562</t>
  </si>
  <si>
    <t>ثناء عثمان محمد</t>
  </si>
  <si>
    <t>01118812481</t>
  </si>
  <si>
    <t>نهلة احمد طه عبيدالله</t>
  </si>
  <si>
    <t>01159111945</t>
  </si>
  <si>
    <t>ليلى احمد محمد جادو</t>
  </si>
  <si>
    <t>01145519589</t>
  </si>
  <si>
    <t>وفاء عثمان ابراهيم</t>
  </si>
  <si>
    <t>01121516676</t>
  </si>
  <si>
    <t>رانيا عبدالوهاب الصاوي عبدالصادق</t>
  </si>
  <si>
    <t>01145000346</t>
  </si>
  <si>
    <t>دعاء جمال حمدنالله</t>
  </si>
  <si>
    <t>01140874648</t>
  </si>
  <si>
    <t>رشا عسران اسماعيل</t>
  </si>
  <si>
    <t>01126278761</t>
  </si>
  <si>
    <t>زهرة مهلل سيد</t>
  </si>
  <si>
    <t>01147610618</t>
  </si>
  <si>
    <t>نوره احمد على</t>
  </si>
  <si>
    <t>01123502732</t>
  </si>
  <si>
    <t>هاله عامر ربيع</t>
  </si>
  <si>
    <t>01125400771</t>
  </si>
  <si>
    <t>أميره مصطفى أحمد حسين</t>
  </si>
  <si>
    <t>01113609110</t>
  </si>
  <si>
    <t>امل عبد المقصود محمود</t>
  </si>
  <si>
    <t>01154414299</t>
  </si>
  <si>
    <t>فاطمه محمود محمد</t>
  </si>
  <si>
    <t>01129080912</t>
  </si>
  <si>
    <t>منى عبد الرحيم حماد عبد الصادق</t>
  </si>
  <si>
    <t>01143206681</t>
  </si>
  <si>
    <t>فاطمه حسن حسين</t>
  </si>
  <si>
    <t>01123193070</t>
  </si>
  <si>
    <t>نورا صلاح محمد</t>
  </si>
  <si>
    <t>01115319180</t>
  </si>
  <si>
    <t>زينب ابراهيم محمد على</t>
  </si>
  <si>
    <t>01129369724</t>
  </si>
  <si>
    <t>زينب عبدالعزيز نوبى محمد</t>
  </si>
  <si>
    <t>01144949038</t>
  </si>
  <si>
    <t>صابره رمضان حسن</t>
  </si>
  <si>
    <t>01115618779</t>
  </si>
  <si>
    <t>سعاد دسوقي امين احمد</t>
  </si>
  <si>
    <t>01119707799</t>
  </si>
  <si>
    <t>هاله ليسى طه</t>
  </si>
  <si>
    <t>01125553320</t>
  </si>
  <si>
    <t>شيماء فتحى محمود</t>
  </si>
  <si>
    <t>01142223136</t>
  </si>
  <si>
    <t>مني حافظ حسين عرابي</t>
  </si>
  <si>
    <t>01111275490</t>
  </si>
  <si>
    <t>شيماء نصار ابراهيم حامد</t>
  </si>
  <si>
    <t>01157663158</t>
  </si>
  <si>
    <t>منى مجاهد مرسى</t>
  </si>
  <si>
    <t>01113617333</t>
  </si>
  <si>
    <t>نجاح سيد عليوى</t>
  </si>
  <si>
    <t>01154307733</t>
  </si>
  <si>
    <t>فاطمة الزهراء مهلل احمد</t>
  </si>
  <si>
    <t>01118636634</t>
  </si>
  <si>
    <t>نعمة سيد عبدالمولى عوض</t>
  </si>
  <si>
    <t>01114923947</t>
  </si>
  <si>
    <t>مهدية عبدالنبي مغازي</t>
  </si>
  <si>
    <t>فاطمه حسينى محروس</t>
  </si>
  <si>
    <t>01125000551</t>
  </si>
  <si>
    <t>الاء محمود محمد</t>
  </si>
  <si>
    <t>01127732599</t>
  </si>
  <si>
    <t>الزهراء عبادي خضرى عبدالعظيم</t>
  </si>
  <si>
    <t>01129556518</t>
  </si>
  <si>
    <t>رانه بدرى محمود جادو</t>
  </si>
  <si>
    <t>01140591027</t>
  </si>
  <si>
    <t>امنه عبد الفتاح امين</t>
  </si>
  <si>
    <t>01117664885</t>
  </si>
  <si>
    <t>رشا صبري حسن احمد</t>
  </si>
  <si>
    <t>01152200039</t>
  </si>
  <si>
    <t>عواطف حسن احمد</t>
  </si>
  <si>
    <t>01125973807</t>
  </si>
  <si>
    <t>زينب عبد الوهاب ربيع عبد الله</t>
  </si>
  <si>
    <t>01111656105</t>
  </si>
  <si>
    <t>وردة محمد احمد</t>
  </si>
  <si>
    <t>01122347076</t>
  </si>
  <si>
    <t>ياسمين ابراهيم خضرى</t>
  </si>
  <si>
    <t>01100354403</t>
  </si>
  <si>
    <t>عفاف صادق مكن حسانين</t>
  </si>
  <si>
    <t>01115963298</t>
  </si>
  <si>
    <t>فاطمه محمد حسين</t>
  </si>
  <si>
    <t>01156421163</t>
  </si>
  <si>
    <t>ناديه سيد حسين</t>
  </si>
  <si>
    <t>01128493810</t>
  </si>
  <si>
    <t>ولاء رجب انور</t>
  </si>
  <si>
    <t>01112714303</t>
  </si>
  <si>
    <t>فاطمه عبده قناوى عبدالحليم</t>
  </si>
  <si>
    <t>01140007615</t>
  </si>
  <si>
    <t>ناديه سيد متولي</t>
  </si>
  <si>
    <t>01149426480</t>
  </si>
  <si>
    <t>منى محمود ابراهيم</t>
  </si>
  <si>
    <t>01159739863</t>
  </si>
  <si>
    <t>اسماء برسى زاكر بغدادى</t>
  </si>
  <si>
    <t>01151073936</t>
  </si>
  <si>
    <t>نورة سالم عبادى</t>
  </si>
  <si>
    <t>01146664862</t>
  </si>
  <si>
    <t>منى محمود رزق</t>
  </si>
  <si>
    <t>01117709446</t>
  </si>
  <si>
    <t>راوية ابراهيم ابوالحسن</t>
  </si>
  <si>
    <t>01145689247</t>
  </si>
  <si>
    <t>منى سالم بشير</t>
  </si>
  <si>
    <t>01149816717</t>
  </si>
  <si>
    <t>عيده احمد عبد الحميد</t>
  </si>
  <si>
    <t>01146624254</t>
  </si>
  <si>
    <t>مروه حمدنالله محمود</t>
  </si>
  <si>
    <t>01152365133</t>
  </si>
  <si>
    <t>نوره محمد احمد محروس</t>
  </si>
  <si>
    <t>01128231019</t>
  </si>
  <si>
    <t>نورة سيد محمد</t>
  </si>
  <si>
    <t>01115350603</t>
  </si>
  <si>
    <t>عسكريه محمود سيد</t>
  </si>
  <si>
    <t>01149495388</t>
  </si>
  <si>
    <t>اسماء رضوان عفيفى</t>
  </si>
  <si>
    <t>01100822946</t>
  </si>
  <si>
    <t>عبير صلاح حسن</t>
  </si>
  <si>
    <t>01158847706</t>
  </si>
  <si>
    <t>مروه صبري حسن احمد</t>
  </si>
  <si>
    <t>01124850002</t>
  </si>
  <si>
    <t>سلوى ماهر محمد</t>
  </si>
  <si>
    <t>01158889687</t>
  </si>
  <si>
    <t>اسماء عيد حسين محمود</t>
  </si>
  <si>
    <t>01145318076</t>
  </si>
  <si>
    <t>منى يوسف محمدين</t>
  </si>
  <si>
    <t>01125011037</t>
  </si>
  <si>
    <t>01102449976</t>
  </si>
  <si>
    <t>نعمات محمد دردير محمد</t>
  </si>
  <si>
    <t>01122902162</t>
  </si>
  <si>
    <t>اكرام صالح محمود حسن</t>
  </si>
  <si>
    <t>01156150989</t>
  </si>
  <si>
    <t>بخيته امبابى محمد</t>
  </si>
  <si>
    <t>01100316864</t>
  </si>
  <si>
    <t>سحر على احمد</t>
  </si>
  <si>
    <t>01141878326</t>
  </si>
  <si>
    <t>منال محمود محمد احمد</t>
  </si>
  <si>
    <t>01112279363</t>
  </si>
  <si>
    <t>ابتسام حسن شحات حسن</t>
  </si>
  <si>
    <t>01151566648</t>
  </si>
  <si>
    <t>زينب مهلل طه</t>
  </si>
  <si>
    <t>01100686853</t>
  </si>
  <si>
    <t>كريمة عبدالعال كمال</t>
  </si>
  <si>
    <t>01115614182</t>
  </si>
  <si>
    <t>نجفه حسين جادو</t>
  </si>
  <si>
    <t>01151024609</t>
  </si>
  <si>
    <t>ورده جابر خليل</t>
  </si>
  <si>
    <t>01155683005</t>
  </si>
  <si>
    <t>ساميه محمد مرسي</t>
  </si>
  <si>
    <t>01127633805</t>
  </si>
  <si>
    <t>فاطمه حسن ابراهيم</t>
  </si>
  <si>
    <t>01142633445</t>
  </si>
  <si>
    <t>اميره وهب الله محمد</t>
  </si>
  <si>
    <t>01118134570</t>
  </si>
  <si>
    <t>هدى يوسف محروس</t>
  </si>
  <si>
    <t>01149844411</t>
  </si>
  <si>
    <t>رشا عبدالمطلب صابر</t>
  </si>
  <si>
    <t>01120217648</t>
  </si>
  <si>
    <t>هناء عبدالكريم زناتى</t>
  </si>
  <si>
    <t>01125721542</t>
  </si>
  <si>
    <t>شاذليه عامر مكي</t>
  </si>
  <si>
    <t>01100125599</t>
  </si>
  <si>
    <t>اميره عماره محمد احمد</t>
  </si>
  <si>
    <t>01113088279</t>
  </si>
  <si>
    <t>سلوى ربيع محمد</t>
  </si>
  <si>
    <t>01149322614</t>
  </si>
  <si>
    <t>هناء عبدالناصر جادو</t>
  </si>
  <si>
    <t>01112702402</t>
  </si>
  <si>
    <t>نوره حسن بدري</t>
  </si>
  <si>
    <t>اكرام محمود محمد</t>
  </si>
  <si>
    <t>01151511339</t>
  </si>
  <si>
    <t>منى محمد ليثى</t>
  </si>
  <si>
    <t>01119705077</t>
  </si>
  <si>
    <t>نرمين عامر جابر حسيب</t>
  </si>
  <si>
    <t>01111666363</t>
  </si>
  <si>
    <t>وفاء عبده شحات على</t>
  </si>
  <si>
    <t>01116968959</t>
  </si>
  <si>
    <t>هدى صلاح حسيب عبدالصادق</t>
  </si>
  <si>
    <t>شيماء محمود رزق</t>
  </si>
  <si>
    <t>01121380375</t>
  </si>
  <si>
    <t>ظريفه شاكر عبدالمطلب</t>
  </si>
  <si>
    <t>01152302262</t>
  </si>
  <si>
    <t>نوره عبد الوهاب مهلل</t>
  </si>
  <si>
    <t>01120057388</t>
  </si>
  <si>
    <t>نهى محمود فارس حسين</t>
  </si>
  <si>
    <t>01115609341</t>
  </si>
  <si>
    <t>سوزان عبد الرحمن مصرى</t>
  </si>
  <si>
    <t>01119533911</t>
  </si>
  <si>
    <t>صفاء قباري إبراهيم</t>
  </si>
  <si>
    <t>اسماء محمود رزق عبيد الله</t>
  </si>
  <si>
    <t>01149422642</t>
  </si>
  <si>
    <t>رباب عادل محمد</t>
  </si>
  <si>
    <t>01141725994</t>
  </si>
  <si>
    <t>سمر ابراهيم حسن قرقور</t>
  </si>
  <si>
    <t>01112973187</t>
  </si>
  <si>
    <t>ايمان عبد النبى عبد اللاهي</t>
  </si>
  <si>
    <t>01102303270</t>
  </si>
  <si>
    <t>مرزوقة غانم حسانين</t>
  </si>
  <si>
    <t>هويدا محمود جادو احمد</t>
  </si>
  <si>
    <t>01122283403</t>
  </si>
  <si>
    <t>فندية عبدالرحيم برعى</t>
  </si>
  <si>
    <t>01111397313</t>
  </si>
  <si>
    <t>01125077845</t>
  </si>
  <si>
    <t>هويده احمد محمد عبدالله</t>
  </si>
  <si>
    <t>01119708013</t>
  </si>
  <si>
    <t>شربات عبداللطيف احمد محمد</t>
  </si>
  <si>
    <t>01143319390</t>
  </si>
  <si>
    <t>تهانى احمد على</t>
  </si>
  <si>
    <t>01142463335</t>
  </si>
  <si>
    <t>عفاف عبده حسين</t>
  </si>
  <si>
    <t>01159011058</t>
  </si>
  <si>
    <t>كريمه ابو زيد جادو</t>
  </si>
  <si>
    <t>01166029047</t>
  </si>
  <si>
    <t>نجاح ابراهيم حسن قرقور</t>
  </si>
  <si>
    <t>01119522631</t>
  </si>
  <si>
    <t>منى أبراهيم محمد حسن</t>
  </si>
  <si>
    <t>01111104858</t>
  </si>
  <si>
    <t>حميدة عبدالنبى محمد</t>
  </si>
  <si>
    <t>01119651512</t>
  </si>
  <si>
    <t>جميله خميس محمود طه</t>
  </si>
  <si>
    <t>011568733022</t>
  </si>
  <si>
    <t>منى محمد طه عبيد الله</t>
  </si>
  <si>
    <t>01140006301</t>
  </si>
  <si>
    <t>نجلاء جابر محمود محمد</t>
  </si>
  <si>
    <t>ازهار عبد الصادق حماد</t>
  </si>
  <si>
    <t>عفاف امين خليل</t>
  </si>
  <si>
    <t>اميره سالم حسن</t>
  </si>
  <si>
    <t>01111456538</t>
  </si>
  <si>
    <t>عايده سيد متولي</t>
  </si>
  <si>
    <t>01119668680</t>
  </si>
  <si>
    <t>كريمة حسن محمد</t>
  </si>
  <si>
    <t>حنان سالم ابراهيم ياسين</t>
  </si>
  <si>
    <t>01124899123</t>
  </si>
  <si>
    <t>نصرة عبدالحميد عبدالعظيم</t>
  </si>
  <si>
    <t>01129512151</t>
  </si>
  <si>
    <t>هالة عادل سيد</t>
  </si>
  <si>
    <t>01128323515</t>
  </si>
  <si>
    <t>كريمة احمد محمد</t>
  </si>
  <si>
    <t>01149487828</t>
  </si>
  <si>
    <t>حنان جمال محمد</t>
  </si>
  <si>
    <t>01151046626</t>
  </si>
  <si>
    <t>زهيه سيد مرسي</t>
  </si>
  <si>
    <t>زينب عطا محمد</t>
  </si>
  <si>
    <t>01150302262</t>
  </si>
  <si>
    <t>منى عبدالفتاح مهلل</t>
  </si>
  <si>
    <t>فاطمه الطيب محروس</t>
  </si>
  <si>
    <t>منى عبده حسين بدرى</t>
  </si>
  <si>
    <t>ليلى صادق مكن</t>
  </si>
  <si>
    <t>رحاب رمضان مصطفي محمود</t>
  </si>
  <si>
    <t>ليلى علي كمال</t>
  </si>
  <si>
    <t>عفاف حامد عبد المولى</t>
  </si>
  <si>
    <t>كاميليا بريص سيد دسوقى</t>
  </si>
  <si>
    <t>نوره جمال حسين</t>
  </si>
  <si>
    <t>ايناس احمد جادو حامد</t>
  </si>
  <si>
    <t>سهير عبد النبي احمد</t>
  </si>
  <si>
    <t>عفاف عبد النبي احمد محمد</t>
  </si>
  <si>
    <t>ظهرة محمود احمد</t>
  </si>
  <si>
    <t>هند اسماعيل طه</t>
  </si>
  <si>
    <t>ياسمين ناصر ابو زيد احمد</t>
  </si>
  <si>
    <t>زينه صبرى محمد احمد</t>
  </si>
  <si>
    <t>باتعه محمد عيد</t>
  </si>
  <si>
    <t>فاطمه محمد حسين جادو</t>
  </si>
  <si>
    <t>كريمه محمد فريحى عليوى</t>
  </si>
  <si>
    <t>كريمه عبده رشيدى ابو زيد</t>
  </si>
  <si>
    <t>سلمى فتحى امين عبد السيد</t>
  </si>
  <si>
    <t>فاطمة الطيب محروس</t>
  </si>
  <si>
    <t>ايات مهران احمد زناتى</t>
  </si>
  <si>
    <t>صفاء عبد اللطيف اسماعيل حسن</t>
  </si>
  <si>
    <t>هيام عبد السلام عفيفى</t>
  </si>
  <si>
    <t>زهرة محمد جادو</t>
  </si>
  <si>
    <t>صفاء وهب الله احمد طه</t>
  </si>
  <si>
    <t>منى عبد النبى مصرى يوسف</t>
  </si>
  <si>
    <t>كريمه مصطفى احمد حسين</t>
  </si>
  <si>
    <t>بسينه احمد محمود داود</t>
  </si>
  <si>
    <t>ايه عبد العزيز يوسف محمد</t>
  </si>
  <si>
    <t>حنان سعدى على احمد</t>
  </si>
  <si>
    <t>غاليه عطا محمد</t>
  </si>
  <si>
    <t>كريمه سيد عبدالسلام</t>
  </si>
  <si>
    <t>ريه عبد الرحيم حماد</t>
  </si>
  <si>
    <t>نصره حسن محمد سالم</t>
  </si>
  <si>
    <t>منال عطا سعيد</t>
  </si>
  <si>
    <t>مرزوقه ضيفي سعدي</t>
  </si>
  <si>
    <t>منى حسن محمد سيد</t>
  </si>
  <si>
    <t>اسماء حسن سيد على</t>
  </si>
  <si>
    <t>اميره بدرى حسين جادو</t>
  </si>
  <si>
    <t>فاطمه جابر محمود محمد</t>
  </si>
  <si>
    <t>فاطمه وهب الله احمد محمد</t>
  </si>
  <si>
    <t>مديحة بربرب محمود عبدالله</t>
  </si>
  <si>
    <t>اسماء محمد حسنين</t>
  </si>
  <si>
    <t>سمر احمد زكى</t>
  </si>
  <si>
    <t>هبه اسماعيل طه احمد</t>
  </si>
  <si>
    <t>منى عبد العال حسين عبد الله</t>
  </si>
  <si>
    <t>منصورة سيد متولى</t>
  </si>
  <si>
    <t>ايمان عبدالرؤف حسن</t>
  </si>
  <si>
    <t>منى عبده حامد</t>
  </si>
  <si>
    <t>زمزم عبدالراضى احمد عبدالحليم</t>
  </si>
  <si>
    <t>حنان عبده رشيدى ابوزيد</t>
  </si>
  <si>
    <t>نواره جابر محمد احمد</t>
  </si>
  <si>
    <t>امل بدرى محمد حسين</t>
  </si>
  <si>
    <t>ليلى يوسف على</t>
  </si>
  <si>
    <t>عديله الطيب محروس</t>
  </si>
  <si>
    <t>زينب محمد جادو حامد</t>
  </si>
  <si>
    <t>داليا عبد الناصر جابر حسيب</t>
  </si>
  <si>
    <t>كريمه محمود احمد</t>
  </si>
  <si>
    <t>صباح عبده رشيدى</t>
  </si>
  <si>
    <t>سميره صالح كرار منشتح</t>
  </si>
  <si>
    <t>هاله مسلم عيادي بغدادي</t>
  </si>
  <si>
    <t>نجوى عبدالعال سلمان</t>
  </si>
  <si>
    <t>ملاء اسماعيل ابراهيم محمد</t>
  </si>
  <si>
    <t>اسماء عبد الفتاح فهمى احمد</t>
  </si>
  <si>
    <t>سميره حماد محمد خير</t>
  </si>
  <si>
    <t>امل بدرى حسين</t>
  </si>
  <si>
    <t>نعمه عبد الباسط بغدادى رمضان</t>
  </si>
  <si>
    <t>زينب عبدالعزيز محمود</t>
  </si>
  <si>
    <t>نفيسه يس حسين</t>
  </si>
  <si>
    <t>عبير احمد محمد امير</t>
  </si>
  <si>
    <t>امل ابراهيم على احمد</t>
  </si>
  <si>
    <t>فايزه احمد موسي احمد</t>
  </si>
  <si>
    <t>اميره محمد يوسف محمد</t>
  </si>
  <si>
    <t>فاطمة فتحى جادو نبيه</t>
  </si>
  <si>
    <t>اسماء محمد حسين انجيب</t>
  </si>
  <si>
    <t>حنان جادو على</t>
  </si>
  <si>
    <t>هيام حسين امير محمود</t>
  </si>
  <si>
    <t>سحر سلامة حسين</t>
  </si>
  <si>
    <t>نصرة محمد حسين</t>
  </si>
  <si>
    <t>هدى عبد الكريم زناتى</t>
  </si>
  <si>
    <t>هناء عثمان ابراهيم</t>
  </si>
  <si>
    <t>اكرام عبد الفضيل محمود حسانين</t>
  </si>
  <si>
    <t>عطفية حسيب بدرى ذاكر</t>
  </si>
  <si>
    <t>منى سيد احمد</t>
  </si>
  <si>
    <t>هبة عبدالواحد محمود</t>
  </si>
  <si>
    <t>عايده يوسف سيد محمود</t>
  </si>
  <si>
    <t>سحر يوسف مغازي</t>
  </si>
  <si>
    <t>مروه احمد علي</t>
  </si>
  <si>
    <t>سماح محمد جادو ركابى</t>
  </si>
  <si>
    <t>صفاء سيد حسن علي</t>
  </si>
  <si>
    <t>حنان ميمى احمد حسن</t>
  </si>
  <si>
    <t>نعمه عبد الفضيل محمود بدرى</t>
  </si>
  <si>
    <t>وجيهه برعى امير احمد</t>
  </si>
  <si>
    <t>فاتن محمد احمد</t>
  </si>
  <si>
    <t>ايمان سالم جادو</t>
  </si>
  <si>
    <t>سماح نادى محمد</t>
  </si>
  <si>
    <t>سميحه سالم بشير</t>
  </si>
  <si>
    <t>كريمة سيد طه</t>
  </si>
  <si>
    <t>بسيطه جيب الله موسى دياب</t>
  </si>
  <si>
    <t>اكرام حمزه علي احمد</t>
  </si>
  <si>
    <t>وفاء شافعى سيد</t>
  </si>
  <si>
    <t>ايمان عبدالفتاح طه</t>
  </si>
  <si>
    <t>هبه سعدى سيد دسوقى</t>
  </si>
  <si>
    <t>عفاف حسين جادو</t>
  </si>
  <si>
    <t>ساميه حسن عبدالعال نور</t>
  </si>
  <si>
    <t>خميسه محمد قرباوى محمد</t>
  </si>
  <si>
    <t>زهره سعد عبدالله</t>
  </si>
  <si>
    <t>ساميه برعى حسن محمود</t>
  </si>
  <si>
    <t>ايمان عادل حسن احمد</t>
  </si>
  <si>
    <t>كريمة عبده جادو طه</t>
  </si>
  <si>
    <t>سحر علي محمد احمد</t>
  </si>
  <si>
    <t>نوره ابراهيم محمد احمد</t>
  </si>
  <si>
    <t>رانده احمد مجاهد حسين</t>
  </si>
  <si>
    <t>نوره حامد بازيد عبدالله</t>
  </si>
  <si>
    <t>كريمه عبد العادل كمال عبد الوارث</t>
  </si>
  <si>
    <t>تهاني ابراهيم محمد محمود</t>
  </si>
  <si>
    <t>راويه عباس محمد حسين</t>
  </si>
  <si>
    <t>سهام عبدالسلام السيد احمد</t>
  </si>
  <si>
    <t>هدي صلاح حسيب عبدالصادق</t>
  </si>
  <si>
    <t>سعاد نصر سيد مبارك</t>
  </si>
  <si>
    <t>زينب عبد النبى مصرى يوسف</t>
  </si>
  <si>
    <t>سيده حسن احمد</t>
  </si>
  <si>
    <t>عديلة حسن عبد الرازق مرزوق</t>
  </si>
  <si>
    <t>ليلى محمد صادق</t>
  </si>
  <si>
    <t>ثناء محمد عبدالعاطى عبدالرسول</t>
  </si>
  <si>
    <t>نهله عبد القادر محمود على</t>
  </si>
  <si>
    <t>اسماء عبدالفتاح فهمي</t>
  </si>
  <si>
    <t>سعاد عيد حسين</t>
  </si>
  <si>
    <t>هيام عبدالسلام عفيفى سيد</t>
  </si>
  <si>
    <t>نعيمة لطفي سيد</t>
  </si>
  <si>
    <t>كريمه ابوزيد جادو عوض</t>
  </si>
  <si>
    <t>ريه عبد الرحيم حماد عبد الصادق</t>
  </si>
  <si>
    <t>سمر ابراهيم حسن</t>
  </si>
  <si>
    <t>كوثر محمد سيد</t>
  </si>
  <si>
    <t>سمرره عبده احمد</t>
  </si>
  <si>
    <t>محروسه حسن محمد احمد</t>
  </si>
  <si>
    <t>فايزه فتحي زيدان</t>
  </si>
  <si>
    <t>نورا صلاح محمد فارس</t>
  </si>
  <si>
    <t>اسماء محمود صادق عبد الجليل</t>
  </si>
  <si>
    <t>هدي حسن صادق عبد الجليل</t>
  </si>
  <si>
    <t>دعاء فارس سليمان علي</t>
  </si>
  <si>
    <t>نورة عبدالوهاب مهلل طه</t>
  </si>
  <si>
    <t>هدي عبدالباسط مرسي طه</t>
  </si>
  <si>
    <t>شيماء عبدالعزيز دسوقى ابراهيم</t>
  </si>
  <si>
    <t>خضره احمد عبد السلام محمد</t>
  </si>
  <si>
    <t>زهرة أبوزيد أحمد حسن</t>
  </si>
  <si>
    <t>ايه حسين محمود حسين</t>
  </si>
  <si>
    <t>نعمه جابر يس</t>
  </si>
  <si>
    <t>نبيله جمال زناتى</t>
  </si>
  <si>
    <t>اسماء محمد حسن</t>
  </si>
  <si>
    <t>عايده محمد يسن محمد</t>
  </si>
  <si>
    <t>ساميه محمد حسين سيد</t>
  </si>
  <si>
    <t>زينب يوسف احمد</t>
  </si>
  <si>
    <t>سحر محمد صادق</t>
  </si>
  <si>
    <t>منى وهب الله يمنى حسين</t>
  </si>
  <si>
    <t>سلوي عادل جادو ابراهيم</t>
  </si>
  <si>
    <t>اسماء محمود محمد</t>
  </si>
  <si>
    <t>مروة اسماعيل محمد</t>
  </si>
  <si>
    <t>نجلاء بدري حسن</t>
  </si>
  <si>
    <t>كريمه سيد احمد بدوى</t>
  </si>
  <si>
    <t>عينه محمد جادو عوض</t>
  </si>
  <si>
    <t>شيماء احمد على موسى</t>
  </si>
  <si>
    <t>سمر لطفي ابو الحسن</t>
  </si>
  <si>
    <t>مروه يوسف مغازى ابو الحسن</t>
  </si>
  <si>
    <t>سامية هلالي حسين</t>
  </si>
  <si>
    <t>نجوي ابراهيم رفاعي داوود</t>
  </si>
  <si>
    <t>سلوي محمد حسن محمود</t>
  </si>
  <si>
    <t>كريمة محمد عبدالسيد محمد</t>
  </si>
  <si>
    <t>غاليه محمود عبدالله عثمان</t>
  </si>
  <si>
    <t>ارزاق هلالى ابراهيم الساعى</t>
  </si>
  <si>
    <t>عفاف محمود فارس حسين</t>
  </si>
  <si>
    <t>الهام ابو القاسم احمد</t>
  </si>
  <si>
    <t>نوره محمد صادق</t>
  </si>
  <si>
    <t>مهديه شعبان يوسف محجوب</t>
  </si>
  <si>
    <t>نورة عبداللطيف سيد محمود</t>
  </si>
  <si>
    <t>دعاء برعى محمود على</t>
  </si>
  <si>
    <t>سناء مهلل امبابى جادو</t>
  </si>
  <si>
    <t>منى سمانى حسن عرابى</t>
  </si>
  <si>
    <t>نصرة أحمد علي</t>
  </si>
  <si>
    <t>هناء عبد الناصر جادو نبيه</t>
  </si>
  <si>
    <t>فاطمه محمود حسن محمود</t>
  </si>
  <si>
    <t>جيهان احمد عبد السلام دراوي</t>
  </si>
  <si>
    <t>خيرات اسماعيل نادى حسن</t>
  </si>
  <si>
    <t>كريمه عبدالفتاح مهلل نور</t>
  </si>
  <si>
    <t>هاله الطيب جادو اسماعيل</t>
  </si>
  <si>
    <t>فاطمه سيد احمد قناوي</t>
  </si>
  <si>
    <t>عايده عادل جادو ابراهيم</t>
  </si>
  <si>
    <t>وفاء وهب الله احمد</t>
  </si>
  <si>
    <t>مني مسلوب فهمي بدوي</t>
  </si>
  <si>
    <t>ناهد عبد اللطيف حسن احمد</t>
  </si>
  <si>
    <t>فاطمه الزهراء حسين ابراهيم حسين</t>
  </si>
  <si>
    <t>هبة مصري أمين</t>
  </si>
  <si>
    <t>غالية عطا محمد موسى</t>
  </si>
  <si>
    <t>هدى على ابراهيم حامد</t>
  </si>
  <si>
    <t>نجاح احمد بحر محمود</t>
  </si>
  <si>
    <t>هناء وهب الله محمد السايح</t>
  </si>
  <si>
    <t>دعاء احمد ركابى عبدالحليم</t>
  </si>
  <si>
    <t>عفاف احمد زكى احمد</t>
  </si>
  <si>
    <t>هيام محمد خير الله محمد</t>
  </si>
  <si>
    <t>اكرام محمد مهني</t>
  </si>
  <si>
    <t>تهاني وهب الله يمني حسين</t>
  </si>
  <si>
    <t>فريال مهلل احمد</t>
  </si>
  <si>
    <t>امنه محمد عبدالسيد حسن</t>
  </si>
  <si>
    <t>لطيفة ضيفي احمد محمود</t>
  </si>
  <si>
    <t>وفاء عوض ضوي سرور</t>
  </si>
  <si>
    <t>اسماء محمود ابراهيم محمد</t>
  </si>
  <si>
    <t>مني حافظ حسين</t>
  </si>
  <si>
    <t>رجاء خميس رجب محمد</t>
  </si>
  <si>
    <t>هاله احمد محمد عبدالله</t>
  </si>
  <si>
    <t>كريمة محمود على جادو</t>
  </si>
  <si>
    <t>كريمه طنطاوى رومى طنطاوى</t>
  </si>
  <si>
    <t>عبير احمد حسين محمود</t>
  </si>
  <si>
    <t>نعمة عبدالباسط عبدالحليم</t>
  </si>
  <si>
    <t>زكيه عبداللطيف حسن احمد</t>
  </si>
  <si>
    <t>رشا عبدالمطلب صابر احمد</t>
  </si>
  <si>
    <t>اكرام محمد حسن على</t>
  </si>
  <si>
    <t>فاطمه محمد طه عبد الله</t>
  </si>
  <si>
    <t>اسماء عبدالرحيم زناتى على</t>
  </si>
  <si>
    <t>محروسه محمد اسماعيل طه</t>
  </si>
  <si>
    <t>سنيه حسن ضوى</t>
  </si>
  <si>
    <t>اميره وهب الله محمد السايح</t>
  </si>
  <si>
    <t>سحر رمضان فوزى خليفه</t>
  </si>
  <si>
    <t>غاده سيد ليثى حسن</t>
  </si>
  <si>
    <t>نهى عسران إسماعيل</t>
  </si>
  <si>
    <t>كريمه حسن على محمد</t>
  </si>
  <si>
    <t>رحاب عبده شحات علي</t>
  </si>
  <si>
    <t>نجلاء فتحى بدرى محمود</t>
  </si>
  <si>
    <t>منى محمد طه</t>
  </si>
  <si>
    <t>عليا ابراهيم حماد عبد الصادق</t>
  </si>
  <si>
    <t>كريمه احمد رومى طنطاوى</t>
  </si>
  <si>
    <t>رضا دياب طه عبدالله</t>
  </si>
  <si>
    <t>كريمه احمد حسن محمود</t>
  </si>
  <si>
    <t>منى هلالي حسين محمود</t>
  </si>
  <si>
    <t>نوره حسن بدري جادو</t>
  </si>
  <si>
    <t>نعمه عبد الباسط عبد الحليم سالم</t>
  </si>
  <si>
    <t>سعاد احمد محمد على</t>
  </si>
  <si>
    <t>ميرفت صلاح حامد احمد</t>
  </si>
  <si>
    <t>دعاء صلاح حامد عبدالمولى</t>
  </si>
  <si>
    <t>ايه عبدالوهاب حسن بدري</t>
  </si>
  <si>
    <t>عطيات سيد مهلل</t>
  </si>
  <si>
    <t>فاطمة مجاهد طه</t>
  </si>
  <si>
    <t>ياسمين احمد جوده</t>
  </si>
  <si>
    <t>امنه دسوقى امين</t>
  </si>
  <si>
    <t>دعاء صلاح حسيب</t>
  </si>
  <si>
    <t>كريمة عبدالرازق امير</t>
  </si>
  <si>
    <t>جيهان احمد عبدالسلام محمد</t>
  </si>
  <si>
    <t>فاطمه حامد احمد قناوي</t>
  </si>
  <si>
    <t>امل عبد الحميد محمود عبد الرحيم</t>
  </si>
  <si>
    <t>ايه احمد سيد حسن</t>
  </si>
  <si>
    <t>منى حسن أحمد محمد</t>
  </si>
  <si>
    <t>فاطمة عبدالنبى احمد</t>
  </si>
  <si>
    <t>نعمة سيد طه عبدالله</t>
  </si>
  <si>
    <t>هدى فرج احمد محمد</t>
  </si>
  <si>
    <t>عنايات زكي بدري</t>
  </si>
  <si>
    <t>عبير جابر فريحي</t>
  </si>
  <si>
    <t>نعمه عبد الفتاح نور عزاز</t>
  </si>
  <si>
    <t>سوزان عبدالرحمن مصرى</t>
  </si>
  <si>
    <t>هالة عامر ربيع</t>
  </si>
  <si>
    <t>صابرة رمضان حسن</t>
  </si>
  <si>
    <t>راويه ابراهيم ابوالحسن</t>
  </si>
  <si>
    <t>فايزة حسين جادو كريمى</t>
  </si>
  <si>
    <t>منى احمد زناتي علي</t>
  </si>
  <si>
    <t>صالحه بدري محمود سليمان</t>
  </si>
  <si>
    <t>اميره مصطفى أحمد حسين</t>
  </si>
  <si>
    <t>سهير محمد ليثى حسن</t>
  </si>
  <si>
    <t>الزهراء محمد جادو</t>
  </si>
  <si>
    <t>سماح مجاهد حسن الساعى</t>
  </si>
  <si>
    <t>سميرة صالح كرار منشتح</t>
  </si>
  <si>
    <t>اكرام جابر محمود محمد</t>
  </si>
  <si>
    <t>سلمه محمد السيد</t>
  </si>
  <si>
    <t>سلوى ربيع محمد عبدالحميد</t>
  </si>
  <si>
    <t>رئيسة عبدالمولى حماد</t>
  </si>
  <si>
    <t>ناهد حسن رضوان محمد</t>
  </si>
  <si>
    <t>منى محمود رزق عبيدالله</t>
  </si>
  <si>
    <t>زينب وهب الله سيد عبدالجليل</t>
  </si>
  <si>
    <t>امل بدوى فريحى</t>
  </si>
  <si>
    <t>سحر حجاجى جادو</t>
  </si>
  <si>
    <t>تهاني احمد علي احمد</t>
  </si>
  <si>
    <t>صفاء محمود حسين حماد</t>
  </si>
  <si>
    <t>زهرة عبدالفتاح جابر سيد</t>
  </si>
  <si>
    <t>فاطمة وهبالله سيد عبدالجليل</t>
  </si>
  <si>
    <t>ليلى حسن محمود حسن</t>
  </si>
  <si>
    <t>هدي جابر مصطفي محمود</t>
  </si>
  <si>
    <t>ليلى يوسف على حامد</t>
  </si>
  <si>
    <t>فاتن محمد احمد حسين</t>
  </si>
  <si>
    <t>الهام صالح محمود</t>
  </si>
  <si>
    <t>نجلاء فتحى محمود عبدالله</t>
  </si>
  <si>
    <t>نسمة محمد عيد</t>
  </si>
  <si>
    <t>بخيته سالم على</t>
  </si>
  <si>
    <t>ملاء اسماعيل ابراهيم</t>
  </si>
  <si>
    <t>هبه عبدالواحد محمود احمد</t>
  </si>
  <si>
    <t>فاطمه عبده قتاوى عبدالحليم</t>
  </si>
  <si>
    <t>بخيتة عبدالباسط بغدادى</t>
  </si>
  <si>
    <t>مديحه محمد صادق عبدالجليل</t>
  </si>
  <si>
    <t>منى عوض سيد مبارك</t>
  </si>
  <si>
    <t>فايزة سلامة احمد يوسف</t>
  </si>
  <si>
    <t>هالة مسلم عيادي بغدادي</t>
  </si>
  <si>
    <t>ايمان عبدالعزيز ظهرى</t>
  </si>
  <si>
    <t>امل بدري حسين جادو</t>
  </si>
  <si>
    <t>نورا حسين حسيب</t>
  </si>
  <si>
    <t>سلوي علي قناوي محمد</t>
  </si>
  <si>
    <t>اكرام حمزه على</t>
  </si>
  <si>
    <t>عزيزة احمد طه محمود</t>
  </si>
  <si>
    <t>مريم محمد كرار</t>
  </si>
  <si>
    <t>كريمة احمد رومى</t>
  </si>
  <si>
    <t>سلوي محمد حسين</t>
  </si>
  <si>
    <t>فايزة احمد محمد عبدالحليم</t>
  </si>
  <si>
    <t>بسينة احمد محمود داود</t>
  </si>
  <si>
    <t>حنان حسينى خليفة احمد</t>
  </si>
  <si>
    <t>نرمين عامر جابر</t>
  </si>
  <si>
    <t>عائشة صبرة عبدالمجيد</t>
  </si>
  <si>
    <t>هبة عبده جادو طه</t>
  </si>
  <si>
    <t>فاطمة محمد رزق عبيدالله</t>
  </si>
  <si>
    <t>صفاء محمد ابراهيم</t>
  </si>
  <si>
    <t>صباح محمود حسن حمزة</t>
  </si>
  <si>
    <t>ايه عبدالعزيز يوسف</t>
  </si>
  <si>
    <t>نهي عامر جابر حسيب</t>
  </si>
  <si>
    <t>ابتسام حسن شحات</t>
  </si>
  <si>
    <t>نصره محمود موسى جادو</t>
  </si>
  <si>
    <t>زهرة محمد جادو حامد</t>
  </si>
  <si>
    <t>مرفت صلاح حامد سعيد</t>
  </si>
  <si>
    <t>فاطمة الزهراء محمود خليفة</t>
  </si>
  <si>
    <t>رانيا صبري حسن احمد</t>
  </si>
  <si>
    <t>منى محمود احمد محمد</t>
  </si>
  <si>
    <t>عايده سيد متولى جادو</t>
  </si>
  <si>
    <t>نجاح بدرى طه احمد</t>
  </si>
  <si>
    <t>خيرات اسماعيل نادى</t>
  </si>
  <si>
    <t>حنان جرالله محمد</t>
  </si>
  <si>
    <t>امنه عبدالفتاح امين متولي</t>
  </si>
  <si>
    <t>امينه محمد احمد</t>
  </si>
  <si>
    <t>سميه عامر مكى</t>
  </si>
  <si>
    <t>زينب سيد عبد القادر حسنين</t>
  </si>
  <si>
    <t>اسماء احمد سيد حسن</t>
  </si>
  <si>
    <t>ايمان عبدالنبى عبدالاهى</t>
  </si>
  <si>
    <t>زينب حامد فؤاد</t>
  </si>
  <si>
    <t>ماجده مهلل حسن احمد</t>
  </si>
  <si>
    <t>رانيا فتحى صغير محمد</t>
  </si>
  <si>
    <t>نجلاء احمد شحاته</t>
  </si>
  <si>
    <t>حنان ابراهيم طنطاوى</t>
  </si>
  <si>
    <t>مني دسوقي حفني علي</t>
  </si>
  <si>
    <t>امل مصرى محمود</t>
  </si>
  <si>
    <t>شادية احمد هاشم</t>
  </si>
  <si>
    <t>جميلة خميس محمود طه</t>
  </si>
  <si>
    <t>كريمة حسن محمد احمد</t>
  </si>
  <si>
    <t>انتصار يوسف محروس عبدالله</t>
  </si>
  <si>
    <t>شيماء نصار ابراهيم</t>
  </si>
  <si>
    <t>ايمان حسين سيد</t>
  </si>
  <si>
    <t>فاطمة محمد سيد</t>
  </si>
  <si>
    <t>مني يوسف محمدين حسن</t>
  </si>
  <si>
    <t>نورة محمود حسن محمود</t>
  </si>
  <si>
    <t>شربات عبداللطيف احمد</t>
  </si>
  <si>
    <t>اميره احمد محمود علي</t>
  </si>
  <si>
    <t>سهام عبد السلام ماهر قناوى</t>
  </si>
  <si>
    <t>مروه عماره محمد احمد</t>
  </si>
  <si>
    <t>هويدا محمد صادق</t>
  </si>
  <si>
    <t>زمزم عبدالرضي احمد</t>
  </si>
  <si>
    <t>ايمان عبد الفتاح طه جادو</t>
  </si>
  <si>
    <t>نورة وهب الله على احمد</t>
  </si>
  <si>
    <t>كريمه احمد محمد جادو</t>
  </si>
  <si>
    <t xml:space="preserve">سحر سلامة محمد </t>
  </si>
  <si>
    <t>شيماء حسين مجاهد</t>
  </si>
  <si>
    <t>فاطمه محمد سيد بدوي</t>
  </si>
  <si>
    <t>كوثر محمد سيد علي</t>
  </si>
  <si>
    <t>نوره ابراهيم محمد</t>
  </si>
  <si>
    <t>سلوى شعبان ضوي احمد</t>
  </si>
  <si>
    <t>منى محمد خليل سيد</t>
  </si>
  <si>
    <t>هالة عادل سيد سوقي</t>
  </si>
  <si>
    <t>نوره سالم عيادي بغدادي</t>
  </si>
  <si>
    <t>بخيتة محمدعلي عامر</t>
  </si>
  <si>
    <t>راندا احمد حبوب عبدالراضي</t>
  </si>
  <si>
    <t>فاطمة محمد سيد بدوي</t>
  </si>
  <si>
    <t>هويده حسن احمد</t>
  </si>
  <si>
    <t>سيده حسن احمد عبدالله</t>
  </si>
  <si>
    <t>سحر حماد بازيد</t>
  </si>
  <si>
    <t>منى حسن صادق</t>
  </si>
  <si>
    <t>رحاب عبده شحات</t>
  </si>
  <si>
    <t>مصريه حلمي حسن</t>
  </si>
  <si>
    <t>صباح عبده رشيدي ابوزيد</t>
  </si>
  <si>
    <t>اكرام عبد الفضيل محمود بدري</t>
  </si>
  <si>
    <t>سعاد ابراهيم ابوالحسن</t>
  </si>
  <si>
    <t>سمر يوسف مغازي ابوالحسن</t>
  </si>
  <si>
    <t>هبه سعدي سيد</t>
  </si>
  <si>
    <t>نجوى عبدالعال سلمان احمد</t>
  </si>
  <si>
    <t>عايده محمود احمد حسين</t>
  </si>
  <si>
    <t>اكرام برعي ياسين محمد</t>
  </si>
  <si>
    <t>نجاح محمود موسى جادو</t>
  </si>
  <si>
    <t>سماح بدري حسن</t>
  </si>
  <si>
    <t>نوره عامر احمد عبد السيد</t>
  </si>
  <si>
    <t>شيماء محمد طه عبد الله</t>
  </si>
  <si>
    <t>نوره ابراهيم على</t>
  </si>
  <si>
    <t>فاطمه نصرالله ابوالحسن</t>
  </si>
  <si>
    <t>منى عبد الفتاح مهلل نور</t>
  </si>
  <si>
    <t>اماني محمد يوسف محمد</t>
  </si>
  <si>
    <t>زينب ابراهيم محمد حامد</t>
  </si>
  <si>
    <t>ليلى على كمال سيد</t>
  </si>
  <si>
    <t>نوره محمد كرار داود</t>
  </si>
  <si>
    <t>باتعة احمد علي عامر</t>
  </si>
  <si>
    <t>كريمه محمد السيد ضيفى</t>
  </si>
  <si>
    <t>حربيه عوض الله عمران</t>
  </si>
  <si>
    <t>شاذليه عامر مكي متولي</t>
  </si>
  <si>
    <t>زينب حسن حسيب</t>
  </si>
  <si>
    <t>فاطمه مهلل احمد</t>
  </si>
  <si>
    <t>نجاه احمد عبدالسلام</t>
  </si>
  <si>
    <t>فاطمة مهلل حسن خسين</t>
  </si>
  <si>
    <t>مديحه ليسي طه عبيدالله</t>
  </si>
  <si>
    <t>نادية محمود محمد احمد</t>
  </si>
  <si>
    <t>سحر امبابي راشد احمد</t>
  </si>
  <si>
    <t>هويده حسن احمد عبيدالله</t>
  </si>
  <si>
    <t>هدى جابر حسنين محمد</t>
  </si>
  <si>
    <t>منى ابراهيم محمد</t>
  </si>
  <si>
    <t>سلمه بدري احمد</t>
  </si>
  <si>
    <t>نعمات محمد دردير</t>
  </si>
  <si>
    <t>فنديه عبدالرحيم برعي عبدالحليم</t>
  </si>
  <si>
    <t>ناريمان محمد قرباوي</t>
  </si>
  <si>
    <t>حنان جادو على جادو</t>
  </si>
  <si>
    <t>نهله عبدالقادر محمود</t>
  </si>
  <si>
    <t>منى محمد ليثي حسن</t>
  </si>
  <si>
    <t>فاطمة عبدالمولى عبدالحميد</t>
  </si>
  <si>
    <t>هيام عبدالسلام عفيفي</t>
  </si>
  <si>
    <t>خضره احمد عبدالسلام محمد</t>
  </si>
  <si>
    <t>نوارة جابر محمد احمد</t>
  </si>
  <si>
    <t>قمر يوسف عوض</t>
  </si>
  <si>
    <t>كريمه عبده رشيدي</t>
  </si>
  <si>
    <t>مروه مجاهد حسين مجاهد</t>
  </si>
  <si>
    <t>نورة محمد صادق</t>
  </si>
  <si>
    <t>حنان سعدي على احمد</t>
  </si>
  <si>
    <t>هبة اسماعيل طه</t>
  </si>
  <si>
    <t>وفاء حسن خليفة</t>
  </si>
  <si>
    <t>هدى محمد عبدالغني بكر</t>
  </si>
  <si>
    <t>شادية نادي احمد حسن</t>
  </si>
  <si>
    <t>سحر على محمد احمد</t>
  </si>
  <si>
    <t>باتعه محمد صادق</t>
  </si>
  <si>
    <t>هبه وهبالله احمد حسن</t>
  </si>
  <si>
    <t>جيهان عبدالرازق امير احمد</t>
  </si>
  <si>
    <t>منصوره سيد متولى جادو</t>
  </si>
  <si>
    <t>1/1</t>
  </si>
  <si>
    <t>1/2</t>
  </si>
  <si>
    <t>2/1</t>
  </si>
  <si>
    <t>3/1</t>
  </si>
  <si>
    <t>4/1</t>
  </si>
  <si>
    <t>5/1</t>
  </si>
  <si>
    <t>6/1</t>
  </si>
  <si>
    <t>7/1</t>
  </si>
  <si>
    <t>8/1</t>
  </si>
  <si>
    <t>9/1</t>
  </si>
  <si>
    <t>10/1</t>
  </si>
  <si>
    <t>2/2</t>
  </si>
  <si>
    <t>3/2</t>
  </si>
  <si>
    <t>4/2</t>
  </si>
  <si>
    <t>5/2</t>
  </si>
  <si>
    <t>6/2</t>
  </si>
  <si>
    <t>7/2</t>
  </si>
  <si>
    <t>8/2</t>
  </si>
  <si>
    <t>9/2</t>
  </si>
  <si>
    <t>10/2</t>
  </si>
  <si>
    <t>1/3</t>
  </si>
  <si>
    <t>2/3</t>
  </si>
  <si>
    <t>3/3</t>
  </si>
  <si>
    <t>4/3</t>
  </si>
  <si>
    <t>5/3</t>
  </si>
  <si>
    <t>6/3</t>
  </si>
  <si>
    <t>7/3</t>
  </si>
  <si>
    <t>8/3</t>
  </si>
  <si>
    <t>9/3</t>
  </si>
  <si>
    <t>10/3</t>
  </si>
  <si>
    <t>1/4</t>
  </si>
  <si>
    <t>2/4</t>
  </si>
  <si>
    <t>3/4</t>
  </si>
  <si>
    <t>4/4</t>
  </si>
  <si>
    <t>5/4</t>
  </si>
  <si>
    <t>6/4</t>
  </si>
  <si>
    <t>7/4</t>
  </si>
  <si>
    <t>8/4</t>
  </si>
  <si>
    <t>9/4</t>
  </si>
  <si>
    <t>10/4</t>
  </si>
  <si>
    <t>1/5</t>
  </si>
  <si>
    <t>2/5</t>
  </si>
  <si>
    <t>3/5</t>
  </si>
  <si>
    <t>4/5</t>
  </si>
  <si>
    <t>5/5</t>
  </si>
  <si>
    <t>6/5</t>
  </si>
  <si>
    <t>7/5</t>
  </si>
  <si>
    <t>8/5</t>
  </si>
  <si>
    <t>9/5</t>
  </si>
  <si>
    <t>10/5</t>
  </si>
  <si>
    <t>1/6</t>
  </si>
  <si>
    <t>2/6</t>
  </si>
  <si>
    <t>3/6</t>
  </si>
  <si>
    <t>4/6</t>
  </si>
  <si>
    <t>5/6</t>
  </si>
  <si>
    <t>6/6</t>
  </si>
  <si>
    <t>7/6</t>
  </si>
  <si>
    <t>8/6</t>
  </si>
  <si>
    <t>9/6</t>
  </si>
  <si>
    <t>10/6</t>
  </si>
  <si>
    <t>العام الدراسي</t>
  </si>
  <si>
    <t>شئون الطلبة</t>
  </si>
  <si>
    <t>مدير المدرسة</t>
  </si>
  <si>
    <t xml:space="preserve"> إدارة  : </t>
  </si>
  <si>
    <t>الصف</t>
  </si>
  <si>
    <t>جملة</t>
  </si>
  <si>
    <t>مسيحي</t>
  </si>
  <si>
    <t>عدد الفصول</t>
  </si>
  <si>
    <t>ذكر</t>
  </si>
  <si>
    <t>انثى</t>
  </si>
  <si>
    <t xml:space="preserve"> قـــــائـــمــــــة فـصــــــــــل  :   </t>
  </si>
  <si>
    <t xml:space="preserve"> العـام الدراسـى  : </t>
  </si>
  <si>
    <t>2022  /  2021</t>
  </si>
  <si>
    <t>اسم الطالب</t>
  </si>
  <si>
    <t>الديانـــة</t>
  </si>
  <si>
    <t>حالة القيد</t>
  </si>
  <si>
    <t>القيد</t>
  </si>
  <si>
    <t>مستجد</t>
  </si>
  <si>
    <t>منقول</t>
  </si>
  <si>
    <t>باقي</t>
  </si>
  <si>
    <t>مقيدون</t>
  </si>
  <si>
    <t>بنون</t>
  </si>
  <si>
    <t>بنات</t>
  </si>
  <si>
    <t xml:space="preserve">مديرية التربية والتعليم </t>
  </si>
  <si>
    <t xml:space="preserve"> مدرســة  : </t>
  </si>
  <si>
    <t>احمد 1</t>
  </si>
  <si>
    <t>احمد 2</t>
  </si>
  <si>
    <t>احمد 3</t>
  </si>
  <si>
    <t>احمد 4</t>
  </si>
  <si>
    <t>احمد 5</t>
  </si>
  <si>
    <t>احمد 6</t>
  </si>
  <si>
    <t>احمد 7</t>
  </si>
  <si>
    <t>احمد 8</t>
  </si>
  <si>
    <t>احمد 9</t>
  </si>
  <si>
    <t>احمد 10</t>
  </si>
  <si>
    <t>احمد 11</t>
  </si>
  <si>
    <t>احمد 12</t>
  </si>
  <si>
    <t>احمد 13</t>
  </si>
  <si>
    <t>احمد 14</t>
  </si>
  <si>
    <t>احمد 15</t>
  </si>
  <si>
    <t>احمد 16</t>
  </si>
  <si>
    <t>احمد 17</t>
  </si>
  <si>
    <t>احمد 18</t>
  </si>
  <si>
    <t>احمد 19</t>
  </si>
  <si>
    <t>احمد 20</t>
  </si>
  <si>
    <t>هدى 1</t>
  </si>
  <si>
    <t>هدى 2</t>
  </si>
  <si>
    <t>هدى 3</t>
  </si>
  <si>
    <t>هدى 4</t>
  </si>
  <si>
    <t>هدى 5</t>
  </si>
  <si>
    <t>هدى 6</t>
  </si>
  <si>
    <t>هدى 7</t>
  </si>
  <si>
    <t>هدى 8</t>
  </si>
  <si>
    <t>هدى 9</t>
  </si>
  <si>
    <t>هدى 10</t>
  </si>
  <si>
    <t>هدى 11</t>
  </si>
  <si>
    <t>هدى 12</t>
  </si>
  <si>
    <t>هدى 13</t>
  </si>
  <si>
    <t>هدى 14</t>
  </si>
  <si>
    <t>هدى 15</t>
  </si>
  <si>
    <t>هدى 16</t>
  </si>
  <si>
    <t>هدى 17</t>
  </si>
  <si>
    <t>هدى 18</t>
  </si>
  <si>
    <t>هدى 19</t>
  </si>
  <si>
    <t>هدى 20</t>
  </si>
  <si>
    <t>اريد طريقة لبيان الإحصائية من ورقة العمل بيانات تلاميذ او قوائم تتغير حسب الخلية l12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</si>
</sst>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3" x14ac:knownFonts="1">
    <font>
      <sz val="12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2"/>
      <color rgb="FF666600"/>
      <name val="Courier New"/>
      <family val="3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  <charset val="178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3"/>
      <name val="Arial"/>
      <family val="2"/>
    </font>
    <font>
      <sz val="8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charset val="178"/>
      <scheme val="minor"/>
    </font>
    <font>
      <b/>
      <sz val="22"/>
      <color theme="1"/>
      <name val="Calibri"/>
      <family val="2"/>
      <scheme val="minor"/>
    </font>
    <font>
      <b/>
      <sz val="13"/>
      <color indexed="8"/>
      <name val="Arial"/>
      <family val="2"/>
    </font>
    <font>
      <b/>
      <sz val="16"/>
      <color indexed="8"/>
      <name val="Arial"/>
      <family val="2"/>
    </font>
    <font>
      <b/>
      <sz val="14"/>
      <color indexed="8"/>
      <name val="Arial"/>
      <family val="2"/>
    </font>
    <font>
      <sz val="13"/>
      <color theme="0"/>
      <name val="Calibri"/>
      <family val="2"/>
      <scheme val="minor"/>
    </font>
    <font>
      <b/>
      <sz val="13"/>
      <color rgb="FFFF0000"/>
      <name val="Arial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9FDFA"/>
        <bgColor indexed="64"/>
      </patternFill>
    </fill>
    <fill>
      <patternFill patternType="solid">
        <fgColor theme="6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double">
        <color indexed="64"/>
      </right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ck">
        <color indexed="64"/>
      </right>
      <top/>
      <bottom style="dashed">
        <color indexed="64"/>
      </bottom>
      <diagonal/>
    </border>
    <border>
      <left/>
      <right style="double">
        <color indexed="64"/>
      </right>
      <top/>
      <bottom/>
      <diagonal/>
    </border>
  </borders>
  <cellStyleXfs count="6">
    <xf numFmtId="0" fontId="0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</cellStyleXfs>
  <cellXfs count="83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  <protection locked="0"/>
    </xf>
    <xf numFmtId="1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>
      <alignment horizontal="center" vertical="center"/>
    </xf>
    <xf numFmtId="1" fontId="2" fillId="0" borderId="1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right" vertical="center"/>
      <protection locked="0"/>
    </xf>
    <xf numFmtId="0" fontId="4" fillId="4" borderId="1" xfId="0" applyFont="1" applyFill="1" applyBorder="1" applyAlignment="1">
      <alignment horizontal="center" vertical="center" readingOrder="1"/>
    </xf>
    <xf numFmtId="164" fontId="3" fillId="4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0" fontId="5" fillId="5" borderId="1" xfId="0" applyFont="1" applyFill="1" applyBorder="1" applyAlignment="1" applyProtection="1">
      <alignment horizontal="center" vertical="center"/>
      <protection locked="0"/>
    </xf>
    <xf numFmtId="0" fontId="0" fillId="6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1" fillId="0" borderId="1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1" xfId="0" applyFill="1" applyBorder="1"/>
    <xf numFmtId="0" fontId="3" fillId="0" borderId="10" xfId="0" applyFont="1" applyBorder="1" applyAlignment="1">
      <alignment horizontal="center" vertical="center"/>
    </xf>
    <xf numFmtId="0" fontId="7" fillId="0" borderId="20" xfId="5" applyBorder="1" applyAlignment="1" applyProtection="1">
      <alignment shrinkToFit="1"/>
      <protection locked="0"/>
    </xf>
    <xf numFmtId="0" fontId="16" fillId="0" borderId="24" xfId="5" applyFont="1" applyBorder="1" applyAlignment="1">
      <alignment horizontal="center" vertical="center" shrinkToFit="1"/>
    </xf>
    <xf numFmtId="0" fontId="19" fillId="0" borderId="28" xfId="5" applyFont="1" applyBorder="1" applyAlignment="1" applyProtection="1">
      <alignment shrinkToFit="1"/>
      <protection locked="0"/>
    </xf>
    <xf numFmtId="0" fontId="3" fillId="0" borderId="1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6" fillId="0" borderId="25" xfId="5" applyFont="1" applyBorder="1" applyAlignment="1" applyProtection="1">
      <alignment horizontal="right" vertical="center" shrinkToFit="1"/>
    </xf>
    <xf numFmtId="0" fontId="16" fillId="0" borderId="25" xfId="5" applyFont="1" applyBorder="1" applyAlignment="1" applyProtection="1">
      <alignment horizontal="center" vertical="center" shrinkToFit="1"/>
    </xf>
    <xf numFmtId="1" fontId="3" fillId="0" borderId="1" xfId="0" applyNumberFormat="1" applyFont="1" applyBorder="1" applyAlignment="1" applyProtection="1">
      <alignment horizontal="center" vertical="center"/>
      <protection locked="0"/>
    </xf>
    <xf numFmtId="0" fontId="16" fillId="0" borderId="26" xfId="5" applyFont="1" applyBorder="1" applyAlignment="1" applyProtection="1">
      <alignment horizontal="center" vertical="center" shrinkToFit="1"/>
    </xf>
    <xf numFmtId="0" fontId="16" fillId="0" borderId="27" xfId="5" applyFont="1" applyBorder="1" applyAlignment="1" applyProtection="1">
      <alignment horizontal="center" vertical="center" shrinkToFit="1"/>
    </xf>
    <xf numFmtId="0" fontId="11" fillId="7" borderId="9" xfId="5" applyFont="1" applyFill="1" applyBorder="1" applyAlignment="1" applyProtection="1">
      <alignment horizontal="center" vertical="center" shrinkToFit="1"/>
      <protection hidden="1"/>
    </xf>
    <xf numFmtId="49" fontId="0" fillId="0" borderId="0" xfId="0" applyNumberFormat="1"/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1" fillId="7" borderId="9" xfId="5" applyFont="1" applyFill="1" applyBorder="1" applyAlignment="1" applyProtection="1">
      <alignment horizontal="center" vertical="center" shrinkToFit="1"/>
      <protection hidden="1"/>
    </xf>
    <xf numFmtId="0" fontId="6" fillId="0" borderId="2" xfId="0" applyFont="1" applyBorder="1" applyAlignment="1">
      <alignment horizontal="center" vertical="center"/>
    </xf>
    <xf numFmtId="0" fontId="13" fillId="0" borderId="0" xfId="0" applyFont="1"/>
    <xf numFmtId="0" fontId="17" fillId="8" borderId="16" xfId="5" applyFont="1" applyFill="1" applyBorder="1" applyAlignment="1" applyProtection="1">
      <alignment horizontal="center" vertical="center" shrinkToFit="1"/>
      <protection locked="0"/>
    </xf>
    <xf numFmtId="0" fontId="17" fillId="8" borderId="21" xfId="5" applyFont="1" applyFill="1" applyBorder="1" applyAlignment="1" applyProtection="1">
      <alignment horizontal="center" vertical="center" shrinkToFit="1"/>
      <protection locked="0"/>
    </xf>
    <xf numFmtId="0" fontId="17" fillId="9" borderId="17" xfId="5" applyFont="1" applyFill="1" applyBorder="1" applyAlignment="1" applyProtection="1">
      <alignment horizontal="center" vertical="center" shrinkToFit="1"/>
      <protection locked="0"/>
    </xf>
    <xf numFmtId="0" fontId="17" fillId="9" borderId="11" xfId="5" applyFont="1" applyFill="1" applyBorder="1" applyAlignment="1" applyProtection="1">
      <alignment horizontal="center" vertical="center" shrinkToFit="1"/>
      <protection locked="0"/>
    </xf>
    <xf numFmtId="0" fontId="18" fillId="10" borderId="18" xfId="5" applyFont="1" applyFill="1" applyBorder="1" applyAlignment="1" applyProtection="1">
      <alignment horizontal="center" vertical="center" shrinkToFit="1"/>
      <protection locked="0"/>
    </xf>
    <xf numFmtId="0" fontId="18" fillId="10" borderId="22" xfId="5" applyFont="1" applyFill="1" applyBorder="1" applyAlignment="1" applyProtection="1">
      <alignment horizontal="center" vertical="center" shrinkToFit="1"/>
      <protection locked="0"/>
    </xf>
    <xf numFmtId="0" fontId="16" fillId="10" borderId="19" xfId="5" applyFont="1" applyFill="1" applyBorder="1" applyAlignment="1" applyProtection="1">
      <alignment horizontal="center" vertical="center" shrinkToFit="1"/>
      <protection locked="0"/>
    </xf>
    <xf numFmtId="0" fontId="16" fillId="10" borderId="23" xfId="5" applyFont="1" applyFill="1" applyBorder="1" applyAlignment="1" applyProtection="1">
      <alignment horizontal="center" vertical="center" shrinkToFit="1"/>
      <protection locked="0"/>
    </xf>
    <xf numFmtId="0" fontId="20" fillId="7" borderId="9" xfId="5" applyFont="1" applyFill="1" applyBorder="1" applyAlignment="1" applyProtection="1">
      <alignment horizontal="center" vertical="center" shrinkToFit="1"/>
      <protection hidden="1"/>
    </xf>
    <xf numFmtId="0" fontId="13" fillId="6" borderId="0" xfId="0" applyFont="1" applyFill="1" applyAlignment="1">
      <alignment horizontal="center" vertical="center"/>
    </xf>
    <xf numFmtId="0" fontId="11" fillId="7" borderId="9" xfId="5" applyFont="1" applyFill="1" applyBorder="1" applyAlignment="1" applyProtection="1">
      <alignment horizontal="center" vertical="center" shrinkToFit="1"/>
      <protection hidden="1"/>
    </xf>
    <xf numFmtId="0" fontId="16" fillId="10" borderId="16" xfId="5" applyFont="1" applyFill="1" applyBorder="1" applyAlignment="1" applyProtection="1">
      <alignment horizontal="center" vertical="center" shrinkToFit="1"/>
      <protection locked="0"/>
    </xf>
    <xf numFmtId="0" fontId="16" fillId="10" borderId="21" xfId="5" applyFont="1" applyFill="1" applyBorder="1" applyAlignment="1" applyProtection="1">
      <alignment horizontal="center" vertical="center" shrinkToFit="1"/>
      <protection locked="0"/>
    </xf>
    <xf numFmtId="0" fontId="0" fillId="0" borderId="0" xfId="0" applyFill="1"/>
    <xf numFmtId="1" fontId="0" fillId="0" borderId="0" xfId="0" applyNumberFormat="1" applyFill="1"/>
    <xf numFmtId="0" fontId="3" fillId="0" borderId="10" xfId="0" applyFont="1" applyFill="1" applyBorder="1" applyAlignment="1">
      <alignment horizontal="center" vertical="center"/>
    </xf>
    <xf numFmtId="49" fontId="0" fillId="0" borderId="0" xfId="0" applyNumberFormat="1" applyFill="1"/>
    <xf numFmtId="1" fontId="0" fillId="0" borderId="0" xfId="0" applyNumberFormat="1" applyFill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1" fontId="6" fillId="0" borderId="8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right" vertical="center"/>
    </xf>
    <xf numFmtId="164" fontId="0" fillId="0" borderId="0" xfId="0" applyNumberFormat="1" applyFill="1"/>
    <xf numFmtId="14" fontId="14" fillId="0" borderId="0" xfId="0" applyNumberFormat="1" applyFont="1" applyFill="1" applyAlignment="1">
      <alignment horizontal="center" vertical="center"/>
    </xf>
    <xf numFmtId="0" fontId="21" fillId="0" borderId="0" xfId="0" applyFont="1"/>
    <xf numFmtId="49" fontId="22" fillId="0" borderId="0" xfId="0" applyNumberFormat="1" applyFont="1" applyAlignment="1">
      <alignment horizontal="center" vertical="center"/>
    </xf>
    <xf numFmtId="0" fontId="16" fillId="0" borderId="0" xfId="2" applyFont="1" applyFill="1" applyAlignment="1" applyProtection="1">
      <alignment horizontal="center" vertical="center" shrinkToFit="1"/>
      <protection locked="0"/>
    </xf>
    <xf numFmtId="0" fontId="16" fillId="0" borderId="12" xfId="2" applyFont="1" applyFill="1" applyBorder="1" applyAlignment="1" applyProtection="1">
      <alignment horizontal="center" vertical="center" shrinkToFit="1"/>
      <protection locked="0"/>
    </xf>
    <xf numFmtId="0" fontId="15" fillId="0" borderId="13" xfId="5" applyFont="1" applyFill="1" applyBorder="1" applyAlignment="1" applyProtection="1">
      <alignment horizontal="center" vertical="center" shrinkToFit="1"/>
      <protection locked="0"/>
    </xf>
    <xf numFmtId="0" fontId="15" fillId="0" borderId="14" xfId="5" applyFont="1" applyFill="1" applyBorder="1" applyAlignment="1" applyProtection="1">
      <alignment horizontal="center" vertical="center" shrinkToFit="1"/>
      <protection locked="0"/>
    </xf>
    <xf numFmtId="0" fontId="15" fillId="0" borderId="2" xfId="5" applyFont="1" applyFill="1" applyBorder="1" applyAlignment="1" applyProtection="1">
      <alignment horizontal="center" vertical="center" shrinkToFit="1"/>
    </xf>
    <xf numFmtId="0" fontId="15" fillId="0" borderId="3" xfId="5" applyFont="1" applyFill="1" applyBorder="1" applyAlignment="1" applyProtection="1">
      <alignment horizontal="center" vertical="center" shrinkToFit="1"/>
    </xf>
    <xf numFmtId="0" fontId="15" fillId="0" borderId="15" xfId="5" applyFont="1" applyFill="1" applyBorder="1" applyAlignment="1" applyProtection="1">
      <alignment horizontal="center" vertical="center" shrinkToFit="1"/>
      <protection locked="0"/>
    </xf>
    <xf numFmtId="0" fontId="15" fillId="0" borderId="6" xfId="5" applyFont="1" applyFill="1" applyBorder="1" applyAlignment="1" applyProtection="1">
      <alignment horizontal="center" vertical="center" shrinkToFit="1"/>
      <protection locked="0"/>
    </xf>
    <xf numFmtId="0" fontId="15" fillId="0" borderId="4" xfId="5" applyFont="1" applyFill="1" applyBorder="1" applyAlignment="1" applyProtection="1">
      <alignment horizontal="center" vertical="center" shrinkToFit="1"/>
    </xf>
    <xf numFmtId="0" fontId="15" fillId="0" borderId="5" xfId="5" applyFont="1" applyFill="1" applyBorder="1" applyAlignment="1" applyProtection="1">
      <alignment horizontal="center" vertical="center" shrinkToFit="1"/>
    </xf>
    <xf numFmtId="0" fontId="6" fillId="0" borderId="0" xfId="5" applyFont="1" applyFill="1" applyAlignment="1" applyProtection="1">
      <alignment horizontal="left" vertical="center"/>
      <protection locked="0"/>
    </xf>
    <xf numFmtId="0" fontId="6" fillId="0" borderId="0" xfId="5" applyFont="1" applyFill="1" applyAlignment="1" applyProtection="1">
      <alignment horizontal="right" vertical="center"/>
      <protection locked="0"/>
    </xf>
    <xf numFmtId="0" fontId="7" fillId="0" borderId="0" xfId="5" applyFill="1" applyProtection="1">
      <protection locked="0"/>
    </xf>
  </cellXfs>
  <cellStyles count="6">
    <cellStyle name="Normal" xfId="0" builtinId="0"/>
    <cellStyle name="Normal 10" xfId="4" xr:uid="{CEBBEE1E-7205-42D8-A7F7-3BC6FA05A297}"/>
    <cellStyle name="Normal 2" xfId="5" xr:uid="{AD60E183-6C59-4329-948B-C62ACA58E1CE}"/>
    <cellStyle name="Normal 2 2 2" xfId="2" xr:uid="{B8509850-44B6-4DF6-9C8F-C6543047DC1E}"/>
    <cellStyle name="Normal 4" xfId="1" xr:uid="{2D375018-F9EB-4A2B-9FBD-2AB7C22682C1}"/>
    <cellStyle name="عادي 2" xfId="3" xr:uid="{3C512AD8-A079-4938-940F-DEA333F7BFF8}"/>
  </cellStyles>
  <dxfs count="2">
    <dxf>
      <fill>
        <patternFill>
          <bgColor rgb="FF99FFCC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1B96E-B2E5-4242-97A3-CA65D2FC6AF1}">
  <dimension ref="A1:AK4143"/>
  <sheetViews>
    <sheetView showGridLines="0" rightToLeft="1" topLeftCell="G16" zoomScaleNormal="100" workbookViewId="0">
      <selection activeCell="U14" sqref="U14"/>
    </sheetView>
  </sheetViews>
  <sheetFormatPr baseColWidth="10" defaultColWidth="9" defaultRowHeight="15.75" x14ac:dyDescent="0.25"/>
  <cols>
    <col min="1" max="1" width="5.875" customWidth="1"/>
    <col min="2" max="2" width="19.5" style="13" bestFit="1" customWidth="1"/>
    <col min="3" max="3" width="34.125" bestFit="1" customWidth="1"/>
    <col min="5" max="5" width="31.5" bestFit="1" customWidth="1"/>
    <col min="6" max="6" width="18.875" style="13" customWidth="1"/>
    <col min="7" max="7" width="12.625" style="14" customWidth="1"/>
    <col min="18" max="18" width="21.375" bestFit="1" customWidth="1"/>
    <col min="19" max="19" width="12" style="18" bestFit="1" customWidth="1"/>
    <col min="20" max="20" width="12" style="18" customWidth="1"/>
    <col min="21" max="21" width="4.5" bestFit="1" customWidth="1"/>
    <col min="22" max="22" width="27.875" bestFit="1" customWidth="1"/>
    <col min="23" max="23" width="10.75" bestFit="1" customWidth="1"/>
    <col min="24" max="24" width="18.125" bestFit="1" customWidth="1"/>
    <col min="25" max="25" width="8.875" style="20"/>
    <col min="35" max="35" width="10.875" bestFit="1" customWidth="1"/>
  </cols>
  <sheetData>
    <row r="1" spans="1:37" ht="16.5" hidden="1" thickBot="1" x14ac:dyDescent="0.3"/>
    <row r="2" spans="1:37" ht="16.5" hidden="1" thickBot="1" x14ac:dyDescent="0.3">
      <c r="X2" s="15" t="s">
        <v>18</v>
      </c>
    </row>
    <row r="3" spans="1:37" ht="16.5" hidden="1" thickBot="1" x14ac:dyDescent="0.3">
      <c r="X3" s="16" t="s">
        <v>19</v>
      </c>
    </row>
    <row r="4" spans="1:37" ht="16.5" thickBot="1" x14ac:dyDescent="0.3">
      <c r="G4" s="23" t="s">
        <v>816</v>
      </c>
      <c r="H4" s="23" t="s">
        <v>819</v>
      </c>
      <c r="I4" s="23" t="s">
        <v>820</v>
      </c>
      <c r="J4" s="23" t="s">
        <v>821</v>
      </c>
      <c r="K4" s="23" t="s">
        <v>817</v>
      </c>
      <c r="L4" s="23" t="s">
        <v>16</v>
      </c>
      <c r="M4" s="23" t="s">
        <v>818</v>
      </c>
    </row>
    <row r="5" spans="1:37" ht="19.5" thickBot="1" x14ac:dyDescent="0.3">
      <c r="G5" s="23">
        <v>1</v>
      </c>
      <c r="H5" s="23"/>
      <c r="I5" s="23">
        <f>COUNTIFS($N$15:$N$4143,$I$4,$O$15:$O$4143,$G$5)</f>
        <v>4</v>
      </c>
      <c r="J5" s="23">
        <f>COUNTIFS($N$15:$N$4143,$J$4,$O$15:$O$4143,$G$5)</f>
        <v>4</v>
      </c>
      <c r="K5" s="23">
        <f>SUM(I5:J5)</f>
        <v>8</v>
      </c>
      <c r="L5" s="23">
        <f t="shared" ref="L5:L10" si="0">COUNTIFS($U$15:$U$4143,$L$4,$O$15:$O$4143,$G5)</f>
        <v>4</v>
      </c>
      <c r="M5" s="23">
        <f t="shared" ref="M5:M10" si="1">COUNTIFS($U$15:$U$4143,$M$4,$O$15:$O$4143,$G$5)</f>
        <v>0</v>
      </c>
      <c r="N5" s="35"/>
      <c r="AC5" s="38" t="s">
        <v>11</v>
      </c>
      <c r="AD5" s="37" t="s">
        <v>820</v>
      </c>
      <c r="AE5" s="36" t="s">
        <v>821</v>
      </c>
      <c r="AF5" s="36" t="s">
        <v>817</v>
      </c>
      <c r="AG5" s="36" t="s">
        <v>16</v>
      </c>
      <c r="AH5" s="42" t="s">
        <v>818</v>
      </c>
      <c r="AI5" s="40" t="s">
        <v>829</v>
      </c>
      <c r="AJ5" s="40" t="s">
        <v>831</v>
      </c>
      <c r="AK5" s="40" t="s">
        <v>830</v>
      </c>
    </row>
    <row r="6" spans="1:37" s="57" customFormat="1" ht="19.5" thickBot="1" x14ac:dyDescent="0.3">
      <c r="B6" s="58"/>
      <c r="F6" s="58"/>
      <c r="G6" s="59">
        <v>2</v>
      </c>
      <c r="H6" s="59"/>
      <c r="I6" s="59">
        <f>COUNTIFS($N$15:$N$4143,$I$4,$O$15:$O$4143,$G$6)</f>
        <v>4</v>
      </c>
      <c r="J6" s="59">
        <f>COUNTIFS($N$15:$N$4143,$J$4,$O$15:$O$4143,$G$6)</f>
        <v>4</v>
      </c>
      <c r="K6" s="59">
        <f>SUM(I6:J6)</f>
        <v>8</v>
      </c>
      <c r="L6" s="59">
        <f t="shared" si="0"/>
        <v>4</v>
      </c>
      <c r="M6" s="59">
        <f t="shared" si="1"/>
        <v>0</v>
      </c>
      <c r="N6" s="60"/>
      <c r="S6" s="61"/>
      <c r="T6" s="61"/>
      <c r="Y6" s="62"/>
      <c r="AC6" s="39" t="s">
        <v>752</v>
      </c>
      <c r="AD6" s="40">
        <f t="shared" ref="AD6:AD23" si="2">COUNTIFS($N$15:$N$4143,$AD$5,$Q$15:$Q$4143,$AC6)</f>
        <v>2</v>
      </c>
      <c r="AE6" s="40">
        <f t="shared" ref="AE6:AE23" si="3">COUNTIFS($N$15:$N$4143,$AE$5,$Q$15:$Q$4143,$AC6)</f>
        <v>2</v>
      </c>
      <c r="AF6" s="40">
        <f>AD6+AE6</f>
        <v>4</v>
      </c>
      <c r="AG6" s="40">
        <f t="shared" ref="AG6:AG23" si="4">COUNTIFS($U$15:$U$4143,$AG$5,$Q$15:$Q$4143,$AC6)</f>
        <v>2</v>
      </c>
      <c r="AH6" s="40">
        <f t="shared" ref="AH6:AH23" si="5">COUNTIFS($U$15:$U$4143,$AH$5,$Q$15:$Q$4143,$AC6)</f>
        <v>0</v>
      </c>
    </row>
    <row r="7" spans="1:37" s="57" customFormat="1" ht="20.25" thickTop="1" thickBot="1" x14ac:dyDescent="0.3">
      <c r="B7" s="63"/>
      <c r="C7" s="64"/>
      <c r="F7" s="58"/>
      <c r="G7" s="59">
        <v>3</v>
      </c>
      <c r="H7" s="59"/>
      <c r="I7" s="59">
        <f>COUNTIFS($N$15:$N$4143,$I$4,$O$15:$O$4143,$G$7)</f>
        <v>5</v>
      </c>
      <c r="J7" s="59">
        <f>COUNTIFS($N$15:$N$4143,$J$4,$O$15:$O$4143,$G$7)</f>
        <v>5</v>
      </c>
      <c r="K7" s="59">
        <f t="shared" ref="K7:K10" si="6">SUM(I7:J7)</f>
        <v>10</v>
      </c>
      <c r="L7" s="59">
        <f t="shared" si="0"/>
        <v>5</v>
      </c>
      <c r="M7" s="59">
        <f t="shared" si="1"/>
        <v>0</v>
      </c>
      <c r="N7" s="60"/>
      <c r="S7" s="61"/>
      <c r="T7" s="61"/>
      <c r="Y7" s="62"/>
      <c r="AC7" s="39" t="s">
        <v>754</v>
      </c>
      <c r="AD7" s="40">
        <f t="shared" si="2"/>
        <v>2</v>
      </c>
      <c r="AE7" s="40">
        <f t="shared" si="3"/>
        <v>2</v>
      </c>
      <c r="AF7" s="40">
        <f t="shared" ref="AF7:AF21" si="7">AD7+AE7</f>
        <v>4</v>
      </c>
      <c r="AG7" s="40">
        <f t="shared" si="4"/>
        <v>2</v>
      </c>
      <c r="AH7" s="40">
        <f t="shared" si="5"/>
        <v>0</v>
      </c>
    </row>
    <row r="8" spans="1:37" s="57" customFormat="1" ht="20.25" thickTop="1" thickBot="1" x14ac:dyDescent="0.3">
      <c r="B8" s="63"/>
      <c r="C8" s="64"/>
      <c r="F8" s="58"/>
      <c r="G8" s="59">
        <v>4</v>
      </c>
      <c r="H8" s="59"/>
      <c r="I8" s="59">
        <f>COUNTIFS($N$15:$N$4143,$I$4,$O$15:$O$4143,$G$8)</f>
        <v>4</v>
      </c>
      <c r="J8" s="59">
        <f>COUNTIFS($N$15:$N$4143,$J$4,$O$15:$O$4143,$G$8)</f>
        <v>4</v>
      </c>
      <c r="K8" s="59">
        <f t="shared" si="6"/>
        <v>8</v>
      </c>
      <c r="L8" s="59">
        <f t="shared" si="0"/>
        <v>4</v>
      </c>
      <c r="M8" s="59">
        <f t="shared" si="1"/>
        <v>0</v>
      </c>
      <c r="N8" s="60"/>
      <c r="S8" s="61"/>
      <c r="T8" s="61"/>
      <c r="Y8" s="62"/>
      <c r="AC8" s="39" t="s">
        <v>755</v>
      </c>
      <c r="AD8" s="40">
        <f t="shared" si="2"/>
        <v>0</v>
      </c>
      <c r="AE8" s="40">
        <f t="shared" si="3"/>
        <v>0</v>
      </c>
      <c r="AF8" s="40">
        <f t="shared" si="7"/>
        <v>0</v>
      </c>
      <c r="AG8" s="40">
        <f t="shared" si="4"/>
        <v>0</v>
      </c>
      <c r="AH8" s="40">
        <f t="shared" si="5"/>
        <v>0</v>
      </c>
    </row>
    <row r="9" spans="1:37" s="57" customFormat="1" ht="20.25" thickTop="1" thickBot="1" x14ac:dyDescent="0.3">
      <c r="B9" s="63"/>
      <c r="C9" s="65"/>
      <c r="F9" s="58"/>
      <c r="G9" s="59">
        <v>5</v>
      </c>
      <c r="H9" s="59"/>
      <c r="I9" s="59">
        <f>COUNTIFS($N$15:$N$4143,$I$4,$O$15:$O$4143,$G$9)</f>
        <v>2</v>
      </c>
      <c r="J9" s="59">
        <f>COUNTIFS($N$15:$N$4143,$J$4,$O$15:$O$4143,$G$9)</f>
        <v>2</v>
      </c>
      <c r="K9" s="59">
        <f t="shared" si="6"/>
        <v>4</v>
      </c>
      <c r="L9" s="59">
        <f t="shared" si="0"/>
        <v>2</v>
      </c>
      <c r="M9" s="59">
        <f t="shared" si="1"/>
        <v>0</v>
      </c>
      <c r="S9" s="61"/>
      <c r="T9" s="61"/>
      <c r="Y9" s="62"/>
      <c r="AC9" s="39" t="s">
        <v>753</v>
      </c>
      <c r="AD9" s="40">
        <f t="shared" si="2"/>
        <v>2</v>
      </c>
      <c r="AE9" s="40">
        <f t="shared" si="3"/>
        <v>2</v>
      </c>
      <c r="AF9" s="40">
        <f t="shared" si="7"/>
        <v>4</v>
      </c>
      <c r="AG9" s="40">
        <f t="shared" si="4"/>
        <v>2</v>
      </c>
      <c r="AH9" s="40">
        <f t="shared" si="5"/>
        <v>0</v>
      </c>
    </row>
    <row r="10" spans="1:37" s="57" customFormat="1" ht="20.25" thickTop="1" thickBot="1" x14ac:dyDescent="0.3">
      <c r="B10" s="63" t="s">
        <v>814</v>
      </c>
      <c r="C10" s="64"/>
      <c r="E10" s="57" t="s">
        <v>22</v>
      </c>
      <c r="F10" s="58"/>
      <c r="G10" s="59">
        <v>6</v>
      </c>
      <c r="H10" s="59"/>
      <c r="I10" s="59">
        <f>COUNTIFS($N$15:$N$4143,$I$4,$O$15:$O$4143,$G$10)</f>
        <v>1</v>
      </c>
      <c r="J10" s="59">
        <f>COUNTIFS($N$15:$N$4143,$J$4,$O$15:$O$4143,$G$10)</f>
        <v>1</v>
      </c>
      <c r="K10" s="59">
        <f t="shared" si="6"/>
        <v>2</v>
      </c>
      <c r="L10" s="59">
        <f t="shared" si="0"/>
        <v>1</v>
      </c>
      <c r="M10" s="59">
        <f t="shared" si="1"/>
        <v>0</v>
      </c>
      <c r="S10" s="61"/>
      <c r="T10" s="61"/>
      <c r="Y10" s="62"/>
      <c r="AC10" s="39" t="s">
        <v>763</v>
      </c>
      <c r="AD10" s="40">
        <f t="shared" si="2"/>
        <v>2</v>
      </c>
      <c r="AE10" s="40">
        <f t="shared" si="3"/>
        <v>2</v>
      </c>
      <c r="AF10" s="40">
        <f t="shared" si="7"/>
        <v>4</v>
      </c>
      <c r="AG10" s="40">
        <f t="shared" si="4"/>
        <v>2</v>
      </c>
      <c r="AH10" s="40">
        <f t="shared" si="5"/>
        <v>0</v>
      </c>
    </row>
    <row r="11" spans="1:37" s="57" customFormat="1" ht="20.25" thickTop="1" thickBot="1" x14ac:dyDescent="0.3">
      <c r="B11" s="63" t="s">
        <v>813</v>
      </c>
      <c r="C11" s="64"/>
      <c r="F11" s="58"/>
      <c r="G11" s="59" t="s">
        <v>817</v>
      </c>
      <c r="H11" s="59"/>
      <c r="I11" s="59">
        <f>SUM(I5:I10)</f>
        <v>20</v>
      </c>
      <c r="J11" s="59">
        <f>SUM(J5:J10)</f>
        <v>20</v>
      </c>
      <c r="K11" s="59">
        <f>SUM(K5:K10)</f>
        <v>40</v>
      </c>
      <c r="L11" s="59">
        <f>SUM(L5:L10)</f>
        <v>20</v>
      </c>
      <c r="M11" s="59">
        <f>SUM(M5:M10)</f>
        <v>0</v>
      </c>
      <c r="S11" s="61"/>
      <c r="T11" s="61"/>
      <c r="Y11" s="62"/>
      <c r="AC11" s="39" t="s">
        <v>764</v>
      </c>
      <c r="AD11" s="40">
        <f t="shared" si="2"/>
        <v>0</v>
      </c>
      <c r="AE11" s="40">
        <f t="shared" si="3"/>
        <v>0</v>
      </c>
      <c r="AF11" s="40">
        <f t="shared" si="7"/>
        <v>0</v>
      </c>
      <c r="AG11" s="40">
        <f t="shared" si="4"/>
        <v>0</v>
      </c>
      <c r="AH11" s="40">
        <f t="shared" si="5"/>
        <v>0</v>
      </c>
    </row>
    <row r="12" spans="1:37" s="57" customFormat="1" ht="20.25" thickTop="1" thickBot="1" x14ac:dyDescent="0.3">
      <c r="B12" s="63" t="s">
        <v>812</v>
      </c>
      <c r="C12" s="64"/>
      <c r="F12" s="58"/>
      <c r="G12" s="66"/>
      <c r="S12" s="61"/>
      <c r="T12" s="61"/>
      <c r="Y12" s="62"/>
      <c r="AC12" s="39" t="s">
        <v>772</v>
      </c>
      <c r="AD12" s="40">
        <f t="shared" si="2"/>
        <v>3</v>
      </c>
      <c r="AE12" s="40">
        <f t="shared" si="3"/>
        <v>3</v>
      </c>
      <c r="AF12" s="40">
        <f t="shared" si="7"/>
        <v>6</v>
      </c>
      <c r="AG12" s="40">
        <f t="shared" si="4"/>
        <v>3</v>
      </c>
      <c r="AH12" s="40">
        <f t="shared" si="5"/>
        <v>0</v>
      </c>
    </row>
    <row r="13" spans="1:37" s="57" customFormat="1" ht="27" thickTop="1" x14ac:dyDescent="0.25">
      <c r="B13" s="58"/>
      <c r="F13" s="67">
        <v>44470</v>
      </c>
      <c r="G13" s="66"/>
      <c r="S13" s="61"/>
      <c r="T13" s="61"/>
      <c r="Y13" s="62"/>
      <c r="AC13" s="39" t="s">
        <v>773</v>
      </c>
      <c r="AD13" s="40">
        <f t="shared" si="2"/>
        <v>2</v>
      </c>
      <c r="AE13" s="40">
        <f t="shared" si="3"/>
        <v>2</v>
      </c>
      <c r="AF13" s="40">
        <f t="shared" si="7"/>
        <v>4</v>
      </c>
      <c r="AG13" s="40">
        <f t="shared" si="4"/>
        <v>2</v>
      </c>
      <c r="AH13" s="40">
        <f t="shared" si="5"/>
        <v>0</v>
      </c>
    </row>
    <row r="14" spans="1:37" ht="18.75" x14ac:dyDescent="0.25">
      <c r="A14" s="1" t="s">
        <v>0</v>
      </c>
      <c r="B14" s="2" t="s">
        <v>1</v>
      </c>
      <c r="C14" s="1" t="s">
        <v>2</v>
      </c>
      <c r="D14" s="1" t="s">
        <v>3</v>
      </c>
      <c r="E14" s="1" t="s">
        <v>4</v>
      </c>
      <c r="F14" s="2" t="s">
        <v>5</v>
      </c>
      <c r="G14" s="3" t="s">
        <v>6</v>
      </c>
      <c r="H14" s="1" t="s">
        <v>7</v>
      </c>
      <c r="I14" s="1"/>
      <c r="J14" s="1"/>
      <c r="K14" s="1" t="s">
        <v>8</v>
      </c>
      <c r="L14" s="1"/>
      <c r="M14" s="1"/>
      <c r="N14" s="1" t="s">
        <v>9</v>
      </c>
      <c r="O14" s="4" t="s">
        <v>10</v>
      </c>
      <c r="P14" s="1" t="s">
        <v>11</v>
      </c>
      <c r="Q14" s="1" t="s">
        <v>11</v>
      </c>
      <c r="R14" s="1" t="s">
        <v>12</v>
      </c>
      <c r="S14" s="2" t="s">
        <v>13</v>
      </c>
      <c r="T14" s="2" t="s">
        <v>828</v>
      </c>
      <c r="U14" s="5" t="s">
        <v>14</v>
      </c>
      <c r="V14" s="17" t="s">
        <v>20</v>
      </c>
      <c r="W14" s="17" t="s">
        <v>21</v>
      </c>
      <c r="Y14" s="20" t="s">
        <v>752</v>
      </c>
      <c r="Z14" s="28" t="str">
        <f>قوائم!L12</f>
        <v>1/1</v>
      </c>
      <c r="AC14" s="27" t="s">
        <v>774</v>
      </c>
      <c r="AD14" s="38">
        <f t="shared" si="2"/>
        <v>0</v>
      </c>
      <c r="AE14" s="38">
        <f t="shared" si="3"/>
        <v>0</v>
      </c>
      <c r="AF14" s="38">
        <f t="shared" si="7"/>
        <v>0</v>
      </c>
      <c r="AG14" s="38">
        <f t="shared" si="4"/>
        <v>0</v>
      </c>
      <c r="AH14" s="38">
        <f t="shared" si="5"/>
        <v>0</v>
      </c>
    </row>
    <row r="15" spans="1:37" ht="18.75" x14ac:dyDescent="0.25">
      <c r="A15" s="6" t="str">
        <f>IF(B15="","",SUBTOTAL(3,$B15:B$15))</f>
        <v/>
      </c>
      <c r="B15" s="7"/>
      <c r="C15" s="8" t="s">
        <v>837</v>
      </c>
      <c r="D15" s="6" t="str">
        <f t="shared" ref="D15:D78" si="8">IF(C15="","",LEFT(TRIM(C15),FIND(" ",TRIM(C15),1)-1))</f>
        <v>احمد</v>
      </c>
      <c r="E15" s="9" t="str">
        <f t="shared" ref="E15:E16" si="9">IF(C15="","",RIGHT(C15,LEN(C15)-FIND(" ",C15)))</f>
        <v>1</v>
      </c>
      <c r="F15" s="7">
        <v>31010102800111</v>
      </c>
      <c r="G15" s="10">
        <f t="shared" ref="G15:G78" si="10">IF(F15="","",(DATE(IF(LEFT(F15,1)*1=3,20,19)&amp;MID(F15,2,2),MID(F15,4,2),MID(F15,6,2))))</f>
        <v>40461</v>
      </c>
      <c r="H15" s="6">
        <f t="shared" ref="H15:H78" si="11">IF(G15="","",DAY(G15))</f>
        <v>10</v>
      </c>
      <c r="I15" s="6">
        <f t="shared" ref="I15:I16" si="12">IF(H15="","",MONTH(G15))</f>
        <v>10</v>
      </c>
      <c r="J15" s="6">
        <f t="shared" ref="J15:J16" si="13">IF(I15="","",YEAR(G15))</f>
        <v>2010</v>
      </c>
      <c r="K15" s="6">
        <f>IF(G15="","",(DATEDIF(G15,$F$13,"md")))</f>
        <v>21</v>
      </c>
      <c r="L15" s="6">
        <f t="shared" ref="L15:M15" si="14">IF(H15="","",(DATEDIF(H15,$F$13,"md")))</f>
        <v>21</v>
      </c>
      <c r="M15" s="6">
        <f t="shared" si="14"/>
        <v>21</v>
      </c>
      <c r="N15" s="6" t="str">
        <f t="shared" ref="N15:N16" si="15">IF(F15="","",(IF(ISODD(MID(F15,13,1)),"ذكر","انثى")))</f>
        <v>ذكر</v>
      </c>
      <c r="O15" s="4">
        <v>1</v>
      </c>
      <c r="P15" s="11">
        <v>1</v>
      </c>
      <c r="Q15" s="12" t="str">
        <f t="shared" ref="Q15:Q16" si="16">IF(P15="","",P15&amp;"/"&amp;O15)</f>
        <v>1/1</v>
      </c>
      <c r="R15" s="8"/>
      <c r="S15" s="19"/>
      <c r="T15" s="31" t="s">
        <v>829</v>
      </c>
      <c r="U15" s="4" t="s">
        <v>16</v>
      </c>
      <c r="V15" s="22" t="str">
        <f>CONCATENATE(B15,$X$2)</f>
        <v>@aswan1.moe.edu.eg</v>
      </c>
      <c r="W15" s="22" t="str">
        <f>CONCATENATE($X$3)&amp;RIGHT(LEFT(F15,7),6)</f>
        <v>Stu#101010</v>
      </c>
      <c r="Y15" s="20" t="s">
        <v>754</v>
      </c>
      <c r="Z15">
        <f>IF(Q15=$Z$14,COUNTIF($Q$15:Q15,$Z$14),"")</f>
        <v>1</v>
      </c>
      <c r="AC15" s="27" t="s">
        <v>782</v>
      </c>
      <c r="AD15" s="38">
        <f t="shared" si="2"/>
        <v>2</v>
      </c>
      <c r="AE15" s="38">
        <f t="shared" si="3"/>
        <v>2</v>
      </c>
      <c r="AF15" s="38">
        <f t="shared" si="7"/>
        <v>4</v>
      </c>
      <c r="AG15" s="38">
        <f t="shared" si="4"/>
        <v>2</v>
      </c>
      <c r="AH15" s="38">
        <f t="shared" si="5"/>
        <v>0</v>
      </c>
    </row>
    <row r="16" spans="1:37" ht="18.75" x14ac:dyDescent="0.25">
      <c r="A16" s="6" t="str">
        <f>IF(B16="","",SUBTOTAL(3,$B$15:B16))</f>
        <v/>
      </c>
      <c r="B16" s="7"/>
      <c r="C16" s="8" t="s">
        <v>838</v>
      </c>
      <c r="D16" s="6" t="str">
        <f t="shared" si="8"/>
        <v>احمد</v>
      </c>
      <c r="E16" s="9" t="str">
        <f t="shared" si="9"/>
        <v>2</v>
      </c>
      <c r="F16" s="7">
        <v>31010112800131</v>
      </c>
      <c r="G16" s="10">
        <f t="shared" si="10"/>
        <v>40462</v>
      </c>
      <c r="H16" s="6">
        <f t="shared" si="11"/>
        <v>11</v>
      </c>
      <c r="I16" s="6">
        <f t="shared" si="12"/>
        <v>10</v>
      </c>
      <c r="J16" s="6">
        <f t="shared" si="13"/>
        <v>2010</v>
      </c>
      <c r="K16" s="6">
        <f>IF(G16="","",(DATEDIF(G16,$F$13,"md")))</f>
        <v>20</v>
      </c>
      <c r="L16" s="6">
        <f t="shared" ref="L16:L17" si="17">IF(H16="","",(DATEDIF(H16,$F$13,"md")))</f>
        <v>20</v>
      </c>
      <c r="M16" s="6">
        <f t="shared" ref="M16:M17" si="18">IF(I16="","",(DATEDIF(I16,$F$13,"md")))</f>
        <v>21</v>
      </c>
      <c r="N16" s="6" t="str">
        <f t="shared" si="15"/>
        <v>ذكر</v>
      </c>
      <c r="O16" s="4">
        <v>1</v>
      </c>
      <c r="P16" s="11">
        <v>1</v>
      </c>
      <c r="Q16" s="12" t="str">
        <f t="shared" si="16"/>
        <v>1/1</v>
      </c>
      <c r="R16" s="8"/>
      <c r="S16" s="19"/>
      <c r="T16" s="31" t="s">
        <v>829</v>
      </c>
      <c r="U16" s="4" t="s">
        <v>16</v>
      </c>
      <c r="V16" s="22" t="str">
        <f>CONCATENATE(B16,$X$2)</f>
        <v>@aswan1.moe.edu.eg</v>
      </c>
      <c r="W16" s="22" t="str">
        <f>CONCATENATE($X$3)&amp;RIGHT(LEFT(F16,7),6)</f>
        <v>Stu#101011</v>
      </c>
      <c r="Y16" s="20" t="s">
        <v>755</v>
      </c>
      <c r="Z16">
        <f>IF(Q16=$Z$14,COUNTIF($Q$15:Q16,$Z$14),"")</f>
        <v>2</v>
      </c>
      <c r="AC16" s="27" t="s">
        <v>783</v>
      </c>
      <c r="AD16" s="38">
        <f t="shared" si="2"/>
        <v>2</v>
      </c>
      <c r="AE16" s="38">
        <f t="shared" si="3"/>
        <v>2</v>
      </c>
      <c r="AF16" s="38">
        <f t="shared" si="7"/>
        <v>4</v>
      </c>
      <c r="AG16" s="38">
        <f t="shared" si="4"/>
        <v>2</v>
      </c>
      <c r="AH16" s="38">
        <f t="shared" si="5"/>
        <v>0</v>
      </c>
    </row>
    <row r="17" spans="1:34" ht="18.75" x14ac:dyDescent="0.25">
      <c r="A17" s="6" t="str">
        <f>IF(B17="","",SUBTOTAL(3,$B$15:B17))</f>
        <v/>
      </c>
      <c r="B17" s="7"/>
      <c r="C17" s="8" t="s">
        <v>839</v>
      </c>
      <c r="D17" s="6" t="str">
        <f t="shared" si="8"/>
        <v>احمد</v>
      </c>
      <c r="E17" s="9" t="str">
        <f t="shared" ref="E17:E80" si="19">IF(C17="","",RIGHT(C17,LEN(C17)-FIND(" ",C17)))</f>
        <v>3</v>
      </c>
      <c r="F17" s="7">
        <v>31010122800151</v>
      </c>
      <c r="G17" s="10">
        <f t="shared" si="10"/>
        <v>40463</v>
      </c>
      <c r="H17" s="6">
        <f t="shared" si="11"/>
        <v>12</v>
      </c>
      <c r="I17" s="6">
        <f t="shared" ref="I17:I80" si="20">IF(H17="","",MONTH(G17))</f>
        <v>10</v>
      </c>
      <c r="J17" s="6">
        <f t="shared" ref="J17:J80" si="21">IF(I17="","",YEAR(G17))</f>
        <v>2010</v>
      </c>
      <c r="K17" s="6">
        <f t="shared" ref="K17:K80" si="22">IF(G17="","",(DATEDIF(G17,$F$13,"md")))</f>
        <v>19</v>
      </c>
      <c r="L17" s="6">
        <f t="shared" si="17"/>
        <v>19</v>
      </c>
      <c r="M17" s="6">
        <f t="shared" si="18"/>
        <v>21</v>
      </c>
      <c r="N17" s="6" t="str">
        <f t="shared" ref="N17:N80" si="23">IF(F17="","",(IF(ISODD(MID(F17,13,1)),"ذكر","انثى")))</f>
        <v>ذكر</v>
      </c>
      <c r="O17" s="4">
        <v>1</v>
      </c>
      <c r="P17" s="11">
        <v>2</v>
      </c>
      <c r="Q17" s="12" t="str">
        <f t="shared" ref="Q17:Q80" si="24">IF(P17="","",P17&amp;"/"&amp;O17)</f>
        <v>2/1</v>
      </c>
      <c r="R17" s="8"/>
      <c r="S17" s="19"/>
      <c r="T17" s="31" t="s">
        <v>829</v>
      </c>
      <c r="U17" s="4" t="s">
        <v>16</v>
      </c>
      <c r="V17" s="22" t="str">
        <f t="shared" ref="V17:V80" si="25">CONCATENATE(B17,$X$2)</f>
        <v>@aswan1.moe.edu.eg</v>
      </c>
      <c r="W17" s="22" t="str">
        <f t="shared" ref="W17:W80" si="26">CONCATENATE($X$3)&amp;RIGHT(LEFT(F17,7),6)</f>
        <v>Stu#101012</v>
      </c>
      <c r="Y17" s="20" t="s">
        <v>756</v>
      </c>
      <c r="Z17" t="str">
        <f>IF(Q17=$Z$14,COUNTIF($Q$15:Q17,$Z$14),"")</f>
        <v/>
      </c>
      <c r="AC17" s="27" t="s">
        <v>784</v>
      </c>
      <c r="AD17" s="38">
        <f t="shared" si="2"/>
        <v>0</v>
      </c>
      <c r="AE17" s="38">
        <f t="shared" si="3"/>
        <v>0</v>
      </c>
      <c r="AF17" s="38">
        <f t="shared" si="7"/>
        <v>0</v>
      </c>
      <c r="AG17" s="38">
        <f t="shared" si="4"/>
        <v>0</v>
      </c>
      <c r="AH17" s="38">
        <f t="shared" si="5"/>
        <v>0</v>
      </c>
    </row>
    <row r="18" spans="1:34" ht="18.75" x14ac:dyDescent="0.25">
      <c r="A18" s="6" t="str">
        <f>IF(B18="","",SUBTOTAL(3,$B$15:B18))</f>
        <v/>
      </c>
      <c r="B18" s="7"/>
      <c r="C18" s="8" t="s">
        <v>840</v>
      </c>
      <c r="D18" s="6" t="str">
        <f t="shared" si="8"/>
        <v>احمد</v>
      </c>
      <c r="E18" s="9" t="str">
        <f t="shared" si="19"/>
        <v>4</v>
      </c>
      <c r="F18" s="7">
        <v>31010132800171</v>
      </c>
      <c r="G18" s="10">
        <f t="shared" si="10"/>
        <v>40464</v>
      </c>
      <c r="H18" s="6">
        <f t="shared" si="11"/>
        <v>13</v>
      </c>
      <c r="I18" s="6">
        <f t="shared" si="20"/>
        <v>10</v>
      </c>
      <c r="J18" s="6">
        <f t="shared" si="21"/>
        <v>2010</v>
      </c>
      <c r="K18" s="6">
        <f t="shared" si="22"/>
        <v>18</v>
      </c>
      <c r="L18" s="6">
        <f t="shared" ref="L18:L81" si="27">IF(H18="","",(DATEDIF(H18,$F$13,"md")))</f>
        <v>18</v>
      </c>
      <c r="M18" s="6">
        <f t="shared" ref="M18:M81" si="28">IF(I18="","",(DATEDIF(I18,$F$13,"md")))</f>
        <v>21</v>
      </c>
      <c r="N18" s="6" t="str">
        <f t="shared" si="23"/>
        <v>ذكر</v>
      </c>
      <c r="O18" s="4">
        <v>1</v>
      </c>
      <c r="P18" s="11">
        <v>2</v>
      </c>
      <c r="Q18" s="12" t="str">
        <f t="shared" si="24"/>
        <v>2/1</v>
      </c>
      <c r="R18" s="8"/>
      <c r="S18" s="19"/>
      <c r="T18" s="31" t="s">
        <v>829</v>
      </c>
      <c r="U18" s="4" t="s">
        <v>16</v>
      </c>
      <c r="V18" s="22" t="str">
        <f t="shared" si="25"/>
        <v>@aswan1.moe.edu.eg</v>
      </c>
      <c r="W18" s="22" t="str">
        <f t="shared" si="26"/>
        <v>Stu#101013</v>
      </c>
      <c r="Y18" s="20" t="s">
        <v>757</v>
      </c>
      <c r="Z18" t="str">
        <f>IF(Q18=$Z$14,COUNTIF($Q$15:Q18,$Z$14),"")</f>
        <v/>
      </c>
      <c r="AC18" s="27" t="s">
        <v>792</v>
      </c>
      <c r="AD18" s="38">
        <f t="shared" si="2"/>
        <v>1</v>
      </c>
      <c r="AE18" s="38">
        <f t="shared" si="3"/>
        <v>1</v>
      </c>
      <c r="AF18" s="38">
        <f t="shared" si="7"/>
        <v>2</v>
      </c>
      <c r="AG18" s="38">
        <f t="shared" si="4"/>
        <v>1</v>
      </c>
      <c r="AH18" s="38">
        <f t="shared" si="5"/>
        <v>0</v>
      </c>
    </row>
    <row r="19" spans="1:34" ht="18.75" x14ac:dyDescent="0.25">
      <c r="A19" s="6" t="str">
        <f>IF(B19="","",SUBTOTAL(3,$B$15:B19))</f>
        <v/>
      </c>
      <c r="B19" s="7"/>
      <c r="C19" s="8" t="s">
        <v>841</v>
      </c>
      <c r="D19" s="6" t="str">
        <f t="shared" si="8"/>
        <v>احمد</v>
      </c>
      <c r="E19" s="9" t="str">
        <f t="shared" si="19"/>
        <v>5</v>
      </c>
      <c r="F19" s="7">
        <v>31010142800191</v>
      </c>
      <c r="G19" s="10">
        <f t="shared" si="10"/>
        <v>40465</v>
      </c>
      <c r="H19" s="6">
        <f t="shared" si="11"/>
        <v>14</v>
      </c>
      <c r="I19" s="6">
        <f t="shared" si="20"/>
        <v>10</v>
      </c>
      <c r="J19" s="6">
        <f t="shared" si="21"/>
        <v>2010</v>
      </c>
      <c r="K19" s="6">
        <f t="shared" si="22"/>
        <v>17</v>
      </c>
      <c r="L19" s="6">
        <f t="shared" si="27"/>
        <v>17</v>
      </c>
      <c r="M19" s="6">
        <f t="shared" si="28"/>
        <v>21</v>
      </c>
      <c r="N19" s="6" t="str">
        <f t="shared" si="23"/>
        <v>ذكر</v>
      </c>
      <c r="O19" s="4">
        <v>2</v>
      </c>
      <c r="P19" s="11">
        <v>1</v>
      </c>
      <c r="Q19" s="12" t="str">
        <f t="shared" si="24"/>
        <v>1/2</v>
      </c>
      <c r="R19" s="8"/>
      <c r="S19" s="19"/>
      <c r="T19" s="31" t="s">
        <v>830</v>
      </c>
      <c r="U19" s="4" t="s">
        <v>16</v>
      </c>
      <c r="V19" s="22" t="str">
        <f t="shared" si="25"/>
        <v>@aswan1.moe.edu.eg</v>
      </c>
      <c r="W19" s="22" t="str">
        <f t="shared" si="26"/>
        <v>Stu#101014</v>
      </c>
      <c r="Y19" s="20" t="s">
        <v>758</v>
      </c>
      <c r="Z19" t="str">
        <f>IF(Q19=$Z$14,COUNTIF($Q$15:Q19,$Z$14),"")</f>
        <v/>
      </c>
      <c r="AC19" s="27" t="s">
        <v>793</v>
      </c>
      <c r="AD19" s="38">
        <f t="shared" si="2"/>
        <v>1</v>
      </c>
      <c r="AE19" s="38">
        <f t="shared" si="3"/>
        <v>1</v>
      </c>
      <c r="AF19" s="38">
        <f t="shared" si="7"/>
        <v>2</v>
      </c>
      <c r="AG19" s="38">
        <f t="shared" si="4"/>
        <v>1</v>
      </c>
      <c r="AH19" s="38">
        <f t="shared" si="5"/>
        <v>0</v>
      </c>
    </row>
    <row r="20" spans="1:34" ht="18.75" x14ac:dyDescent="0.25">
      <c r="A20" s="6" t="str">
        <f>IF(B20="","",SUBTOTAL(3,$B$15:B20))</f>
        <v/>
      </c>
      <c r="B20" s="7"/>
      <c r="C20" s="8" t="s">
        <v>842</v>
      </c>
      <c r="D20" s="6" t="str">
        <f t="shared" si="8"/>
        <v>احمد</v>
      </c>
      <c r="E20" s="9" t="str">
        <f t="shared" si="19"/>
        <v>6</v>
      </c>
      <c r="F20" s="7">
        <v>31010152800211</v>
      </c>
      <c r="G20" s="10">
        <f t="shared" si="10"/>
        <v>40466</v>
      </c>
      <c r="H20" s="6">
        <f t="shared" si="11"/>
        <v>15</v>
      </c>
      <c r="I20" s="6">
        <f t="shared" si="20"/>
        <v>10</v>
      </c>
      <c r="J20" s="6">
        <f t="shared" si="21"/>
        <v>2010</v>
      </c>
      <c r="K20" s="6">
        <f t="shared" si="22"/>
        <v>16</v>
      </c>
      <c r="L20" s="6">
        <f t="shared" si="27"/>
        <v>16</v>
      </c>
      <c r="M20" s="6">
        <f t="shared" si="28"/>
        <v>21</v>
      </c>
      <c r="N20" s="6" t="str">
        <f t="shared" si="23"/>
        <v>ذكر</v>
      </c>
      <c r="O20" s="4">
        <v>2</v>
      </c>
      <c r="P20" s="11">
        <v>1</v>
      </c>
      <c r="Q20" s="12" t="str">
        <f t="shared" si="24"/>
        <v>1/2</v>
      </c>
      <c r="R20" s="8"/>
      <c r="S20" s="19"/>
      <c r="T20" s="31" t="s">
        <v>830</v>
      </c>
      <c r="U20" s="4" t="s">
        <v>16</v>
      </c>
      <c r="V20" s="22" t="str">
        <f t="shared" si="25"/>
        <v>@aswan1.moe.edu.eg</v>
      </c>
      <c r="W20" s="22" t="str">
        <f t="shared" si="26"/>
        <v>Stu#101015</v>
      </c>
      <c r="Y20" s="20" t="s">
        <v>759</v>
      </c>
      <c r="Z20" t="str">
        <f>IF(Q20=$Z$14,COUNTIF($Q$15:Q20,$Z$14),"")</f>
        <v/>
      </c>
      <c r="AC20" s="27" t="s">
        <v>794</v>
      </c>
      <c r="AD20" s="38">
        <f t="shared" si="2"/>
        <v>0</v>
      </c>
      <c r="AE20" s="38">
        <f t="shared" si="3"/>
        <v>0</v>
      </c>
      <c r="AF20" s="38">
        <f t="shared" si="7"/>
        <v>0</v>
      </c>
      <c r="AG20" s="38">
        <f t="shared" si="4"/>
        <v>0</v>
      </c>
      <c r="AH20" s="38">
        <f t="shared" si="5"/>
        <v>0</v>
      </c>
    </row>
    <row r="21" spans="1:34" ht="18.75" x14ac:dyDescent="0.25">
      <c r="A21" s="6" t="str">
        <f>IF(B21="","",SUBTOTAL(3,$B$15:B21))</f>
        <v/>
      </c>
      <c r="B21" s="7"/>
      <c r="C21" s="8" t="s">
        <v>843</v>
      </c>
      <c r="D21" s="6" t="str">
        <f t="shared" si="8"/>
        <v>احمد</v>
      </c>
      <c r="E21" s="9" t="str">
        <f t="shared" si="19"/>
        <v>7</v>
      </c>
      <c r="F21" s="7">
        <v>31010162800231</v>
      </c>
      <c r="G21" s="10">
        <f t="shared" si="10"/>
        <v>40467</v>
      </c>
      <c r="H21" s="6">
        <f t="shared" si="11"/>
        <v>16</v>
      </c>
      <c r="I21" s="6">
        <f t="shared" si="20"/>
        <v>10</v>
      </c>
      <c r="J21" s="6">
        <f t="shared" si="21"/>
        <v>2010</v>
      </c>
      <c r="K21" s="6">
        <f t="shared" si="22"/>
        <v>15</v>
      </c>
      <c r="L21" s="6">
        <f t="shared" si="27"/>
        <v>15</v>
      </c>
      <c r="M21" s="6">
        <f t="shared" si="28"/>
        <v>21</v>
      </c>
      <c r="N21" s="6" t="str">
        <f t="shared" si="23"/>
        <v>ذكر</v>
      </c>
      <c r="O21" s="4">
        <v>2</v>
      </c>
      <c r="P21" s="11">
        <v>2</v>
      </c>
      <c r="Q21" s="12" t="str">
        <f t="shared" si="24"/>
        <v>2/2</v>
      </c>
      <c r="R21" s="8"/>
      <c r="S21" s="19"/>
      <c r="T21" s="31" t="s">
        <v>830</v>
      </c>
      <c r="U21" s="4" t="s">
        <v>16</v>
      </c>
      <c r="V21" s="22" t="str">
        <f t="shared" si="25"/>
        <v>@aswan1.moe.edu.eg</v>
      </c>
      <c r="W21" s="22" t="str">
        <f t="shared" si="26"/>
        <v>Stu#101016</v>
      </c>
      <c r="Y21" s="20" t="s">
        <v>760</v>
      </c>
      <c r="Z21" t="str">
        <f>IF(Q21=$Z$14,COUNTIF($Q$15:Q21,$Z$14),"")</f>
        <v/>
      </c>
      <c r="AC21" s="27" t="s">
        <v>802</v>
      </c>
      <c r="AD21" s="38">
        <f t="shared" si="2"/>
        <v>1</v>
      </c>
      <c r="AE21" s="38">
        <f t="shared" si="3"/>
        <v>1</v>
      </c>
      <c r="AF21" s="38">
        <f t="shared" si="7"/>
        <v>2</v>
      </c>
      <c r="AG21" s="38">
        <f t="shared" si="4"/>
        <v>1</v>
      </c>
      <c r="AH21" s="38">
        <f t="shared" si="5"/>
        <v>0</v>
      </c>
    </row>
    <row r="22" spans="1:34" ht="18.75" x14ac:dyDescent="0.25">
      <c r="A22" s="6" t="str">
        <f>IF(B22="","",SUBTOTAL(3,$B$15:B22))</f>
        <v/>
      </c>
      <c r="B22" s="7"/>
      <c r="C22" s="8" t="s">
        <v>844</v>
      </c>
      <c r="D22" s="6" t="str">
        <f t="shared" si="8"/>
        <v>احمد</v>
      </c>
      <c r="E22" s="9" t="str">
        <f t="shared" si="19"/>
        <v>8</v>
      </c>
      <c r="F22" s="7">
        <v>31010172800251</v>
      </c>
      <c r="G22" s="10">
        <f t="shared" si="10"/>
        <v>40468</v>
      </c>
      <c r="H22" s="6">
        <f t="shared" si="11"/>
        <v>17</v>
      </c>
      <c r="I22" s="6">
        <f t="shared" si="20"/>
        <v>10</v>
      </c>
      <c r="J22" s="6">
        <f t="shared" si="21"/>
        <v>2010</v>
      </c>
      <c r="K22" s="6">
        <f t="shared" si="22"/>
        <v>14</v>
      </c>
      <c r="L22" s="6">
        <f t="shared" si="27"/>
        <v>14</v>
      </c>
      <c r="M22" s="6">
        <f t="shared" si="28"/>
        <v>21</v>
      </c>
      <c r="N22" s="6" t="str">
        <f t="shared" si="23"/>
        <v>ذكر</v>
      </c>
      <c r="O22" s="4">
        <v>2</v>
      </c>
      <c r="P22" s="11">
        <v>2</v>
      </c>
      <c r="Q22" s="12" t="str">
        <f t="shared" si="24"/>
        <v>2/2</v>
      </c>
      <c r="R22" s="8"/>
      <c r="S22" s="19"/>
      <c r="T22" s="31" t="s">
        <v>830</v>
      </c>
      <c r="U22" s="4" t="s">
        <v>16</v>
      </c>
      <c r="V22" s="22" t="str">
        <f t="shared" si="25"/>
        <v>@aswan1.moe.edu.eg</v>
      </c>
      <c r="W22" s="22" t="str">
        <f t="shared" si="26"/>
        <v>Stu#101017</v>
      </c>
      <c r="Y22" s="20" t="s">
        <v>761</v>
      </c>
      <c r="Z22" t="str">
        <f>IF(Q22=$Z$14,COUNTIF($Q$15:Q22,$Z$14),"")</f>
        <v/>
      </c>
      <c r="AC22" s="27" t="s">
        <v>803</v>
      </c>
      <c r="AD22" s="38">
        <f t="shared" si="2"/>
        <v>0</v>
      </c>
      <c r="AE22" s="38">
        <f t="shared" si="3"/>
        <v>0</v>
      </c>
      <c r="AF22" s="38">
        <f>AD22+AE22</f>
        <v>0</v>
      </c>
      <c r="AG22" s="38">
        <f t="shared" si="4"/>
        <v>0</v>
      </c>
      <c r="AH22" s="38">
        <f t="shared" si="5"/>
        <v>0</v>
      </c>
    </row>
    <row r="23" spans="1:34" ht="18.75" x14ac:dyDescent="0.25">
      <c r="A23" s="6" t="str">
        <f>IF(B23="","",SUBTOTAL(3,$B$15:B23))</f>
        <v/>
      </c>
      <c r="B23" s="7"/>
      <c r="C23" s="8" t="s">
        <v>845</v>
      </c>
      <c r="D23" s="6" t="str">
        <f t="shared" si="8"/>
        <v>احمد</v>
      </c>
      <c r="E23" s="9" t="str">
        <f t="shared" si="19"/>
        <v>9</v>
      </c>
      <c r="F23" s="7">
        <v>31010182800271</v>
      </c>
      <c r="G23" s="10">
        <f t="shared" si="10"/>
        <v>40469</v>
      </c>
      <c r="H23" s="6">
        <f t="shared" si="11"/>
        <v>18</v>
      </c>
      <c r="I23" s="6">
        <f t="shared" si="20"/>
        <v>10</v>
      </c>
      <c r="J23" s="6">
        <f t="shared" si="21"/>
        <v>2010</v>
      </c>
      <c r="K23" s="6">
        <f t="shared" si="22"/>
        <v>13</v>
      </c>
      <c r="L23" s="6">
        <f t="shared" si="27"/>
        <v>13</v>
      </c>
      <c r="M23" s="6">
        <f t="shared" si="28"/>
        <v>21</v>
      </c>
      <c r="N23" s="6" t="str">
        <f t="shared" si="23"/>
        <v>ذكر</v>
      </c>
      <c r="O23" s="4">
        <v>3</v>
      </c>
      <c r="P23" s="11">
        <v>1</v>
      </c>
      <c r="Q23" s="12" t="str">
        <f t="shared" si="24"/>
        <v>1/3</v>
      </c>
      <c r="R23" s="8"/>
      <c r="S23" s="19"/>
      <c r="T23" s="31" t="s">
        <v>831</v>
      </c>
      <c r="U23" s="4" t="s">
        <v>16</v>
      </c>
      <c r="V23" s="22" t="str">
        <f t="shared" si="25"/>
        <v>@aswan1.moe.edu.eg</v>
      </c>
      <c r="W23" s="22" t="str">
        <f t="shared" si="26"/>
        <v>Stu#101018</v>
      </c>
      <c r="Y23" s="20" t="s">
        <v>762</v>
      </c>
      <c r="Z23" t="str">
        <f>IF(Q23=$Z$14,COUNTIF($Q$15:Q23,$Z$14),"")</f>
        <v/>
      </c>
      <c r="AC23" s="27" t="s">
        <v>804</v>
      </c>
      <c r="AD23" s="38">
        <f t="shared" si="2"/>
        <v>0</v>
      </c>
      <c r="AE23" s="38">
        <f t="shared" si="3"/>
        <v>0</v>
      </c>
      <c r="AF23" s="38">
        <f t="shared" ref="AF23:AF24" si="29">AD23+AE23</f>
        <v>0</v>
      </c>
      <c r="AG23" s="38">
        <f t="shared" si="4"/>
        <v>0</v>
      </c>
      <c r="AH23" s="38">
        <f t="shared" si="5"/>
        <v>0</v>
      </c>
    </row>
    <row r="24" spans="1:34" ht="18.75" x14ac:dyDescent="0.25">
      <c r="A24" s="6" t="str">
        <f>IF(B24="","",SUBTOTAL(3,$B$15:B24))</f>
        <v/>
      </c>
      <c r="B24" s="7"/>
      <c r="C24" s="8" t="s">
        <v>846</v>
      </c>
      <c r="D24" s="6" t="str">
        <f t="shared" si="8"/>
        <v>احمد</v>
      </c>
      <c r="E24" s="9" t="str">
        <f t="shared" si="19"/>
        <v>10</v>
      </c>
      <c r="F24" s="7">
        <v>31010192800291</v>
      </c>
      <c r="G24" s="10">
        <f t="shared" si="10"/>
        <v>40470</v>
      </c>
      <c r="H24" s="6">
        <f t="shared" si="11"/>
        <v>19</v>
      </c>
      <c r="I24" s="6">
        <f t="shared" si="20"/>
        <v>10</v>
      </c>
      <c r="J24" s="6">
        <f t="shared" si="21"/>
        <v>2010</v>
      </c>
      <c r="K24" s="6">
        <f t="shared" si="22"/>
        <v>12</v>
      </c>
      <c r="L24" s="6">
        <f t="shared" si="27"/>
        <v>12</v>
      </c>
      <c r="M24" s="6">
        <f t="shared" si="28"/>
        <v>21</v>
      </c>
      <c r="N24" s="6" t="str">
        <f t="shared" si="23"/>
        <v>ذكر</v>
      </c>
      <c r="O24" s="4">
        <v>3</v>
      </c>
      <c r="P24" s="11">
        <v>1</v>
      </c>
      <c r="Q24" s="12" t="str">
        <f t="shared" si="24"/>
        <v>1/3</v>
      </c>
      <c r="R24" s="8"/>
      <c r="S24" s="19"/>
      <c r="T24" s="31" t="s">
        <v>830</v>
      </c>
      <c r="U24" s="4" t="s">
        <v>16</v>
      </c>
      <c r="V24" s="22" t="str">
        <f t="shared" si="25"/>
        <v>@aswan1.moe.edu.eg</v>
      </c>
      <c r="W24" s="22" t="str">
        <f t="shared" si="26"/>
        <v>Stu#101019</v>
      </c>
      <c r="Y24" s="20" t="s">
        <v>753</v>
      </c>
      <c r="Z24" t="str">
        <f>IF(Q24=$Z$14,COUNTIF($Q$15:Q24,$Z$14),"")</f>
        <v/>
      </c>
      <c r="AC24" s="39" t="s">
        <v>817</v>
      </c>
      <c r="AD24" s="40">
        <f>SUM(AD6:AD23)</f>
        <v>20</v>
      </c>
      <c r="AE24" s="40">
        <f>SUM(AE6:AE23)</f>
        <v>20</v>
      </c>
      <c r="AF24" s="40">
        <f t="shared" si="29"/>
        <v>40</v>
      </c>
      <c r="AG24" s="40">
        <f>SUM(AG6:AG23)</f>
        <v>20</v>
      </c>
      <c r="AH24" s="40">
        <f>SUM(AH6:AH23)</f>
        <v>0</v>
      </c>
    </row>
    <row r="25" spans="1:34" ht="16.5" x14ac:dyDescent="0.25">
      <c r="A25" s="6" t="str">
        <f>IF(B25="","",SUBTOTAL(3,$B$15:B25))</f>
        <v/>
      </c>
      <c r="B25" s="7"/>
      <c r="C25" s="8" t="s">
        <v>847</v>
      </c>
      <c r="D25" s="6" t="str">
        <f t="shared" si="8"/>
        <v>احمد</v>
      </c>
      <c r="E25" s="9" t="str">
        <f t="shared" si="19"/>
        <v>11</v>
      </c>
      <c r="F25" s="7">
        <v>31010202800311</v>
      </c>
      <c r="G25" s="10">
        <f t="shared" si="10"/>
        <v>40471</v>
      </c>
      <c r="H25" s="6">
        <f t="shared" si="11"/>
        <v>20</v>
      </c>
      <c r="I25" s="6">
        <f t="shared" si="20"/>
        <v>10</v>
      </c>
      <c r="J25" s="6">
        <f t="shared" si="21"/>
        <v>2010</v>
      </c>
      <c r="K25" s="6">
        <f t="shared" si="22"/>
        <v>11</v>
      </c>
      <c r="L25" s="6">
        <f t="shared" si="27"/>
        <v>11</v>
      </c>
      <c r="M25" s="6">
        <f t="shared" si="28"/>
        <v>21</v>
      </c>
      <c r="N25" s="6" t="str">
        <f t="shared" si="23"/>
        <v>ذكر</v>
      </c>
      <c r="O25" s="4">
        <v>3</v>
      </c>
      <c r="P25" s="11">
        <v>1</v>
      </c>
      <c r="Q25" s="12" t="str">
        <f t="shared" si="24"/>
        <v>1/3</v>
      </c>
      <c r="R25" s="8"/>
      <c r="S25" s="19"/>
      <c r="T25" s="31" t="s">
        <v>830</v>
      </c>
      <c r="U25" s="4" t="s">
        <v>16</v>
      </c>
      <c r="V25" s="22" t="str">
        <f t="shared" si="25"/>
        <v>@aswan1.moe.edu.eg</v>
      </c>
      <c r="W25" s="22" t="str">
        <f t="shared" si="26"/>
        <v>Stu#101020</v>
      </c>
      <c r="Y25" s="20" t="s">
        <v>763</v>
      </c>
      <c r="Z25" t="str">
        <f>IF(Q25=$Z$14,COUNTIF($Q$15:Q25,$Z$14),"")</f>
        <v/>
      </c>
    </row>
    <row r="26" spans="1:34" ht="16.5" x14ac:dyDescent="0.25">
      <c r="A26" s="6" t="str">
        <f>IF(B26="","",SUBTOTAL(3,$B$15:B26))</f>
        <v/>
      </c>
      <c r="B26" s="7"/>
      <c r="C26" s="8" t="s">
        <v>848</v>
      </c>
      <c r="D26" s="6" t="str">
        <f t="shared" si="8"/>
        <v>احمد</v>
      </c>
      <c r="E26" s="9" t="str">
        <f t="shared" si="19"/>
        <v>12</v>
      </c>
      <c r="F26" s="7">
        <v>31010212800331</v>
      </c>
      <c r="G26" s="10">
        <f t="shared" si="10"/>
        <v>40472</v>
      </c>
      <c r="H26" s="6">
        <f t="shared" si="11"/>
        <v>21</v>
      </c>
      <c r="I26" s="6">
        <f t="shared" si="20"/>
        <v>10</v>
      </c>
      <c r="J26" s="6">
        <f t="shared" si="21"/>
        <v>2010</v>
      </c>
      <c r="K26" s="6">
        <f t="shared" si="22"/>
        <v>10</v>
      </c>
      <c r="L26" s="6">
        <f t="shared" si="27"/>
        <v>10</v>
      </c>
      <c r="M26" s="6">
        <f t="shared" si="28"/>
        <v>21</v>
      </c>
      <c r="N26" s="6" t="str">
        <f t="shared" si="23"/>
        <v>ذكر</v>
      </c>
      <c r="O26" s="4">
        <v>3</v>
      </c>
      <c r="P26" s="11">
        <v>2</v>
      </c>
      <c r="Q26" s="12" t="str">
        <f t="shared" si="24"/>
        <v>2/3</v>
      </c>
      <c r="R26" s="8"/>
      <c r="S26" s="19"/>
      <c r="T26" s="31" t="s">
        <v>830</v>
      </c>
      <c r="U26" s="4" t="s">
        <v>16</v>
      </c>
      <c r="V26" s="22" t="str">
        <f t="shared" si="25"/>
        <v>@aswan1.moe.edu.eg</v>
      </c>
      <c r="W26" s="22" t="str">
        <f t="shared" si="26"/>
        <v>Stu#101021</v>
      </c>
      <c r="Y26" s="20" t="s">
        <v>764</v>
      </c>
      <c r="Z26" t="str">
        <f>IF(Q26=$Z$14,COUNTIF($Q$15:Q26,$Z$14),"")</f>
        <v/>
      </c>
    </row>
    <row r="27" spans="1:34" ht="16.5" x14ac:dyDescent="0.25">
      <c r="A27" s="6" t="str">
        <f>IF(B27="","",SUBTOTAL(3,$B$15:B27))</f>
        <v/>
      </c>
      <c r="B27" s="7"/>
      <c r="C27" s="8" t="s">
        <v>849</v>
      </c>
      <c r="D27" s="6" t="str">
        <f t="shared" si="8"/>
        <v>احمد</v>
      </c>
      <c r="E27" s="9" t="str">
        <f t="shared" si="19"/>
        <v>13</v>
      </c>
      <c r="F27" s="7">
        <v>31010222800351</v>
      </c>
      <c r="G27" s="10">
        <f t="shared" si="10"/>
        <v>40473</v>
      </c>
      <c r="H27" s="6">
        <f t="shared" si="11"/>
        <v>22</v>
      </c>
      <c r="I27" s="6">
        <f t="shared" si="20"/>
        <v>10</v>
      </c>
      <c r="J27" s="6">
        <f t="shared" si="21"/>
        <v>2010</v>
      </c>
      <c r="K27" s="6">
        <f t="shared" si="22"/>
        <v>9</v>
      </c>
      <c r="L27" s="6">
        <f t="shared" si="27"/>
        <v>9</v>
      </c>
      <c r="M27" s="6">
        <f t="shared" si="28"/>
        <v>21</v>
      </c>
      <c r="N27" s="6" t="str">
        <f t="shared" si="23"/>
        <v>ذكر</v>
      </c>
      <c r="O27" s="4">
        <v>3</v>
      </c>
      <c r="P27" s="11">
        <v>2</v>
      </c>
      <c r="Q27" s="12" t="str">
        <f t="shared" si="24"/>
        <v>2/3</v>
      </c>
      <c r="R27" s="8"/>
      <c r="S27" s="19"/>
      <c r="T27" s="31" t="s">
        <v>830</v>
      </c>
      <c r="U27" s="4" t="s">
        <v>16</v>
      </c>
      <c r="V27" s="22" t="str">
        <f t="shared" si="25"/>
        <v>@aswan1.moe.edu.eg</v>
      </c>
      <c r="W27" s="22" t="str">
        <f t="shared" si="26"/>
        <v>Stu#101022</v>
      </c>
      <c r="Y27" s="20" t="s">
        <v>765</v>
      </c>
      <c r="Z27" t="str">
        <f>IF(Q27=$Z$14,COUNTIF($Q$15:Q27,$Z$14),"")</f>
        <v/>
      </c>
    </row>
    <row r="28" spans="1:34" ht="16.5" x14ac:dyDescent="0.25">
      <c r="A28" s="6" t="str">
        <f>IF(B28="","",SUBTOTAL(3,$B$15:B28))</f>
        <v/>
      </c>
      <c r="B28" s="7"/>
      <c r="C28" s="8" t="s">
        <v>850</v>
      </c>
      <c r="D28" s="6" t="str">
        <f t="shared" si="8"/>
        <v>احمد</v>
      </c>
      <c r="E28" s="9" t="str">
        <f t="shared" si="19"/>
        <v>14</v>
      </c>
      <c r="F28" s="7">
        <v>31010232800371</v>
      </c>
      <c r="G28" s="10">
        <f t="shared" si="10"/>
        <v>40474</v>
      </c>
      <c r="H28" s="6">
        <f t="shared" si="11"/>
        <v>23</v>
      </c>
      <c r="I28" s="6">
        <f t="shared" si="20"/>
        <v>10</v>
      </c>
      <c r="J28" s="6">
        <f t="shared" si="21"/>
        <v>2010</v>
      </c>
      <c r="K28" s="6">
        <f t="shared" si="22"/>
        <v>8</v>
      </c>
      <c r="L28" s="6">
        <f t="shared" si="27"/>
        <v>8</v>
      </c>
      <c r="M28" s="6">
        <f t="shared" si="28"/>
        <v>21</v>
      </c>
      <c r="N28" s="6" t="str">
        <f t="shared" si="23"/>
        <v>ذكر</v>
      </c>
      <c r="O28" s="4">
        <v>4</v>
      </c>
      <c r="P28" s="11">
        <v>1</v>
      </c>
      <c r="Q28" s="12" t="str">
        <f t="shared" si="24"/>
        <v>1/4</v>
      </c>
      <c r="R28" s="8"/>
      <c r="S28" s="19"/>
      <c r="T28" s="31" t="s">
        <v>831</v>
      </c>
      <c r="U28" s="4" t="s">
        <v>16</v>
      </c>
      <c r="V28" s="22" t="str">
        <f t="shared" si="25"/>
        <v>@aswan1.moe.edu.eg</v>
      </c>
      <c r="W28" s="22" t="str">
        <f t="shared" si="26"/>
        <v>Stu#101023</v>
      </c>
      <c r="Y28" s="20" t="s">
        <v>766</v>
      </c>
      <c r="Z28" t="str">
        <f>IF(Q28=$Z$14,COUNTIF($Q$15:Q28,$Z$14),"")</f>
        <v/>
      </c>
    </row>
    <row r="29" spans="1:34" ht="16.5" x14ac:dyDescent="0.25">
      <c r="A29" s="6" t="str">
        <f>IF(B29="","",SUBTOTAL(3,$B$15:B29))</f>
        <v/>
      </c>
      <c r="B29" s="7"/>
      <c r="C29" s="8" t="s">
        <v>851</v>
      </c>
      <c r="D29" s="6" t="str">
        <f t="shared" si="8"/>
        <v>احمد</v>
      </c>
      <c r="E29" s="9" t="str">
        <f t="shared" si="19"/>
        <v>15</v>
      </c>
      <c r="F29" s="7">
        <v>31010242800391</v>
      </c>
      <c r="G29" s="10">
        <f t="shared" si="10"/>
        <v>40475</v>
      </c>
      <c r="H29" s="6">
        <f t="shared" si="11"/>
        <v>24</v>
      </c>
      <c r="I29" s="6">
        <f t="shared" si="20"/>
        <v>10</v>
      </c>
      <c r="J29" s="6">
        <f t="shared" si="21"/>
        <v>2010</v>
      </c>
      <c r="K29" s="6">
        <f t="shared" si="22"/>
        <v>7</v>
      </c>
      <c r="L29" s="6">
        <f t="shared" si="27"/>
        <v>7</v>
      </c>
      <c r="M29" s="6">
        <f t="shared" si="28"/>
        <v>21</v>
      </c>
      <c r="N29" s="6" t="str">
        <f t="shared" si="23"/>
        <v>ذكر</v>
      </c>
      <c r="O29" s="4">
        <v>4</v>
      </c>
      <c r="P29" s="11">
        <v>1</v>
      </c>
      <c r="Q29" s="12" t="str">
        <f t="shared" si="24"/>
        <v>1/4</v>
      </c>
      <c r="R29" s="8"/>
      <c r="S29" s="19"/>
      <c r="T29" s="31" t="s">
        <v>830</v>
      </c>
      <c r="U29" s="4" t="s">
        <v>16</v>
      </c>
      <c r="V29" s="22" t="str">
        <f t="shared" si="25"/>
        <v>@aswan1.moe.edu.eg</v>
      </c>
      <c r="W29" s="22" t="str">
        <f t="shared" si="26"/>
        <v>Stu#101024</v>
      </c>
      <c r="Y29" s="20" t="s">
        <v>767</v>
      </c>
      <c r="Z29" t="str">
        <f>IF(Q29=$Z$14,COUNTIF($Q$15:Q29,$Z$14),"")</f>
        <v/>
      </c>
    </row>
    <row r="30" spans="1:34" ht="16.5" x14ac:dyDescent="0.25">
      <c r="A30" s="6" t="str">
        <f>IF(B30="","",SUBTOTAL(3,$B$15:B30))</f>
        <v/>
      </c>
      <c r="B30" s="7"/>
      <c r="C30" s="8" t="s">
        <v>852</v>
      </c>
      <c r="D30" s="6" t="str">
        <f t="shared" si="8"/>
        <v>احمد</v>
      </c>
      <c r="E30" s="9" t="str">
        <f t="shared" si="19"/>
        <v>16</v>
      </c>
      <c r="F30" s="7">
        <v>31010252800411</v>
      </c>
      <c r="G30" s="10">
        <f t="shared" si="10"/>
        <v>40476</v>
      </c>
      <c r="H30" s="6">
        <f t="shared" si="11"/>
        <v>25</v>
      </c>
      <c r="I30" s="6">
        <f t="shared" si="20"/>
        <v>10</v>
      </c>
      <c r="J30" s="6">
        <f t="shared" si="21"/>
        <v>2010</v>
      </c>
      <c r="K30" s="6">
        <f t="shared" si="22"/>
        <v>6</v>
      </c>
      <c r="L30" s="6">
        <f t="shared" si="27"/>
        <v>6</v>
      </c>
      <c r="M30" s="6">
        <f t="shared" si="28"/>
        <v>21</v>
      </c>
      <c r="N30" s="6" t="str">
        <f t="shared" si="23"/>
        <v>ذكر</v>
      </c>
      <c r="O30" s="4">
        <v>4</v>
      </c>
      <c r="P30" s="11">
        <v>2</v>
      </c>
      <c r="Q30" s="12" t="str">
        <f t="shared" si="24"/>
        <v>2/4</v>
      </c>
      <c r="R30" s="8"/>
      <c r="S30" s="19"/>
      <c r="T30" s="31" t="s">
        <v>830</v>
      </c>
      <c r="U30" s="4" t="s">
        <v>16</v>
      </c>
      <c r="V30" s="22" t="str">
        <f t="shared" si="25"/>
        <v>@aswan1.moe.edu.eg</v>
      </c>
      <c r="W30" s="22" t="str">
        <f t="shared" si="26"/>
        <v>Stu#101025</v>
      </c>
      <c r="Y30" s="20" t="s">
        <v>768</v>
      </c>
      <c r="Z30" t="str">
        <f>IF(Q30=$Z$14,COUNTIF($Q$15:Q30,$Z$14),"")</f>
        <v/>
      </c>
    </row>
    <row r="31" spans="1:34" ht="16.5" x14ac:dyDescent="0.25">
      <c r="A31" s="6" t="str">
        <f>IF(B31="","",SUBTOTAL(3,$B$15:B31))</f>
        <v/>
      </c>
      <c r="B31" s="7"/>
      <c r="C31" s="8" t="s">
        <v>853</v>
      </c>
      <c r="D31" s="6" t="str">
        <f t="shared" si="8"/>
        <v>احمد</v>
      </c>
      <c r="E31" s="9" t="str">
        <f t="shared" si="19"/>
        <v>17</v>
      </c>
      <c r="F31" s="7">
        <v>31010262800431</v>
      </c>
      <c r="G31" s="10">
        <f t="shared" si="10"/>
        <v>40477</v>
      </c>
      <c r="H31" s="6">
        <f t="shared" si="11"/>
        <v>26</v>
      </c>
      <c r="I31" s="6">
        <f t="shared" si="20"/>
        <v>10</v>
      </c>
      <c r="J31" s="6">
        <f t="shared" si="21"/>
        <v>2010</v>
      </c>
      <c r="K31" s="6">
        <f t="shared" si="22"/>
        <v>5</v>
      </c>
      <c r="L31" s="6">
        <f t="shared" si="27"/>
        <v>5</v>
      </c>
      <c r="M31" s="6">
        <f t="shared" si="28"/>
        <v>21</v>
      </c>
      <c r="N31" s="6" t="str">
        <f t="shared" si="23"/>
        <v>ذكر</v>
      </c>
      <c r="O31" s="4">
        <v>4</v>
      </c>
      <c r="P31" s="11">
        <v>2</v>
      </c>
      <c r="Q31" s="12" t="str">
        <f t="shared" si="24"/>
        <v>2/4</v>
      </c>
      <c r="R31" s="8"/>
      <c r="S31" s="19"/>
      <c r="T31" s="31" t="s">
        <v>830</v>
      </c>
      <c r="U31" s="4" t="s">
        <v>16</v>
      </c>
      <c r="V31" s="22" t="str">
        <f t="shared" si="25"/>
        <v>@aswan1.moe.edu.eg</v>
      </c>
      <c r="W31" s="22" t="str">
        <f t="shared" si="26"/>
        <v>Stu#101026</v>
      </c>
      <c r="Y31" s="20" t="s">
        <v>769</v>
      </c>
      <c r="Z31" t="str">
        <f>IF(Q31=$Z$14,COUNTIF($Q$15:Q31,$Z$14),"")</f>
        <v/>
      </c>
    </row>
    <row r="32" spans="1:34" ht="16.5" x14ac:dyDescent="0.25">
      <c r="A32" s="6" t="str">
        <f>IF(B32="","",SUBTOTAL(3,$B$15:B32))</f>
        <v/>
      </c>
      <c r="B32" s="7"/>
      <c r="C32" s="8" t="s">
        <v>854</v>
      </c>
      <c r="D32" s="6" t="str">
        <f t="shared" si="8"/>
        <v>احمد</v>
      </c>
      <c r="E32" s="9" t="str">
        <f t="shared" si="19"/>
        <v>18</v>
      </c>
      <c r="F32" s="7">
        <v>31010272800451</v>
      </c>
      <c r="G32" s="10">
        <f t="shared" si="10"/>
        <v>40478</v>
      </c>
      <c r="H32" s="6">
        <f t="shared" si="11"/>
        <v>27</v>
      </c>
      <c r="I32" s="6">
        <f t="shared" si="20"/>
        <v>10</v>
      </c>
      <c r="J32" s="6">
        <f t="shared" si="21"/>
        <v>2010</v>
      </c>
      <c r="K32" s="6">
        <f t="shared" si="22"/>
        <v>4</v>
      </c>
      <c r="L32" s="6">
        <f t="shared" si="27"/>
        <v>4</v>
      </c>
      <c r="M32" s="6">
        <f t="shared" si="28"/>
        <v>21</v>
      </c>
      <c r="N32" s="6" t="str">
        <f t="shared" si="23"/>
        <v>ذكر</v>
      </c>
      <c r="O32" s="4">
        <v>5</v>
      </c>
      <c r="P32" s="11">
        <v>1</v>
      </c>
      <c r="Q32" s="12" t="str">
        <f t="shared" si="24"/>
        <v>1/5</v>
      </c>
      <c r="R32" s="8"/>
      <c r="S32" s="19"/>
      <c r="T32" s="31" t="s">
        <v>830</v>
      </c>
      <c r="U32" s="4" t="s">
        <v>16</v>
      </c>
      <c r="V32" s="22" t="str">
        <f t="shared" si="25"/>
        <v>@aswan1.moe.edu.eg</v>
      </c>
      <c r="W32" s="22" t="str">
        <f t="shared" si="26"/>
        <v>Stu#101027</v>
      </c>
      <c r="Y32" s="20" t="s">
        <v>770</v>
      </c>
      <c r="Z32" t="str">
        <f>IF(Q32=$Z$14,COUNTIF($Q$15:Q32,$Z$14),"")</f>
        <v/>
      </c>
    </row>
    <row r="33" spans="1:26" ht="16.5" x14ac:dyDescent="0.25">
      <c r="A33" s="6" t="str">
        <f>IF(B33="","",SUBTOTAL(3,$B$15:B33))</f>
        <v/>
      </c>
      <c r="B33" s="7"/>
      <c r="C33" s="8" t="s">
        <v>855</v>
      </c>
      <c r="D33" s="6" t="str">
        <f t="shared" si="8"/>
        <v>احمد</v>
      </c>
      <c r="E33" s="9" t="str">
        <f t="shared" si="19"/>
        <v>19</v>
      </c>
      <c r="F33" s="7">
        <v>31010282800471</v>
      </c>
      <c r="G33" s="10">
        <f t="shared" si="10"/>
        <v>40479</v>
      </c>
      <c r="H33" s="6">
        <f t="shared" si="11"/>
        <v>28</v>
      </c>
      <c r="I33" s="6">
        <f t="shared" si="20"/>
        <v>10</v>
      </c>
      <c r="J33" s="6">
        <f t="shared" si="21"/>
        <v>2010</v>
      </c>
      <c r="K33" s="6">
        <f t="shared" si="22"/>
        <v>3</v>
      </c>
      <c r="L33" s="6">
        <f t="shared" si="27"/>
        <v>3</v>
      </c>
      <c r="M33" s="6">
        <f t="shared" si="28"/>
        <v>21</v>
      </c>
      <c r="N33" s="6" t="str">
        <f t="shared" si="23"/>
        <v>ذكر</v>
      </c>
      <c r="O33" s="4">
        <v>5</v>
      </c>
      <c r="P33" s="11">
        <v>2</v>
      </c>
      <c r="Q33" s="12" t="str">
        <f t="shared" si="24"/>
        <v>2/5</v>
      </c>
      <c r="R33" s="8"/>
      <c r="S33" s="19"/>
      <c r="T33" s="31" t="s">
        <v>830</v>
      </c>
      <c r="U33" s="4" t="s">
        <v>16</v>
      </c>
      <c r="V33" s="22" t="str">
        <f t="shared" si="25"/>
        <v>@aswan1.moe.edu.eg</v>
      </c>
      <c r="W33" s="22" t="str">
        <f t="shared" si="26"/>
        <v>Stu#101028</v>
      </c>
      <c r="Y33" s="20" t="s">
        <v>771</v>
      </c>
      <c r="Z33" t="str">
        <f>IF(Q33=$Z$14,COUNTIF($Q$15:Q33,$Z$14),"")</f>
        <v/>
      </c>
    </row>
    <row r="34" spans="1:26" ht="16.5" x14ac:dyDescent="0.25">
      <c r="A34" s="6" t="str">
        <f>IF(B34="","",SUBTOTAL(3,$B$15:B34))</f>
        <v/>
      </c>
      <c r="B34" s="7"/>
      <c r="C34" s="8" t="s">
        <v>856</v>
      </c>
      <c r="D34" s="6" t="str">
        <f t="shared" si="8"/>
        <v>احمد</v>
      </c>
      <c r="E34" s="9" t="str">
        <f t="shared" si="19"/>
        <v>20</v>
      </c>
      <c r="F34" s="7">
        <v>31010292800491</v>
      </c>
      <c r="G34" s="10">
        <f t="shared" si="10"/>
        <v>40480</v>
      </c>
      <c r="H34" s="6">
        <f t="shared" si="11"/>
        <v>29</v>
      </c>
      <c r="I34" s="6">
        <f t="shared" si="20"/>
        <v>10</v>
      </c>
      <c r="J34" s="6">
        <f t="shared" si="21"/>
        <v>2010</v>
      </c>
      <c r="K34" s="6">
        <f t="shared" si="22"/>
        <v>2</v>
      </c>
      <c r="L34" s="6">
        <f t="shared" si="27"/>
        <v>2</v>
      </c>
      <c r="M34" s="6">
        <f t="shared" si="28"/>
        <v>21</v>
      </c>
      <c r="N34" s="6" t="str">
        <f t="shared" si="23"/>
        <v>ذكر</v>
      </c>
      <c r="O34" s="4">
        <v>6</v>
      </c>
      <c r="P34" s="11">
        <v>1</v>
      </c>
      <c r="Q34" s="12" t="str">
        <f t="shared" si="24"/>
        <v>1/6</v>
      </c>
      <c r="R34" s="8"/>
      <c r="S34" s="19"/>
      <c r="T34" s="31" t="s">
        <v>830</v>
      </c>
      <c r="U34" s="4" t="s">
        <v>16</v>
      </c>
      <c r="V34" s="22" t="str">
        <f t="shared" si="25"/>
        <v>@aswan1.moe.edu.eg</v>
      </c>
      <c r="W34" s="22" t="str">
        <f t="shared" si="26"/>
        <v>Stu#101029</v>
      </c>
      <c r="Y34" s="20" t="s">
        <v>772</v>
      </c>
      <c r="Z34" t="str">
        <f>IF(Q34=$Z$14,COUNTIF($Q$15:Q34,$Z$14),"")</f>
        <v/>
      </c>
    </row>
    <row r="35" spans="1:26" ht="16.5" x14ac:dyDescent="0.25">
      <c r="A35" s="6" t="str">
        <f>IF(B35="","",SUBTOTAL(3,$B$15:B35))</f>
        <v/>
      </c>
      <c r="B35" s="7"/>
      <c r="C35" s="8" t="s">
        <v>857</v>
      </c>
      <c r="D35" s="6" t="str">
        <f t="shared" si="8"/>
        <v>هدى</v>
      </c>
      <c r="E35" s="9" t="str">
        <f t="shared" si="19"/>
        <v>1</v>
      </c>
      <c r="F35" s="7">
        <v>31010012800200</v>
      </c>
      <c r="G35" s="10">
        <f t="shared" si="10"/>
        <v>40452</v>
      </c>
      <c r="H35" s="6">
        <f t="shared" si="11"/>
        <v>1</v>
      </c>
      <c r="I35" s="6">
        <f t="shared" si="20"/>
        <v>10</v>
      </c>
      <c r="J35" s="6">
        <f t="shared" si="21"/>
        <v>2010</v>
      </c>
      <c r="K35" s="6">
        <f t="shared" si="22"/>
        <v>0</v>
      </c>
      <c r="L35" s="6">
        <f t="shared" si="27"/>
        <v>0</v>
      </c>
      <c r="M35" s="6">
        <f t="shared" si="28"/>
        <v>21</v>
      </c>
      <c r="N35" s="6" t="str">
        <f t="shared" si="23"/>
        <v>انثى</v>
      </c>
      <c r="O35" s="4">
        <v>1</v>
      </c>
      <c r="P35" s="11">
        <v>1</v>
      </c>
      <c r="Q35" s="12" t="str">
        <f t="shared" si="24"/>
        <v>1/1</v>
      </c>
      <c r="R35" s="8"/>
      <c r="S35" s="19"/>
      <c r="T35" s="31"/>
      <c r="U35" s="4"/>
      <c r="V35" s="22" t="str">
        <f t="shared" si="25"/>
        <v>@aswan1.moe.edu.eg</v>
      </c>
      <c r="W35" s="22" t="str">
        <f t="shared" si="26"/>
        <v>Stu#101001</v>
      </c>
      <c r="Y35" s="20" t="s">
        <v>773</v>
      </c>
      <c r="Z35">
        <f>IF(Q35=$Z$14,COUNTIF($Q$15:Q35,$Z$14),"")</f>
        <v>3</v>
      </c>
    </row>
    <row r="36" spans="1:26" ht="16.5" x14ac:dyDescent="0.25">
      <c r="A36" s="6" t="str">
        <f>IF(B36="","",SUBTOTAL(3,$B$15:B36))</f>
        <v/>
      </c>
      <c r="B36" s="7"/>
      <c r="C36" s="8" t="s">
        <v>858</v>
      </c>
      <c r="D36" s="6" t="str">
        <f t="shared" si="8"/>
        <v>هدى</v>
      </c>
      <c r="E36" s="9" t="str">
        <f t="shared" si="19"/>
        <v>2</v>
      </c>
      <c r="F36" s="7">
        <v>31010022800220</v>
      </c>
      <c r="G36" s="10">
        <f t="shared" si="10"/>
        <v>40453</v>
      </c>
      <c r="H36" s="6">
        <f t="shared" si="11"/>
        <v>2</v>
      </c>
      <c r="I36" s="6">
        <f t="shared" si="20"/>
        <v>10</v>
      </c>
      <c r="J36" s="6">
        <f t="shared" si="21"/>
        <v>2010</v>
      </c>
      <c r="K36" s="6">
        <f t="shared" si="22"/>
        <v>29</v>
      </c>
      <c r="L36" s="6">
        <f t="shared" si="27"/>
        <v>29</v>
      </c>
      <c r="M36" s="6">
        <f t="shared" si="28"/>
        <v>21</v>
      </c>
      <c r="N36" s="6" t="str">
        <f t="shared" si="23"/>
        <v>انثى</v>
      </c>
      <c r="O36" s="4">
        <v>1</v>
      </c>
      <c r="P36" s="11">
        <v>1</v>
      </c>
      <c r="Q36" s="12" t="str">
        <f t="shared" si="24"/>
        <v>1/1</v>
      </c>
      <c r="R36" s="8"/>
      <c r="S36" s="19"/>
      <c r="T36" s="31"/>
      <c r="U36" s="4"/>
      <c r="V36" s="22" t="str">
        <f t="shared" si="25"/>
        <v>@aswan1.moe.edu.eg</v>
      </c>
      <c r="W36" s="22" t="str">
        <f t="shared" si="26"/>
        <v>Stu#101002</v>
      </c>
      <c r="Y36" s="20" t="s">
        <v>774</v>
      </c>
      <c r="Z36">
        <f>IF(Q36=$Z$14,COUNTIF($Q$15:Q36,$Z$14),"")</f>
        <v>4</v>
      </c>
    </row>
    <row r="37" spans="1:26" ht="16.5" x14ac:dyDescent="0.25">
      <c r="A37" s="6" t="str">
        <f>IF(B37="","",SUBTOTAL(3,$B$15:B37))</f>
        <v/>
      </c>
      <c r="B37" s="7"/>
      <c r="C37" s="8" t="s">
        <v>859</v>
      </c>
      <c r="D37" s="6" t="str">
        <f t="shared" si="8"/>
        <v>هدى</v>
      </c>
      <c r="E37" s="9" t="str">
        <f t="shared" si="19"/>
        <v>3</v>
      </c>
      <c r="F37" s="7">
        <v>31010032800240</v>
      </c>
      <c r="G37" s="10">
        <f t="shared" si="10"/>
        <v>40454</v>
      </c>
      <c r="H37" s="6">
        <f t="shared" si="11"/>
        <v>3</v>
      </c>
      <c r="I37" s="6">
        <f t="shared" si="20"/>
        <v>10</v>
      </c>
      <c r="J37" s="6">
        <f t="shared" si="21"/>
        <v>2010</v>
      </c>
      <c r="K37" s="6">
        <f t="shared" si="22"/>
        <v>28</v>
      </c>
      <c r="L37" s="6">
        <f t="shared" si="27"/>
        <v>28</v>
      </c>
      <c r="M37" s="6">
        <f t="shared" si="28"/>
        <v>21</v>
      </c>
      <c r="N37" s="6" t="str">
        <f t="shared" si="23"/>
        <v>انثى</v>
      </c>
      <c r="O37" s="4">
        <v>1</v>
      </c>
      <c r="P37" s="11">
        <v>2</v>
      </c>
      <c r="Q37" s="12" t="str">
        <f t="shared" si="24"/>
        <v>2/1</v>
      </c>
      <c r="R37" s="8"/>
      <c r="S37" s="19"/>
      <c r="T37" s="31"/>
      <c r="U37" s="4"/>
      <c r="V37" s="22" t="str">
        <f t="shared" si="25"/>
        <v>@aswan1.moe.edu.eg</v>
      </c>
      <c r="W37" s="22" t="str">
        <f t="shared" si="26"/>
        <v>Stu#101003</v>
      </c>
      <c r="Y37" s="20" t="s">
        <v>775</v>
      </c>
      <c r="Z37" t="str">
        <f>IF(Q37=$Z$14,COUNTIF($Q$15:Q37,$Z$14),"")</f>
        <v/>
      </c>
    </row>
    <row r="38" spans="1:26" ht="16.5" x14ac:dyDescent="0.25">
      <c r="A38" s="6" t="str">
        <f>IF(B38="","",SUBTOTAL(3,$B$15:B38))</f>
        <v/>
      </c>
      <c r="B38" s="7"/>
      <c r="C38" s="8" t="s">
        <v>860</v>
      </c>
      <c r="D38" s="6" t="str">
        <f t="shared" si="8"/>
        <v>هدى</v>
      </c>
      <c r="E38" s="9" t="str">
        <f t="shared" si="19"/>
        <v>4</v>
      </c>
      <c r="F38" s="7">
        <v>31010042800260</v>
      </c>
      <c r="G38" s="10">
        <f t="shared" si="10"/>
        <v>40455</v>
      </c>
      <c r="H38" s="6">
        <f t="shared" si="11"/>
        <v>4</v>
      </c>
      <c r="I38" s="6">
        <f t="shared" si="20"/>
        <v>10</v>
      </c>
      <c r="J38" s="6">
        <f t="shared" si="21"/>
        <v>2010</v>
      </c>
      <c r="K38" s="6">
        <f t="shared" si="22"/>
        <v>27</v>
      </c>
      <c r="L38" s="6">
        <f t="shared" si="27"/>
        <v>27</v>
      </c>
      <c r="M38" s="6">
        <f t="shared" si="28"/>
        <v>21</v>
      </c>
      <c r="N38" s="6" t="str">
        <f t="shared" si="23"/>
        <v>انثى</v>
      </c>
      <c r="O38" s="4">
        <v>1</v>
      </c>
      <c r="P38" s="11">
        <v>2</v>
      </c>
      <c r="Q38" s="12" t="str">
        <f t="shared" si="24"/>
        <v>2/1</v>
      </c>
      <c r="R38" s="8"/>
      <c r="S38" s="19"/>
      <c r="T38" s="31"/>
      <c r="U38" s="4"/>
      <c r="V38" s="22" t="str">
        <f t="shared" si="25"/>
        <v>@aswan1.moe.edu.eg</v>
      </c>
      <c r="W38" s="22" t="str">
        <f t="shared" si="26"/>
        <v>Stu#101004</v>
      </c>
      <c r="Y38" s="20" t="s">
        <v>776</v>
      </c>
      <c r="Z38" t="str">
        <f>IF(Q38=$Z$14,COUNTIF($Q$15:Q38,$Z$14),"")</f>
        <v/>
      </c>
    </row>
    <row r="39" spans="1:26" ht="16.5" x14ac:dyDescent="0.25">
      <c r="A39" s="6" t="str">
        <f>IF(B39="","",SUBTOTAL(3,$B$15:B39))</f>
        <v/>
      </c>
      <c r="B39" s="7"/>
      <c r="C39" s="8" t="s">
        <v>861</v>
      </c>
      <c r="D39" s="6" t="str">
        <f t="shared" si="8"/>
        <v>هدى</v>
      </c>
      <c r="E39" s="9" t="str">
        <f t="shared" si="19"/>
        <v>5</v>
      </c>
      <c r="F39" s="7">
        <v>31010052800280</v>
      </c>
      <c r="G39" s="10">
        <f t="shared" si="10"/>
        <v>40456</v>
      </c>
      <c r="H39" s="6">
        <f t="shared" si="11"/>
        <v>5</v>
      </c>
      <c r="I39" s="6">
        <f t="shared" si="20"/>
        <v>10</v>
      </c>
      <c r="J39" s="6">
        <f t="shared" si="21"/>
        <v>2010</v>
      </c>
      <c r="K39" s="6">
        <f t="shared" si="22"/>
        <v>26</v>
      </c>
      <c r="L39" s="6">
        <f t="shared" si="27"/>
        <v>26</v>
      </c>
      <c r="M39" s="6">
        <f t="shared" si="28"/>
        <v>21</v>
      </c>
      <c r="N39" s="6" t="str">
        <f t="shared" si="23"/>
        <v>انثى</v>
      </c>
      <c r="O39" s="4">
        <v>2</v>
      </c>
      <c r="P39" s="11">
        <v>1</v>
      </c>
      <c r="Q39" s="12" t="str">
        <f t="shared" si="24"/>
        <v>1/2</v>
      </c>
      <c r="R39" s="8"/>
      <c r="S39" s="19"/>
      <c r="T39" s="31"/>
      <c r="U39" s="4"/>
      <c r="V39" s="22" t="str">
        <f t="shared" si="25"/>
        <v>@aswan1.moe.edu.eg</v>
      </c>
      <c r="W39" s="22" t="str">
        <f t="shared" si="26"/>
        <v>Stu#101005</v>
      </c>
      <c r="Y39" s="20" t="s">
        <v>777</v>
      </c>
      <c r="Z39" t="str">
        <f>IF(Q39=$Z$14,COUNTIF($Q$15:Q39,$Z$14),"")</f>
        <v/>
      </c>
    </row>
    <row r="40" spans="1:26" ht="16.5" x14ac:dyDescent="0.25">
      <c r="A40" s="6" t="str">
        <f>IF(B40="","",SUBTOTAL(3,$B$15:B40))</f>
        <v/>
      </c>
      <c r="B40" s="7"/>
      <c r="C40" s="8" t="s">
        <v>862</v>
      </c>
      <c r="D40" s="6" t="str">
        <f t="shared" si="8"/>
        <v>هدى</v>
      </c>
      <c r="E40" s="9" t="str">
        <f t="shared" si="19"/>
        <v>6</v>
      </c>
      <c r="F40" s="7">
        <v>31010062800300</v>
      </c>
      <c r="G40" s="10">
        <f t="shared" si="10"/>
        <v>40457</v>
      </c>
      <c r="H40" s="6">
        <f t="shared" si="11"/>
        <v>6</v>
      </c>
      <c r="I40" s="6">
        <f t="shared" si="20"/>
        <v>10</v>
      </c>
      <c r="J40" s="6">
        <f t="shared" si="21"/>
        <v>2010</v>
      </c>
      <c r="K40" s="6">
        <f t="shared" si="22"/>
        <v>25</v>
      </c>
      <c r="L40" s="6">
        <f t="shared" si="27"/>
        <v>25</v>
      </c>
      <c r="M40" s="6">
        <f t="shared" si="28"/>
        <v>21</v>
      </c>
      <c r="N40" s="6" t="str">
        <f t="shared" si="23"/>
        <v>انثى</v>
      </c>
      <c r="O40" s="4">
        <v>2</v>
      </c>
      <c r="P40" s="11">
        <v>1</v>
      </c>
      <c r="Q40" s="12" t="str">
        <f t="shared" si="24"/>
        <v>1/2</v>
      </c>
      <c r="R40" s="8"/>
      <c r="S40" s="19"/>
      <c r="T40" s="31"/>
      <c r="U40" s="4"/>
      <c r="V40" s="22" t="str">
        <f t="shared" si="25"/>
        <v>@aswan1.moe.edu.eg</v>
      </c>
      <c r="W40" s="22" t="str">
        <f t="shared" si="26"/>
        <v>Stu#101006</v>
      </c>
      <c r="Y40" s="20" t="s">
        <v>778</v>
      </c>
      <c r="Z40" t="str">
        <f>IF(Q40=$Z$14,COUNTIF($Q$15:Q40,$Z$14),"")</f>
        <v/>
      </c>
    </row>
    <row r="41" spans="1:26" ht="16.5" x14ac:dyDescent="0.25">
      <c r="A41" s="6" t="str">
        <f>IF(B41="","",SUBTOTAL(3,$B$15:B41))</f>
        <v/>
      </c>
      <c r="B41" s="7"/>
      <c r="C41" s="8" t="s">
        <v>863</v>
      </c>
      <c r="D41" s="6" t="str">
        <f t="shared" si="8"/>
        <v>هدى</v>
      </c>
      <c r="E41" s="9" t="str">
        <f t="shared" si="19"/>
        <v>7</v>
      </c>
      <c r="F41" s="7">
        <v>31010072800320</v>
      </c>
      <c r="G41" s="10">
        <f t="shared" si="10"/>
        <v>40458</v>
      </c>
      <c r="H41" s="6">
        <f t="shared" si="11"/>
        <v>7</v>
      </c>
      <c r="I41" s="6">
        <f t="shared" si="20"/>
        <v>10</v>
      </c>
      <c r="J41" s="6">
        <f t="shared" si="21"/>
        <v>2010</v>
      </c>
      <c r="K41" s="6">
        <f t="shared" si="22"/>
        <v>24</v>
      </c>
      <c r="L41" s="6">
        <f t="shared" si="27"/>
        <v>24</v>
      </c>
      <c r="M41" s="6">
        <f t="shared" si="28"/>
        <v>21</v>
      </c>
      <c r="N41" s="6" t="str">
        <f t="shared" si="23"/>
        <v>انثى</v>
      </c>
      <c r="O41" s="4">
        <v>2</v>
      </c>
      <c r="P41" s="11">
        <v>2</v>
      </c>
      <c r="Q41" s="12" t="str">
        <f t="shared" si="24"/>
        <v>2/2</v>
      </c>
      <c r="R41" s="8"/>
      <c r="S41" s="19"/>
      <c r="T41" s="31"/>
      <c r="U41" s="4"/>
      <c r="V41" s="22" t="str">
        <f t="shared" si="25"/>
        <v>@aswan1.moe.edu.eg</v>
      </c>
      <c r="W41" s="22" t="str">
        <f t="shared" si="26"/>
        <v>Stu#101007</v>
      </c>
      <c r="Y41" s="20" t="s">
        <v>779</v>
      </c>
      <c r="Z41" t="str">
        <f>IF(Q41=$Z$14,COUNTIF($Q$15:Q41,$Z$14),"")</f>
        <v/>
      </c>
    </row>
    <row r="42" spans="1:26" ht="16.5" x14ac:dyDescent="0.25">
      <c r="A42" s="6" t="str">
        <f>IF(B42="","",SUBTOTAL(3,$B$15:B42))</f>
        <v/>
      </c>
      <c r="B42" s="7"/>
      <c r="C42" s="8" t="s">
        <v>864</v>
      </c>
      <c r="D42" s="6" t="str">
        <f t="shared" si="8"/>
        <v>هدى</v>
      </c>
      <c r="E42" s="9" t="str">
        <f t="shared" si="19"/>
        <v>8</v>
      </c>
      <c r="F42" s="7">
        <v>31010082800340</v>
      </c>
      <c r="G42" s="10">
        <f t="shared" si="10"/>
        <v>40459</v>
      </c>
      <c r="H42" s="6">
        <f t="shared" si="11"/>
        <v>8</v>
      </c>
      <c r="I42" s="6">
        <f t="shared" si="20"/>
        <v>10</v>
      </c>
      <c r="J42" s="6">
        <f t="shared" si="21"/>
        <v>2010</v>
      </c>
      <c r="K42" s="6">
        <f t="shared" si="22"/>
        <v>23</v>
      </c>
      <c r="L42" s="6">
        <f t="shared" si="27"/>
        <v>23</v>
      </c>
      <c r="M42" s="6">
        <f t="shared" si="28"/>
        <v>21</v>
      </c>
      <c r="N42" s="6" t="str">
        <f t="shared" si="23"/>
        <v>انثى</v>
      </c>
      <c r="O42" s="4">
        <v>2</v>
      </c>
      <c r="P42" s="11">
        <v>2</v>
      </c>
      <c r="Q42" s="12" t="str">
        <f t="shared" si="24"/>
        <v>2/2</v>
      </c>
      <c r="R42" s="8"/>
      <c r="S42" s="19"/>
      <c r="T42" s="31"/>
      <c r="U42" s="4"/>
      <c r="V42" s="22" t="str">
        <f t="shared" si="25"/>
        <v>@aswan1.moe.edu.eg</v>
      </c>
      <c r="W42" s="22" t="str">
        <f t="shared" si="26"/>
        <v>Stu#101008</v>
      </c>
      <c r="Y42" s="20" t="s">
        <v>780</v>
      </c>
      <c r="Z42" t="str">
        <f>IF(Q42=$Z$14,COUNTIF($Q$15:Q42,$Z$14),"")</f>
        <v/>
      </c>
    </row>
    <row r="43" spans="1:26" ht="16.5" x14ac:dyDescent="0.25">
      <c r="A43" s="6" t="str">
        <f>IF(B43="","",SUBTOTAL(3,$B$15:B43))</f>
        <v/>
      </c>
      <c r="B43" s="7"/>
      <c r="C43" s="8" t="s">
        <v>865</v>
      </c>
      <c r="D43" s="6" t="str">
        <f t="shared" si="8"/>
        <v>هدى</v>
      </c>
      <c r="E43" s="9" t="str">
        <f t="shared" si="19"/>
        <v>9</v>
      </c>
      <c r="F43" s="7">
        <v>31010092800360</v>
      </c>
      <c r="G43" s="10">
        <f t="shared" si="10"/>
        <v>40460</v>
      </c>
      <c r="H43" s="6">
        <f t="shared" si="11"/>
        <v>9</v>
      </c>
      <c r="I43" s="6">
        <f t="shared" si="20"/>
        <v>10</v>
      </c>
      <c r="J43" s="6">
        <f t="shared" si="21"/>
        <v>2010</v>
      </c>
      <c r="K43" s="6">
        <f t="shared" si="22"/>
        <v>22</v>
      </c>
      <c r="L43" s="6">
        <f t="shared" si="27"/>
        <v>22</v>
      </c>
      <c r="M43" s="6">
        <f t="shared" si="28"/>
        <v>21</v>
      </c>
      <c r="N43" s="6" t="str">
        <f t="shared" si="23"/>
        <v>انثى</v>
      </c>
      <c r="O43" s="4">
        <v>3</v>
      </c>
      <c r="P43" s="11">
        <v>1</v>
      </c>
      <c r="Q43" s="12" t="str">
        <f t="shared" si="24"/>
        <v>1/3</v>
      </c>
      <c r="R43" s="8"/>
      <c r="S43" s="19"/>
      <c r="T43" s="31"/>
      <c r="U43" s="4"/>
      <c r="V43" s="22" t="str">
        <f t="shared" si="25"/>
        <v>@aswan1.moe.edu.eg</v>
      </c>
      <c r="W43" s="22" t="str">
        <f t="shared" si="26"/>
        <v>Stu#101009</v>
      </c>
      <c r="Y43" s="20" t="s">
        <v>781</v>
      </c>
      <c r="Z43" t="str">
        <f>IF(Q43=$Z$14,COUNTIF($Q$15:Q43,$Z$14),"")</f>
        <v/>
      </c>
    </row>
    <row r="44" spans="1:26" ht="16.5" x14ac:dyDescent="0.25">
      <c r="A44" s="6" t="str">
        <f>IF(B44="","",SUBTOTAL(3,$B$15:B44))</f>
        <v/>
      </c>
      <c r="B44" s="7"/>
      <c r="C44" s="8" t="s">
        <v>866</v>
      </c>
      <c r="D44" s="6" t="str">
        <f t="shared" si="8"/>
        <v>هدى</v>
      </c>
      <c r="E44" s="9" t="str">
        <f t="shared" si="19"/>
        <v>10</v>
      </c>
      <c r="F44" s="7">
        <v>31010102800380</v>
      </c>
      <c r="G44" s="10">
        <f t="shared" si="10"/>
        <v>40461</v>
      </c>
      <c r="H44" s="6">
        <f t="shared" si="11"/>
        <v>10</v>
      </c>
      <c r="I44" s="6">
        <f t="shared" si="20"/>
        <v>10</v>
      </c>
      <c r="J44" s="6">
        <f t="shared" si="21"/>
        <v>2010</v>
      </c>
      <c r="K44" s="6">
        <f t="shared" si="22"/>
        <v>21</v>
      </c>
      <c r="L44" s="6">
        <f t="shared" si="27"/>
        <v>21</v>
      </c>
      <c r="M44" s="6">
        <f t="shared" si="28"/>
        <v>21</v>
      </c>
      <c r="N44" s="6" t="str">
        <f t="shared" si="23"/>
        <v>انثى</v>
      </c>
      <c r="O44" s="4">
        <v>3</v>
      </c>
      <c r="P44" s="11">
        <v>1</v>
      </c>
      <c r="Q44" s="12" t="str">
        <f t="shared" si="24"/>
        <v>1/3</v>
      </c>
      <c r="R44" s="8"/>
      <c r="S44" s="19"/>
      <c r="T44" s="31"/>
      <c r="U44" s="4"/>
      <c r="V44" s="22" t="str">
        <f t="shared" si="25"/>
        <v>@aswan1.moe.edu.eg</v>
      </c>
      <c r="W44" s="22" t="str">
        <f t="shared" si="26"/>
        <v>Stu#101010</v>
      </c>
      <c r="Y44" s="20" t="s">
        <v>782</v>
      </c>
      <c r="Z44" t="str">
        <f>IF(Q44=$Z$14,COUNTIF($Q$15:Q44,$Z$14),"")</f>
        <v/>
      </c>
    </row>
    <row r="45" spans="1:26" ht="16.5" x14ac:dyDescent="0.25">
      <c r="A45" s="6" t="str">
        <f>IF(B45="","",SUBTOTAL(3,$B$15:B45))</f>
        <v/>
      </c>
      <c r="B45" s="7"/>
      <c r="C45" s="8" t="s">
        <v>867</v>
      </c>
      <c r="D45" s="6" t="str">
        <f t="shared" si="8"/>
        <v>هدى</v>
      </c>
      <c r="E45" s="9" t="str">
        <f t="shared" si="19"/>
        <v>11</v>
      </c>
      <c r="F45" s="7">
        <v>31010112800400</v>
      </c>
      <c r="G45" s="10">
        <f t="shared" si="10"/>
        <v>40462</v>
      </c>
      <c r="H45" s="6">
        <f t="shared" si="11"/>
        <v>11</v>
      </c>
      <c r="I45" s="6">
        <f t="shared" si="20"/>
        <v>10</v>
      </c>
      <c r="J45" s="6">
        <f t="shared" si="21"/>
        <v>2010</v>
      </c>
      <c r="K45" s="6">
        <f t="shared" si="22"/>
        <v>20</v>
      </c>
      <c r="L45" s="6">
        <f t="shared" si="27"/>
        <v>20</v>
      </c>
      <c r="M45" s="6">
        <f t="shared" si="28"/>
        <v>21</v>
      </c>
      <c r="N45" s="6" t="str">
        <f t="shared" si="23"/>
        <v>انثى</v>
      </c>
      <c r="O45" s="4">
        <v>3</v>
      </c>
      <c r="P45" s="11">
        <v>1</v>
      </c>
      <c r="Q45" s="12" t="str">
        <f t="shared" si="24"/>
        <v>1/3</v>
      </c>
      <c r="R45" s="8"/>
      <c r="S45" s="19"/>
      <c r="T45" s="31"/>
      <c r="U45" s="4"/>
      <c r="V45" s="22" t="str">
        <f t="shared" si="25"/>
        <v>@aswan1.moe.edu.eg</v>
      </c>
      <c r="W45" s="22" t="str">
        <f t="shared" si="26"/>
        <v>Stu#101011</v>
      </c>
      <c r="Y45" s="20" t="s">
        <v>783</v>
      </c>
      <c r="Z45" t="str">
        <f>IF(Q45=$Z$14,COUNTIF($Q$15:Q45,$Z$14),"")</f>
        <v/>
      </c>
    </row>
    <row r="46" spans="1:26" ht="16.5" x14ac:dyDescent="0.25">
      <c r="A46" s="6" t="str">
        <f>IF(B46="","",SUBTOTAL(3,$B$15:B46))</f>
        <v/>
      </c>
      <c r="B46" s="7"/>
      <c r="C46" s="8" t="s">
        <v>868</v>
      </c>
      <c r="D46" s="6" t="str">
        <f t="shared" si="8"/>
        <v>هدى</v>
      </c>
      <c r="E46" s="9" t="str">
        <f t="shared" si="19"/>
        <v>12</v>
      </c>
      <c r="F46" s="7">
        <v>31010122800420</v>
      </c>
      <c r="G46" s="10">
        <f t="shared" si="10"/>
        <v>40463</v>
      </c>
      <c r="H46" s="6">
        <f t="shared" si="11"/>
        <v>12</v>
      </c>
      <c r="I46" s="6">
        <f t="shared" si="20"/>
        <v>10</v>
      </c>
      <c r="J46" s="6">
        <f t="shared" si="21"/>
        <v>2010</v>
      </c>
      <c r="K46" s="6">
        <f t="shared" si="22"/>
        <v>19</v>
      </c>
      <c r="L46" s="6">
        <f t="shared" si="27"/>
        <v>19</v>
      </c>
      <c r="M46" s="6">
        <f t="shared" si="28"/>
        <v>21</v>
      </c>
      <c r="N46" s="6" t="str">
        <f t="shared" si="23"/>
        <v>انثى</v>
      </c>
      <c r="O46" s="4">
        <v>3</v>
      </c>
      <c r="P46" s="11">
        <v>2</v>
      </c>
      <c r="Q46" s="12" t="str">
        <f t="shared" si="24"/>
        <v>2/3</v>
      </c>
      <c r="R46" s="8"/>
      <c r="S46" s="19"/>
      <c r="T46" s="31"/>
      <c r="U46" s="4"/>
      <c r="V46" s="22" t="str">
        <f t="shared" si="25"/>
        <v>@aswan1.moe.edu.eg</v>
      </c>
      <c r="W46" s="22" t="str">
        <f t="shared" si="26"/>
        <v>Stu#101012</v>
      </c>
      <c r="Y46" s="20" t="s">
        <v>784</v>
      </c>
      <c r="Z46" t="str">
        <f>IF(Q46=$Z$14,COUNTIF($Q$15:Q46,$Z$14),"")</f>
        <v/>
      </c>
    </row>
    <row r="47" spans="1:26" ht="16.5" x14ac:dyDescent="0.25">
      <c r="A47" s="6" t="str">
        <f>IF(B47="","",SUBTOTAL(3,$B$15:B47))</f>
        <v/>
      </c>
      <c r="B47" s="7"/>
      <c r="C47" s="8" t="s">
        <v>869</v>
      </c>
      <c r="D47" s="6" t="str">
        <f t="shared" si="8"/>
        <v>هدى</v>
      </c>
      <c r="E47" s="9" t="str">
        <f t="shared" si="19"/>
        <v>13</v>
      </c>
      <c r="F47" s="7">
        <v>31010132800440</v>
      </c>
      <c r="G47" s="10">
        <f t="shared" si="10"/>
        <v>40464</v>
      </c>
      <c r="H47" s="6">
        <f t="shared" si="11"/>
        <v>13</v>
      </c>
      <c r="I47" s="6">
        <f t="shared" si="20"/>
        <v>10</v>
      </c>
      <c r="J47" s="6">
        <f t="shared" si="21"/>
        <v>2010</v>
      </c>
      <c r="K47" s="6">
        <f t="shared" si="22"/>
        <v>18</v>
      </c>
      <c r="L47" s="6">
        <f t="shared" si="27"/>
        <v>18</v>
      </c>
      <c r="M47" s="6">
        <f t="shared" si="28"/>
        <v>21</v>
      </c>
      <c r="N47" s="6" t="str">
        <f t="shared" si="23"/>
        <v>انثى</v>
      </c>
      <c r="O47" s="4">
        <v>3</v>
      </c>
      <c r="P47" s="11">
        <v>2</v>
      </c>
      <c r="Q47" s="12" t="str">
        <f t="shared" si="24"/>
        <v>2/3</v>
      </c>
      <c r="R47" s="8"/>
      <c r="S47" s="19"/>
      <c r="T47" s="31"/>
      <c r="U47" s="4"/>
      <c r="V47" s="22" t="str">
        <f t="shared" si="25"/>
        <v>@aswan1.moe.edu.eg</v>
      </c>
      <c r="W47" s="22" t="str">
        <f t="shared" si="26"/>
        <v>Stu#101013</v>
      </c>
      <c r="Y47" s="20" t="s">
        <v>785</v>
      </c>
      <c r="Z47" t="str">
        <f>IF(Q47=$Z$14,COUNTIF($Q$15:Q47,$Z$14),"")</f>
        <v/>
      </c>
    </row>
    <row r="48" spans="1:26" ht="16.5" x14ac:dyDescent="0.25">
      <c r="A48" s="6" t="str">
        <f>IF(B48="","",SUBTOTAL(3,$B$15:B48))</f>
        <v/>
      </c>
      <c r="B48" s="7"/>
      <c r="C48" s="8" t="s">
        <v>870</v>
      </c>
      <c r="D48" s="6" t="str">
        <f t="shared" si="8"/>
        <v>هدى</v>
      </c>
      <c r="E48" s="9" t="str">
        <f t="shared" si="19"/>
        <v>14</v>
      </c>
      <c r="F48" s="7">
        <v>31010142800460</v>
      </c>
      <c r="G48" s="10">
        <f t="shared" si="10"/>
        <v>40465</v>
      </c>
      <c r="H48" s="6">
        <f t="shared" si="11"/>
        <v>14</v>
      </c>
      <c r="I48" s="6">
        <f t="shared" si="20"/>
        <v>10</v>
      </c>
      <c r="J48" s="6">
        <f t="shared" si="21"/>
        <v>2010</v>
      </c>
      <c r="K48" s="6">
        <f t="shared" si="22"/>
        <v>17</v>
      </c>
      <c r="L48" s="6">
        <f t="shared" si="27"/>
        <v>17</v>
      </c>
      <c r="M48" s="6">
        <f t="shared" si="28"/>
        <v>21</v>
      </c>
      <c r="N48" s="6" t="str">
        <f t="shared" si="23"/>
        <v>انثى</v>
      </c>
      <c r="O48" s="4">
        <v>4</v>
      </c>
      <c r="P48" s="11">
        <v>1</v>
      </c>
      <c r="Q48" s="12" t="str">
        <f t="shared" si="24"/>
        <v>1/4</v>
      </c>
      <c r="R48" s="8"/>
      <c r="S48" s="19"/>
      <c r="T48" s="31"/>
      <c r="U48" s="4"/>
      <c r="V48" s="22" t="str">
        <f t="shared" si="25"/>
        <v>@aswan1.moe.edu.eg</v>
      </c>
      <c r="W48" s="22" t="str">
        <f t="shared" si="26"/>
        <v>Stu#101014</v>
      </c>
      <c r="Y48" s="20" t="s">
        <v>786</v>
      </c>
      <c r="Z48" t="str">
        <f>IF(Q48=$Z$14,COUNTIF($Q$15:Q48,$Z$14),"")</f>
        <v/>
      </c>
    </row>
    <row r="49" spans="1:26" ht="16.5" x14ac:dyDescent="0.25">
      <c r="A49" s="6" t="str">
        <f>IF(B49="","",SUBTOTAL(3,$B$15:B49))</f>
        <v/>
      </c>
      <c r="B49" s="7"/>
      <c r="C49" s="8" t="s">
        <v>871</v>
      </c>
      <c r="D49" s="6" t="str">
        <f t="shared" si="8"/>
        <v>هدى</v>
      </c>
      <c r="E49" s="9" t="str">
        <f t="shared" si="19"/>
        <v>15</v>
      </c>
      <c r="F49" s="7">
        <v>31010152800480</v>
      </c>
      <c r="G49" s="10">
        <f t="shared" si="10"/>
        <v>40466</v>
      </c>
      <c r="H49" s="6">
        <f t="shared" si="11"/>
        <v>15</v>
      </c>
      <c r="I49" s="6">
        <f t="shared" si="20"/>
        <v>10</v>
      </c>
      <c r="J49" s="6">
        <f t="shared" si="21"/>
        <v>2010</v>
      </c>
      <c r="K49" s="6">
        <f t="shared" si="22"/>
        <v>16</v>
      </c>
      <c r="L49" s="6">
        <f t="shared" si="27"/>
        <v>16</v>
      </c>
      <c r="M49" s="6">
        <f t="shared" si="28"/>
        <v>21</v>
      </c>
      <c r="N49" s="6" t="str">
        <f t="shared" si="23"/>
        <v>انثى</v>
      </c>
      <c r="O49" s="4">
        <v>4</v>
      </c>
      <c r="P49" s="11">
        <v>1</v>
      </c>
      <c r="Q49" s="12" t="str">
        <f t="shared" si="24"/>
        <v>1/4</v>
      </c>
      <c r="R49" s="8"/>
      <c r="S49" s="19"/>
      <c r="T49" s="31"/>
      <c r="U49" s="4"/>
      <c r="V49" s="22" t="str">
        <f t="shared" si="25"/>
        <v>@aswan1.moe.edu.eg</v>
      </c>
      <c r="W49" s="22" t="str">
        <f t="shared" si="26"/>
        <v>Stu#101015</v>
      </c>
      <c r="Y49" s="20" t="s">
        <v>787</v>
      </c>
      <c r="Z49" t="str">
        <f>IF(Q49=$Z$14,COUNTIF($Q$15:Q49,$Z$14),"")</f>
        <v/>
      </c>
    </row>
    <row r="50" spans="1:26" ht="16.5" x14ac:dyDescent="0.25">
      <c r="A50" s="6" t="str">
        <f>IF(B50="","",SUBTOTAL(3,$B$15:B50))</f>
        <v/>
      </c>
      <c r="B50" s="7"/>
      <c r="C50" s="8" t="s">
        <v>872</v>
      </c>
      <c r="D50" s="6" t="str">
        <f t="shared" si="8"/>
        <v>هدى</v>
      </c>
      <c r="E50" s="9" t="str">
        <f t="shared" si="19"/>
        <v>16</v>
      </c>
      <c r="F50" s="7">
        <v>31010162800500</v>
      </c>
      <c r="G50" s="10">
        <f t="shared" si="10"/>
        <v>40467</v>
      </c>
      <c r="H50" s="6">
        <f t="shared" si="11"/>
        <v>16</v>
      </c>
      <c r="I50" s="6">
        <f t="shared" si="20"/>
        <v>10</v>
      </c>
      <c r="J50" s="6">
        <f t="shared" si="21"/>
        <v>2010</v>
      </c>
      <c r="K50" s="6">
        <f t="shared" si="22"/>
        <v>15</v>
      </c>
      <c r="L50" s="6">
        <f t="shared" si="27"/>
        <v>15</v>
      </c>
      <c r="M50" s="6">
        <f t="shared" si="28"/>
        <v>21</v>
      </c>
      <c r="N50" s="6" t="str">
        <f t="shared" si="23"/>
        <v>انثى</v>
      </c>
      <c r="O50" s="4">
        <v>4</v>
      </c>
      <c r="P50" s="11">
        <v>2</v>
      </c>
      <c r="Q50" s="12" t="str">
        <f t="shared" si="24"/>
        <v>2/4</v>
      </c>
      <c r="R50" s="8"/>
      <c r="S50" s="19"/>
      <c r="T50" s="31"/>
      <c r="U50" s="4"/>
      <c r="V50" s="22" t="str">
        <f t="shared" si="25"/>
        <v>@aswan1.moe.edu.eg</v>
      </c>
      <c r="W50" s="22" t="str">
        <f t="shared" si="26"/>
        <v>Stu#101016</v>
      </c>
      <c r="Y50" s="20" t="s">
        <v>788</v>
      </c>
      <c r="Z50" t="str">
        <f>IF(Q50=$Z$14,COUNTIF($Q$15:Q50,$Z$14),"")</f>
        <v/>
      </c>
    </row>
    <row r="51" spans="1:26" ht="16.5" x14ac:dyDescent="0.25">
      <c r="A51" s="6" t="str">
        <f>IF(B51="","",SUBTOTAL(3,$B$15:B51))</f>
        <v/>
      </c>
      <c r="B51" s="7"/>
      <c r="C51" s="8" t="s">
        <v>873</v>
      </c>
      <c r="D51" s="6" t="str">
        <f t="shared" si="8"/>
        <v>هدى</v>
      </c>
      <c r="E51" s="9" t="str">
        <f t="shared" si="19"/>
        <v>17</v>
      </c>
      <c r="F51" s="7">
        <v>31010172800520</v>
      </c>
      <c r="G51" s="10">
        <f t="shared" si="10"/>
        <v>40468</v>
      </c>
      <c r="H51" s="6">
        <f t="shared" si="11"/>
        <v>17</v>
      </c>
      <c r="I51" s="6">
        <f t="shared" si="20"/>
        <v>10</v>
      </c>
      <c r="J51" s="6">
        <f t="shared" si="21"/>
        <v>2010</v>
      </c>
      <c r="K51" s="6">
        <f t="shared" si="22"/>
        <v>14</v>
      </c>
      <c r="L51" s="6">
        <f t="shared" si="27"/>
        <v>14</v>
      </c>
      <c r="M51" s="6">
        <f t="shared" si="28"/>
        <v>21</v>
      </c>
      <c r="N51" s="6" t="str">
        <f t="shared" si="23"/>
        <v>انثى</v>
      </c>
      <c r="O51" s="4">
        <v>4</v>
      </c>
      <c r="P51" s="11">
        <v>2</v>
      </c>
      <c r="Q51" s="12" t="str">
        <f t="shared" si="24"/>
        <v>2/4</v>
      </c>
      <c r="R51" s="8"/>
      <c r="S51" s="19"/>
      <c r="T51" s="31"/>
      <c r="U51" s="4"/>
      <c r="V51" s="22" t="str">
        <f t="shared" si="25"/>
        <v>@aswan1.moe.edu.eg</v>
      </c>
      <c r="W51" s="22" t="str">
        <f t="shared" si="26"/>
        <v>Stu#101017</v>
      </c>
      <c r="Y51" s="20" t="s">
        <v>789</v>
      </c>
      <c r="Z51" t="str">
        <f>IF(Q51=$Z$14,COUNTIF($Q$15:Q51,$Z$14),"")</f>
        <v/>
      </c>
    </row>
    <row r="52" spans="1:26" ht="16.5" x14ac:dyDescent="0.25">
      <c r="A52" s="6" t="str">
        <f>IF(B52="","",SUBTOTAL(3,$B$15:B52))</f>
        <v/>
      </c>
      <c r="B52" s="7"/>
      <c r="C52" s="8" t="s">
        <v>874</v>
      </c>
      <c r="D52" s="6" t="str">
        <f t="shared" si="8"/>
        <v>هدى</v>
      </c>
      <c r="E52" s="9" t="str">
        <f t="shared" si="19"/>
        <v>18</v>
      </c>
      <c r="F52" s="7">
        <v>31010182800540</v>
      </c>
      <c r="G52" s="10">
        <f t="shared" si="10"/>
        <v>40469</v>
      </c>
      <c r="H52" s="6">
        <f t="shared" si="11"/>
        <v>18</v>
      </c>
      <c r="I52" s="6">
        <f t="shared" si="20"/>
        <v>10</v>
      </c>
      <c r="J52" s="6">
        <f t="shared" si="21"/>
        <v>2010</v>
      </c>
      <c r="K52" s="6">
        <f t="shared" si="22"/>
        <v>13</v>
      </c>
      <c r="L52" s="6">
        <f t="shared" si="27"/>
        <v>13</v>
      </c>
      <c r="M52" s="6">
        <f t="shared" si="28"/>
        <v>21</v>
      </c>
      <c r="N52" s="6" t="str">
        <f t="shared" si="23"/>
        <v>انثى</v>
      </c>
      <c r="O52" s="4">
        <v>5</v>
      </c>
      <c r="P52" s="11">
        <v>1</v>
      </c>
      <c r="Q52" s="12" t="str">
        <f t="shared" si="24"/>
        <v>1/5</v>
      </c>
      <c r="R52" s="8"/>
      <c r="S52" s="19"/>
      <c r="T52" s="31"/>
      <c r="U52" s="4"/>
      <c r="V52" s="22" t="str">
        <f t="shared" si="25"/>
        <v>@aswan1.moe.edu.eg</v>
      </c>
      <c r="W52" s="22" t="str">
        <f t="shared" si="26"/>
        <v>Stu#101018</v>
      </c>
      <c r="Y52" s="20" t="s">
        <v>790</v>
      </c>
      <c r="Z52" t="str">
        <f>IF(Q52=$Z$14,COUNTIF($Q$15:Q52,$Z$14),"")</f>
        <v/>
      </c>
    </row>
    <row r="53" spans="1:26" ht="16.5" x14ac:dyDescent="0.25">
      <c r="A53" s="6" t="str">
        <f>IF(B53="","",SUBTOTAL(3,$B$15:B53))</f>
        <v/>
      </c>
      <c r="B53" s="7"/>
      <c r="C53" s="8" t="s">
        <v>875</v>
      </c>
      <c r="D53" s="6" t="str">
        <f t="shared" si="8"/>
        <v>هدى</v>
      </c>
      <c r="E53" s="9" t="str">
        <f t="shared" si="19"/>
        <v>19</v>
      </c>
      <c r="F53" s="7">
        <v>31010192800560</v>
      </c>
      <c r="G53" s="10">
        <f t="shared" si="10"/>
        <v>40470</v>
      </c>
      <c r="H53" s="6">
        <f t="shared" si="11"/>
        <v>19</v>
      </c>
      <c r="I53" s="6">
        <f t="shared" si="20"/>
        <v>10</v>
      </c>
      <c r="J53" s="6">
        <f t="shared" si="21"/>
        <v>2010</v>
      </c>
      <c r="K53" s="6">
        <f t="shared" si="22"/>
        <v>12</v>
      </c>
      <c r="L53" s="6">
        <f t="shared" si="27"/>
        <v>12</v>
      </c>
      <c r="M53" s="6">
        <f t="shared" si="28"/>
        <v>21</v>
      </c>
      <c r="N53" s="6" t="str">
        <f t="shared" si="23"/>
        <v>انثى</v>
      </c>
      <c r="O53" s="4">
        <v>5</v>
      </c>
      <c r="P53" s="11">
        <v>2</v>
      </c>
      <c r="Q53" s="12" t="str">
        <f t="shared" si="24"/>
        <v>2/5</v>
      </c>
      <c r="R53" s="8"/>
      <c r="S53" s="19"/>
      <c r="T53" s="31"/>
      <c r="U53" s="4"/>
      <c r="V53" s="22" t="str">
        <f t="shared" si="25"/>
        <v>@aswan1.moe.edu.eg</v>
      </c>
      <c r="W53" s="22" t="str">
        <f t="shared" si="26"/>
        <v>Stu#101019</v>
      </c>
      <c r="Y53" s="20" t="s">
        <v>791</v>
      </c>
      <c r="Z53" t="str">
        <f>IF(Q53=$Z$14,COUNTIF($Q$15:Q53,$Z$14),"")</f>
        <v/>
      </c>
    </row>
    <row r="54" spans="1:26" ht="16.5" x14ac:dyDescent="0.25">
      <c r="A54" s="6" t="str">
        <f>IF(B54="","",SUBTOTAL(3,$B$15:B54))</f>
        <v/>
      </c>
      <c r="B54" s="7"/>
      <c r="C54" s="8" t="s">
        <v>876</v>
      </c>
      <c r="D54" s="6" t="str">
        <f t="shared" si="8"/>
        <v>هدى</v>
      </c>
      <c r="E54" s="9" t="str">
        <f t="shared" si="19"/>
        <v>20</v>
      </c>
      <c r="F54" s="7">
        <v>31010202800580</v>
      </c>
      <c r="G54" s="10">
        <f t="shared" si="10"/>
        <v>40471</v>
      </c>
      <c r="H54" s="6">
        <f t="shared" si="11"/>
        <v>20</v>
      </c>
      <c r="I54" s="6">
        <f t="shared" si="20"/>
        <v>10</v>
      </c>
      <c r="J54" s="6">
        <f t="shared" si="21"/>
        <v>2010</v>
      </c>
      <c r="K54" s="6">
        <f t="shared" si="22"/>
        <v>11</v>
      </c>
      <c r="L54" s="6">
        <f t="shared" si="27"/>
        <v>11</v>
      </c>
      <c r="M54" s="6">
        <f t="shared" si="28"/>
        <v>21</v>
      </c>
      <c r="N54" s="6" t="str">
        <f t="shared" si="23"/>
        <v>انثى</v>
      </c>
      <c r="O54" s="4">
        <v>6</v>
      </c>
      <c r="P54" s="11">
        <v>1</v>
      </c>
      <c r="Q54" s="12" t="str">
        <f t="shared" si="24"/>
        <v>1/6</v>
      </c>
      <c r="R54" s="8"/>
      <c r="S54" s="19"/>
      <c r="T54" s="31"/>
      <c r="U54" s="4"/>
      <c r="V54" s="22" t="str">
        <f t="shared" si="25"/>
        <v>@aswan1.moe.edu.eg</v>
      </c>
      <c r="W54" s="22" t="str">
        <f t="shared" si="26"/>
        <v>Stu#101020</v>
      </c>
      <c r="Y54" s="20" t="s">
        <v>792</v>
      </c>
      <c r="Z54" t="str">
        <f>IF(Q54=$Z$14,COUNTIF($Q$15:Q54,$Z$14),"")</f>
        <v/>
      </c>
    </row>
    <row r="55" spans="1:26" ht="16.5" x14ac:dyDescent="0.25">
      <c r="A55" s="6" t="str">
        <f>IF(B55="","",SUBTOTAL(3,$B$15:B55))</f>
        <v/>
      </c>
      <c r="B55" s="7"/>
      <c r="C55" s="8"/>
      <c r="D55" s="6" t="str">
        <f t="shared" si="8"/>
        <v/>
      </c>
      <c r="E55" s="9" t="str">
        <f t="shared" si="19"/>
        <v/>
      </c>
      <c r="F55" s="7"/>
      <c r="G55" s="10" t="str">
        <f t="shared" si="10"/>
        <v/>
      </c>
      <c r="H55" s="6" t="str">
        <f t="shared" si="11"/>
        <v/>
      </c>
      <c r="I55" s="6" t="str">
        <f t="shared" si="20"/>
        <v/>
      </c>
      <c r="J55" s="6" t="str">
        <f t="shared" si="21"/>
        <v/>
      </c>
      <c r="K55" s="6" t="str">
        <f t="shared" si="22"/>
        <v/>
      </c>
      <c r="L55" s="6" t="str">
        <f t="shared" si="27"/>
        <v/>
      </c>
      <c r="M55" s="6" t="str">
        <f t="shared" si="28"/>
        <v/>
      </c>
      <c r="N55" s="6" t="str">
        <f t="shared" si="23"/>
        <v/>
      </c>
      <c r="O55" s="4"/>
      <c r="P55" s="11"/>
      <c r="Q55" s="12" t="str">
        <f t="shared" si="24"/>
        <v/>
      </c>
      <c r="R55" s="8"/>
      <c r="S55" s="19"/>
      <c r="T55" s="31"/>
      <c r="U55" s="4"/>
      <c r="V55" s="22" t="str">
        <f t="shared" si="25"/>
        <v>@aswan1.moe.edu.eg</v>
      </c>
      <c r="W55" s="22" t="str">
        <f t="shared" si="26"/>
        <v>Stu#</v>
      </c>
      <c r="Y55" s="20" t="s">
        <v>793</v>
      </c>
      <c r="Z55" t="str">
        <f>IF(Q55=$Z$14,COUNTIF($Q$15:Q55,$Z$14),"")</f>
        <v/>
      </c>
    </row>
    <row r="56" spans="1:26" ht="16.5" x14ac:dyDescent="0.25">
      <c r="A56" s="6" t="str">
        <f>IF(B56="","",SUBTOTAL(3,$B$15:B56))</f>
        <v/>
      </c>
      <c r="B56" s="7"/>
      <c r="C56" s="8"/>
      <c r="D56" s="6" t="str">
        <f t="shared" si="8"/>
        <v/>
      </c>
      <c r="E56" s="9" t="str">
        <f t="shared" si="19"/>
        <v/>
      </c>
      <c r="F56" s="7"/>
      <c r="G56" s="10" t="str">
        <f t="shared" si="10"/>
        <v/>
      </c>
      <c r="H56" s="6" t="str">
        <f t="shared" si="11"/>
        <v/>
      </c>
      <c r="I56" s="6" t="str">
        <f t="shared" si="20"/>
        <v/>
      </c>
      <c r="J56" s="6" t="str">
        <f t="shared" si="21"/>
        <v/>
      </c>
      <c r="K56" s="6" t="str">
        <f t="shared" si="22"/>
        <v/>
      </c>
      <c r="L56" s="6" t="str">
        <f t="shared" si="27"/>
        <v/>
      </c>
      <c r="M56" s="6" t="str">
        <f t="shared" si="28"/>
        <v/>
      </c>
      <c r="N56" s="6" t="str">
        <f t="shared" si="23"/>
        <v/>
      </c>
      <c r="O56" s="4"/>
      <c r="P56" s="11"/>
      <c r="Q56" s="12" t="str">
        <f t="shared" si="24"/>
        <v/>
      </c>
      <c r="R56" s="8"/>
      <c r="S56" s="19"/>
      <c r="T56" s="31"/>
      <c r="U56" s="4"/>
      <c r="V56" s="22" t="str">
        <f t="shared" si="25"/>
        <v>@aswan1.moe.edu.eg</v>
      </c>
      <c r="W56" s="22" t="str">
        <f t="shared" si="26"/>
        <v>Stu#</v>
      </c>
      <c r="Y56" s="20" t="s">
        <v>794</v>
      </c>
      <c r="Z56" t="str">
        <f>IF(Q56=$Z$14,COUNTIF($Q$15:Q56,$Z$14),"")</f>
        <v/>
      </c>
    </row>
    <row r="57" spans="1:26" ht="16.5" x14ac:dyDescent="0.25">
      <c r="A57" s="6" t="str">
        <f>IF(B57="","",SUBTOTAL(3,$B$15:B57))</f>
        <v/>
      </c>
      <c r="B57" s="7"/>
      <c r="C57" s="8"/>
      <c r="D57" s="6" t="str">
        <f t="shared" si="8"/>
        <v/>
      </c>
      <c r="E57" s="9" t="str">
        <f t="shared" si="19"/>
        <v/>
      </c>
      <c r="F57" s="7"/>
      <c r="G57" s="10" t="str">
        <f t="shared" si="10"/>
        <v/>
      </c>
      <c r="H57" s="6" t="str">
        <f t="shared" si="11"/>
        <v/>
      </c>
      <c r="I57" s="6" t="str">
        <f t="shared" si="20"/>
        <v/>
      </c>
      <c r="J57" s="6" t="str">
        <f t="shared" si="21"/>
        <v/>
      </c>
      <c r="K57" s="6" t="str">
        <f t="shared" si="22"/>
        <v/>
      </c>
      <c r="L57" s="6" t="str">
        <f t="shared" si="27"/>
        <v/>
      </c>
      <c r="M57" s="6" t="str">
        <f t="shared" si="28"/>
        <v/>
      </c>
      <c r="N57" s="6" t="str">
        <f t="shared" si="23"/>
        <v/>
      </c>
      <c r="O57" s="4"/>
      <c r="P57" s="11"/>
      <c r="Q57" s="12" t="str">
        <f t="shared" si="24"/>
        <v/>
      </c>
      <c r="R57" s="8"/>
      <c r="S57" s="19"/>
      <c r="T57" s="31"/>
      <c r="U57" s="4"/>
      <c r="V57" s="22" t="str">
        <f t="shared" si="25"/>
        <v>@aswan1.moe.edu.eg</v>
      </c>
      <c r="W57" s="22" t="str">
        <f t="shared" si="26"/>
        <v>Stu#</v>
      </c>
      <c r="Y57" s="20" t="s">
        <v>795</v>
      </c>
      <c r="Z57" t="str">
        <f>IF(Q57=$Z$14,COUNTIF($Q$15:Q57,$Z$14),"")</f>
        <v/>
      </c>
    </row>
    <row r="58" spans="1:26" ht="16.5" x14ac:dyDescent="0.25">
      <c r="A58" s="6" t="str">
        <f>IF(B58="","",SUBTOTAL(3,$B$15:B58))</f>
        <v/>
      </c>
      <c r="B58" s="7"/>
      <c r="C58" s="8"/>
      <c r="D58" s="6" t="str">
        <f t="shared" si="8"/>
        <v/>
      </c>
      <c r="E58" s="9" t="str">
        <f t="shared" si="19"/>
        <v/>
      </c>
      <c r="F58" s="7"/>
      <c r="G58" s="10" t="str">
        <f t="shared" si="10"/>
        <v/>
      </c>
      <c r="H58" s="6" t="str">
        <f t="shared" si="11"/>
        <v/>
      </c>
      <c r="I58" s="6" t="str">
        <f t="shared" si="20"/>
        <v/>
      </c>
      <c r="J58" s="6" t="str">
        <f t="shared" si="21"/>
        <v/>
      </c>
      <c r="K58" s="6" t="str">
        <f t="shared" si="22"/>
        <v/>
      </c>
      <c r="L58" s="6" t="str">
        <f t="shared" si="27"/>
        <v/>
      </c>
      <c r="M58" s="6" t="str">
        <f t="shared" si="28"/>
        <v/>
      </c>
      <c r="N58" s="6" t="str">
        <f t="shared" si="23"/>
        <v/>
      </c>
      <c r="O58" s="4"/>
      <c r="P58" s="11"/>
      <c r="Q58" s="12" t="str">
        <f t="shared" si="24"/>
        <v/>
      </c>
      <c r="R58" s="8"/>
      <c r="S58" s="19"/>
      <c r="T58" s="31"/>
      <c r="U58" s="4"/>
      <c r="V58" s="22" t="str">
        <f t="shared" si="25"/>
        <v>@aswan1.moe.edu.eg</v>
      </c>
      <c r="W58" s="22" t="str">
        <f t="shared" si="26"/>
        <v>Stu#</v>
      </c>
      <c r="Y58" s="20" t="s">
        <v>796</v>
      </c>
      <c r="Z58" t="str">
        <f>IF(Q58=$Z$14,COUNTIF($Q$15:Q58,$Z$14),"")</f>
        <v/>
      </c>
    </row>
    <row r="59" spans="1:26" ht="16.5" x14ac:dyDescent="0.25">
      <c r="A59" s="6" t="str">
        <f>IF(B59="","",SUBTOTAL(3,$B$15:B59))</f>
        <v/>
      </c>
      <c r="B59" s="7"/>
      <c r="C59" s="8"/>
      <c r="D59" s="6" t="str">
        <f t="shared" si="8"/>
        <v/>
      </c>
      <c r="E59" s="9" t="str">
        <f t="shared" si="19"/>
        <v/>
      </c>
      <c r="F59" s="7"/>
      <c r="G59" s="10" t="str">
        <f t="shared" si="10"/>
        <v/>
      </c>
      <c r="H59" s="6" t="str">
        <f t="shared" si="11"/>
        <v/>
      </c>
      <c r="I59" s="6" t="str">
        <f t="shared" si="20"/>
        <v/>
      </c>
      <c r="J59" s="6" t="str">
        <f t="shared" si="21"/>
        <v/>
      </c>
      <c r="K59" s="6" t="str">
        <f t="shared" si="22"/>
        <v/>
      </c>
      <c r="L59" s="6" t="str">
        <f t="shared" si="27"/>
        <v/>
      </c>
      <c r="M59" s="6" t="str">
        <f t="shared" si="28"/>
        <v/>
      </c>
      <c r="N59" s="6" t="str">
        <f t="shared" si="23"/>
        <v/>
      </c>
      <c r="O59" s="4"/>
      <c r="P59" s="11"/>
      <c r="Q59" s="12" t="str">
        <f t="shared" si="24"/>
        <v/>
      </c>
      <c r="R59" s="8"/>
      <c r="S59" s="19"/>
      <c r="T59" s="31"/>
      <c r="U59" s="4"/>
      <c r="V59" s="22" t="str">
        <f t="shared" si="25"/>
        <v>@aswan1.moe.edu.eg</v>
      </c>
      <c r="W59" s="22" t="str">
        <f t="shared" si="26"/>
        <v>Stu#</v>
      </c>
      <c r="Y59" s="20" t="s">
        <v>797</v>
      </c>
      <c r="Z59" t="str">
        <f>IF(Q59=$Z$14,COUNTIF($Q$15:Q59,$Z$14),"")</f>
        <v/>
      </c>
    </row>
    <row r="60" spans="1:26" ht="16.5" x14ac:dyDescent="0.25">
      <c r="A60" s="6" t="str">
        <f>IF(B60="","",SUBTOTAL(3,$B$15:B60))</f>
        <v/>
      </c>
      <c r="B60" s="7"/>
      <c r="C60" s="8"/>
      <c r="D60" s="6" t="str">
        <f t="shared" si="8"/>
        <v/>
      </c>
      <c r="E60" s="9" t="str">
        <f t="shared" si="19"/>
        <v/>
      </c>
      <c r="F60" s="7"/>
      <c r="G60" s="10" t="str">
        <f t="shared" si="10"/>
        <v/>
      </c>
      <c r="H60" s="6" t="str">
        <f t="shared" si="11"/>
        <v/>
      </c>
      <c r="I60" s="6" t="str">
        <f t="shared" si="20"/>
        <v/>
      </c>
      <c r="J60" s="6" t="str">
        <f t="shared" si="21"/>
        <v/>
      </c>
      <c r="K60" s="6" t="str">
        <f t="shared" si="22"/>
        <v/>
      </c>
      <c r="L60" s="6" t="str">
        <f t="shared" si="27"/>
        <v/>
      </c>
      <c r="M60" s="6" t="str">
        <f t="shared" si="28"/>
        <v/>
      </c>
      <c r="N60" s="6" t="str">
        <f t="shared" si="23"/>
        <v/>
      </c>
      <c r="O60" s="4"/>
      <c r="P60" s="11"/>
      <c r="Q60" s="12" t="str">
        <f t="shared" si="24"/>
        <v/>
      </c>
      <c r="R60" s="8"/>
      <c r="S60" s="19"/>
      <c r="T60" s="31"/>
      <c r="U60" s="4"/>
      <c r="V60" s="22" t="str">
        <f t="shared" si="25"/>
        <v>@aswan1.moe.edu.eg</v>
      </c>
      <c r="W60" s="22" t="str">
        <f t="shared" si="26"/>
        <v>Stu#</v>
      </c>
      <c r="Y60" s="20" t="s">
        <v>798</v>
      </c>
      <c r="Z60" t="str">
        <f>IF(Q60=$Z$14,COUNTIF($Q$15:Q60,$Z$14),"")</f>
        <v/>
      </c>
    </row>
    <row r="61" spans="1:26" ht="16.5" x14ac:dyDescent="0.25">
      <c r="A61" s="6" t="str">
        <f>IF(B61="","",SUBTOTAL(3,$B$15:B61))</f>
        <v/>
      </c>
      <c r="B61" s="7"/>
      <c r="C61" s="8"/>
      <c r="D61" s="6" t="str">
        <f t="shared" si="8"/>
        <v/>
      </c>
      <c r="E61" s="9" t="str">
        <f t="shared" si="19"/>
        <v/>
      </c>
      <c r="F61" s="7"/>
      <c r="G61" s="10" t="str">
        <f t="shared" si="10"/>
        <v/>
      </c>
      <c r="H61" s="6" t="str">
        <f t="shared" si="11"/>
        <v/>
      </c>
      <c r="I61" s="6" t="str">
        <f t="shared" si="20"/>
        <v/>
      </c>
      <c r="J61" s="6" t="str">
        <f t="shared" si="21"/>
        <v/>
      </c>
      <c r="K61" s="6" t="str">
        <f t="shared" si="22"/>
        <v/>
      </c>
      <c r="L61" s="6" t="str">
        <f t="shared" si="27"/>
        <v/>
      </c>
      <c r="M61" s="6" t="str">
        <f t="shared" si="28"/>
        <v/>
      </c>
      <c r="N61" s="6" t="str">
        <f t="shared" si="23"/>
        <v/>
      </c>
      <c r="O61" s="4"/>
      <c r="P61" s="11"/>
      <c r="Q61" s="12" t="str">
        <f t="shared" si="24"/>
        <v/>
      </c>
      <c r="R61" s="8"/>
      <c r="S61" s="19"/>
      <c r="T61" s="31"/>
      <c r="U61" s="4"/>
      <c r="V61" s="22" t="str">
        <f t="shared" si="25"/>
        <v>@aswan1.moe.edu.eg</v>
      </c>
      <c r="W61" s="22" t="str">
        <f t="shared" si="26"/>
        <v>Stu#</v>
      </c>
      <c r="Y61" s="20" t="s">
        <v>799</v>
      </c>
      <c r="Z61" t="str">
        <f>IF(Q61=$Z$14,COUNTIF($Q$15:Q61,$Z$14),"")</f>
        <v/>
      </c>
    </row>
    <row r="62" spans="1:26" ht="16.5" x14ac:dyDescent="0.25">
      <c r="A62" s="6" t="str">
        <f>IF(B62="","",SUBTOTAL(3,$B$15:B62))</f>
        <v/>
      </c>
      <c r="B62" s="7"/>
      <c r="C62" s="8"/>
      <c r="D62" s="6" t="str">
        <f t="shared" si="8"/>
        <v/>
      </c>
      <c r="E62" s="9" t="str">
        <f t="shared" si="19"/>
        <v/>
      </c>
      <c r="F62" s="7"/>
      <c r="G62" s="10" t="str">
        <f t="shared" si="10"/>
        <v/>
      </c>
      <c r="H62" s="6" t="str">
        <f t="shared" si="11"/>
        <v/>
      </c>
      <c r="I62" s="6" t="str">
        <f t="shared" si="20"/>
        <v/>
      </c>
      <c r="J62" s="6" t="str">
        <f t="shared" si="21"/>
        <v/>
      </c>
      <c r="K62" s="6" t="str">
        <f t="shared" si="22"/>
        <v/>
      </c>
      <c r="L62" s="6" t="str">
        <f t="shared" si="27"/>
        <v/>
      </c>
      <c r="M62" s="6" t="str">
        <f t="shared" si="28"/>
        <v/>
      </c>
      <c r="N62" s="6" t="str">
        <f t="shared" si="23"/>
        <v/>
      </c>
      <c r="O62" s="4"/>
      <c r="P62" s="11"/>
      <c r="Q62" s="12" t="str">
        <f t="shared" si="24"/>
        <v/>
      </c>
      <c r="R62" s="8"/>
      <c r="S62" s="19"/>
      <c r="T62" s="31"/>
      <c r="U62" s="4"/>
      <c r="V62" s="22" t="str">
        <f t="shared" si="25"/>
        <v>@aswan1.moe.edu.eg</v>
      </c>
      <c r="W62" s="22" t="str">
        <f t="shared" si="26"/>
        <v>Stu#</v>
      </c>
      <c r="Y62" s="20" t="s">
        <v>800</v>
      </c>
      <c r="Z62" t="str">
        <f>IF(Q62=$Z$14,COUNTIF($Q$15:Q62,$Z$14),"")</f>
        <v/>
      </c>
    </row>
    <row r="63" spans="1:26" ht="16.5" x14ac:dyDescent="0.25">
      <c r="A63" s="6" t="str">
        <f>IF(B63="","",SUBTOTAL(3,$B$15:B63))</f>
        <v/>
      </c>
      <c r="B63" s="7"/>
      <c r="C63" s="8"/>
      <c r="D63" s="6" t="str">
        <f t="shared" si="8"/>
        <v/>
      </c>
      <c r="E63" s="9" t="str">
        <f t="shared" si="19"/>
        <v/>
      </c>
      <c r="F63" s="7"/>
      <c r="G63" s="10" t="str">
        <f t="shared" si="10"/>
        <v/>
      </c>
      <c r="H63" s="6" t="str">
        <f t="shared" si="11"/>
        <v/>
      </c>
      <c r="I63" s="6" t="str">
        <f t="shared" si="20"/>
        <v/>
      </c>
      <c r="J63" s="6" t="str">
        <f t="shared" si="21"/>
        <v/>
      </c>
      <c r="K63" s="6" t="str">
        <f t="shared" si="22"/>
        <v/>
      </c>
      <c r="L63" s="6" t="str">
        <f t="shared" si="27"/>
        <v/>
      </c>
      <c r="M63" s="6" t="str">
        <f t="shared" si="28"/>
        <v/>
      </c>
      <c r="N63" s="6" t="str">
        <f t="shared" si="23"/>
        <v/>
      </c>
      <c r="O63" s="4"/>
      <c r="P63" s="11"/>
      <c r="Q63" s="12" t="str">
        <f t="shared" si="24"/>
        <v/>
      </c>
      <c r="R63" s="8"/>
      <c r="S63" s="19"/>
      <c r="T63" s="31"/>
      <c r="U63" s="4"/>
      <c r="V63" s="22" t="str">
        <f t="shared" si="25"/>
        <v>@aswan1.moe.edu.eg</v>
      </c>
      <c r="W63" s="22" t="str">
        <f t="shared" si="26"/>
        <v>Stu#</v>
      </c>
      <c r="Y63" s="20" t="s">
        <v>801</v>
      </c>
      <c r="Z63" t="str">
        <f>IF(Q63=$Z$14,COUNTIF($Q$15:Q63,$Z$14),"")</f>
        <v/>
      </c>
    </row>
    <row r="64" spans="1:26" ht="16.5" x14ac:dyDescent="0.25">
      <c r="A64" s="6" t="str">
        <f>IF(B64="","",SUBTOTAL(3,$B$15:B64))</f>
        <v/>
      </c>
      <c r="B64" s="7"/>
      <c r="C64" s="8"/>
      <c r="D64" s="6" t="str">
        <f t="shared" si="8"/>
        <v/>
      </c>
      <c r="E64" s="9" t="str">
        <f t="shared" si="19"/>
        <v/>
      </c>
      <c r="F64" s="7"/>
      <c r="G64" s="10" t="str">
        <f t="shared" si="10"/>
        <v/>
      </c>
      <c r="H64" s="6" t="str">
        <f t="shared" si="11"/>
        <v/>
      </c>
      <c r="I64" s="6" t="str">
        <f t="shared" si="20"/>
        <v/>
      </c>
      <c r="J64" s="6" t="str">
        <f t="shared" si="21"/>
        <v/>
      </c>
      <c r="K64" s="6" t="str">
        <f t="shared" si="22"/>
        <v/>
      </c>
      <c r="L64" s="6" t="str">
        <f t="shared" si="27"/>
        <v/>
      </c>
      <c r="M64" s="6" t="str">
        <f t="shared" si="28"/>
        <v/>
      </c>
      <c r="N64" s="6" t="str">
        <f t="shared" si="23"/>
        <v/>
      </c>
      <c r="O64" s="4"/>
      <c r="P64" s="11"/>
      <c r="Q64" s="12" t="str">
        <f t="shared" si="24"/>
        <v/>
      </c>
      <c r="R64" s="8"/>
      <c r="S64" s="19"/>
      <c r="T64" s="31"/>
      <c r="U64" s="4"/>
      <c r="V64" s="22" t="str">
        <f t="shared" si="25"/>
        <v>@aswan1.moe.edu.eg</v>
      </c>
      <c r="W64" s="22" t="str">
        <f t="shared" si="26"/>
        <v>Stu#</v>
      </c>
      <c r="Y64" s="20" t="s">
        <v>802</v>
      </c>
      <c r="Z64" t="str">
        <f>IF(Q64=$Z$14,COUNTIF($Q$15:Q64,$Z$14),"")</f>
        <v/>
      </c>
    </row>
    <row r="65" spans="1:26" ht="16.5" x14ac:dyDescent="0.25">
      <c r="A65" s="6" t="str">
        <f>IF(B65="","",SUBTOTAL(3,$B$15:B65))</f>
        <v/>
      </c>
      <c r="B65" s="7"/>
      <c r="C65" s="8"/>
      <c r="D65" s="6" t="str">
        <f t="shared" si="8"/>
        <v/>
      </c>
      <c r="E65" s="9" t="str">
        <f t="shared" si="19"/>
        <v/>
      </c>
      <c r="F65" s="7"/>
      <c r="G65" s="10" t="str">
        <f t="shared" si="10"/>
        <v/>
      </c>
      <c r="H65" s="6" t="str">
        <f t="shared" si="11"/>
        <v/>
      </c>
      <c r="I65" s="6" t="str">
        <f t="shared" si="20"/>
        <v/>
      </c>
      <c r="J65" s="6" t="str">
        <f t="shared" si="21"/>
        <v/>
      </c>
      <c r="K65" s="6" t="str">
        <f t="shared" si="22"/>
        <v/>
      </c>
      <c r="L65" s="6" t="str">
        <f t="shared" si="27"/>
        <v/>
      </c>
      <c r="M65" s="6" t="str">
        <f t="shared" si="28"/>
        <v/>
      </c>
      <c r="N65" s="6" t="str">
        <f t="shared" si="23"/>
        <v/>
      </c>
      <c r="O65" s="4"/>
      <c r="P65" s="11"/>
      <c r="Q65" s="12" t="str">
        <f t="shared" si="24"/>
        <v/>
      </c>
      <c r="R65" s="8"/>
      <c r="S65" s="19"/>
      <c r="T65" s="31"/>
      <c r="U65" s="4"/>
      <c r="V65" s="22" t="str">
        <f t="shared" si="25"/>
        <v>@aswan1.moe.edu.eg</v>
      </c>
      <c r="W65" s="22" t="str">
        <f t="shared" si="26"/>
        <v>Stu#</v>
      </c>
      <c r="Y65" s="20" t="s">
        <v>803</v>
      </c>
      <c r="Z65" t="str">
        <f>IF(Q65=$Z$14,COUNTIF($Q$15:Q65,$Z$14),"")</f>
        <v/>
      </c>
    </row>
    <row r="66" spans="1:26" ht="16.5" x14ac:dyDescent="0.25">
      <c r="A66" s="6" t="str">
        <f>IF(B66="","",SUBTOTAL(3,$B$15:B66))</f>
        <v/>
      </c>
      <c r="B66" s="7"/>
      <c r="C66" s="8"/>
      <c r="D66" s="6" t="str">
        <f t="shared" si="8"/>
        <v/>
      </c>
      <c r="E66" s="9" t="str">
        <f t="shared" si="19"/>
        <v/>
      </c>
      <c r="F66" s="7"/>
      <c r="G66" s="10" t="str">
        <f t="shared" si="10"/>
        <v/>
      </c>
      <c r="H66" s="6" t="str">
        <f t="shared" si="11"/>
        <v/>
      </c>
      <c r="I66" s="6" t="str">
        <f t="shared" si="20"/>
        <v/>
      </c>
      <c r="J66" s="6" t="str">
        <f t="shared" si="21"/>
        <v/>
      </c>
      <c r="K66" s="6" t="str">
        <f t="shared" si="22"/>
        <v/>
      </c>
      <c r="L66" s="6" t="str">
        <f t="shared" si="27"/>
        <v/>
      </c>
      <c r="M66" s="6" t="str">
        <f t="shared" si="28"/>
        <v/>
      </c>
      <c r="N66" s="6" t="str">
        <f t="shared" si="23"/>
        <v/>
      </c>
      <c r="O66" s="4"/>
      <c r="P66" s="11"/>
      <c r="Q66" s="12" t="str">
        <f t="shared" si="24"/>
        <v/>
      </c>
      <c r="R66" s="8"/>
      <c r="S66" s="19"/>
      <c r="T66" s="31"/>
      <c r="U66" s="4"/>
      <c r="V66" s="22" t="str">
        <f t="shared" si="25"/>
        <v>@aswan1.moe.edu.eg</v>
      </c>
      <c r="W66" s="22" t="str">
        <f t="shared" si="26"/>
        <v>Stu#</v>
      </c>
      <c r="Y66" s="20" t="s">
        <v>804</v>
      </c>
      <c r="Z66" t="str">
        <f>IF(Q66=$Z$14,COUNTIF($Q$15:Q66,$Z$14),"")</f>
        <v/>
      </c>
    </row>
    <row r="67" spans="1:26" ht="16.5" x14ac:dyDescent="0.25">
      <c r="A67" s="6" t="str">
        <f>IF(B67="","",SUBTOTAL(3,$B$15:B67))</f>
        <v/>
      </c>
      <c r="B67" s="7"/>
      <c r="C67" s="8"/>
      <c r="D67" s="6" t="str">
        <f t="shared" si="8"/>
        <v/>
      </c>
      <c r="E67" s="9" t="str">
        <f t="shared" si="19"/>
        <v/>
      </c>
      <c r="F67" s="7"/>
      <c r="G67" s="10" t="str">
        <f t="shared" si="10"/>
        <v/>
      </c>
      <c r="H67" s="6" t="str">
        <f t="shared" si="11"/>
        <v/>
      </c>
      <c r="I67" s="6" t="str">
        <f t="shared" si="20"/>
        <v/>
      </c>
      <c r="J67" s="6" t="str">
        <f t="shared" si="21"/>
        <v/>
      </c>
      <c r="K67" s="6" t="str">
        <f t="shared" si="22"/>
        <v/>
      </c>
      <c r="L67" s="6" t="str">
        <f t="shared" si="27"/>
        <v/>
      </c>
      <c r="M67" s="6" t="str">
        <f t="shared" si="28"/>
        <v/>
      </c>
      <c r="N67" s="6" t="str">
        <f t="shared" si="23"/>
        <v/>
      </c>
      <c r="O67" s="4"/>
      <c r="P67" s="11"/>
      <c r="Q67" s="12" t="str">
        <f t="shared" si="24"/>
        <v/>
      </c>
      <c r="R67" s="8"/>
      <c r="S67" s="19"/>
      <c r="T67" s="31"/>
      <c r="U67" s="4"/>
      <c r="V67" s="22" t="str">
        <f t="shared" si="25"/>
        <v>@aswan1.moe.edu.eg</v>
      </c>
      <c r="W67" s="22" t="str">
        <f t="shared" si="26"/>
        <v>Stu#</v>
      </c>
      <c r="Y67" s="20" t="s">
        <v>805</v>
      </c>
      <c r="Z67" t="str">
        <f>IF(Q67=$Z$14,COUNTIF($Q$15:Q67,$Z$14),"")</f>
        <v/>
      </c>
    </row>
    <row r="68" spans="1:26" ht="16.5" x14ac:dyDescent="0.25">
      <c r="A68" s="6" t="str">
        <f>IF(B68="","",SUBTOTAL(3,$B$15:B68))</f>
        <v/>
      </c>
      <c r="B68" s="7"/>
      <c r="C68" s="8"/>
      <c r="D68" s="6" t="str">
        <f t="shared" si="8"/>
        <v/>
      </c>
      <c r="E68" s="9" t="str">
        <f t="shared" si="19"/>
        <v/>
      </c>
      <c r="F68" s="7"/>
      <c r="G68" s="10" t="str">
        <f t="shared" si="10"/>
        <v/>
      </c>
      <c r="H68" s="6" t="str">
        <f t="shared" si="11"/>
        <v/>
      </c>
      <c r="I68" s="6" t="str">
        <f t="shared" si="20"/>
        <v/>
      </c>
      <c r="J68" s="6" t="str">
        <f t="shared" si="21"/>
        <v/>
      </c>
      <c r="K68" s="6" t="str">
        <f t="shared" si="22"/>
        <v/>
      </c>
      <c r="L68" s="6" t="str">
        <f t="shared" si="27"/>
        <v/>
      </c>
      <c r="M68" s="6" t="str">
        <f t="shared" si="28"/>
        <v/>
      </c>
      <c r="N68" s="6" t="str">
        <f t="shared" si="23"/>
        <v/>
      </c>
      <c r="O68" s="4"/>
      <c r="P68" s="11"/>
      <c r="Q68" s="12" t="str">
        <f t="shared" si="24"/>
        <v/>
      </c>
      <c r="R68" s="8"/>
      <c r="S68" s="19"/>
      <c r="T68" s="31"/>
      <c r="U68" s="4"/>
      <c r="V68" s="22" t="str">
        <f t="shared" si="25"/>
        <v>@aswan1.moe.edu.eg</v>
      </c>
      <c r="W68" s="22" t="str">
        <f t="shared" si="26"/>
        <v>Stu#</v>
      </c>
      <c r="Y68" s="20" t="s">
        <v>806</v>
      </c>
      <c r="Z68" t="str">
        <f>IF(Q68=$Z$14,COUNTIF($Q$15:Q68,$Z$14),"")</f>
        <v/>
      </c>
    </row>
    <row r="69" spans="1:26" ht="16.5" x14ac:dyDescent="0.25">
      <c r="A69" s="6" t="str">
        <f>IF(B69="","",SUBTOTAL(3,$B$15:B69))</f>
        <v/>
      </c>
      <c r="B69" s="7"/>
      <c r="C69" s="8"/>
      <c r="D69" s="6" t="str">
        <f t="shared" si="8"/>
        <v/>
      </c>
      <c r="E69" s="9" t="str">
        <f t="shared" si="19"/>
        <v/>
      </c>
      <c r="F69" s="7"/>
      <c r="G69" s="10" t="str">
        <f t="shared" si="10"/>
        <v/>
      </c>
      <c r="H69" s="6" t="str">
        <f t="shared" si="11"/>
        <v/>
      </c>
      <c r="I69" s="6" t="str">
        <f t="shared" si="20"/>
        <v/>
      </c>
      <c r="J69" s="6" t="str">
        <f t="shared" si="21"/>
        <v/>
      </c>
      <c r="K69" s="6" t="str">
        <f t="shared" si="22"/>
        <v/>
      </c>
      <c r="L69" s="6" t="str">
        <f t="shared" si="27"/>
        <v/>
      </c>
      <c r="M69" s="6" t="str">
        <f t="shared" si="28"/>
        <v/>
      </c>
      <c r="N69" s="6" t="str">
        <f t="shared" si="23"/>
        <v/>
      </c>
      <c r="O69" s="4"/>
      <c r="P69" s="11"/>
      <c r="Q69" s="12" t="str">
        <f t="shared" si="24"/>
        <v/>
      </c>
      <c r="R69" s="8"/>
      <c r="S69" s="19"/>
      <c r="T69" s="31"/>
      <c r="U69" s="4"/>
      <c r="V69" s="22" t="str">
        <f t="shared" si="25"/>
        <v>@aswan1.moe.edu.eg</v>
      </c>
      <c r="W69" s="22" t="str">
        <f t="shared" si="26"/>
        <v>Stu#</v>
      </c>
      <c r="Y69" s="20" t="s">
        <v>807</v>
      </c>
      <c r="Z69" t="str">
        <f>IF(Q69=$Z$14,COUNTIF($Q$15:Q69,$Z$14),"")</f>
        <v/>
      </c>
    </row>
    <row r="70" spans="1:26" ht="16.5" x14ac:dyDescent="0.25">
      <c r="A70" s="6" t="str">
        <f>IF(B70="","",SUBTOTAL(3,$B$15:B70))</f>
        <v/>
      </c>
      <c r="B70" s="7"/>
      <c r="C70" s="8"/>
      <c r="D70" s="6" t="str">
        <f t="shared" si="8"/>
        <v/>
      </c>
      <c r="E70" s="9" t="str">
        <f t="shared" si="19"/>
        <v/>
      </c>
      <c r="F70" s="7"/>
      <c r="G70" s="10" t="str">
        <f t="shared" si="10"/>
        <v/>
      </c>
      <c r="H70" s="6" t="str">
        <f t="shared" si="11"/>
        <v/>
      </c>
      <c r="I70" s="6" t="str">
        <f t="shared" si="20"/>
        <v/>
      </c>
      <c r="J70" s="6" t="str">
        <f t="shared" si="21"/>
        <v/>
      </c>
      <c r="K70" s="6" t="str">
        <f t="shared" si="22"/>
        <v/>
      </c>
      <c r="L70" s="6" t="str">
        <f t="shared" si="27"/>
        <v/>
      </c>
      <c r="M70" s="6" t="str">
        <f t="shared" si="28"/>
        <v/>
      </c>
      <c r="N70" s="6" t="str">
        <f t="shared" si="23"/>
        <v/>
      </c>
      <c r="O70" s="4"/>
      <c r="P70" s="11"/>
      <c r="Q70" s="12" t="str">
        <f t="shared" si="24"/>
        <v/>
      </c>
      <c r="R70" s="8"/>
      <c r="S70" s="19"/>
      <c r="T70" s="31"/>
      <c r="U70" s="4"/>
      <c r="V70" s="22" t="str">
        <f t="shared" si="25"/>
        <v>@aswan1.moe.edu.eg</v>
      </c>
      <c r="W70" s="22" t="str">
        <f t="shared" si="26"/>
        <v>Stu#</v>
      </c>
      <c r="Y70" s="20" t="s">
        <v>808</v>
      </c>
      <c r="Z70" t="str">
        <f>IF(Q70=$Z$14,COUNTIF($Q$15:Q70,$Z$14),"")</f>
        <v/>
      </c>
    </row>
    <row r="71" spans="1:26" ht="16.5" x14ac:dyDescent="0.25">
      <c r="A71" s="6" t="str">
        <f>IF(B71="","",SUBTOTAL(3,$B$15:B71))</f>
        <v/>
      </c>
      <c r="B71" s="7"/>
      <c r="C71" s="8"/>
      <c r="D71" s="6" t="str">
        <f t="shared" si="8"/>
        <v/>
      </c>
      <c r="E71" s="9" t="str">
        <f t="shared" si="19"/>
        <v/>
      </c>
      <c r="F71" s="7"/>
      <c r="G71" s="10" t="str">
        <f t="shared" si="10"/>
        <v/>
      </c>
      <c r="H71" s="6" t="str">
        <f t="shared" si="11"/>
        <v/>
      </c>
      <c r="I71" s="6" t="str">
        <f t="shared" si="20"/>
        <v/>
      </c>
      <c r="J71" s="6" t="str">
        <f t="shared" si="21"/>
        <v/>
      </c>
      <c r="K71" s="6" t="str">
        <f t="shared" si="22"/>
        <v/>
      </c>
      <c r="L71" s="6" t="str">
        <f t="shared" si="27"/>
        <v/>
      </c>
      <c r="M71" s="6" t="str">
        <f t="shared" si="28"/>
        <v/>
      </c>
      <c r="N71" s="6" t="str">
        <f t="shared" si="23"/>
        <v/>
      </c>
      <c r="O71" s="4"/>
      <c r="P71" s="11"/>
      <c r="Q71" s="12" t="str">
        <f t="shared" si="24"/>
        <v/>
      </c>
      <c r="R71" s="8"/>
      <c r="S71" s="19"/>
      <c r="T71" s="31"/>
      <c r="U71" s="4"/>
      <c r="V71" s="22" t="str">
        <f t="shared" si="25"/>
        <v>@aswan1.moe.edu.eg</v>
      </c>
      <c r="W71" s="22" t="str">
        <f t="shared" si="26"/>
        <v>Stu#</v>
      </c>
      <c r="Y71" s="20" t="s">
        <v>809</v>
      </c>
      <c r="Z71" t="str">
        <f>IF(Q71=$Z$14,COUNTIF($Q$15:Q71,$Z$14),"")</f>
        <v/>
      </c>
    </row>
    <row r="72" spans="1:26" ht="16.5" x14ac:dyDescent="0.25">
      <c r="A72" s="6" t="str">
        <f>IF(B72="","",SUBTOTAL(3,$B$15:B72))</f>
        <v/>
      </c>
      <c r="B72" s="7"/>
      <c r="C72" s="8"/>
      <c r="D72" s="6" t="str">
        <f t="shared" si="8"/>
        <v/>
      </c>
      <c r="E72" s="9" t="str">
        <f t="shared" si="19"/>
        <v/>
      </c>
      <c r="F72" s="7"/>
      <c r="G72" s="10" t="str">
        <f t="shared" si="10"/>
        <v/>
      </c>
      <c r="H72" s="6" t="str">
        <f t="shared" si="11"/>
        <v/>
      </c>
      <c r="I72" s="6" t="str">
        <f t="shared" si="20"/>
        <v/>
      </c>
      <c r="J72" s="6" t="str">
        <f t="shared" si="21"/>
        <v/>
      </c>
      <c r="K72" s="6" t="str">
        <f t="shared" si="22"/>
        <v/>
      </c>
      <c r="L72" s="6" t="str">
        <f t="shared" si="27"/>
        <v/>
      </c>
      <c r="M72" s="6" t="str">
        <f t="shared" si="28"/>
        <v/>
      </c>
      <c r="N72" s="6" t="str">
        <f t="shared" si="23"/>
        <v/>
      </c>
      <c r="O72" s="4"/>
      <c r="P72" s="11"/>
      <c r="Q72" s="12" t="str">
        <f t="shared" si="24"/>
        <v/>
      </c>
      <c r="R72" s="8"/>
      <c r="S72" s="19"/>
      <c r="T72" s="31"/>
      <c r="U72" s="4"/>
      <c r="V72" s="22" t="str">
        <f t="shared" si="25"/>
        <v>@aswan1.moe.edu.eg</v>
      </c>
      <c r="W72" s="22" t="str">
        <f t="shared" si="26"/>
        <v>Stu#</v>
      </c>
      <c r="Y72" s="20" t="s">
        <v>810</v>
      </c>
      <c r="Z72" t="str">
        <f>IF(Q72=$Z$14,COUNTIF($Q$15:Q72,$Z$14),"")</f>
        <v/>
      </c>
    </row>
    <row r="73" spans="1:26" ht="16.5" x14ac:dyDescent="0.25">
      <c r="A73" s="6" t="str">
        <f>IF(B73="","",SUBTOTAL(3,$B$15:B73))</f>
        <v/>
      </c>
      <c r="B73" s="7"/>
      <c r="C73" s="8"/>
      <c r="D73" s="6" t="str">
        <f t="shared" si="8"/>
        <v/>
      </c>
      <c r="E73" s="9" t="str">
        <f t="shared" si="19"/>
        <v/>
      </c>
      <c r="F73" s="7"/>
      <c r="G73" s="10" t="str">
        <f t="shared" si="10"/>
        <v/>
      </c>
      <c r="H73" s="6" t="str">
        <f t="shared" si="11"/>
        <v/>
      </c>
      <c r="I73" s="6" t="str">
        <f t="shared" si="20"/>
        <v/>
      </c>
      <c r="J73" s="6" t="str">
        <f t="shared" si="21"/>
        <v/>
      </c>
      <c r="K73" s="6" t="str">
        <f t="shared" si="22"/>
        <v/>
      </c>
      <c r="L73" s="6" t="str">
        <f t="shared" si="27"/>
        <v/>
      </c>
      <c r="M73" s="6" t="str">
        <f t="shared" si="28"/>
        <v/>
      </c>
      <c r="N73" s="6" t="str">
        <f t="shared" si="23"/>
        <v/>
      </c>
      <c r="O73" s="4"/>
      <c r="P73" s="11"/>
      <c r="Q73" s="12" t="str">
        <f t="shared" si="24"/>
        <v/>
      </c>
      <c r="R73" s="8"/>
      <c r="S73" s="19"/>
      <c r="T73" s="31"/>
      <c r="U73" s="4"/>
      <c r="V73" s="22" t="str">
        <f t="shared" si="25"/>
        <v>@aswan1.moe.edu.eg</v>
      </c>
      <c r="W73" s="22" t="str">
        <f t="shared" si="26"/>
        <v>Stu#</v>
      </c>
      <c r="Y73" s="20" t="s">
        <v>811</v>
      </c>
      <c r="Z73" t="str">
        <f>IF(Q73=$Z$14,COUNTIF($Q$15:Q73,$Z$14),"")</f>
        <v/>
      </c>
    </row>
    <row r="74" spans="1:26" ht="16.5" x14ac:dyDescent="0.25">
      <c r="A74" s="6" t="str">
        <f>IF(B74="","",SUBTOTAL(3,$B$15:B74))</f>
        <v/>
      </c>
      <c r="B74" s="7"/>
      <c r="C74" s="8"/>
      <c r="D74" s="6" t="str">
        <f t="shared" si="8"/>
        <v/>
      </c>
      <c r="E74" s="9" t="str">
        <f t="shared" si="19"/>
        <v/>
      </c>
      <c r="F74" s="7"/>
      <c r="G74" s="10" t="str">
        <f t="shared" si="10"/>
        <v/>
      </c>
      <c r="H74" s="6" t="str">
        <f t="shared" si="11"/>
        <v/>
      </c>
      <c r="I74" s="6" t="str">
        <f t="shared" si="20"/>
        <v/>
      </c>
      <c r="J74" s="6" t="str">
        <f t="shared" si="21"/>
        <v/>
      </c>
      <c r="K74" s="6" t="str">
        <f t="shared" si="22"/>
        <v/>
      </c>
      <c r="L74" s="6" t="str">
        <f t="shared" si="27"/>
        <v/>
      </c>
      <c r="M74" s="6" t="str">
        <f t="shared" si="28"/>
        <v/>
      </c>
      <c r="N74" s="6" t="str">
        <f t="shared" si="23"/>
        <v/>
      </c>
      <c r="O74" s="4"/>
      <c r="P74" s="11"/>
      <c r="Q74" s="12" t="str">
        <f t="shared" si="24"/>
        <v/>
      </c>
      <c r="R74" s="8"/>
      <c r="S74" s="19"/>
      <c r="T74" s="31"/>
      <c r="U74" s="4"/>
      <c r="V74" s="22" t="str">
        <f t="shared" si="25"/>
        <v>@aswan1.moe.edu.eg</v>
      </c>
      <c r="W74" s="22" t="str">
        <f t="shared" si="26"/>
        <v>Stu#</v>
      </c>
      <c r="Z74" t="str">
        <f>IF(Q74=$Z$14,COUNTIF($Q$15:Q74,$Z$14),"")</f>
        <v/>
      </c>
    </row>
    <row r="75" spans="1:26" ht="16.5" x14ac:dyDescent="0.25">
      <c r="A75" s="6" t="str">
        <f>IF(B75="","",SUBTOTAL(3,$B$15:B75))</f>
        <v/>
      </c>
      <c r="B75" s="7"/>
      <c r="C75" s="8"/>
      <c r="D75" s="6" t="str">
        <f t="shared" si="8"/>
        <v/>
      </c>
      <c r="E75" s="9" t="str">
        <f t="shared" si="19"/>
        <v/>
      </c>
      <c r="F75" s="7"/>
      <c r="G75" s="10" t="str">
        <f t="shared" si="10"/>
        <v/>
      </c>
      <c r="H75" s="6" t="str">
        <f t="shared" si="11"/>
        <v/>
      </c>
      <c r="I75" s="6" t="str">
        <f t="shared" si="20"/>
        <v/>
      </c>
      <c r="J75" s="6" t="str">
        <f t="shared" si="21"/>
        <v/>
      </c>
      <c r="K75" s="6" t="str">
        <f t="shared" si="22"/>
        <v/>
      </c>
      <c r="L75" s="6" t="str">
        <f t="shared" si="27"/>
        <v/>
      </c>
      <c r="M75" s="6" t="str">
        <f t="shared" si="28"/>
        <v/>
      </c>
      <c r="N75" s="6" t="str">
        <f t="shared" si="23"/>
        <v/>
      </c>
      <c r="O75" s="4"/>
      <c r="P75" s="11"/>
      <c r="Q75" s="12" t="str">
        <f t="shared" si="24"/>
        <v/>
      </c>
      <c r="R75" s="8"/>
      <c r="S75" s="19"/>
      <c r="T75" s="31"/>
      <c r="U75" s="4"/>
      <c r="V75" s="22" t="str">
        <f t="shared" si="25"/>
        <v>@aswan1.moe.edu.eg</v>
      </c>
      <c r="W75" s="22" t="str">
        <f t="shared" si="26"/>
        <v>Stu#</v>
      </c>
      <c r="Z75" t="str">
        <f>IF(Q75=$Z$14,COUNTIF($Q$15:Q75,$Z$14),"")</f>
        <v/>
      </c>
    </row>
    <row r="76" spans="1:26" ht="16.5" x14ac:dyDescent="0.25">
      <c r="A76" s="6" t="str">
        <f>IF(B76="","",SUBTOTAL(3,$B$15:B76))</f>
        <v/>
      </c>
      <c r="B76" s="7"/>
      <c r="C76" s="8"/>
      <c r="D76" s="6" t="str">
        <f t="shared" si="8"/>
        <v/>
      </c>
      <c r="E76" s="9" t="str">
        <f t="shared" si="19"/>
        <v/>
      </c>
      <c r="F76" s="7"/>
      <c r="G76" s="10" t="str">
        <f t="shared" si="10"/>
        <v/>
      </c>
      <c r="H76" s="6" t="str">
        <f t="shared" si="11"/>
        <v/>
      </c>
      <c r="I76" s="6" t="str">
        <f t="shared" si="20"/>
        <v/>
      </c>
      <c r="J76" s="6" t="str">
        <f t="shared" si="21"/>
        <v/>
      </c>
      <c r="K76" s="6" t="str">
        <f t="shared" si="22"/>
        <v/>
      </c>
      <c r="L76" s="6" t="str">
        <f t="shared" si="27"/>
        <v/>
      </c>
      <c r="M76" s="6" t="str">
        <f t="shared" si="28"/>
        <v/>
      </c>
      <c r="N76" s="6" t="str">
        <f t="shared" si="23"/>
        <v/>
      </c>
      <c r="O76" s="4"/>
      <c r="P76" s="11"/>
      <c r="Q76" s="12" t="str">
        <f t="shared" si="24"/>
        <v/>
      </c>
      <c r="R76" s="8"/>
      <c r="S76" s="19"/>
      <c r="T76" s="31"/>
      <c r="U76" s="4"/>
      <c r="V76" s="22" t="str">
        <f t="shared" si="25"/>
        <v>@aswan1.moe.edu.eg</v>
      </c>
      <c r="W76" s="22" t="str">
        <f t="shared" si="26"/>
        <v>Stu#</v>
      </c>
      <c r="Z76" t="str">
        <f>IF(Q76=$Z$14,COUNTIF($Q$15:Q76,$Z$14),"")</f>
        <v/>
      </c>
    </row>
    <row r="77" spans="1:26" ht="16.5" x14ac:dyDescent="0.25">
      <c r="A77" s="6" t="str">
        <f>IF(B77="","",SUBTOTAL(3,$B$15:B77))</f>
        <v/>
      </c>
      <c r="B77" s="7"/>
      <c r="C77" s="8"/>
      <c r="D77" s="6" t="str">
        <f t="shared" si="8"/>
        <v/>
      </c>
      <c r="E77" s="9" t="str">
        <f t="shared" si="19"/>
        <v/>
      </c>
      <c r="F77" s="7"/>
      <c r="G77" s="10" t="str">
        <f t="shared" si="10"/>
        <v/>
      </c>
      <c r="H77" s="6" t="str">
        <f t="shared" si="11"/>
        <v/>
      </c>
      <c r="I77" s="6" t="str">
        <f t="shared" si="20"/>
        <v/>
      </c>
      <c r="J77" s="6" t="str">
        <f t="shared" si="21"/>
        <v/>
      </c>
      <c r="K77" s="6" t="str">
        <f t="shared" si="22"/>
        <v/>
      </c>
      <c r="L77" s="6" t="str">
        <f t="shared" si="27"/>
        <v/>
      </c>
      <c r="M77" s="6" t="str">
        <f t="shared" si="28"/>
        <v/>
      </c>
      <c r="N77" s="6" t="str">
        <f t="shared" si="23"/>
        <v/>
      </c>
      <c r="O77" s="4"/>
      <c r="P77" s="11"/>
      <c r="Q77" s="12" t="str">
        <f t="shared" si="24"/>
        <v/>
      </c>
      <c r="R77" s="8"/>
      <c r="S77" s="19"/>
      <c r="T77" s="31"/>
      <c r="U77" s="4"/>
      <c r="V77" s="22" t="str">
        <f t="shared" si="25"/>
        <v>@aswan1.moe.edu.eg</v>
      </c>
      <c r="W77" s="22" t="str">
        <f t="shared" si="26"/>
        <v>Stu#</v>
      </c>
      <c r="Z77" t="str">
        <f>IF(Q77=$Z$14,COUNTIF($Q$15:Q77,$Z$14),"")</f>
        <v/>
      </c>
    </row>
    <row r="78" spans="1:26" ht="16.5" x14ac:dyDescent="0.25">
      <c r="A78" s="6" t="str">
        <f>IF(B78="","",SUBTOTAL(3,$B$15:B78))</f>
        <v/>
      </c>
      <c r="B78" s="7"/>
      <c r="C78" s="8"/>
      <c r="D78" s="6" t="str">
        <f t="shared" si="8"/>
        <v/>
      </c>
      <c r="E78" s="9" t="str">
        <f t="shared" si="19"/>
        <v/>
      </c>
      <c r="F78" s="7"/>
      <c r="G78" s="10" t="str">
        <f t="shared" si="10"/>
        <v/>
      </c>
      <c r="H78" s="6" t="str">
        <f t="shared" si="11"/>
        <v/>
      </c>
      <c r="I78" s="6" t="str">
        <f t="shared" si="20"/>
        <v/>
      </c>
      <c r="J78" s="6" t="str">
        <f t="shared" si="21"/>
        <v/>
      </c>
      <c r="K78" s="6" t="str">
        <f t="shared" si="22"/>
        <v/>
      </c>
      <c r="L78" s="6" t="str">
        <f t="shared" si="27"/>
        <v/>
      </c>
      <c r="M78" s="6" t="str">
        <f t="shared" si="28"/>
        <v/>
      </c>
      <c r="N78" s="6" t="str">
        <f t="shared" si="23"/>
        <v/>
      </c>
      <c r="O78" s="4"/>
      <c r="P78" s="11"/>
      <c r="Q78" s="12" t="str">
        <f t="shared" si="24"/>
        <v/>
      </c>
      <c r="R78" s="8"/>
      <c r="S78" s="19"/>
      <c r="T78" s="31"/>
      <c r="U78" s="4"/>
      <c r="V78" s="22" t="str">
        <f t="shared" si="25"/>
        <v>@aswan1.moe.edu.eg</v>
      </c>
      <c r="W78" s="22" t="str">
        <f t="shared" si="26"/>
        <v>Stu#</v>
      </c>
      <c r="Z78" t="str">
        <f>IF(Q78=$Z$14,COUNTIF($Q$15:Q78,$Z$14),"")</f>
        <v/>
      </c>
    </row>
    <row r="79" spans="1:26" ht="16.5" x14ac:dyDescent="0.25">
      <c r="A79" s="6" t="str">
        <f>IF(B79="","",SUBTOTAL(3,$B$15:B79))</f>
        <v/>
      </c>
      <c r="B79" s="7"/>
      <c r="C79" s="8"/>
      <c r="D79" s="6" t="str">
        <f t="shared" ref="D79:D142" si="30">IF(C79="","",LEFT(TRIM(C79),FIND(" ",TRIM(C79),1)-1))</f>
        <v/>
      </c>
      <c r="E79" s="9" t="str">
        <f t="shared" si="19"/>
        <v/>
      </c>
      <c r="F79" s="7"/>
      <c r="G79" s="10" t="str">
        <f t="shared" ref="G79:G142" si="31">IF(F79="","",(DATE(IF(LEFT(F79,1)*1=3,20,19)&amp;MID(F79,2,2),MID(F79,4,2),MID(F79,6,2))))</f>
        <v/>
      </c>
      <c r="H79" s="6" t="str">
        <f t="shared" ref="H79:H142" si="32">IF(G79="","",DAY(G79))</f>
        <v/>
      </c>
      <c r="I79" s="6" t="str">
        <f t="shared" si="20"/>
        <v/>
      </c>
      <c r="J79" s="6" t="str">
        <f t="shared" si="21"/>
        <v/>
      </c>
      <c r="K79" s="6" t="str">
        <f t="shared" si="22"/>
        <v/>
      </c>
      <c r="L79" s="6" t="str">
        <f t="shared" si="27"/>
        <v/>
      </c>
      <c r="M79" s="6" t="str">
        <f t="shared" si="28"/>
        <v/>
      </c>
      <c r="N79" s="6" t="str">
        <f t="shared" si="23"/>
        <v/>
      </c>
      <c r="O79" s="4"/>
      <c r="P79" s="11"/>
      <c r="Q79" s="12" t="str">
        <f t="shared" si="24"/>
        <v/>
      </c>
      <c r="R79" s="8"/>
      <c r="S79" s="19"/>
      <c r="T79" s="31"/>
      <c r="U79" s="4"/>
      <c r="V79" s="22" t="str">
        <f t="shared" si="25"/>
        <v>@aswan1.moe.edu.eg</v>
      </c>
      <c r="W79" s="22" t="str">
        <f t="shared" si="26"/>
        <v>Stu#</v>
      </c>
      <c r="Z79" t="str">
        <f>IF(Q79=$Z$14,COUNTIF($Q$15:Q79,$Z$14),"")</f>
        <v/>
      </c>
    </row>
    <row r="80" spans="1:26" ht="16.5" x14ac:dyDescent="0.25">
      <c r="A80" s="6" t="str">
        <f>IF(B80="","",SUBTOTAL(3,$B$15:B80))</f>
        <v/>
      </c>
      <c r="B80" s="7"/>
      <c r="C80" s="8"/>
      <c r="D80" s="6" t="str">
        <f t="shared" si="30"/>
        <v/>
      </c>
      <c r="E80" s="9" t="str">
        <f t="shared" si="19"/>
        <v/>
      </c>
      <c r="F80" s="7"/>
      <c r="G80" s="10" t="str">
        <f t="shared" si="31"/>
        <v/>
      </c>
      <c r="H80" s="6" t="str">
        <f t="shared" si="32"/>
        <v/>
      </c>
      <c r="I80" s="6" t="str">
        <f t="shared" si="20"/>
        <v/>
      </c>
      <c r="J80" s="6" t="str">
        <f t="shared" si="21"/>
        <v/>
      </c>
      <c r="K80" s="6" t="str">
        <f t="shared" si="22"/>
        <v/>
      </c>
      <c r="L80" s="6" t="str">
        <f t="shared" si="27"/>
        <v/>
      </c>
      <c r="M80" s="6" t="str">
        <f t="shared" si="28"/>
        <v/>
      </c>
      <c r="N80" s="6" t="str">
        <f t="shared" si="23"/>
        <v/>
      </c>
      <c r="O80" s="4"/>
      <c r="P80" s="11"/>
      <c r="Q80" s="12" t="str">
        <f t="shared" si="24"/>
        <v/>
      </c>
      <c r="R80" s="8"/>
      <c r="S80" s="19"/>
      <c r="T80" s="31"/>
      <c r="U80" s="4"/>
      <c r="V80" s="22" t="str">
        <f t="shared" si="25"/>
        <v>@aswan1.moe.edu.eg</v>
      </c>
      <c r="W80" s="22" t="str">
        <f t="shared" si="26"/>
        <v>Stu#</v>
      </c>
      <c r="Z80" t="str">
        <f>IF(Q80=$Z$14,COUNTIF($Q$15:Q80,$Z$14),"")</f>
        <v/>
      </c>
    </row>
    <row r="81" spans="1:26" ht="16.5" x14ac:dyDescent="0.25">
      <c r="A81" s="6" t="str">
        <f>IF(B81="","",SUBTOTAL(3,$B$15:B81))</f>
        <v/>
      </c>
      <c r="B81" s="7"/>
      <c r="C81" s="8"/>
      <c r="D81" s="6" t="str">
        <f t="shared" si="30"/>
        <v/>
      </c>
      <c r="E81" s="9" t="str">
        <f t="shared" ref="E81:E144" si="33">IF(C81="","",RIGHT(C81,LEN(C81)-FIND(" ",C81)))</f>
        <v/>
      </c>
      <c r="F81" s="7"/>
      <c r="G81" s="10" t="str">
        <f t="shared" si="31"/>
        <v/>
      </c>
      <c r="H81" s="6" t="str">
        <f t="shared" si="32"/>
        <v/>
      </c>
      <c r="I81" s="6" t="str">
        <f t="shared" ref="I81:I144" si="34">IF(H81="","",MONTH(G81))</f>
        <v/>
      </c>
      <c r="J81" s="6" t="str">
        <f t="shared" ref="J81:J144" si="35">IF(I81="","",YEAR(G81))</f>
        <v/>
      </c>
      <c r="K81" s="6" t="str">
        <f t="shared" ref="K81:K144" si="36">IF(G81="","",(DATEDIF(G81,$F$13,"md")))</f>
        <v/>
      </c>
      <c r="L81" s="6" t="str">
        <f t="shared" si="27"/>
        <v/>
      </c>
      <c r="M81" s="6" t="str">
        <f t="shared" si="28"/>
        <v/>
      </c>
      <c r="N81" s="6" t="str">
        <f t="shared" ref="N81:N144" si="37">IF(F81="","",(IF(ISODD(MID(F81,13,1)),"ذكر","انثى")))</f>
        <v/>
      </c>
      <c r="O81" s="4"/>
      <c r="P81" s="11"/>
      <c r="Q81" s="12" t="str">
        <f t="shared" ref="Q81:Q144" si="38">IF(P81="","",P81&amp;"/"&amp;O81)</f>
        <v/>
      </c>
      <c r="R81" s="8"/>
      <c r="S81" s="19"/>
      <c r="T81" s="31"/>
      <c r="U81" s="4"/>
      <c r="V81" s="22" t="str">
        <f t="shared" ref="V81:V144" si="39">CONCATENATE(B81,$X$2)</f>
        <v>@aswan1.moe.edu.eg</v>
      </c>
      <c r="W81" s="22" t="str">
        <f t="shared" ref="W81:W144" si="40">CONCATENATE($X$3)&amp;RIGHT(LEFT(F81,7),6)</f>
        <v>Stu#</v>
      </c>
      <c r="Z81" t="str">
        <f>IF(Q81=$Z$14,COUNTIF($Q$15:Q81,$Z$14),"")</f>
        <v/>
      </c>
    </row>
    <row r="82" spans="1:26" ht="16.5" x14ac:dyDescent="0.25">
      <c r="A82" s="6" t="str">
        <f>IF(B82="","",SUBTOTAL(3,$B$15:B82))</f>
        <v/>
      </c>
      <c r="B82" s="7"/>
      <c r="C82" s="8"/>
      <c r="D82" s="6" t="str">
        <f t="shared" si="30"/>
        <v/>
      </c>
      <c r="E82" s="9" t="str">
        <f t="shared" si="33"/>
        <v/>
      </c>
      <c r="F82" s="7"/>
      <c r="G82" s="10" t="str">
        <f t="shared" si="31"/>
        <v/>
      </c>
      <c r="H82" s="6" t="str">
        <f t="shared" si="32"/>
        <v/>
      </c>
      <c r="I82" s="6" t="str">
        <f t="shared" si="34"/>
        <v/>
      </c>
      <c r="J82" s="6" t="str">
        <f t="shared" si="35"/>
        <v/>
      </c>
      <c r="K82" s="6" t="str">
        <f t="shared" si="36"/>
        <v/>
      </c>
      <c r="L82" s="6" t="str">
        <f t="shared" ref="L82:L145" si="41">IF(H82="","",(DATEDIF(H82,$F$13,"md")))</f>
        <v/>
      </c>
      <c r="M82" s="6" t="str">
        <f t="shared" ref="M82:M145" si="42">IF(I82="","",(DATEDIF(I82,$F$13,"md")))</f>
        <v/>
      </c>
      <c r="N82" s="6" t="str">
        <f t="shared" si="37"/>
        <v/>
      </c>
      <c r="O82" s="4"/>
      <c r="P82" s="11"/>
      <c r="Q82" s="12" t="str">
        <f t="shared" si="38"/>
        <v/>
      </c>
      <c r="R82" s="8"/>
      <c r="S82" s="19"/>
      <c r="T82" s="31"/>
      <c r="U82" s="4"/>
      <c r="V82" s="22" t="str">
        <f t="shared" si="39"/>
        <v>@aswan1.moe.edu.eg</v>
      </c>
      <c r="W82" s="22" t="str">
        <f t="shared" si="40"/>
        <v>Stu#</v>
      </c>
      <c r="Z82" t="str">
        <f>IF(Q82=$Z$14,COUNTIF($Q$15:Q82,$Z$14),"")</f>
        <v/>
      </c>
    </row>
    <row r="83" spans="1:26" ht="16.5" x14ac:dyDescent="0.25">
      <c r="A83" s="6" t="str">
        <f>IF(B83="","",SUBTOTAL(3,$B$15:B83))</f>
        <v/>
      </c>
      <c r="B83" s="7"/>
      <c r="C83" s="8"/>
      <c r="D83" s="6" t="str">
        <f t="shared" si="30"/>
        <v/>
      </c>
      <c r="E83" s="9" t="str">
        <f t="shared" si="33"/>
        <v/>
      </c>
      <c r="F83" s="7"/>
      <c r="G83" s="10" t="str">
        <f t="shared" si="31"/>
        <v/>
      </c>
      <c r="H83" s="6" t="str">
        <f t="shared" si="32"/>
        <v/>
      </c>
      <c r="I83" s="6" t="str">
        <f t="shared" si="34"/>
        <v/>
      </c>
      <c r="J83" s="6" t="str">
        <f t="shared" si="35"/>
        <v/>
      </c>
      <c r="K83" s="6" t="str">
        <f t="shared" si="36"/>
        <v/>
      </c>
      <c r="L83" s="6" t="str">
        <f t="shared" si="41"/>
        <v/>
      </c>
      <c r="M83" s="6" t="str">
        <f t="shared" si="42"/>
        <v/>
      </c>
      <c r="N83" s="6" t="str">
        <f t="shared" si="37"/>
        <v/>
      </c>
      <c r="O83" s="4"/>
      <c r="P83" s="11"/>
      <c r="Q83" s="12" t="str">
        <f t="shared" si="38"/>
        <v/>
      </c>
      <c r="R83" s="8"/>
      <c r="S83" s="19"/>
      <c r="T83" s="31"/>
      <c r="U83" s="4"/>
      <c r="V83" s="22" t="str">
        <f t="shared" si="39"/>
        <v>@aswan1.moe.edu.eg</v>
      </c>
      <c r="W83" s="22" t="str">
        <f t="shared" si="40"/>
        <v>Stu#</v>
      </c>
      <c r="Z83" t="str">
        <f>IF(Q83=$Z$14,COUNTIF($Q$15:Q83,$Z$14),"")</f>
        <v/>
      </c>
    </row>
    <row r="84" spans="1:26" ht="16.5" x14ac:dyDescent="0.25">
      <c r="A84" s="6" t="str">
        <f>IF(B84="","",SUBTOTAL(3,$B$15:B84))</f>
        <v/>
      </c>
      <c r="B84" s="7"/>
      <c r="C84" s="8"/>
      <c r="D84" s="6" t="str">
        <f t="shared" si="30"/>
        <v/>
      </c>
      <c r="E84" s="9" t="str">
        <f t="shared" si="33"/>
        <v/>
      </c>
      <c r="F84" s="7"/>
      <c r="G84" s="10" t="str">
        <f t="shared" si="31"/>
        <v/>
      </c>
      <c r="H84" s="6" t="str">
        <f t="shared" si="32"/>
        <v/>
      </c>
      <c r="I84" s="6" t="str">
        <f t="shared" si="34"/>
        <v/>
      </c>
      <c r="J84" s="6" t="str">
        <f t="shared" si="35"/>
        <v/>
      </c>
      <c r="K84" s="6" t="str">
        <f t="shared" si="36"/>
        <v/>
      </c>
      <c r="L84" s="6" t="str">
        <f t="shared" si="41"/>
        <v/>
      </c>
      <c r="M84" s="6" t="str">
        <f t="shared" si="42"/>
        <v/>
      </c>
      <c r="N84" s="6" t="str">
        <f t="shared" si="37"/>
        <v/>
      </c>
      <c r="O84" s="4"/>
      <c r="P84" s="11"/>
      <c r="Q84" s="12" t="str">
        <f t="shared" si="38"/>
        <v/>
      </c>
      <c r="R84" s="8"/>
      <c r="S84" s="19"/>
      <c r="T84" s="31"/>
      <c r="U84" s="4"/>
      <c r="V84" s="22" t="str">
        <f t="shared" si="39"/>
        <v>@aswan1.moe.edu.eg</v>
      </c>
      <c r="W84" s="22" t="str">
        <f t="shared" si="40"/>
        <v>Stu#</v>
      </c>
      <c r="Z84" t="str">
        <f>IF(Q84=$Z$14,COUNTIF($Q$15:Q84,$Z$14),"")</f>
        <v/>
      </c>
    </row>
    <row r="85" spans="1:26" ht="16.5" x14ac:dyDescent="0.25">
      <c r="A85" s="6" t="str">
        <f>IF(B85="","",SUBTOTAL(3,$B$15:B85))</f>
        <v/>
      </c>
      <c r="B85" s="7"/>
      <c r="C85" s="8"/>
      <c r="D85" s="6" t="str">
        <f t="shared" si="30"/>
        <v/>
      </c>
      <c r="E85" s="9" t="str">
        <f t="shared" si="33"/>
        <v/>
      </c>
      <c r="F85" s="7"/>
      <c r="G85" s="10" t="str">
        <f t="shared" si="31"/>
        <v/>
      </c>
      <c r="H85" s="6" t="str">
        <f t="shared" si="32"/>
        <v/>
      </c>
      <c r="I85" s="6" t="str">
        <f t="shared" si="34"/>
        <v/>
      </c>
      <c r="J85" s="6" t="str">
        <f t="shared" si="35"/>
        <v/>
      </c>
      <c r="K85" s="6" t="str">
        <f t="shared" si="36"/>
        <v/>
      </c>
      <c r="L85" s="6" t="str">
        <f t="shared" si="41"/>
        <v/>
      </c>
      <c r="M85" s="6" t="str">
        <f t="shared" si="42"/>
        <v/>
      </c>
      <c r="N85" s="6" t="str">
        <f t="shared" si="37"/>
        <v/>
      </c>
      <c r="O85" s="4"/>
      <c r="P85" s="11"/>
      <c r="Q85" s="12" t="str">
        <f t="shared" si="38"/>
        <v/>
      </c>
      <c r="R85" s="8"/>
      <c r="S85" s="19"/>
      <c r="T85" s="31"/>
      <c r="U85" s="4"/>
      <c r="V85" s="22" t="str">
        <f t="shared" si="39"/>
        <v>@aswan1.moe.edu.eg</v>
      </c>
      <c r="W85" s="22" t="str">
        <f t="shared" si="40"/>
        <v>Stu#</v>
      </c>
      <c r="Z85" t="str">
        <f>IF(Q85=$Z$14,COUNTIF($Q$15:Q85,$Z$14),"")</f>
        <v/>
      </c>
    </row>
    <row r="86" spans="1:26" ht="16.5" x14ac:dyDescent="0.25">
      <c r="A86" s="6" t="str">
        <f>IF(B86="","",SUBTOTAL(3,$B$15:B86))</f>
        <v/>
      </c>
      <c r="B86" s="7"/>
      <c r="C86" s="8"/>
      <c r="D86" s="6" t="str">
        <f t="shared" si="30"/>
        <v/>
      </c>
      <c r="E86" s="9" t="str">
        <f t="shared" si="33"/>
        <v/>
      </c>
      <c r="F86" s="7"/>
      <c r="G86" s="10" t="str">
        <f t="shared" si="31"/>
        <v/>
      </c>
      <c r="H86" s="6" t="str">
        <f t="shared" si="32"/>
        <v/>
      </c>
      <c r="I86" s="6" t="str">
        <f t="shared" si="34"/>
        <v/>
      </c>
      <c r="J86" s="6" t="str">
        <f t="shared" si="35"/>
        <v/>
      </c>
      <c r="K86" s="6" t="str">
        <f t="shared" si="36"/>
        <v/>
      </c>
      <c r="L86" s="6" t="str">
        <f t="shared" si="41"/>
        <v/>
      </c>
      <c r="M86" s="6" t="str">
        <f t="shared" si="42"/>
        <v/>
      </c>
      <c r="N86" s="6" t="str">
        <f t="shared" si="37"/>
        <v/>
      </c>
      <c r="O86" s="4"/>
      <c r="P86" s="11"/>
      <c r="Q86" s="12" t="str">
        <f t="shared" si="38"/>
        <v/>
      </c>
      <c r="R86" s="8"/>
      <c r="S86" s="19"/>
      <c r="T86" s="31"/>
      <c r="U86" s="4"/>
      <c r="V86" s="22" t="str">
        <f t="shared" si="39"/>
        <v>@aswan1.moe.edu.eg</v>
      </c>
      <c r="W86" s="22" t="str">
        <f t="shared" si="40"/>
        <v>Stu#</v>
      </c>
      <c r="Z86" t="str">
        <f>IF(Q86=$Z$14,COUNTIF($Q$15:Q86,$Z$14),"")</f>
        <v/>
      </c>
    </row>
    <row r="87" spans="1:26" ht="16.5" x14ac:dyDescent="0.25">
      <c r="A87" s="6" t="str">
        <f>IF(B87="","",SUBTOTAL(3,$B$15:B87))</f>
        <v/>
      </c>
      <c r="B87" s="7"/>
      <c r="C87" s="8"/>
      <c r="D87" s="6" t="str">
        <f t="shared" si="30"/>
        <v/>
      </c>
      <c r="E87" s="9" t="str">
        <f t="shared" si="33"/>
        <v/>
      </c>
      <c r="F87" s="7"/>
      <c r="G87" s="10" t="str">
        <f t="shared" si="31"/>
        <v/>
      </c>
      <c r="H87" s="6" t="str">
        <f t="shared" si="32"/>
        <v/>
      </c>
      <c r="I87" s="6" t="str">
        <f t="shared" si="34"/>
        <v/>
      </c>
      <c r="J87" s="6" t="str">
        <f t="shared" si="35"/>
        <v/>
      </c>
      <c r="K87" s="6" t="str">
        <f t="shared" si="36"/>
        <v/>
      </c>
      <c r="L87" s="6" t="str">
        <f t="shared" si="41"/>
        <v/>
      </c>
      <c r="M87" s="6" t="str">
        <f t="shared" si="42"/>
        <v/>
      </c>
      <c r="N87" s="6" t="str">
        <f t="shared" si="37"/>
        <v/>
      </c>
      <c r="O87" s="4"/>
      <c r="P87" s="11"/>
      <c r="Q87" s="12" t="str">
        <f t="shared" si="38"/>
        <v/>
      </c>
      <c r="R87" s="8"/>
      <c r="S87" s="19"/>
      <c r="T87" s="31"/>
      <c r="U87" s="4"/>
      <c r="V87" s="22" t="str">
        <f t="shared" si="39"/>
        <v>@aswan1.moe.edu.eg</v>
      </c>
      <c r="W87" s="22" t="str">
        <f t="shared" si="40"/>
        <v>Stu#</v>
      </c>
      <c r="Z87" t="str">
        <f>IF(Q87=$Z$14,COUNTIF($Q$15:Q87,$Z$14),"")</f>
        <v/>
      </c>
    </row>
    <row r="88" spans="1:26" ht="16.5" x14ac:dyDescent="0.25">
      <c r="A88" s="6" t="str">
        <f>IF(B88="","",SUBTOTAL(3,$B$15:B88))</f>
        <v/>
      </c>
      <c r="B88" s="7"/>
      <c r="C88" s="8"/>
      <c r="D88" s="6" t="str">
        <f t="shared" si="30"/>
        <v/>
      </c>
      <c r="E88" s="9" t="str">
        <f t="shared" si="33"/>
        <v/>
      </c>
      <c r="F88" s="7"/>
      <c r="G88" s="10" t="str">
        <f t="shared" si="31"/>
        <v/>
      </c>
      <c r="H88" s="6" t="str">
        <f t="shared" si="32"/>
        <v/>
      </c>
      <c r="I88" s="6" t="str">
        <f t="shared" si="34"/>
        <v/>
      </c>
      <c r="J88" s="6" t="str">
        <f t="shared" si="35"/>
        <v/>
      </c>
      <c r="K88" s="6" t="str">
        <f t="shared" si="36"/>
        <v/>
      </c>
      <c r="L88" s="6" t="str">
        <f t="shared" si="41"/>
        <v/>
      </c>
      <c r="M88" s="6" t="str">
        <f t="shared" si="42"/>
        <v/>
      </c>
      <c r="N88" s="6" t="str">
        <f t="shared" si="37"/>
        <v/>
      </c>
      <c r="O88" s="4"/>
      <c r="P88" s="11"/>
      <c r="Q88" s="12" t="str">
        <f t="shared" si="38"/>
        <v/>
      </c>
      <c r="R88" s="8"/>
      <c r="S88" s="19"/>
      <c r="T88" s="31"/>
      <c r="U88" s="4"/>
      <c r="V88" s="22" t="str">
        <f t="shared" si="39"/>
        <v>@aswan1.moe.edu.eg</v>
      </c>
      <c r="W88" s="22" t="str">
        <f t="shared" si="40"/>
        <v>Stu#</v>
      </c>
      <c r="Z88" t="str">
        <f>IF(Q88=$Z$14,COUNTIF($Q$15:Q88,$Z$14),"")</f>
        <v/>
      </c>
    </row>
    <row r="89" spans="1:26" ht="16.5" x14ac:dyDescent="0.25">
      <c r="A89" s="6" t="str">
        <f>IF(B89="","",SUBTOTAL(3,$B$15:B89))</f>
        <v/>
      </c>
      <c r="B89" s="7"/>
      <c r="C89" s="8"/>
      <c r="D89" s="6" t="str">
        <f t="shared" si="30"/>
        <v/>
      </c>
      <c r="E89" s="9" t="str">
        <f t="shared" si="33"/>
        <v/>
      </c>
      <c r="F89" s="7"/>
      <c r="G89" s="10" t="str">
        <f t="shared" si="31"/>
        <v/>
      </c>
      <c r="H89" s="6" t="str">
        <f t="shared" si="32"/>
        <v/>
      </c>
      <c r="I89" s="6" t="str">
        <f t="shared" si="34"/>
        <v/>
      </c>
      <c r="J89" s="6" t="str">
        <f t="shared" si="35"/>
        <v/>
      </c>
      <c r="K89" s="6" t="str">
        <f t="shared" si="36"/>
        <v/>
      </c>
      <c r="L89" s="6" t="str">
        <f t="shared" si="41"/>
        <v/>
      </c>
      <c r="M89" s="6" t="str">
        <f t="shared" si="42"/>
        <v/>
      </c>
      <c r="N89" s="6" t="str">
        <f t="shared" si="37"/>
        <v/>
      </c>
      <c r="O89" s="4"/>
      <c r="P89" s="11"/>
      <c r="Q89" s="12" t="str">
        <f t="shared" si="38"/>
        <v/>
      </c>
      <c r="R89" s="8"/>
      <c r="S89" s="19"/>
      <c r="T89" s="31"/>
      <c r="U89" s="4"/>
      <c r="V89" s="22" t="str">
        <f t="shared" si="39"/>
        <v>@aswan1.moe.edu.eg</v>
      </c>
      <c r="W89" s="22" t="str">
        <f t="shared" si="40"/>
        <v>Stu#</v>
      </c>
      <c r="Z89" t="str">
        <f>IF(Q89=$Z$14,COUNTIF($Q$15:Q89,$Z$14),"")</f>
        <v/>
      </c>
    </row>
    <row r="90" spans="1:26" ht="16.5" x14ac:dyDescent="0.25">
      <c r="A90" s="6" t="str">
        <f>IF(B90="","",SUBTOTAL(3,$B$15:B90))</f>
        <v/>
      </c>
      <c r="B90" s="7"/>
      <c r="C90" s="8"/>
      <c r="D90" s="6" t="str">
        <f t="shared" si="30"/>
        <v/>
      </c>
      <c r="E90" s="9" t="str">
        <f t="shared" si="33"/>
        <v/>
      </c>
      <c r="F90" s="7"/>
      <c r="G90" s="10" t="str">
        <f t="shared" si="31"/>
        <v/>
      </c>
      <c r="H90" s="6" t="str">
        <f t="shared" si="32"/>
        <v/>
      </c>
      <c r="I90" s="6" t="str">
        <f t="shared" si="34"/>
        <v/>
      </c>
      <c r="J90" s="6" t="str">
        <f t="shared" si="35"/>
        <v/>
      </c>
      <c r="K90" s="6" t="str">
        <f t="shared" si="36"/>
        <v/>
      </c>
      <c r="L90" s="6" t="str">
        <f t="shared" si="41"/>
        <v/>
      </c>
      <c r="M90" s="6" t="str">
        <f t="shared" si="42"/>
        <v/>
      </c>
      <c r="N90" s="6" t="str">
        <f t="shared" si="37"/>
        <v/>
      </c>
      <c r="O90" s="4"/>
      <c r="P90" s="11"/>
      <c r="Q90" s="12" t="str">
        <f t="shared" si="38"/>
        <v/>
      </c>
      <c r="R90" s="8"/>
      <c r="S90" s="19"/>
      <c r="T90" s="31"/>
      <c r="U90" s="4"/>
      <c r="V90" s="22" t="str">
        <f t="shared" si="39"/>
        <v>@aswan1.moe.edu.eg</v>
      </c>
      <c r="W90" s="22" t="str">
        <f t="shared" si="40"/>
        <v>Stu#</v>
      </c>
      <c r="Z90" t="str">
        <f>IF(Q90=$Z$14,COUNTIF($Q$15:Q90,$Z$14),"")</f>
        <v/>
      </c>
    </row>
    <row r="91" spans="1:26" ht="16.5" x14ac:dyDescent="0.25">
      <c r="A91" s="6" t="str">
        <f>IF(B91="","",SUBTOTAL(3,$B$15:B91))</f>
        <v/>
      </c>
      <c r="B91" s="7"/>
      <c r="C91" s="8"/>
      <c r="D91" s="6" t="str">
        <f t="shared" si="30"/>
        <v/>
      </c>
      <c r="E91" s="9" t="str">
        <f t="shared" si="33"/>
        <v/>
      </c>
      <c r="F91" s="7"/>
      <c r="G91" s="10" t="str">
        <f t="shared" si="31"/>
        <v/>
      </c>
      <c r="H91" s="6" t="str">
        <f t="shared" si="32"/>
        <v/>
      </c>
      <c r="I91" s="6" t="str">
        <f t="shared" si="34"/>
        <v/>
      </c>
      <c r="J91" s="6" t="str">
        <f t="shared" si="35"/>
        <v/>
      </c>
      <c r="K91" s="6" t="str">
        <f t="shared" si="36"/>
        <v/>
      </c>
      <c r="L91" s="6" t="str">
        <f t="shared" si="41"/>
        <v/>
      </c>
      <c r="M91" s="6" t="str">
        <f t="shared" si="42"/>
        <v/>
      </c>
      <c r="N91" s="6" t="str">
        <f t="shared" si="37"/>
        <v/>
      </c>
      <c r="O91" s="4"/>
      <c r="P91" s="11"/>
      <c r="Q91" s="12" t="str">
        <f t="shared" si="38"/>
        <v/>
      </c>
      <c r="R91" s="8"/>
      <c r="S91" s="19"/>
      <c r="T91" s="31"/>
      <c r="U91" s="4"/>
      <c r="V91" s="22" t="str">
        <f t="shared" si="39"/>
        <v>@aswan1.moe.edu.eg</v>
      </c>
      <c r="W91" s="22" t="str">
        <f t="shared" si="40"/>
        <v>Stu#</v>
      </c>
      <c r="Z91" t="str">
        <f>IF(Q91=$Z$14,COUNTIF($Q$15:Q91,$Z$14),"")</f>
        <v/>
      </c>
    </row>
    <row r="92" spans="1:26" ht="16.5" x14ac:dyDescent="0.25">
      <c r="A92" s="6" t="str">
        <f>IF(B92="","",SUBTOTAL(3,$B$15:B92))</f>
        <v/>
      </c>
      <c r="B92" s="7"/>
      <c r="C92" s="8"/>
      <c r="D92" s="6" t="str">
        <f t="shared" si="30"/>
        <v/>
      </c>
      <c r="E92" s="9" t="str">
        <f t="shared" si="33"/>
        <v/>
      </c>
      <c r="F92" s="7"/>
      <c r="G92" s="10" t="str">
        <f t="shared" si="31"/>
        <v/>
      </c>
      <c r="H92" s="6" t="str">
        <f t="shared" si="32"/>
        <v/>
      </c>
      <c r="I92" s="6" t="str">
        <f t="shared" si="34"/>
        <v/>
      </c>
      <c r="J92" s="6" t="str">
        <f t="shared" si="35"/>
        <v/>
      </c>
      <c r="K92" s="6" t="str">
        <f t="shared" si="36"/>
        <v/>
      </c>
      <c r="L92" s="6" t="str">
        <f t="shared" si="41"/>
        <v/>
      </c>
      <c r="M92" s="6" t="str">
        <f t="shared" si="42"/>
        <v/>
      </c>
      <c r="N92" s="6" t="str">
        <f t="shared" si="37"/>
        <v/>
      </c>
      <c r="O92" s="4"/>
      <c r="P92" s="11"/>
      <c r="Q92" s="12" t="str">
        <f t="shared" si="38"/>
        <v/>
      </c>
      <c r="R92" s="8"/>
      <c r="S92" s="19"/>
      <c r="T92" s="31"/>
      <c r="U92" s="4"/>
      <c r="V92" s="22" t="str">
        <f t="shared" si="39"/>
        <v>@aswan1.moe.edu.eg</v>
      </c>
      <c r="W92" s="22" t="str">
        <f t="shared" si="40"/>
        <v>Stu#</v>
      </c>
      <c r="Z92" t="str">
        <f>IF(Q92=$Z$14,COUNTIF($Q$15:Q92,$Z$14),"")</f>
        <v/>
      </c>
    </row>
    <row r="93" spans="1:26" ht="16.5" x14ac:dyDescent="0.25">
      <c r="A93" s="6" t="str">
        <f>IF(B93="","",SUBTOTAL(3,$B$15:B93))</f>
        <v/>
      </c>
      <c r="B93" s="7"/>
      <c r="C93" s="8"/>
      <c r="D93" s="6" t="str">
        <f t="shared" si="30"/>
        <v/>
      </c>
      <c r="E93" s="9" t="str">
        <f t="shared" si="33"/>
        <v/>
      </c>
      <c r="F93" s="7"/>
      <c r="G93" s="10" t="str">
        <f t="shared" si="31"/>
        <v/>
      </c>
      <c r="H93" s="6" t="str">
        <f t="shared" si="32"/>
        <v/>
      </c>
      <c r="I93" s="6" t="str">
        <f t="shared" si="34"/>
        <v/>
      </c>
      <c r="J93" s="6" t="str">
        <f t="shared" si="35"/>
        <v/>
      </c>
      <c r="K93" s="6" t="str">
        <f t="shared" si="36"/>
        <v/>
      </c>
      <c r="L93" s="6" t="str">
        <f t="shared" si="41"/>
        <v/>
      </c>
      <c r="M93" s="6" t="str">
        <f t="shared" si="42"/>
        <v/>
      </c>
      <c r="N93" s="6" t="str">
        <f t="shared" si="37"/>
        <v/>
      </c>
      <c r="O93" s="4"/>
      <c r="P93" s="11"/>
      <c r="Q93" s="12" t="str">
        <f t="shared" si="38"/>
        <v/>
      </c>
      <c r="R93" s="8"/>
      <c r="S93" s="19"/>
      <c r="T93" s="31"/>
      <c r="U93" s="4"/>
      <c r="V93" s="22" t="str">
        <f t="shared" si="39"/>
        <v>@aswan1.moe.edu.eg</v>
      </c>
      <c r="W93" s="22" t="str">
        <f t="shared" si="40"/>
        <v>Stu#</v>
      </c>
      <c r="Z93" t="str">
        <f>IF(Q93=$Z$14,COUNTIF($Q$15:Q93,$Z$14),"")</f>
        <v/>
      </c>
    </row>
    <row r="94" spans="1:26" ht="16.5" x14ac:dyDescent="0.25">
      <c r="A94" s="6" t="str">
        <f>IF(B94="","",SUBTOTAL(3,$B$15:B94))</f>
        <v/>
      </c>
      <c r="B94" s="7"/>
      <c r="C94" s="8"/>
      <c r="D94" s="6" t="str">
        <f t="shared" si="30"/>
        <v/>
      </c>
      <c r="E94" s="9" t="str">
        <f t="shared" si="33"/>
        <v/>
      </c>
      <c r="F94" s="7"/>
      <c r="G94" s="10" t="str">
        <f t="shared" si="31"/>
        <v/>
      </c>
      <c r="H94" s="6" t="str">
        <f t="shared" si="32"/>
        <v/>
      </c>
      <c r="I94" s="6" t="str">
        <f t="shared" si="34"/>
        <v/>
      </c>
      <c r="J94" s="6" t="str">
        <f t="shared" si="35"/>
        <v/>
      </c>
      <c r="K94" s="6" t="str">
        <f t="shared" si="36"/>
        <v/>
      </c>
      <c r="L94" s="6" t="str">
        <f t="shared" si="41"/>
        <v/>
      </c>
      <c r="M94" s="6" t="str">
        <f t="shared" si="42"/>
        <v/>
      </c>
      <c r="N94" s="6" t="str">
        <f t="shared" si="37"/>
        <v/>
      </c>
      <c r="O94" s="4"/>
      <c r="P94" s="11"/>
      <c r="Q94" s="12" t="str">
        <f t="shared" si="38"/>
        <v/>
      </c>
      <c r="R94" s="8"/>
      <c r="S94" s="19"/>
      <c r="T94" s="31"/>
      <c r="U94" s="4"/>
      <c r="V94" s="22" t="str">
        <f t="shared" si="39"/>
        <v>@aswan1.moe.edu.eg</v>
      </c>
      <c r="W94" s="22" t="str">
        <f t="shared" si="40"/>
        <v>Stu#</v>
      </c>
      <c r="Z94" t="str">
        <f>IF(Q94=$Z$14,COUNTIF($Q$15:Q94,$Z$14),"")</f>
        <v/>
      </c>
    </row>
    <row r="95" spans="1:26" ht="16.5" x14ac:dyDescent="0.25">
      <c r="A95" s="6" t="str">
        <f>IF(B95="","",SUBTOTAL(3,$B$15:B95))</f>
        <v/>
      </c>
      <c r="B95" s="7"/>
      <c r="C95" s="8"/>
      <c r="D95" s="6" t="str">
        <f t="shared" si="30"/>
        <v/>
      </c>
      <c r="E95" s="9" t="str">
        <f t="shared" si="33"/>
        <v/>
      </c>
      <c r="F95" s="7"/>
      <c r="G95" s="10" t="str">
        <f t="shared" si="31"/>
        <v/>
      </c>
      <c r="H95" s="6" t="str">
        <f t="shared" si="32"/>
        <v/>
      </c>
      <c r="I95" s="6" t="str">
        <f t="shared" si="34"/>
        <v/>
      </c>
      <c r="J95" s="6" t="str">
        <f t="shared" si="35"/>
        <v/>
      </c>
      <c r="K95" s="6" t="str">
        <f t="shared" si="36"/>
        <v/>
      </c>
      <c r="L95" s="6" t="str">
        <f t="shared" si="41"/>
        <v/>
      </c>
      <c r="M95" s="6" t="str">
        <f t="shared" si="42"/>
        <v/>
      </c>
      <c r="N95" s="6" t="str">
        <f t="shared" si="37"/>
        <v/>
      </c>
      <c r="O95" s="4"/>
      <c r="P95" s="11"/>
      <c r="Q95" s="12" t="str">
        <f t="shared" si="38"/>
        <v/>
      </c>
      <c r="R95" s="8"/>
      <c r="S95" s="19"/>
      <c r="T95" s="31"/>
      <c r="U95" s="4"/>
      <c r="V95" s="22" t="str">
        <f t="shared" si="39"/>
        <v>@aswan1.moe.edu.eg</v>
      </c>
      <c r="W95" s="22" t="str">
        <f t="shared" si="40"/>
        <v>Stu#</v>
      </c>
      <c r="Z95" t="str">
        <f>IF(Q95=$Z$14,COUNTIF($Q$15:Q95,$Z$14),"")</f>
        <v/>
      </c>
    </row>
    <row r="96" spans="1:26" ht="16.5" x14ac:dyDescent="0.25">
      <c r="A96" s="6" t="str">
        <f>IF(B96="","",SUBTOTAL(3,$B$15:B96))</f>
        <v/>
      </c>
      <c r="B96" s="7"/>
      <c r="C96" s="8"/>
      <c r="D96" s="6" t="str">
        <f t="shared" si="30"/>
        <v/>
      </c>
      <c r="E96" s="9" t="str">
        <f t="shared" si="33"/>
        <v/>
      </c>
      <c r="F96" s="7"/>
      <c r="G96" s="10" t="str">
        <f t="shared" si="31"/>
        <v/>
      </c>
      <c r="H96" s="6" t="str">
        <f t="shared" si="32"/>
        <v/>
      </c>
      <c r="I96" s="6" t="str">
        <f t="shared" si="34"/>
        <v/>
      </c>
      <c r="J96" s="6" t="str">
        <f t="shared" si="35"/>
        <v/>
      </c>
      <c r="K96" s="6" t="str">
        <f t="shared" si="36"/>
        <v/>
      </c>
      <c r="L96" s="6" t="str">
        <f t="shared" si="41"/>
        <v/>
      </c>
      <c r="M96" s="6" t="str">
        <f t="shared" si="42"/>
        <v/>
      </c>
      <c r="N96" s="6" t="str">
        <f t="shared" si="37"/>
        <v/>
      </c>
      <c r="O96" s="4"/>
      <c r="P96" s="11"/>
      <c r="Q96" s="12" t="str">
        <f t="shared" si="38"/>
        <v/>
      </c>
      <c r="R96" s="8"/>
      <c r="S96" s="19"/>
      <c r="T96" s="31"/>
      <c r="U96" s="4"/>
      <c r="V96" s="22" t="str">
        <f t="shared" si="39"/>
        <v>@aswan1.moe.edu.eg</v>
      </c>
      <c r="W96" s="22" t="str">
        <f t="shared" si="40"/>
        <v>Stu#</v>
      </c>
      <c r="Z96" t="str">
        <f>IF(Q96=$Z$14,COUNTIF($Q$15:Q96,$Z$14),"")</f>
        <v/>
      </c>
    </row>
    <row r="97" spans="1:26" ht="16.5" x14ac:dyDescent="0.25">
      <c r="A97" s="6" t="str">
        <f>IF(B97="","",SUBTOTAL(3,$B$15:B97))</f>
        <v/>
      </c>
      <c r="B97" s="7"/>
      <c r="C97" s="8"/>
      <c r="D97" s="6" t="str">
        <f t="shared" si="30"/>
        <v/>
      </c>
      <c r="E97" s="9" t="str">
        <f t="shared" si="33"/>
        <v/>
      </c>
      <c r="F97" s="7"/>
      <c r="G97" s="10" t="str">
        <f t="shared" si="31"/>
        <v/>
      </c>
      <c r="H97" s="6" t="str">
        <f t="shared" si="32"/>
        <v/>
      </c>
      <c r="I97" s="6" t="str">
        <f t="shared" si="34"/>
        <v/>
      </c>
      <c r="J97" s="6" t="str">
        <f t="shared" si="35"/>
        <v/>
      </c>
      <c r="K97" s="6" t="str">
        <f t="shared" si="36"/>
        <v/>
      </c>
      <c r="L97" s="6" t="str">
        <f t="shared" si="41"/>
        <v/>
      </c>
      <c r="M97" s="6" t="str">
        <f t="shared" si="42"/>
        <v/>
      </c>
      <c r="N97" s="6" t="str">
        <f t="shared" si="37"/>
        <v/>
      </c>
      <c r="O97" s="4"/>
      <c r="P97" s="11"/>
      <c r="Q97" s="12" t="str">
        <f t="shared" si="38"/>
        <v/>
      </c>
      <c r="R97" s="8"/>
      <c r="S97" s="19"/>
      <c r="T97" s="31"/>
      <c r="U97" s="4"/>
      <c r="V97" s="22" t="str">
        <f t="shared" si="39"/>
        <v>@aswan1.moe.edu.eg</v>
      </c>
      <c r="W97" s="22" t="str">
        <f t="shared" si="40"/>
        <v>Stu#</v>
      </c>
      <c r="Z97" t="str">
        <f>IF(Q97=$Z$14,COUNTIF($Q$15:Q97,$Z$14),"")</f>
        <v/>
      </c>
    </row>
    <row r="98" spans="1:26" ht="16.5" x14ac:dyDescent="0.25">
      <c r="A98" s="6" t="str">
        <f>IF(B98="","",SUBTOTAL(3,$B$15:B98))</f>
        <v/>
      </c>
      <c r="B98" s="7"/>
      <c r="C98" s="8"/>
      <c r="D98" s="6" t="str">
        <f t="shared" si="30"/>
        <v/>
      </c>
      <c r="E98" s="9" t="str">
        <f t="shared" si="33"/>
        <v/>
      </c>
      <c r="F98" s="7"/>
      <c r="G98" s="10" t="str">
        <f t="shared" si="31"/>
        <v/>
      </c>
      <c r="H98" s="6" t="str">
        <f t="shared" si="32"/>
        <v/>
      </c>
      <c r="I98" s="6" t="str">
        <f t="shared" si="34"/>
        <v/>
      </c>
      <c r="J98" s="6" t="str">
        <f t="shared" si="35"/>
        <v/>
      </c>
      <c r="K98" s="6" t="str">
        <f t="shared" si="36"/>
        <v/>
      </c>
      <c r="L98" s="6" t="str">
        <f t="shared" si="41"/>
        <v/>
      </c>
      <c r="M98" s="6" t="str">
        <f t="shared" si="42"/>
        <v/>
      </c>
      <c r="N98" s="6" t="str">
        <f t="shared" si="37"/>
        <v/>
      </c>
      <c r="O98" s="4"/>
      <c r="P98" s="11"/>
      <c r="Q98" s="12" t="str">
        <f t="shared" si="38"/>
        <v/>
      </c>
      <c r="R98" s="8"/>
      <c r="S98" s="19"/>
      <c r="T98" s="31"/>
      <c r="U98" s="4"/>
      <c r="V98" s="22" t="str">
        <f t="shared" si="39"/>
        <v>@aswan1.moe.edu.eg</v>
      </c>
      <c r="W98" s="22" t="str">
        <f t="shared" si="40"/>
        <v>Stu#</v>
      </c>
      <c r="Z98" t="str">
        <f>IF(Q98=$Z$14,COUNTIF($Q$15:Q98,$Z$14),"")</f>
        <v/>
      </c>
    </row>
    <row r="99" spans="1:26" ht="16.5" x14ac:dyDescent="0.25">
      <c r="A99" s="6" t="str">
        <f>IF(B99="","",SUBTOTAL(3,$B$15:B99))</f>
        <v/>
      </c>
      <c r="B99" s="7"/>
      <c r="C99" s="8"/>
      <c r="D99" s="6" t="str">
        <f t="shared" si="30"/>
        <v/>
      </c>
      <c r="E99" s="9" t="str">
        <f t="shared" si="33"/>
        <v/>
      </c>
      <c r="F99" s="7"/>
      <c r="G99" s="10" t="str">
        <f t="shared" si="31"/>
        <v/>
      </c>
      <c r="H99" s="6" t="str">
        <f t="shared" si="32"/>
        <v/>
      </c>
      <c r="I99" s="6" t="str">
        <f t="shared" si="34"/>
        <v/>
      </c>
      <c r="J99" s="6" t="str">
        <f t="shared" si="35"/>
        <v/>
      </c>
      <c r="K99" s="6" t="str">
        <f t="shared" si="36"/>
        <v/>
      </c>
      <c r="L99" s="6" t="str">
        <f t="shared" si="41"/>
        <v/>
      </c>
      <c r="M99" s="6" t="str">
        <f t="shared" si="42"/>
        <v/>
      </c>
      <c r="N99" s="6" t="str">
        <f t="shared" si="37"/>
        <v/>
      </c>
      <c r="O99" s="4"/>
      <c r="P99" s="11"/>
      <c r="Q99" s="12" t="str">
        <f t="shared" si="38"/>
        <v/>
      </c>
      <c r="R99" s="8"/>
      <c r="S99" s="19"/>
      <c r="T99" s="31"/>
      <c r="U99" s="4"/>
      <c r="V99" s="22" t="str">
        <f t="shared" si="39"/>
        <v>@aswan1.moe.edu.eg</v>
      </c>
      <c r="W99" s="22" t="str">
        <f t="shared" si="40"/>
        <v>Stu#</v>
      </c>
      <c r="Z99" t="str">
        <f>IF(Q99=$Z$14,COUNTIF($Q$15:Q99,$Z$14),"")</f>
        <v/>
      </c>
    </row>
    <row r="100" spans="1:26" ht="16.5" x14ac:dyDescent="0.25">
      <c r="A100" s="6" t="str">
        <f>IF(B100="","",SUBTOTAL(3,$B$15:B100))</f>
        <v/>
      </c>
      <c r="B100" s="7"/>
      <c r="C100" s="8"/>
      <c r="D100" s="6" t="str">
        <f t="shared" si="30"/>
        <v/>
      </c>
      <c r="E100" s="9" t="str">
        <f t="shared" si="33"/>
        <v/>
      </c>
      <c r="F100" s="7"/>
      <c r="G100" s="10" t="str">
        <f t="shared" si="31"/>
        <v/>
      </c>
      <c r="H100" s="6" t="str">
        <f t="shared" si="32"/>
        <v/>
      </c>
      <c r="I100" s="6" t="str">
        <f t="shared" si="34"/>
        <v/>
      </c>
      <c r="J100" s="6" t="str">
        <f t="shared" si="35"/>
        <v/>
      </c>
      <c r="K100" s="6" t="str">
        <f t="shared" si="36"/>
        <v/>
      </c>
      <c r="L100" s="6" t="str">
        <f t="shared" si="41"/>
        <v/>
      </c>
      <c r="M100" s="6" t="str">
        <f t="shared" si="42"/>
        <v/>
      </c>
      <c r="N100" s="6" t="str">
        <f t="shared" si="37"/>
        <v/>
      </c>
      <c r="O100" s="4"/>
      <c r="P100" s="11"/>
      <c r="Q100" s="12" t="str">
        <f t="shared" si="38"/>
        <v/>
      </c>
      <c r="R100" s="8"/>
      <c r="S100" s="19"/>
      <c r="T100" s="31"/>
      <c r="U100" s="4"/>
      <c r="V100" s="22" t="str">
        <f t="shared" si="39"/>
        <v>@aswan1.moe.edu.eg</v>
      </c>
      <c r="W100" s="22" t="str">
        <f t="shared" si="40"/>
        <v>Stu#</v>
      </c>
      <c r="Z100" t="str">
        <f>IF(Q100=$Z$14,COUNTIF($Q$15:Q100,$Z$14),"")</f>
        <v/>
      </c>
    </row>
    <row r="101" spans="1:26" ht="16.5" x14ac:dyDescent="0.25">
      <c r="A101" s="6" t="str">
        <f>IF(B101="","",SUBTOTAL(3,$B$15:B101))</f>
        <v/>
      </c>
      <c r="B101" s="7"/>
      <c r="C101" s="8"/>
      <c r="D101" s="6" t="str">
        <f t="shared" si="30"/>
        <v/>
      </c>
      <c r="E101" s="9" t="str">
        <f t="shared" si="33"/>
        <v/>
      </c>
      <c r="F101" s="7"/>
      <c r="G101" s="10" t="str">
        <f t="shared" si="31"/>
        <v/>
      </c>
      <c r="H101" s="6" t="str">
        <f t="shared" si="32"/>
        <v/>
      </c>
      <c r="I101" s="6" t="str">
        <f t="shared" si="34"/>
        <v/>
      </c>
      <c r="J101" s="6" t="str">
        <f t="shared" si="35"/>
        <v/>
      </c>
      <c r="K101" s="6" t="str">
        <f t="shared" si="36"/>
        <v/>
      </c>
      <c r="L101" s="6" t="str">
        <f t="shared" si="41"/>
        <v/>
      </c>
      <c r="M101" s="6" t="str">
        <f t="shared" si="42"/>
        <v/>
      </c>
      <c r="N101" s="6" t="str">
        <f t="shared" si="37"/>
        <v/>
      </c>
      <c r="O101" s="4"/>
      <c r="P101" s="11"/>
      <c r="Q101" s="12" t="str">
        <f t="shared" si="38"/>
        <v/>
      </c>
      <c r="R101" s="8"/>
      <c r="S101" s="19"/>
      <c r="T101" s="31"/>
      <c r="U101" s="4"/>
      <c r="V101" s="22" t="str">
        <f t="shared" si="39"/>
        <v>@aswan1.moe.edu.eg</v>
      </c>
      <c r="W101" s="22" t="str">
        <f t="shared" si="40"/>
        <v>Stu#</v>
      </c>
      <c r="Z101" t="str">
        <f>IF(Q101=$Z$14,COUNTIF($Q$15:Q101,$Z$14),"")</f>
        <v/>
      </c>
    </row>
    <row r="102" spans="1:26" ht="16.5" x14ac:dyDescent="0.25">
      <c r="A102" s="6" t="str">
        <f>IF(B102="","",SUBTOTAL(3,$B$15:B102))</f>
        <v/>
      </c>
      <c r="B102" s="7"/>
      <c r="C102" s="8"/>
      <c r="D102" s="6" t="str">
        <f t="shared" si="30"/>
        <v/>
      </c>
      <c r="E102" s="9" t="str">
        <f t="shared" si="33"/>
        <v/>
      </c>
      <c r="F102" s="7"/>
      <c r="G102" s="10" t="str">
        <f t="shared" si="31"/>
        <v/>
      </c>
      <c r="H102" s="6" t="str">
        <f t="shared" si="32"/>
        <v/>
      </c>
      <c r="I102" s="6" t="str">
        <f t="shared" si="34"/>
        <v/>
      </c>
      <c r="J102" s="6" t="str">
        <f t="shared" si="35"/>
        <v/>
      </c>
      <c r="K102" s="6" t="str">
        <f t="shared" si="36"/>
        <v/>
      </c>
      <c r="L102" s="6" t="str">
        <f t="shared" si="41"/>
        <v/>
      </c>
      <c r="M102" s="6" t="str">
        <f t="shared" si="42"/>
        <v/>
      </c>
      <c r="N102" s="6" t="str">
        <f t="shared" si="37"/>
        <v/>
      </c>
      <c r="O102" s="4"/>
      <c r="P102" s="11"/>
      <c r="Q102" s="12" t="str">
        <f t="shared" si="38"/>
        <v/>
      </c>
      <c r="R102" s="8"/>
      <c r="S102" s="19"/>
      <c r="T102" s="31"/>
      <c r="U102" s="4"/>
      <c r="V102" s="22" t="str">
        <f t="shared" si="39"/>
        <v>@aswan1.moe.edu.eg</v>
      </c>
      <c r="W102" s="22" t="str">
        <f t="shared" si="40"/>
        <v>Stu#</v>
      </c>
      <c r="Z102" t="str">
        <f>IF(Q102=$Z$14,COUNTIF($Q$15:Q102,$Z$14),"")</f>
        <v/>
      </c>
    </row>
    <row r="103" spans="1:26" ht="16.5" x14ac:dyDescent="0.25">
      <c r="A103" s="6" t="str">
        <f>IF(B103="","",SUBTOTAL(3,$B$15:B103))</f>
        <v/>
      </c>
      <c r="B103" s="7"/>
      <c r="C103" s="8"/>
      <c r="D103" s="6" t="str">
        <f t="shared" si="30"/>
        <v/>
      </c>
      <c r="E103" s="9" t="str">
        <f t="shared" si="33"/>
        <v/>
      </c>
      <c r="F103" s="7"/>
      <c r="G103" s="10" t="str">
        <f t="shared" si="31"/>
        <v/>
      </c>
      <c r="H103" s="6" t="str">
        <f t="shared" si="32"/>
        <v/>
      </c>
      <c r="I103" s="6" t="str">
        <f t="shared" si="34"/>
        <v/>
      </c>
      <c r="J103" s="6" t="str">
        <f t="shared" si="35"/>
        <v/>
      </c>
      <c r="K103" s="6" t="str">
        <f t="shared" si="36"/>
        <v/>
      </c>
      <c r="L103" s="6" t="str">
        <f t="shared" si="41"/>
        <v/>
      </c>
      <c r="M103" s="6" t="str">
        <f t="shared" si="42"/>
        <v/>
      </c>
      <c r="N103" s="6" t="str">
        <f t="shared" si="37"/>
        <v/>
      </c>
      <c r="O103" s="4"/>
      <c r="P103" s="11"/>
      <c r="Q103" s="12" t="str">
        <f t="shared" si="38"/>
        <v/>
      </c>
      <c r="R103" s="8"/>
      <c r="S103" s="19"/>
      <c r="T103" s="31"/>
      <c r="U103" s="4"/>
      <c r="V103" s="22" t="str">
        <f t="shared" si="39"/>
        <v>@aswan1.moe.edu.eg</v>
      </c>
      <c r="W103" s="22" t="str">
        <f t="shared" si="40"/>
        <v>Stu#</v>
      </c>
      <c r="Z103" t="str">
        <f>IF(Q103=$Z$14,COUNTIF($Q$15:Q103,$Z$14),"")</f>
        <v/>
      </c>
    </row>
    <row r="104" spans="1:26" ht="16.5" x14ac:dyDescent="0.25">
      <c r="A104" s="6" t="str">
        <f>IF(B104="","",SUBTOTAL(3,$B$15:B104))</f>
        <v/>
      </c>
      <c r="B104" s="7"/>
      <c r="C104" s="8"/>
      <c r="D104" s="6" t="str">
        <f t="shared" si="30"/>
        <v/>
      </c>
      <c r="E104" s="9" t="str">
        <f t="shared" si="33"/>
        <v/>
      </c>
      <c r="F104" s="7"/>
      <c r="G104" s="10" t="str">
        <f t="shared" si="31"/>
        <v/>
      </c>
      <c r="H104" s="6" t="str">
        <f t="shared" si="32"/>
        <v/>
      </c>
      <c r="I104" s="6" t="str">
        <f t="shared" si="34"/>
        <v/>
      </c>
      <c r="J104" s="6" t="str">
        <f t="shared" si="35"/>
        <v/>
      </c>
      <c r="K104" s="6" t="str">
        <f t="shared" si="36"/>
        <v/>
      </c>
      <c r="L104" s="6" t="str">
        <f t="shared" si="41"/>
        <v/>
      </c>
      <c r="M104" s="6" t="str">
        <f t="shared" si="42"/>
        <v/>
      </c>
      <c r="N104" s="6" t="str">
        <f t="shared" si="37"/>
        <v/>
      </c>
      <c r="O104" s="4"/>
      <c r="P104" s="11"/>
      <c r="Q104" s="12" t="str">
        <f t="shared" si="38"/>
        <v/>
      </c>
      <c r="R104" s="8"/>
      <c r="S104" s="19"/>
      <c r="T104" s="31"/>
      <c r="U104" s="4"/>
      <c r="V104" s="22" t="str">
        <f t="shared" si="39"/>
        <v>@aswan1.moe.edu.eg</v>
      </c>
      <c r="W104" s="22" t="str">
        <f t="shared" si="40"/>
        <v>Stu#</v>
      </c>
      <c r="Z104" t="str">
        <f>IF(Q104=$Z$14,COUNTIF($Q$15:Q104,$Z$14),"")</f>
        <v/>
      </c>
    </row>
    <row r="105" spans="1:26" ht="16.5" x14ac:dyDescent="0.25">
      <c r="A105" s="6" t="str">
        <f>IF(B105="","",SUBTOTAL(3,$B$15:B105))</f>
        <v/>
      </c>
      <c r="B105" s="7"/>
      <c r="C105" s="8"/>
      <c r="D105" s="6" t="str">
        <f t="shared" si="30"/>
        <v/>
      </c>
      <c r="E105" s="9" t="str">
        <f t="shared" si="33"/>
        <v/>
      </c>
      <c r="F105" s="7"/>
      <c r="G105" s="10" t="str">
        <f t="shared" si="31"/>
        <v/>
      </c>
      <c r="H105" s="6" t="str">
        <f t="shared" si="32"/>
        <v/>
      </c>
      <c r="I105" s="6" t="str">
        <f t="shared" si="34"/>
        <v/>
      </c>
      <c r="J105" s="6" t="str">
        <f t="shared" si="35"/>
        <v/>
      </c>
      <c r="K105" s="6" t="str">
        <f t="shared" si="36"/>
        <v/>
      </c>
      <c r="L105" s="6" t="str">
        <f t="shared" si="41"/>
        <v/>
      </c>
      <c r="M105" s="6" t="str">
        <f t="shared" si="42"/>
        <v/>
      </c>
      <c r="N105" s="6" t="str">
        <f t="shared" si="37"/>
        <v/>
      </c>
      <c r="O105" s="4"/>
      <c r="P105" s="11"/>
      <c r="Q105" s="12" t="str">
        <f t="shared" si="38"/>
        <v/>
      </c>
      <c r="R105" s="8"/>
      <c r="S105" s="19"/>
      <c r="T105" s="31"/>
      <c r="U105" s="4"/>
      <c r="V105" s="22" t="str">
        <f t="shared" si="39"/>
        <v>@aswan1.moe.edu.eg</v>
      </c>
      <c r="W105" s="22" t="str">
        <f t="shared" si="40"/>
        <v>Stu#</v>
      </c>
      <c r="Z105" t="str">
        <f>IF(Q105=$Z$14,COUNTIF($Q$15:Q105,$Z$14),"")</f>
        <v/>
      </c>
    </row>
    <row r="106" spans="1:26" ht="16.5" x14ac:dyDescent="0.25">
      <c r="A106" s="6" t="str">
        <f>IF(B106="","",SUBTOTAL(3,$B$15:B106))</f>
        <v/>
      </c>
      <c r="B106" s="7"/>
      <c r="C106" s="8"/>
      <c r="D106" s="6" t="str">
        <f t="shared" si="30"/>
        <v/>
      </c>
      <c r="E106" s="9" t="str">
        <f t="shared" si="33"/>
        <v/>
      </c>
      <c r="F106" s="7"/>
      <c r="G106" s="10" t="str">
        <f t="shared" si="31"/>
        <v/>
      </c>
      <c r="H106" s="6" t="str">
        <f t="shared" si="32"/>
        <v/>
      </c>
      <c r="I106" s="6" t="str">
        <f t="shared" si="34"/>
        <v/>
      </c>
      <c r="J106" s="6" t="str">
        <f t="shared" si="35"/>
        <v/>
      </c>
      <c r="K106" s="6" t="str">
        <f t="shared" si="36"/>
        <v/>
      </c>
      <c r="L106" s="6" t="str">
        <f t="shared" si="41"/>
        <v/>
      </c>
      <c r="M106" s="6" t="str">
        <f t="shared" si="42"/>
        <v/>
      </c>
      <c r="N106" s="6" t="str">
        <f t="shared" si="37"/>
        <v/>
      </c>
      <c r="O106" s="4"/>
      <c r="P106" s="11"/>
      <c r="Q106" s="12" t="str">
        <f t="shared" si="38"/>
        <v/>
      </c>
      <c r="R106" s="8"/>
      <c r="S106" s="19"/>
      <c r="T106" s="31"/>
      <c r="U106" s="4"/>
      <c r="V106" s="22" t="str">
        <f t="shared" si="39"/>
        <v>@aswan1.moe.edu.eg</v>
      </c>
      <c r="W106" s="22" t="str">
        <f t="shared" si="40"/>
        <v>Stu#</v>
      </c>
      <c r="Z106" t="str">
        <f>IF(Q106=$Z$14,COUNTIF($Q$15:Q106,$Z$14),"")</f>
        <v/>
      </c>
    </row>
    <row r="107" spans="1:26" ht="16.5" x14ac:dyDescent="0.25">
      <c r="A107" s="6" t="str">
        <f>IF(B107="","",SUBTOTAL(3,$B$15:B107))</f>
        <v/>
      </c>
      <c r="B107" s="7"/>
      <c r="C107" s="8"/>
      <c r="D107" s="6" t="str">
        <f t="shared" si="30"/>
        <v/>
      </c>
      <c r="E107" s="9" t="str">
        <f t="shared" si="33"/>
        <v/>
      </c>
      <c r="F107" s="7"/>
      <c r="G107" s="10" t="str">
        <f t="shared" si="31"/>
        <v/>
      </c>
      <c r="H107" s="6" t="str">
        <f t="shared" si="32"/>
        <v/>
      </c>
      <c r="I107" s="6" t="str">
        <f t="shared" si="34"/>
        <v/>
      </c>
      <c r="J107" s="6" t="str">
        <f t="shared" si="35"/>
        <v/>
      </c>
      <c r="K107" s="6" t="str">
        <f t="shared" si="36"/>
        <v/>
      </c>
      <c r="L107" s="6" t="str">
        <f t="shared" si="41"/>
        <v/>
      </c>
      <c r="M107" s="6" t="str">
        <f t="shared" si="42"/>
        <v/>
      </c>
      <c r="N107" s="6" t="str">
        <f t="shared" si="37"/>
        <v/>
      </c>
      <c r="O107" s="4"/>
      <c r="P107" s="11"/>
      <c r="Q107" s="12" t="str">
        <f t="shared" si="38"/>
        <v/>
      </c>
      <c r="R107" s="8"/>
      <c r="S107" s="19"/>
      <c r="T107" s="31"/>
      <c r="U107" s="4"/>
      <c r="V107" s="22" t="str">
        <f t="shared" si="39"/>
        <v>@aswan1.moe.edu.eg</v>
      </c>
      <c r="W107" s="22" t="str">
        <f t="shared" si="40"/>
        <v>Stu#</v>
      </c>
      <c r="Z107" t="str">
        <f>IF(Q107=$Z$14,COUNTIF($Q$15:Q107,$Z$14),"")</f>
        <v/>
      </c>
    </row>
    <row r="108" spans="1:26" ht="16.5" x14ac:dyDescent="0.25">
      <c r="A108" s="6" t="str">
        <f>IF(B108="","",SUBTOTAL(3,$B$15:B108))</f>
        <v/>
      </c>
      <c r="B108" s="7"/>
      <c r="C108" s="8"/>
      <c r="D108" s="6" t="str">
        <f t="shared" si="30"/>
        <v/>
      </c>
      <c r="E108" s="9" t="str">
        <f t="shared" si="33"/>
        <v/>
      </c>
      <c r="F108" s="7"/>
      <c r="G108" s="10" t="str">
        <f t="shared" si="31"/>
        <v/>
      </c>
      <c r="H108" s="6" t="str">
        <f t="shared" si="32"/>
        <v/>
      </c>
      <c r="I108" s="6" t="str">
        <f t="shared" si="34"/>
        <v/>
      </c>
      <c r="J108" s="6" t="str">
        <f t="shared" si="35"/>
        <v/>
      </c>
      <c r="K108" s="6" t="str">
        <f t="shared" si="36"/>
        <v/>
      </c>
      <c r="L108" s="6" t="str">
        <f t="shared" si="41"/>
        <v/>
      </c>
      <c r="M108" s="6" t="str">
        <f t="shared" si="42"/>
        <v/>
      </c>
      <c r="N108" s="6" t="str">
        <f t="shared" si="37"/>
        <v/>
      </c>
      <c r="O108" s="4"/>
      <c r="P108" s="11"/>
      <c r="Q108" s="12" t="str">
        <f t="shared" si="38"/>
        <v/>
      </c>
      <c r="R108" s="8"/>
      <c r="S108" s="19"/>
      <c r="T108" s="31"/>
      <c r="U108" s="4"/>
      <c r="V108" s="22" t="str">
        <f t="shared" si="39"/>
        <v>@aswan1.moe.edu.eg</v>
      </c>
      <c r="W108" s="22" t="str">
        <f t="shared" si="40"/>
        <v>Stu#</v>
      </c>
      <c r="Z108" t="str">
        <f>IF(Q108=$Z$14,COUNTIF($Q$15:Q108,$Z$14),"")</f>
        <v/>
      </c>
    </row>
    <row r="109" spans="1:26" ht="16.5" x14ac:dyDescent="0.25">
      <c r="A109" s="6" t="str">
        <f>IF(B109="","",SUBTOTAL(3,$B$15:B109))</f>
        <v/>
      </c>
      <c r="B109" s="7"/>
      <c r="C109" s="8"/>
      <c r="D109" s="6" t="str">
        <f t="shared" si="30"/>
        <v/>
      </c>
      <c r="E109" s="9" t="str">
        <f t="shared" si="33"/>
        <v/>
      </c>
      <c r="F109" s="7"/>
      <c r="G109" s="10" t="str">
        <f t="shared" si="31"/>
        <v/>
      </c>
      <c r="H109" s="6" t="str">
        <f t="shared" si="32"/>
        <v/>
      </c>
      <c r="I109" s="6" t="str">
        <f t="shared" si="34"/>
        <v/>
      </c>
      <c r="J109" s="6" t="str">
        <f t="shared" si="35"/>
        <v/>
      </c>
      <c r="K109" s="6" t="str">
        <f t="shared" si="36"/>
        <v/>
      </c>
      <c r="L109" s="6" t="str">
        <f t="shared" si="41"/>
        <v/>
      </c>
      <c r="M109" s="6" t="str">
        <f t="shared" si="42"/>
        <v/>
      </c>
      <c r="N109" s="6" t="str">
        <f t="shared" si="37"/>
        <v/>
      </c>
      <c r="O109" s="4"/>
      <c r="P109" s="11"/>
      <c r="Q109" s="12" t="str">
        <f t="shared" si="38"/>
        <v/>
      </c>
      <c r="R109" s="8"/>
      <c r="S109" s="19"/>
      <c r="T109" s="31"/>
      <c r="U109" s="4"/>
      <c r="V109" s="22" t="str">
        <f t="shared" si="39"/>
        <v>@aswan1.moe.edu.eg</v>
      </c>
      <c r="W109" s="22" t="str">
        <f t="shared" si="40"/>
        <v>Stu#</v>
      </c>
      <c r="Z109" t="str">
        <f>IF(Q109=$Z$14,COUNTIF($Q$15:Q109,$Z$14),"")</f>
        <v/>
      </c>
    </row>
    <row r="110" spans="1:26" ht="16.5" x14ac:dyDescent="0.25">
      <c r="A110" s="6" t="str">
        <f>IF(B110="","",SUBTOTAL(3,$B$15:B110))</f>
        <v/>
      </c>
      <c r="B110" s="7"/>
      <c r="C110" s="8"/>
      <c r="D110" s="6" t="str">
        <f t="shared" si="30"/>
        <v/>
      </c>
      <c r="E110" s="9" t="str">
        <f t="shared" si="33"/>
        <v/>
      </c>
      <c r="F110" s="7"/>
      <c r="G110" s="10" t="str">
        <f t="shared" si="31"/>
        <v/>
      </c>
      <c r="H110" s="6" t="str">
        <f t="shared" si="32"/>
        <v/>
      </c>
      <c r="I110" s="6" t="str">
        <f t="shared" si="34"/>
        <v/>
      </c>
      <c r="J110" s="6" t="str">
        <f t="shared" si="35"/>
        <v/>
      </c>
      <c r="K110" s="6" t="str">
        <f t="shared" si="36"/>
        <v/>
      </c>
      <c r="L110" s="6" t="str">
        <f t="shared" si="41"/>
        <v/>
      </c>
      <c r="M110" s="6" t="str">
        <f t="shared" si="42"/>
        <v/>
      </c>
      <c r="N110" s="6" t="str">
        <f t="shared" si="37"/>
        <v/>
      </c>
      <c r="O110" s="4"/>
      <c r="P110" s="11"/>
      <c r="Q110" s="12" t="str">
        <f t="shared" si="38"/>
        <v/>
      </c>
      <c r="R110" s="8"/>
      <c r="S110" s="19"/>
      <c r="T110" s="31"/>
      <c r="U110" s="4"/>
      <c r="V110" s="22" t="str">
        <f t="shared" si="39"/>
        <v>@aswan1.moe.edu.eg</v>
      </c>
      <c r="W110" s="22" t="str">
        <f t="shared" si="40"/>
        <v>Stu#</v>
      </c>
      <c r="Z110" t="str">
        <f>IF(Q110=$Z$14,COUNTIF($Q$15:Q110,$Z$14),"")</f>
        <v/>
      </c>
    </row>
    <row r="111" spans="1:26" ht="16.5" x14ac:dyDescent="0.25">
      <c r="A111" s="6" t="str">
        <f>IF(B111="","",SUBTOTAL(3,$B$15:B111))</f>
        <v/>
      </c>
      <c r="B111" s="7"/>
      <c r="C111" s="8"/>
      <c r="D111" s="6" t="str">
        <f t="shared" si="30"/>
        <v/>
      </c>
      <c r="E111" s="9" t="str">
        <f t="shared" si="33"/>
        <v/>
      </c>
      <c r="F111" s="7"/>
      <c r="G111" s="10" t="str">
        <f t="shared" si="31"/>
        <v/>
      </c>
      <c r="H111" s="6" t="str">
        <f t="shared" si="32"/>
        <v/>
      </c>
      <c r="I111" s="6" t="str">
        <f t="shared" si="34"/>
        <v/>
      </c>
      <c r="J111" s="6" t="str">
        <f t="shared" si="35"/>
        <v/>
      </c>
      <c r="K111" s="6" t="str">
        <f t="shared" si="36"/>
        <v/>
      </c>
      <c r="L111" s="6" t="str">
        <f t="shared" si="41"/>
        <v/>
      </c>
      <c r="M111" s="6" t="str">
        <f t="shared" si="42"/>
        <v/>
      </c>
      <c r="N111" s="6" t="str">
        <f t="shared" si="37"/>
        <v/>
      </c>
      <c r="O111" s="4"/>
      <c r="P111" s="11"/>
      <c r="Q111" s="12" t="str">
        <f t="shared" si="38"/>
        <v/>
      </c>
      <c r="R111" s="8"/>
      <c r="S111" s="19"/>
      <c r="T111" s="31"/>
      <c r="U111" s="4"/>
      <c r="V111" s="22" t="str">
        <f t="shared" si="39"/>
        <v>@aswan1.moe.edu.eg</v>
      </c>
      <c r="W111" s="22" t="str">
        <f t="shared" si="40"/>
        <v>Stu#</v>
      </c>
      <c r="Z111" t="str">
        <f>IF(Q111=$Z$14,COUNTIF($Q$15:Q111,$Z$14),"")</f>
        <v/>
      </c>
    </row>
    <row r="112" spans="1:26" ht="16.5" x14ac:dyDescent="0.25">
      <c r="A112" s="6" t="str">
        <f>IF(B112="","",SUBTOTAL(3,$B$15:B112))</f>
        <v/>
      </c>
      <c r="B112" s="7"/>
      <c r="C112" s="8"/>
      <c r="D112" s="6" t="str">
        <f t="shared" si="30"/>
        <v/>
      </c>
      <c r="E112" s="9" t="str">
        <f t="shared" si="33"/>
        <v/>
      </c>
      <c r="F112" s="7"/>
      <c r="G112" s="10" t="str">
        <f t="shared" si="31"/>
        <v/>
      </c>
      <c r="H112" s="6" t="str">
        <f t="shared" si="32"/>
        <v/>
      </c>
      <c r="I112" s="6" t="str">
        <f t="shared" si="34"/>
        <v/>
      </c>
      <c r="J112" s="6" t="str">
        <f t="shared" si="35"/>
        <v/>
      </c>
      <c r="K112" s="6" t="str">
        <f t="shared" si="36"/>
        <v/>
      </c>
      <c r="L112" s="6" t="str">
        <f t="shared" si="41"/>
        <v/>
      </c>
      <c r="M112" s="6" t="str">
        <f t="shared" si="42"/>
        <v/>
      </c>
      <c r="N112" s="6" t="str">
        <f t="shared" si="37"/>
        <v/>
      </c>
      <c r="O112" s="4"/>
      <c r="P112" s="11"/>
      <c r="Q112" s="12" t="str">
        <f t="shared" si="38"/>
        <v/>
      </c>
      <c r="R112" s="8"/>
      <c r="S112" s="19"/>
      <c r="T112" s="31"/>
      <c r="U112" s="4"/>
      <c r="V112" s="22" t="str">
        <f t="shared" si="39"/>
        <v>@aswan1.moe.edu.eg</v>
      </c>
      <c r="W112" s="22" t="str">
        <f t="shared" si="40"/>
        <v>Stu#</v>
      </c>
      <c r="Z112" t="str">
        <f>IF(Q112=$Z$14,COUNTIF($Q$15:Q112,$Z$14),"")</f>
        <v/>
      </c>
    </row>
    <row r="113" spans="1:26" ht="16.5" x14ac:dyDescent="0.25">
      <c r="A113" s="6" t="str">
        <f>IF(B113="","",SUBTOTAL(3,$B$15:B113))</f>
        <v/>
      </c>
      <c r="B113" s="7"/>
      <c r="C113" s="8"/>
      <c r="D113" s="6" t="str">
        <f t="shared" si="30"/>
        <v/>
      </c>
      <c r="E113" s="9" t="str">
        <f t="shared" si="33"/>
        <v/>
      </c>
      <c r="F113" s="7"/>
      <c r="G113" s="10" t="str">
        <f t="shared" si="31"/>
        <v/>
      </c>
      <c r="H113" s="6" t="str">
        <f t="shared" si="32"/>
        <v/>
      </c>
      <c r="I113" s="6" t="str">
        <f t="shared" si="34"/>
        <v/>
      </c>
      <c r="J113" s="6" t="str">
        <f t="shared" si="35"/>
        <v/>
      </c>
      <c r="K113" s="6" t="str">
        <f t="shared" si="36"/>
        <v/>
      </c>
      <c r="L113" s="6" t="str">
        <f t="shared" si="41"/>
        <v/>
      </c>
      <c r="M113" s="6" t="str">
        <f t="shared" si="42"/>
        <v/>
      </c>
      <c r="N113" s="6" t="str">
        <f t="shared" si="37"/>
        <v/>
      </c>
      <c r="O113" s="4"/>
      <c r="P113" s="11"/>
      <c r="Q113" s="12" t="str">
        <f t="shared" si="38"/>
        <v/>
      </c>
      <c r="R113" s="8"/>
      <c r="S113" s="19"/>
      <c r="T113" s="31"/>
      <c r="U113" s="4"/>
      <c r="V113" s="22" t="str">
        <f t="shared" si="39"/>
        <v>@aswan1.moe.edu.eg</v>
      </c>
      <c r="W113" s="22" t="str">
        <f t="shared" si="40"/>
        <v>Stu#</v>
      </c>
      <c r="Z113" t="str">
        <f>IF(Q113=$Z$14,COUNTIF($Q$15:Q113,$Z$14),"")</f>
        <v/>
      </c>
    </row>
    <row r="114" spans="1:26" ht="16.5" x14ac:dyDescent="0.25">
      <c r="A114" s="6" t="str">
        <f>IF(B114="","",SUBTOTAL(3,$B$15:B114))</f>
        <v/>
      </c>
      <c r="B114" s="7"/>
      <c r="C114" s="8"/>
      <c r="D114" s="6" t="str">
        <f t="shared" si="30"/>
        <v/>
      </c>
      <c r="E114" s="9" t="str">
        <f t="shared" si="33"/>
        <v/>
      </c>
      <c r="F114" s="7"/>
      <c r="G114" s="10" t="str">
        <f t="shared" si="31"/>
        <v/>
      </c>
      <c r="H114" s="6" t="str">
        <f t="shared" si="32"/>
        <v/>
      </c>
      <c r="I114" s="6" t="str">
        <f t="shared" si="34"/>
        <v/>
      </c>
      <c r="J114" s="6" t="str">
        <f t="shared" si="35"/>
        <v/>
      </c>
      <c r="K114" s="6" t="str">
        <f t="shared" si="36"/>
        <v/>
      </c>
      <c r="L114" s="6" t="str">
        <f t="shared" si="41"/>
        <v/>
      </c>
      <c r="M114" s="6" t="str">
        <f t="shared" si="42"/>
        <v/>
      </c>
      <c r="N114" s="6" t="str">
        <f t="shared" si="37"/>
        <v/>
      </c>
      <c r="O114" s="4"/>
      <c r="P114" s="11"/>
      <c r="Q114" s="12" t="str">
        <f t="shared" si="38"/>
        <v/>
      </c>
      <c r="R114" s="8"/>
      <c r="S114" s="19"/>
      <c r="T114" s="31"/>
      <c r="U114" s="4"/>
      <c r="V114" s="22" t="str">
        <f t="shared" si="39"/>
        <v>@aswan1.moe.edu.eg</v>
      </c>
      <c r="W114" s="22" t="str">
        <f t="shared" si="40"/>
        <v>Stu#</v>
      </c>
      <c r="Z114" t="str">
        <f>IF(Q114=$Z$14,COUNTIF($Q$15:Q114,$Z$14),"")</f>
        <v/>
      </c>
    </row>
    <row r="115" spans="1:26" ht="16.5" x14ac:dyDescent="0.25">
      <c r="A115" s="6" t="str">
        <f>IF(B115="","",SUBTOTAL(3,$B$15:B115))</f>
        <v/>
      </c>
      <c r="B115" s="7"/>
      <c r="C115" s="8"/>
      <c r="D115" s="6" t="str">
        <f t="shared" si="30"/>
        <v/>
      </c>
      <c r="E115" s="9" t="str">
        <f t="shared" si="33"/>
        <v/>
      </c>
      <c r="F115" s="7"/>
      <c r="G115" s="10" t="str">
        <f t="shared" si="31"/>
        <v/>
      </c>
      <c r="H115" s="6" t="str">
        <f t="shared" si="32"/>
        <v/>
      </c>
      <c r="I115" s="6" t="str">
        <f t="shared" si="34"/>
        <v/>
      </c>
      <c r="J115" s="6" t="str">
        <f t="shared" si="35"/>
        <v/>
      </c>
      <c r="K115" s="6" t="str">
        <f t="shared" si="36"/>
        <v/>
      </c>
      <c r="L115" s="6" t="str">
        <f t="shared" si="41"/>
        <v/>
      </c>
      <c r="M115" s="6" t="str">
        <f t="shared" si="42"/>
        <v/>
      </c>
      <c r="N115" s="6" t="str">
        <f t="shared" si="37"/>
        <v/>
      </c>
      <c r="O115" s="4"/>
      <c r="P115" s="11"/>
      <c r="Q115" s="12" t="str">
        <f t="shared" si="38"/>
        <v/>
      </c>
      <c r="R115" s="8"/>
      <c r="S115" s="19"/>
      <c r="T115" s="31"/>
      <c r="U115" s="4"/>
      <c r="V115" s="22" t="str">
        <f t="shared" si="39"/>
        <v>@aswan1.moe.edu.eg</v>
      </c>
      <c r="W115" s="22" t="str">
        <f t="shared" si="40"/>
        <v>Stu#</v>
      </c>
      <c r="Z115" t="str">
        <f>IF(Q115=$Z$14,COUNTIF($Q$15:Q115,$Z$14),"")</f>
        <v/>
      </c>
    </row>
    <row r="116" spans="1:26" ht="16.5" x14ac:dyDescent="0.25">
      <c r="A116" s="6" t="str">
        <f>IF(B116="","",SUBTOTAL(3,$B$15:B116))</f>
        <v/>
      </c>
      <c r="B116" s="7"/>
      <c r="C116" s="8"/>
      <c r="D116" s="6" t="str">
        <f t="shared" si="30"/>
        <v/>
      </c>
      <c r="E116" s="9" t="str">
        <f t="shared" si="33"/>
        <v/>
      </c>
      <c r="F116" s="7"/>
      <c r="G116" s="10" t="str">
        <f t="shared" si="31"/>
        <v/>
      </c>
      <c r="H116" s="6" t="str">
        <f t="shared" si="32"/>
        <v/>
      </c>
      <c r="I116" s="6" t="str">
        <f t="shared" si="34"/>
        <v/>
      </c>
      <c r="J116" s="6" t="str">
        <f t="shared" si="35"/>
        <v/>
      </c>
      <c r="K116" s="6" t="str">
        <f t="shared" si="36"/>
        <v/>
      </c>
      <c r="L116" s="6" t="str">
        <f t="shared" si="41"/>
        <v/>
      </c>
      <c r="M116" s="6" t="str">
        <f t="shared" si="42"/>
        <v/>
      </c>
      <c r="N116" s="6" t="str">
        <f t="shared" si="37"/>
        <v/>
      </c>
      <c r="O116" s="4"/>
      <c r="P116" s="11"/>
      <c r="Q116" s="12" t="str">
        <f t="shared" si="38"/>
        <v/>
      </c>
      <c r="R116" s="8"/>
      <c r="S116" s="19"/>
      <c r="T116" s="31"/>
      <c r="U116" s="4"/>
      <c r="V116" s="22" t="str">
        <f t="shared" si="39"/>
        <v>@aswan1.moe.edu.eg</v>
      </c>
      <c r="W116" s="22" t="str">
        <f t="shared" si="40"/>
        <v>Stu#</v>
      </c>
      <c r="Z116" t="str">
        <f>IF(Q116=$Z$14,COUNTIF($Q$15:Q116,$Z$14),"")</f>
        <v/>
      </c>
    </row>
    <row r="117" spans="1:26" ht="16.5" x14ac:dyDescent="0.25">
      <c r="A117" s="6" t="str">
        <f>IF(B117="","",SUBTOTAL(3,$B$15:B117))</f>
        <v/>
      </c>
      <c r="B117" s="7"/>
      <c r="C117" s="8"/>
      <c r="D117" s="6" t="str">
        <f t="shared" si="30"/>
        <v/>
      </c>
      <c r="E117" s="9" t="str">
        <f t="shared" si="33"/>
        <v/>
      </c>
      <c r="F117" s="7"/>
      <c r="G117" s="10" t="str">
        <f t="shared" si="31"/>
        <v/>
      </c>
      <c r="H117" s="6" t="str">
        <f t="shared" si="32"/>
        <v/>
      </c>
      <c r="I117" s="6" t="str">
        <f t="shared" si="34"/>
        <v/>
      </c>
      <c r="J117" s="6" t="str">
        <f t="shared" si="35"/>
        <v/>
      </c>
      <c r="K117" s="6" t="str">
        <f t="shared" si="36"/>
        <v/>
      </c>
      <c r="L117" s="6" t="str">
        <f t="shared" si="41"/>
        <v/>
      </c>
      <c r="M117" s="6" t="str">
        <f t="shared" si="42"/>
        <v/>
      </c>
      <c r="N117" s="6" t="str">
        <f t="shared" si="37"/>
        <v/>
      </c>
      <c r="O117" s="4"/>
      <c r="P117" s="11"/>
      <c r="Q117" s="12" t="str">
        <f t="shared" si="38"/>
        <v/>
      </c>
      <c r="R117" s="8"/>
      <c r="S117" s="19"/>
      <c r="T117" s="31"/>
      <c r="U117" s="4"/>
      <c r="V117" s="22" t="str">
        <f t="shared" si="39"/>
        <v>@aswan1.moe.edu.eg</v>
      </c>
      <c r="W117" s="22" t="str">
        <f t="shared" si="40"/>
        <v>Stu#</v>
      </c>
      <c r="Z117" t="str">
        <f>IF(Q117=$Z$14,COUNTIF($Q$15:Q117,$Z$14),"")</f>
        <v/>
      </c>
    </row>
    <row r="118" spans="1:26" ht="16.5" x14ac:dyDescent="0.25">
      <c r="A118" s="6" t="str">
        <f>IF(B118="","",SUBTOTAL(3,$B$15:B118))</f>
        <v/>
      </c>
      <c r="B118" s="7"/>
      <c r="C118" s="8"/>
      <c r="D118" s="6" t="str">
        <f t="shared" si="30"/>
        <v/>
      </c>
      <c r="E118" s="9" t="str">
        <f t="shared" si="33"/>
        <v/>
      </c>
      <c r="F118" s="7"/>
      <c r="G118" s="10" t="str">
        <f t="shared" si="31"/>
        <v/>
      </c>
      <c r="H118" s="6" t="str">
        <f t="shared" si="32"/>
        <v/>
      </c>
      <c r="I118" s="6" t="str">
        <f t="shared" si="34"/>
        <v/>
      </c>
      <c r="J118" s="6" t="str">
        <f t="shared" si="35"/>
        <v/>
      </c>
      <c r="K118" s="6" t="str">
        <f t="shared" si="36"/>
        <v/>
      </c>
      <c r="L118" s="6" t="str">
        <f t="shared" si="41"/>
        <v/>
      </c>
      <c r="M118" s="6" t="str">
        <f t="shared" si="42"/>
        <v/>
      </c>
      <c r="N118" s="6" t="str">
        <f t="shared" si="37"/>
        <v/>
      </c>
      <c r="O118" s="4"/>
      <c r="P118" s="11"/>
      <c r="Q118" s="12" t="str">
        <f t="shared" si="38"/>
        <v/>
      </c>
      <c r="R118" s="8"/>
      <c r="S118" s="19"/>
      <c r="T118" s="31"/>
      <c r="U118" s="4"/>
      <c r="V118" s="22" t="str">
        <f t="shared" si="39"/>
        <v>@aswan1.moe.edu.eg</v>
      </c>
      <c r="W118" s="22" t="str">
        <f t="shared" si="40"/>
        <v>Stu#</v>
      </c>
      <c r="Z118" t="str">
        <f>IF(Q118=$Z$14,COUNTIF($Q$15:Q118,$Z$14),"")</f>
        <v/>
      </c>
    </row>
    <row r="119" spans="1:26" ht="16.5" x14ac:dyDescent="0.25">
      <c r="A119" s="6" t="str">
        <f>IF(B119="","",SUBTOTAL(3,$B$15:B119))</f>
        <v/>
      </c>
      <c r="B119" s="7"/>
      <c r="C119" s="8"/>
      <c r="D119" s="6" t="str">
        <f t="shared" si="30"/>
        <v/>
      </c>
      <c r="E119" s="9" t="str">
        <f t="shared" si="33"/>
        <v/>
      </c>
      <c r="F119" s="7"/>
      <c r="G119" s="10" t="str">
        <f t="shared" si="31"/>
        <v/>
      </c>
      <c r="H119" s="6" t="str">
        <f t="shared" si="32"/>
        <v/>
      </c>
      <c r="I119" s="6" t="str">
        <f t="shared" si="34"/>
        <v/>
      </c>
      <c r="J119" s="6" t="str">
        <f t="shared" si="35"/>
        <v/>
      </c>
      <c r="K119" s="6" t="str">
        <f t="shared" si="36"/>
        <v/>
      </c>
      <c r="L119" s="6" t="str">
        <f t="shared" si="41"/>
        <v/>
      </c>
      <c r="M119" s="6" t="str">
        <f t="shared" si="42"/>
        <v/>
      </c>
      <c r="N119" s="6" t="str">
        <f t="shared" si="37"/>
        <v/>
      </c>
      <c r="O119" s="4"/>
      <c r="P119" s="11"/>
      <c r="Q119" s="12" t="str">
        <f t="shared" si="38"/>
        <v/>
      </c>
      <c r="R119" s="8"/>
      <c r="S119" s="19"/>
      <c r="T119" s="31"/>
      <c r="U119" s="4"/>
      <c r="V119" s="22" t="str">
        <f t="shared" si="39"/>
        <v>@aswan1.moe.edu.eg</v>
      </c>
      <c r="W119" s="22" t="str">
        <f t="shared" si="40"/>
        <v>Stu#</v>
      </c>
      <c r="Z119" t="str">
        <f>IF(Q119=$Z$14,COUNTIF($Q$15:Q119,$Z$14),"")</f>
        <v/>
      </c>
    </row>
    <row r="120" spans="1:26" ht="16.5" x14ac:dyDescent="0.25">
      <c r="A120" s="6" t="str">
        <f>IF(B120="","",SUBTOTAL(3,$B$15:B120))</f>
        <v/>
      </c>
      <c r="B120" s="7"/>
      <c r="C120" s="8"/>
      <c r="D120" s="6" t="str">
        <f t="shared" si="30"/>
        <v/>
      </c>
      <c r="E120" s="9" t="str">
        <f t="shared" si="33"/>
        <v/>
      </c>
      <c r="F120" s="7"/>
      <c r="G120" s="10" t="str">
        <f t="shared" si="31"/>
        <v/>
      </c>
      <c r="H120" s="6" t="str">
        <f t="shared" si="32"/>
        <v/>
      </c>
      <c r="I120" s="6" t="str">
        <f t="shared" si="34"/>
        <v/>
      </c>
      <c r="J120" s="6" t="str">
        <f t="shared" si="35"/>
        <v/>
      </c>
      <c r="K120" s="6" t="str">
        <f t="shared" si="36"/>
        <v/>
      </c>
      <c r="L120" s="6" t="str">
        <f t="shared" si="41"/>
        <v/>
      </c>
      <c r="M120" s="6" t="str">
        <f t="shared" si="42"/>
        <v/>
      </c>
      <c r="N120" s="6" t="str">
        <f t="shared" si="37"/>
        <v/>
      </c>
      <c r="O120" s="4"/>
      <c r="P120" s="11"/>
      <c r="Q120" s="12" t="str">
        <f t="shared" si="38"/>
        <v/>
      </c>
      <c r="R120" s="8"/>
      <c r="S120" s="19"/>
      <c r="T120" s="31"/>
      <c r="U120" s="4"/>
      <c r="V120" s="22" t="str">
        <f t="shared" si="39"/>
        <v>@aswan1.moe.edu.eg</v>
      </c>
      <c r="W120" s="22" t="str">
        <f t="shared" si="40"/>
        <v>Stu#</v>
      </c>
      <c r="Z120" t="str">
        <f>IF(Q120=$Z$14,COUNTIF($Q$15:Q120,$Z$14),"")</f>
        <v/>
      </c>
    </row>
    <row r="121" spans="1:26" ht="16.5" x14ac:dyDescent="0.25">
      <c r="A121" s="6" t="str">
        <f>IF(B121="","",SUBTOTAL(3,$B$15:B121))</f>
        <v/>
      </c>
      <c r="B121" s="7"/>
      <c r="C121" s="8"/>
      <c r="D121" s="6" t="str">
        <f t="shared" si="30"/>
        <v/>
      </c>
      <c r="E121" s="9" t="str">
        <f t="shared" si="33"/>
        <v/>
      </c>
      <c r="F121" s="7"/>
      <c r="G121" s="10" t="str">
        <f t="shared" si="31"/>
        <v/>
      </c>
      <c r="H121" s="6" t="str">
        <f t="shared" si="32"/>
        <v/>
      </c>
      <c r="I121" s="6" t="str">
        <f t="shared" si="34"/>
        <v/>
      </c>
      <c r="J121" s="6" t="str">
        <f t="shared" si="35"/>
        <v/>
      </c>
      <c r="K121" s="6" t="str">
        <f t="shared" si="36"/>
        <v/>
      </c>
      <c r="L121" s="6" t="str">
        <f t="shared" si="41"/>
        <v/>
      </c>
      <c r="M121" s="6" t="str">
        <f t="shared" si="42"/>
        <v/>
      </c>
      <c r="N121" s="6" t="str">
        <f t="shared" si="37"/>
        <v/>
      </c>
      <c r="O121" s="4"/>
      <c r="P121" s="11"/>
      <c r="Q121" s="12" t="str">
        <f t="shared" si="38"/>
        <v/>
      </c>
      <c r="R121" s="8"/>
      <c r="S121" s="19"/>
      <c r="T121" s="31"/>
      <c r="U121" s="4"/>
      <c r="V121" s="22" t="str">
        <f t="shared" si="39"/>
        <v>@aswan1.moe.edu.eg</v>
      </c>
      <c r="W121" s="22" t="str">
        <f t="shared" si="40"/>
        <v>Stu#</v>
      </c>
      <c r="Z121" t="str">
        <f>IF(Q121=$Z$14,COUNTIF($Q$15:Q121,$Z$14),"")</f>
        <v/>
      </c>
    </row>
    <row r="122" spans="1:26" ht="16.5" x14ac:dyDescent="0.25">
      <c r="A122" s="6" t="str">
        <f>IF(B122="","",SUBTOTAL(3,$B$15:B122))</f>
        <v/>
      </c>
      <c r="B122" s="7"/>
      <c r="C122" s="8"/>
      <c r="D122" s="6" t="str">
        <f t="shared" si="30"/>
        <v/>
      </c>
      <c r="E122" s="9" t="str">
        <f t="shared" si="33"/>
        <v/>
      </c>
      <c r="F122" s="7"/>
      <c r="G122" s="10" t="str">
        <f t="shared" si="31"/>
        <v/>
      </c>
      <c r="H122" s="6" t="str">
        <f t="shared" si="32"/>
        <v/>
      </c>
      <c r="I122" s="6" t="str">
        <f t="shared" si="34"/>
        <v/>
      </c>
      <c r="J122" s="6" t="str">
        <f t="shared" si="35"/>
        <v/>
      </c>
      <c r="K122" s="6" t="str">
        <f t="shared" si="36"/>
        <v/>
      </c>
      <c r="L122" s="6" t="str">
        <f t="shared" si="41"/>
        <v/>
      </c>
      <c r="M122" s="6" t="str">
        <f t="shared" si="42"/>
        <v/>
      </c>
      <c r="N122" s="6" t="str">
        <f t="shared" si="37"/>
        <v/>
      </c>
      <c r="O122" s="4"/>
      <c r="P122" s="11"/>
      <c r="Q122" s="12" t="str">
        <f t="shared" si="38"/>
        <v/>
      </c>
      <c r="R122" s="8"/>
      <c r="S122" s="19"/>
      <c r="T122" s="31"/>
      <c r="U122" s="4"/>
      <c r="V122" s="22" t="str">
        <f t="shared" si="39"/>
        <v>@aswan1.moe.edu.eg</v>
      </c>
      <c r="W122" s="22" t="str">
        <f t="shared" si="40"/>
        <v>Stu#</v>
      </c>
      <c r="Z122" t="str">
        <f>IF(Q122=$Z$14,COUNTIF($Q$15:Q122,$Z$14),"")</f>
        <v/>
      </c>
    </row>
    <row r="123" spans="1:26" ht="16.5" x14ac:dyDescent="0.25">
      <c r="A123" s="6" t="str">
        <f>IF(B123="","",SUBTOTAL(3,$B$15:B123))</f>
        <v/>
      </c>
      <c r="B123" s="7"/>
      <c r="C123" s="8"/>
      <c r="D123" s="6" t="str">
        <f t="shared" si="30"/>
        <v/>
      </c>
      <c r="E123" s="9" t="str">
        <f t="shared" si="33"/>
        <v/>
      </c>
      <c r="F123" s="7"/>
      <c r="G123" s="10" t="str">
        <f t="shared" si="31"/>
        <v/>
      </c>
      <c r="H123" s="6" t="str">
        <f t="shared" si="32"/>
        <v/>
      </c>
      <c r="I123" s="6" t="str">
        <f t="shared" si="34"/>
        <v/>
      </c>
      <c r="J123" s="6" t="str">
        <f t="shared" si="35"/>
        <v/>
      </c>
      <c r="K123" s="6" t="str">
        <f t="shared" si="36"/>
        <v/>
      </c>
      <c r="L123" s="6" t="str">
        <f t="shared" si="41"/>
        <v/>
      </c>
      <c r="M123" s="6" t="str">
        <f t="shared" si="42"/>
        <v/>
      </c>
      <c r="N123" s="6" t="str">
        <f t="shared" si="37"/>
        <v/>
      </c>
      <c r="O123" s="4"/>
      <c r="P123" s="11"/>
      <c r="Q123" s="12" t="str">
        <f t="shared" si="38"/>
        <v/>
      </c>
      <c r="R123" s="8"/>
      <c r="S123" s="19"/>
      <c r="T123" s="31"/>
      <c r="U123" s="4"/>
      <c r="V123" s="22" t="str">
        <f t="shared" si="39"/>
        <v>@aswan1.moe.edu.eg</v>
      </c>
      <c r="W123" s="22" t="str">
        <f t="shared" si="40"/>
        <v>Stu#</v>
      </c>
      <c r="Z123" t="str">
        <f>IF(Q123=$Z$14,COUNTIF($Q$15:Q123,$Z$14),"")</f>
        <v/>
      </c>
    </row>
    <row r="124" spans="1:26" ht="16.5" x14ac:dyDescent="0.25">
      <c r="A124" s="6" t="str">
        <f>IF(B124="","",SUBTOTAL(3,$B$15:B124))</f>
        <v/>
      </c>
      <c r="B124" s="7"/>
      <c r="C124" s="8"/>
      <c r="D124" s="6" t="str">
        <f t="shared" si="30"/>
        <v/>
      </c>
      <c r="E124" s="9" t="str">
        <f t="shared" si="33"/>
        <v/>
      </c>
      <c r="F124" s="7"/>
      <c r="G124" s="10" t="str">
        <f t="shared" si="31"/>
        <v/>
      </c>
      <c r="H124" s="6" t="str">
        <f t="shared" si="32"/>
        <v/>
      </c>
      <c r="I124" s="6" t="str">
        <f t="shared" si="34"/>
        <v/>
      </c>
      <c r="J124" s="6" t="str">
        <f t="shared" si="35"/>
        <v/>
      </c>
      <c r="K124" s="6" t="str">
        <f t="shared" si="36"/>
        <v/>
      </c>
      <c r="L124" s="6" t="str">
        <f t="shared" si="41"/>
        <v/>
      </c>
      <c r="M124" s="6" t="str">
        <f t="shared" si="42"/>
        <v/>
      </c>
      <c r="N124" s="6" t="str">
        <f t="shared" si="37"/>
        <v/>
      </c>
      <c r="O124" s="4"/>
      <c r="P124" s="11"/>
      <c r="Q124" s="12" t="str">
        <f t="shared" si="38"/>
        <v/>
      </c>
      <c r="R124" s="8"/>
      <c r="S124" s="19"/>
      <c r="T124" s="31"/>
      <c r="U124" s="4"/>
      <c r="V124" s="22" t="str">
        <f t="shared" si="39"/>
        <v>@aswan1.moe.edu.eg</v>
      </c>
      <c r="W124" s="22" t="str">
        <f t="shared" si="40"/>
        <v>Stu#</v>
      </c>
      <c r="Z124" t="str">
        <f>IF(Q124=$Z$14,COUNTIF($Q$15:Q124,$Z$14),"")</f>
        <v/>
      </c>
    </row>
    <row r="125" spans="1:26" ht="16.5" x14ac:dyDescent="0.25">
      <c r="A125" s="6" t="str">
        <f>IF(B125="","",SUBTOTAL(3,$B$15:B125))</f>
        <v/>
      </c>
      <c r="B125" s="7"/>
      <c r="C125" s="8"/>
      <c r="D125" s="6" t="str">
        <f t="shared" si="30"/>
        <v/>
      </c>
      <c r="E125" s="9" t="str">
        <f t="shared" si="33"/>
        <v/>
      </c>
      <c r="F125" s="7"/>
      <c r="G125" s="10" t="str">
        <f t="shared" si="31"/>
        <v/>
      </c>
      <c r="H125" s="6" t="str">
        <f t="shared" si="32"/>
        <v/>
      </c>
      <c r="I125" s="6" t="str">
        <f t="shared" si="34"/>
        <v/>
      </c>
      <c r="J125" s="6" t="str">
        <f t="shared" si="35"/>
        <v/>
      </c>
      <c r="K125" s="6" t="str">
        <f t="shared" si="36"/>
        <v/>
      </c>
      <c r="L125" s="6" t="str">
        <f t="shared" si="41"/>
        <v/>
      </c>
      <c r="M125" s="6" t="str">
        <f t="shared" si="42"/>
        <v/>
      </c>
      <c r="N125" s="6" t="str">
        <f t="shared" si="37"/>
        <v/>
      </c>
      <c r="O125" s="4"/>
      <c r="P125" s="11"/>
      <c r="Q125" s="12" t="str">
        <f t="shared" si="38"/>
        <v/>
      </c>
      <c r="R125" s="8"/>
      <c r="S125" s="19"/>
      <c r="T125" s="31"/>
      <c r="U125" s="4"/>
      <c r="V125" s="22" t="str">
        <f t="shared" si="39"/>
        <v>@aswan1.moe.edu.eg</v>
      </c>
      <c r="W125" s="22" t="str">
        <f t="shared" si="40"/>
        <v>Stu#</v>
      </c>
      <c r="Z125" t="str">
        <f>IF(Q125=$Z$14,COUNTIF($Q$15:Q125,$Z$14),"")</f>
        <v/>
      </c>
    </row>
    <row r="126" spans="1:26" ht="16.5" x14ac:dyDescent="0.25">
      <c r="A126" s="6" t="str">
        <f>IF(B126="","",SUBTOTAL(3,$B$15:B126))</f>
        <v/>
      </c>
      <c r="B126" s="7"/>
      <c r="C126" s="8"/>
      <c r="D126" s="6" t="str">
        <f t="shared" si="30"/>
        <v/>
      </c>
      <c r="E126" s="9" t="str">
        <f t="shared" si="33"/>
        <v/>
      </c>
      <c r="F126" s="7"/>
      <c r="G126" s="10" t="str">
        <f t="shared" si="31"/>
        <v/>
      </c>
      <c r="H126" s="6" t="str">
        <f t="shared" si="32"/>
        <v/>
      </c>
      <c r="I126" s="6" t="str">
        <f t="shared" si="34"/>
        <v/>
      </c>
      <c r="J126" s="6" t="str">
        <f t="shared" si="35"/>
        <v/>
      </c>
      <c r="K126" s="6" t="str">
        <f t="shared" si="36"/>
        <v/>
      </c>
      <c r="L126" s="6" t="str">
        <f t="shared" si="41"/>
        <v/>
      </c>
      <c r="M126" s="6" t="str">
        <f t="shared" si="42"/>
        <v/>
      </c>
      <c r="N126" s="6" t="str">
        <f t="shared" si="37"/>
        <v/>
      </c>
      <c r="O126" s="4"/>
      <c r="P126" s="11"/>
      <c r="Q126" s="12" t="str">
        <f t="shared" si="38"/>
        <v/>
      </c>
      <c r="R126" s="8"/>
      <c r="S126" s="19"/>
      <c r="T126" s="31"/>
      <c r="U126" s="4"/>
      <c r="V126" s="22" t="str">
        <f t="shared" si="39"/>
        <v>@aswan1.moe.edu.eg</v>
      </c>
      <c r="W126" s="22" t="str">
        <f t="shared" si="40"/>
        <v>Stu#</v>
      </c>
      <c r="Z126" t="str">
        <f>IF(Q126=$Z$14,COUNTIF($Q$15:Q126,$Z$14),"")</f>
        <v/>
      </c>
    </row>
    <row r="127" spans="1:26" ht="16.5" x14ac:dyDescent="0.25">
      <c r="A127" s="6" t="str">
        <f>IF(B127="","",SUBTOTAL(3,$B$15:B127))</f>
        <v/>
      </c>
      <c r="B127" s="7"/>
      <c r="C127" s="8"/>
      <c r="D127" s="6" t="str">
        <f t="shared" si="30"/>
        <v/>
      </c>
      <c r="E127" s="9" t="str">
        <f t="shared" si="33"/>
        <v/>
      </c>
      <c r="F127" s="7"/>
      <c r="G127" s="10" t="str">
        <f t="shared" si="31"/>
        <v/>
      </c>
      <c r="H127" s="6" t="str">
        <f t="shared" si="32"/>
        <v/>
      </c>
      <c r="I127" s="6" t="str">
        <f t="shared" si="34"/>
        <v/>
      </c>
      <c r="J127" s="6" t="str">
        <f t="shared" si="35"/>
        <v/>
      </c>
      <c r="K127" s="6" t="str">
        <f t="shared" si="36"/>
        <v/>
      </c>
      <c r="L127" s="6" t="str">
        <f t="shared" si="41"/>
        <v/>
      </c>
      <c r="M127" s="6" t="str">
        <f t="shared" si="42"/>
        <v/>
      </c>
      <c r="N127" s="6" t="str">
        <f t="shared" si="37"/>
        <v/>
      </c>
      <c r="O127" s="4"/>
      <c r="P127" s="11"/>
      <c r="Q127" s="12" t="str">
        <f t="shared" si="38"/>
        <v/>
      </c>
      <c r="R127" s="8"/>
      <c r="S127" s="19"/>
      <c r="T127" s="31"/>
      <c r="U127" s="4"/>
      <c r="V127" s="22" t="str">
        <f t="shared" si="39"/>
        <v>@aswan1.moe.edu.eg</v>
      </c>
      <c r="W127" s="22" t="str">
        <f t="shared" si="40"/>
        <v>Stu#</v>
      </c>
      <c r="Z127" t="str">
        <f>IF(Q127=$Z$14,COUNTIF($Q$15:Q127,$Z$14),"")</f>
        <v/>
      </c>
    </row>
    <row r="128" spans="1:26" ht="16.5" x14ac:dyDescent="0.25">
      <c r="A128" s="6" t="str">
        <f>IF(B128="","",SUBTOTAL(3,$B$15:B128))</f>
        <v/>
      </c>
      <c r="B128" s="7"/>
      <c r="C128" s="8"/>
      <c r="D128" s="6" t="str">
        <f t="shared" si="30"/>
        <v/>
      </c>
      <c r="E128" s="9" t="str">
        <f t="shared" si="33"/>
        <v/>
      </c>
      <c r="F128" s="7"/>
      <c r="G128" s="10" t="str">
        <f t="shared" si="31"/>
        <v/>
      </c>
      <c r="H128" s="6" t="str">
        <f t="shared" si="32"/>
        <v/>
      </c>
      <c r="I128" s="6" t="str">
        <f t="shared" si="34"/>
        <v/>
      </c>
      <c r="J128" s="6" t="str">
        <f t="shared" si="35"/>
        <v/>
      </c>
      <c r="K128" s="6" t="str">
        <f t="shared" si="36"/>
        <v/>
      </c>
      <c r="L128" s="6" t="str">
        <f t="shared" si="41"/>
        <v/>
      </c>
      <c r="M128" s="6" t="str">
        <f t="shared" si="42"/>
        <v/>
      </c>
      <c r="N128" s="6" t="str">
        <f t="shared" si="37"/>
        <v/>
      </c>
      <c r="O128" s="4"/>
      <c r="P128" s="11"/>
      <c r="Q128" s="12" t="str">
        <f t="shared" si="38"/>
        <v/>
      </c>
      <c r="R128" s="8"/>
      <c r="S128" s="19"/>
      <c r="T128" s="31"/>
      <c r="U128" s="4"/>
      <c r="V128" s="22" t="str">
        <f t="shared" si="39"/>
        <v>@aswan1.moe.edu.eg</v>
      </c>
      <c r="W128" s="22" t="str">
        <f t="shared" si="40"/>
        <v>Stu#</v>
      </c>
      <c r="Z128" t="str">
        <f>IF(Q128=$Z$14,COUNTIF($Q$15:Q128,$Z$14),"")</f>
        <v/>
      </c>
    </row>
    <row r="129" spans="1:26" ht="16.5" x14ac:dyDescent="0.25">
      <c r="A129" s="6" t="str">
        <f>IF(B129="","",SUBTOTAL(3,$B$15:B129))</f>
        <v/>
      </c>
      <c r="B129" s="7"/>
      <c r="C129" s="8"/>
      <c r="D129" s="6" t="str">
        <f t="shared" si="30"/>
        <v/>
      </c>
      <c r="E129" s="9" t="str">
        <f t="shared" si="33"/>
        <v/>
      </c>
      <c r="F129" s="7"/>
      <c r="G129" s="10" t="str">
        <f t="shared" si="31"/>
        <v/>
      </c>
      <c r="H129" s="6" t="str">
        <f t="shared" si="32"/>
        <v/>
      </c>
      <c r="I129" s="6" t="str">
        <f t="shared" si="34"/>
        <v/>
      </c>
      <c r="J129" s="6" t="str">
        <f t="shared" si="35"/>
        <v/>
      </c>
      <c r="K129" s="6" t="str">
        <f t="shared" si="36"/>
        <v/>
      </c>
      <c r="L129" s="6" t="str">
        <f t="shared" si="41"/>
        <v/>
      </c>
      <c r="M129" s="6" t="str">
        <f t="shared" si="42"/>
        <v/>
      </c>
      <c r="N129" s="6" t="str">
        <f t="shared" si="37"/>
        <v/>
      </c>
      <c r="O129" s="4"/>
      <c r="P129" s="11"/>
      <c r="Q129" s="12" t="str">
        <f t="shared" si="38"/>
        <v/>
      </c>
      <c r="R129" s="8"/>
      <c r="S129" s="19"/>
      <c r="T129" s="31"/>
      <c r="U129" s="4"/>
      <c r="V129" s="22" t="str">
        <f t="shared" si="39"/>
        <v>@aswan1.moe.edu.eg</v>
      </c>
      <c r="W129" s="22" t="str">
        <f t="shared" si="40"/>
        <v>Stu#</v>
      </c>
      <c r="Z129" t="str">
        <f>IF(Q129=$Z$14,COUNTIF($Q$15:Q129,$Z$14),"")</f>
        <v/>
      </c>
    </row>
    <row r="130" spans="1:26" ht="16.5" x14ac:dyDescent="0.25">
      <c r="A130" s="6" t="str">
        <f>IF(B130="","",SUBTOTAL(3,$B$15:B130))</f>
        <v/>
      </c>
      <c r="B130" s="7"/>
      <c r="C130" s="8"/>
      <c r="D130" s="6" t="str">
        <f t="shared" si="30"/>
        <v/>
      </c>
      <c r="E130" s="9" t="str">
        <f t="shared" si="33"/>
        <v/>
      </c>
      <c r="F130" s="7"/>
      <c r="G130" s="10" t="str">
        <f t="shared" si="31"/>
        <v/>
      </c>
      <c r="H130" s="6" t="str">
        <f t="shared" si="32"/>
        <v/>
      </c>
      <c r="I130" s="6" t="str">
        <f t="shared" si="34"/>
        <v/>
      </c>
      <c r="J130" s="6" t="str">
        <f t="shared" si="35"/>
        <v/>
      </c>
      <c r="K130" s="6" t="str">
        <f t="shared" si="36"/>
        <v/>
      </c>
      <c r="L130" s="6" t="str">
        <f t="shared" si="41"/>
        <v/>
      </c>
      <c r="M130" s="6" t="str">
        <f t="shared" si="42"/>
        <v/>
      </c>
      <c r="N130" s="6" t="str">
        <f t="shared" si="37"/>
        <v/>
      </c>
      <c r="O130" s="4"/>
      <c r="P130" s="11"/>
      <c r="Q130" s="12" t="str">
        <f t="shared" si="38"/>
        <v/>
      </c>
      <c r="R130" s="8"/>
      <c r="S130" s="19"/>
      <c r="T130" s="31"/>
      <c r="U130" s="4"/>
      <c r="V130" s="22" t="str">
        <f t="shared" si="39"/>
        <v>@aswan1.moe.edu.eg</v>
      </c>
      <c r="W130" s="22" t="str">
        <f t="shared" si="40"/>
        <v>Stu#</v>
      </c>
      <c r="Z130" t="str">
        <f>IF(Q130=$Z$14,COUNTIF($Q$15:Q130,$Z$14),"")</f>
        <v/>
      </c>
    </row>
    <row r="131" spans="1:26" ht="16.5" x14ac:dyDescent="0.25">
      <c r="A131" s="6" t="str">
        <f>IF(B131="","",SUBTOTAL(3,$B$15:B131))</f>
        <v/>
      </c>
      <c r="B131" s="7"/>
      <c r="C131" s="8"/>
      <c r="D131" s="6" t="str">
        <f t="shared" si="30"/>
        <v/>
      </c>
      <c r="E131" s="9" t="str">
        <f t="shared" si="33"/>
        <v/>
      </c>
      <c r="F131" s="7"/>
      <c r="G131" s="10" t="str">
        <f t="shared" si="31"/>
        <v/>
      </c>
      <c r="H131" s="6" t="str">
        <f t="shared" si="32"/>
        <v/>
      </c>
      <c r="I131" s="6" t="str">
        <f t="shared" si="34"/>
        <v/>
      </c>
      <c r="J131" s="6" t="str">
        <f t="shared" si="35"/>
        <v/>
      </c>
      <c r="K131" s="6" t="str">
        <f t="shared" si="36"/>
        <v/>
      </c>
      <c r="L131" s="6" t="str">
        <f t="shared" si="41"/>
        <v/>
      </c>
      <c r="M131" s="6" t="str">
        <f t="shared" si="42"/>
        <v/>
      </c>
      <c r="N131" s="6" t="str">
        <f t="shared" si="37"/>
        <v/>
      </c>
      <c r="O131" s="4"/>
      <c r="P131" s="11"/>
      <c r="Q131" s="12" t="str">
        <f t="shared" si="38"/>
        <v/>
      </c>
      <c r="R131" s="8"/>
      <c r="S131" s="19"/>
      <c r="T131" s="31"/>
      <c r="U131" s="4"/>
      <c r="V131" s="22" t="str">
        <f t="shared" si="39"/>
        <v>@aswan1.moe.edu.eg</v>
      </c>
      <c r="W131" s="22" t="str">
        <f t="shared" si="40"/>
        <v>Stu#</v>
      </c>
      <c r="Z131" t="str">
        <f>IF(Q131=$Z$14,COUNTIF($Q$15:Q131,$Z$14),"")</f>
        <v/>
      </c>
    </row>
    <row r="132" spans="1:26" ht="16.5" x14ac:dyDescent="0.25">
      <c r="A132" s="6" t="str">
        <f>IF(B132="","",SUBTOTAL(3,$B$15:B132))</f>
        <v/>
      </c>
      <c r="B132" s="7"/>
      <c r="C132" s="8"/>
      <c r="D132" s="6" t="str">
        <f t="shared" si="30"/>
        <v/>
      </c>
      <c r="E132" s="9" t="str">
        <f t="shared" si="33"/>
        <v/>
      </c>
      <c r="F132" s="7"/>
      <c r="G132" s="10" t="str">
        <f t="shared" si="31"/>
        <v/>
      </c>
      <c r="H132" s="6" t="str">
        <f t="shared" si="32"/>
        <v/>
      </c>
      <c r="I132" s="6" t="str">
        <f t="shared" si="34"/>
        <v/>
      </c>
      <c r="J132" s="6" t="str">
        <f t="shared" si="35"/>
        <v/>
      </c>
      <c r="K132" s="6" t="str">
        <f t="shared" si="36"/>
        <v/>
      </c>
      <c r="L132" s="6" t="str">
        <f t="shared" si="41"/>
        <v/>
      </c>
      <c r="M132" s="6" t="str">
        <f t="shared" si="42"/>
        <v/>
      </c>
      <c r="N132" s="6" t="str">
        <f t="shared" si="37"/>
        <v/>
      </c>
      <c r="O132" s="4"/>
      <c r="P132" s="11"/>
      <c r="Q132" s="12" t="str">
        <f t="shared" si="38"/>
        <v/>
      </c>
      <c r="R132" s="8"/>
      <c r="S132" s="19"/>
      <c r="T132" s="31"/>
      <c r="U132" s="4"/>
      <c r="V132" s="22" t="str">
        <f t="shared" si="39"/>
        <v>@aswan1.moe.edu.eg</v>
      </c>
      <c r="W132" s="22" t="str">
        <f t="shared" si="40"/>
        <v>Stu#</v>
      </c>
      <c r="Z132" t="str">
        <f>IF(Q132=$Z$14,COUNTIF($Q$15:Q132,$Z$14),"")</f>
        <v/>
      </c>
    </row>
    <row r="133" spans="1:26" ht="16.5" x14ac:dyDescent="0.25">
      <c r="A133" s="6" t="str">
        <f>IF(B133="","",SUBTOTAL(3,$B$15:B133))</f>
        <v/>
      </c>
      <c r="B133" s="7"/>
      <c r="C133" s="8"/>
      <c r="D133" s="6" t="str">
        <f t="shared" si="30"/>
        <v/>
      </c>
      <c r="E133" s="9" t="str">
        <f t="shared" si="33"/>
        <v/>
      </c>
      <c r="F133" s="7"/>
      <c r="G133" s="10" t="str">
        <f t="shared" si="31"/>
        <v/>
      </c>
      <c r="H133" s="6" t="str">
        <f t="shared" si="32"/>
        <v/>
      </c>
      <c r="I133" s="6" t="str">
        <f t="shared" si="34"/>
        <v/>
      </c>
      <c r="J133" s="6" t="str">
        <f t="shared" si="35"/>
        <v/>
      </c>
      <c r="K133" s="6" t="str">
        <f t="shared" si="36"/>
        <v/>
      </c>
      <c r="L133" s="6" t="str">
        <f t="shared" si="41"/>
        <v/>
      </c>
      <c r="M133" s="6" t="str">
        <f t="shared" si="42"/>
        <v/>
      </c>
      <c r="N133" s="6" t="str">
        <f t="shared" si="37"/>
        <v/>
      </c>
      <c r="O133" s="4"/>
      <c r="P133" s="11"/>
      <c r="Q133" s="12" t="str">
        <f t="shared" si="38"/>
        <v/>
      </c>
      <c r="R133" s="8"/>
      <c r="S133" s="19"/>
      <c r="T133" s="31"/>
      <c r="U133" s="4"/>
      <c r="V133" s="22" t="str">
        <f t="shared" si="39"/>
        <v>@aswan1.moe.edu.eg</v>
      </c>
      <c r="W133" s="22" t="str">
        <f t="shared" si="40"/>
        <v>Stu#</v>
      </c>
      <c r="Z133" t="str">
        <f>IF(Q133=$Z$14,COUNTIF($Q$15:Q133,$Z$14),"")</f>
        <v/>
      </c>
    </row>
    <row r="134" spans="1:26" ht="16.5" x14ac:dyDescent="0.25">
      <c r="A134" s="6" t="str">
        <f>IF(B134="","",SUBTOTAL(3,$B$15:B134))</f>
        <v/>
      </c>
      <c r="B134" s="7"/>
      <c r="C134" s="8"/>
      <c r="D134" s="6" t="str">
        <f t="shared" si="30"/>
        <v/>
      </c>
      <c r="E134" s="9" t="str">
        <f t="shared" si="33"/>
        <v/>
      </c>
      <c r="F134" s="7"/>
      <c r="G134" s="10" t="str">
        <f t="shared" si="31"/>
        <v/>
      </c>
      <c r="H134" s="6" t="str">
        <f t="shared" si="32"/>
        <v/>
      </c>
      <c r="I134" s="6" t="str">
        <f t="shared" si="34"/>
        <v/>
      </c>
      <c r="J134" s="6" t="str">
        <f t="shared" si="35"/>
        <v/>
      </c>
      <c r="K134" s="6" t="str">
        <f t="shared" si="36"/>
        <v/>
      </c>
      <c r="L134" s="6" t="str">
        <f t="shared" si="41"/>
        <v/>
      </c>
      <c r="M134" s="6" t="str">
        <f t="shared" si="42"/>
        <v/>
      </c>
      <c r="N134" s="6" t="str">
        <f t="shared" si="37"/>
        <v/>
      </c>
      <c r="O134" s="4"/>
      <c r="P134" s="11"/>
      <c r="Q134" s="12" t="str">
        <f t="shared" si="38"/>
        <v/>
      </c>
      <c r="R134" s="8"/>
      <c r="S134" s="19"/>
      <c r="T134" s="31"/>
      <c r="U134" s="4"/>
      <c r="V134" s="22" t="str">
        <f t="shared" si="39"/>
        <v>@aswan1.moe.edu.eg</v>
      </c>
      <c r="W134" s="22" t="str">
        <f t="shared" si="40"/>
        <v>Stu#</v>
      </c>
      <c r="Z134" t="str">
        <f>IF(Q134=$Z$14,COUNTIF($Q$15:Q134,$Z$14),"")</f>
        <v/>
      </c>
    </row>
    <row r="135" spans="1:26" ht="16.5" x14ac:dyDescent="0.25">
      <c r="A135" s="6" t="str">
        <f>IF(B135="","",SUBTOTAL(3,$B$15:B135))</f>
        <v/>
      </c>
      <c r="B135" s="7"/>
      <c r="C135" s="8"/>
      <c r="D135" s="6" t="str">
        <f t="shared" si="30"/>
        <v/>
      </c>
      <c r="E135" s="9" t="str">
        <f t="shared" si="33"/>
        <v/>
      </c>
      <c r="F135" s="7"/>
      <c r="G135" s="10" t="str">
        <f t="shared" si="31"/>
        <v/>
      </c>
      <c r="H135" s="6" t="str">
        <f t="shared" si="32"/>
        <v/>
      </c>
      <c r="I135" s="6" t="str">
        <f t="shared" si="34"/>
        <v/>
      </c>
      <c r="J135" s="6" t="str">
        <f t="shared" si="35"/>
        <v/>
      </c>
      <c r="K135" s="6" t="str">
        <f t="shared" si="36"/>
        <v/>
      </c>
      <c r="L135" s="6" t="str">
        <f t="shared" si="41"/>
        <v/>
      </c>
      <c r="M135" s="6" t="str">
        <f t="shared" si="42"/>
        <v/>
      </c>
      <c r="N135" s="6" t="str">
        <f t="shared" si="37"/>
        <v/>
      </c>
      <c r="O135" s="4"/>
      <c r="P135" s="11"/>
      <c r="Q135" s="12" t="str">
        <f t="shared" si="38"/>
        <v/>
      </c>
      <c r="R135" s="8"/>
      <c r="S135" s="19"/>
      <c r="T135" s="31"/>
      <c r="U135" s="4"/>
      <c r="V135" s="22" t="str">
        <f t="shared" si="39"/>
        <v>@aswan1.moe.edu.eg</v>
      </c>
      <c r="W135" s="22" t="str">
        <f t="shared" si="40"/>
        <v>Stu#</v>
      </c>
      <c r="Z135" t="str">
        <f>IF(Q135=$Z$14,COUNTIF($Q$15:Q135,$Z$14),"")</f>
        <v/>
      </c>
    </row>
    <row r="136" spans="1:26" ht="16.5" x14ac:dyDescent="0.25">
      <c r="A136" s="6" t="str">
        <f>IF(B136="","",SUBTOTAL(3,$B$15:B136))</f>
        <v/>
      </c>
      <c r="B136" s="7"/>
      <c r="C136" s="8"/>
      <c r="D136" s="6" t="str">
        <f t="shared" si="30"/>
        <v/>
      </c>
      <c r="E136" s="9" t="str">
        <f t="shared" si="33"/>
        <v/>
      </c>
      <c r="F136" s="7"/>
      <c r="G136" s="10" t="str">
        <f t="shared" si="31"/>
        <v/>
      </c>
      <c r="H136" s="6" t="str">
        <f t="shared" si="32"/>
        <v/>
      </c>
      <c r="I136" s="6" t="str">
        <f t="shared" si="34"/>
        <v/>
      </c>
      <c r="J136" s="6" t="str">
        <f t="shared" si="35"/>
        <v/>
      </c>
      <c r="K136" s="6" t="str">
        <f t="shared" si="36"/>
        <v/>
      </c>
      <c r="L136" s="6" t="str">
        <f t="shared" si="41"/>
        <v/>
      </c>
      <c r="M136" s="6" t="str">
        <f t="shared" si="42"/>
        <v/>
      </c>
      <c r="N136" s="6" t="str">
        <f t="shared" si="37"/>
        <v/>
      </c>
      <c r="O136" s="4"/>
      <c r="P136" s="11"/>
      <c r="Q136" s="12" t="str">
        <f t="shared" si="38"/>
        <v/>
      </c>
      <c r="R136" s="8"/>
      <c r="S136" s="19"/>
      <c r="T136" s="31"/>
      <c r="U136" s="4"/>
      <c r="V136" s="22" t="str">
        <f t="shared" si="39"/>
        <v>@aswan1.moe.edu.eg</v>
      </c>
      <c r="W136" s="22" t="str">
        <f t="shared" si="40"/>
        <v>Stu#</v>
      </c>
      <c r="Z136" t="str">
        <f>IF(Q136=$Z$14,COUNTIF($Q$15:Q136,$Z$14),"")</f>
        <v/>
      </c>
    </row>
    <row r="137" spans="1:26" ht="16.5" x14ac:dyDescent="0.25">
      <c r="A137" s="6" t="str">
        <f>IF(B137="","",SUBTOTAL(3,$B$15:B137))</f>
        <v/>
      </c>
      <c r="B137" s="7"/>
      <c r="C137" s="8"/>
      <c r="D137" s="6" t="str">
        <f t="shared" si="30"/>
        <v/>
      </c>
      <c r="E137" s="9" t="str">
        <f t="shared" si="33"/>
        <v/>
      </c>
      <c r="F137" s="7"/>
      <c r="G137" s="10" t="str">
        <f t="shared" si="31"/>
        <v/>
      </c>
      <c r="H137" s="6" t="str">
        <f t="shared" si="32"/>
        <v/>
      </c>
      <c r="I137" s="6" t="str">
        <f t="shared" si="34"/>
        <v/>
      </c>
      <c r="J137" s="6" t="str">
        <f t="shared" si="35"/>
        <v/>
      </c>
      <c r="K137" s="6" t="str">
        <f t="shared" si="36"/>
        <v/>
      </c>
      <c r="L137" s="6" t="str">
        <f t="shared" si="41"/>
        <v/>
      </c>
      <c r="M137" s="6" t="str">
        <f t="shared" si="42"/>
        <v/>
      </c>
      <c r="N137" s="6" t="str">
        <f t="shared" si="37"/>
        <v/>
      </c>
      <c r="O137" s="4"/>
      <c r="P137" s="11"/>
      <c r="Q137" s="12" t="str">
        <f t="shared" si="38"/>
        <v/>
      </c>
      <c r="R137" s="8"/>
      <c r="S137" s="19"/>
      <c r="T137" s="31"/>
      <c r="U137" s="4"/>
      <c r="V137" s="22" t="str">
        <f t="shared" si="39"/>
        <v>@aswan1.moe.edu.eg</v>
      </c>
      <c r="W137" s="22" t="str">
        <f t="shared" si="40"/>
        <v>Stu#</v>
      </c>
      <c r="Z137" t="str">
        <f>IF(Q137=$Z$14,COUNTIF($Q$15:Q137,$Z$14),"")</f>
        <v/>
      </c>
    </row>
    <row r="138" spans="1:26" ht="16.5" x14ac:dyDescent="0.25">
      <c r="A138" s="6" t="str">
        <f>IF(B138="","",SUBTOTAL(3,$B$15:B138))</f>
        <v/>
      </c>
      <c r="B138" s="7"/>
      <c r="C138" s="8"/>
      <c r="D138" s="6" t="str">
        <f t="shared" si="30"/>
        <v/>
      </c>
      <c r="E138" s="9" t="str">
        <f t="shared" si="33"/>
        <v/>
      </c>
      <c r="F138" s="7"/>
      <c r="G138" s="10" t="str">
        <f t="shared" si="31"/>
        <v/>
      </c>
      <c r="H138" s="6" t="str">
        <f t="shared" si="32"/>
        <v/>
      </c>
      <c r="I138" s="6" t="str">
        <f t="shared" si="34"/>
        <v/>
      </c>
      <c r="J138" s="6" t="str">
        <f t="shared" si="35"/>
        <v/>
      </c>
      <c r="K138" s="6" t="str">
        <f t="shared" si="36"/>
        <v/>
      </c>
      <c r="L138" s="6" t="str">
        <f t="shared" si="41"/>
        <v/>
      </c>
      <c r="M138" s="6" t="str">
        <f t="shared" si="42"/>
        <v/>
      </c>
      <c r="N138" s="6" t="str">
        <f t="shared" si="37"/>
        <v/>
      </c>
      <c r="O138" s="4"/>
      <c r="P138" s="11"/>
      <c r="Q138" s="12" t="str">
        <f t="shared" si="38"/>
        <v/>
      </c>
      <c r="R138" s="8"/>
      <c r="S138" s="19"/>
      <c r="T138" s="31"/>
      <c r="U138" s="4"/>
      <c r="V138" s="22" t="str">
        <f t="shared" si="39"/>
        <v>@aswan1.moe.edu.eg</v>
      </c>
      <c r="W138" s="22" t="str">
        <f t="shared" si="40"/>
        <v>Stu#</v>
      </c>
      <c r="Z138" t="str">
        <f>IF(Q138=$Z$14,COUNTIF($Q$15:Q138,$Z$14),"")</f>
        <v/>
      </c>
    </row>
    <row r="139" spans="1:26" ht="16.5" x14ac:dyDescent="0.25">
      <c r="A139" s="6" t="str">
        <f>IF(B139="","",SUBTOTAL(3,$B$15:B139))</f>
        <v/>
      </c>
      <c r="B139" s="7"/>
      <c r="C139" s="8"/>
      <c r="D139" s="6" t="str">
        <f t="shared" si="30"/>
        <v/>
      </c>
      <c r="E139" s="9" t="str">
        <f t="shared" si="33"/>
        <v/>
      </c>
      <c r="F139" s="7"/>
      <c r="G139" s="10" t="str">
        <f t="shared" si="31"/>
        <v/>
      </c>
      <c r="H139" s="6" t="str">
        <f t="shared" si="32"/>
        <v/>
      </c>
      <c r="I139" s="6" t="str">
        <f t="shared" si="34"/>
        <v/>
      </c>
      <c r="J139" s="6" t="str">
        <f t="shared" si="35"/>
        <v/>
      </c>
      <c r="K139" s="6" t="str">
        <f t="shared" si="36"/>
        <v/>
      </c>
      <c r="L139" s="6" t="str">
        <f t="shared" si="41"/>
        <v/>
      </c>
      <c r="M139" s="6" t="str">
        <f t="shared" si="42"/>
        <v/>
      </c>
      <c r="N139" s="6" t="str">
        <f t="shared" si="37"/>
        <v/>
      </c>
      <c r="O139" s="4"/>
      <c r="P139" s="11"/>
      <c r="Q139" s="12" t="str">
        <f t="shared" si="38"/>
        <v/>
      </c>
      <c r="R139" s="8"/>
      <c r="S139" s="19"/>
      <c r="T139" s="31"/>
      <c r="U139" s="4"/>
      <c r="V139" s="22" t="str">
        <f t="shared" si="39"/>
        <v>@aswan1.moe.edu.eg</v>
      </c>
      <c r="W139" s="22" t="str">
        <f t="shared" si="40"/>
        <v>Stu#</v>
      </c>
      <c r="Z139" t="str">
        <f>IF(Q139=$Z$14,COUNTIF($Q$15:Q139,$Z$14),"")</f>
        <v/>
      </c>
    </row>
    <row r="140" spans="1:26" ht="16.5" x14ac:dyDescent="0.25">
      <c r="A140" s="6" t="str">
        <f>IF(B140="","",SUBTOTAL(3,$B$15:B140))</f>
        <v/>
      </c>
      <c r="B140" s="7"/>
      <c r="C140" s="8"/>
      <c r="D140" s="6" t="str">
        <f t="shared" si="30"/>
        <v/>
      </c>
      <c r="E140" s="9" t="str">
        <f t="shared" si="33"/>
        <v/>
      </c>
      <c r="F140" s="7"/>
      <c r="G140" s="10" t="str">
        <f t="shared" si="31"/>
        <v/>
      </c>
      <c r="H140" s="6" t="str">
        <f t="shared" si="32"/>
        <v/>
      </c>
      <c r="I140" s="6" t="str">
        <f t="shared" si="34"/>
        <v/>
      </c>
      <c r="J140" s="6" t="str">
        <f t="shared" si="35"/>
        <v/>
      </c>
      <c r="K140" s="6" t="str">
        <f t="shared" si="36"/>
        <v/>
      </c>
      <c r="L140" s="6" t="str">
        <f t="shared" si="41"/>
        <v/>
      </c>
      <c r="M140" s="6" t="str">
        <f t="shared" si="42"/>
        <v/>
      </c>
      <c r="N140" s="6" t="str">
        <f t="shared" si="37"/>
        <v/>
      </c>
      <c r="O140" s="4"/>
      <c r="P140" s="11"/>
      <c r="Q140" s="12" t="str">
        <f t="shared" si="38"/>
        <v/>
      </c>
      <c r="R140" s="8"/>
      <c r="S140" s="19"/>
      <c r="T140" s="31"/>
      <c r="U140" s="4"/>
      <c r="V140" s="22" t="str">
        <f t="shared" si="39"/>
        <v>@aswan1.moe.edu.eg</v>
      </c>
      <c r="W140" s="22" t="str">
        <f t="shared" si="40"/>
        <v>Stu#</v>
      </c>
      <c r="Z140" t="str">
        <f>IF(Q140=$Z$14,COUNTIF($Q$15:Q140,$Z$14),"")</f>
        <v/>
      </c>
    </row>
    <row r="141" spans="1:26" ht="16.5" x14ac:dyDescent="0.25">
      <c r="A141" s="6" t="str">
        <f>IF(B141="","",SUBTOTAL(3,$B$15:B141))</f>
        <v/>
      </c>
      <c r="B141" s="7"/>
      <c r="C141" s="8"/>
      <c r="D141" s="6" t="str">
        <f t="shared" si="30"/>
        <v/>
      </c>
      <c r="E141" s="9" t="str">
        <f t="shared" si="33"/>
        <v/>
      </c>
      <c r="F141" s="7"/>
      <c r="G141" s="10" t="str">
        <f t="shared" si="31"/>
        <v/>
      </c>
      <c r="H141" s="6" t="str">
        <f t="shared" si="32"/>
        <v/>
      </c>
      <c r="I141" s="6" t="str">
        <f t="shared" si="34"/>
        <v/>
      </c>
      <c r="J141" s="6" t="str">
        <f t="shared" si="35"/>
        <v/>
      </c>
      <c r="K141" s="6" t="str">
        <f t="shared" si="36"/>
        <v/>
      </c>
      <c r="L141" s="6" t="str">
        <f t="shared" si="41"/>
        <v/>
      </c>
      <c r="M141" s="6" t="str">
        <f t="shared" si="42"/>
        <v/>
      </c>
      <c r="N141" s="6" t="str">
        <f t="shared" si="37"/>
        <v/>
      </c>
      <c r="O141" s="4"/>
      <c r="P141" s="11"/>
      <c r="Q141" s="12" t="str">
        <f t="shared" si="38"/>
        <v/>
      </c>
      <c r="R141" s="8"/>
      <c r="S141" s="19"/>
      <c r="T141" s="31"/>
      <c r="U141" s="4"/>
      <c r="V141" s="22" t="str">
        <f t="shared" si="39"/>
        <v>@aswan1.moe.edu.eg</v>
      </c>
      <c r="W141" s="22" t="str">
        <f t="shared" si="40"/>
        <v>Stu#</v>
      </c>
      <c r="Z141" t="str">
        <f>IF(Q141=$Z$14,COUNTIF($Q$15:Q141,$Z$14),"")</f>
        <v/>
      </c>
    </row>
    <row r="142" spans="1:26" ht="16.5" x14ac:dyDescent="0.25">
      <c r="A142" s="6" t="str">
        <f>IF(B142="","",SUBTOTAL(3,$B$15:B142))</f>
        <v/>
      </c>
      <c r="B142" s="7"/>
      <c r="C142" s="8"/>
      <c r="D142" s="6" t="str">
        <f t="shared" si="30"/>
        <v/>
      </c>
      <c r="E142" s="9" t="str">
        <f t="shared" si="33"/>
        <v/>
      </c>
      <c r="F142" s="7"/>
      <c r="G142" s="10" t="str">
        <f t="shared" si="31"/>
        <v/>
      </c>
      <c r="H142" s="6" t="str">
        <f t="shared" si="32"/>
        <v/>
      </c>
      <c r="I142" s="6" t="str">
        <f t="shared" si="34"/>
        <v/>
      </c>
      <c r="J142" s="6" t="str">
        <f t="shared" si="35"/>
        <v/>
      </c>
      <c r="K142" s="6" t="str">
        <f t="shared" si="36"/>
        <v/>
      </c>
      <c r="L142" s="6" t="str">
        <f t="shared" si="41"/>
        <v/>
      </c>
      <c r="M142" s="6" t="str">
        <f t="shared" si="42"/>
        <v/>
      </c>
      <c r="N142" s="6" t="str">
        <f t="shared" si="37"/>
        <v/>
      </c>
      <c r="O142" s="4"/>
      <c r="P142" s="11"/>
      <c r="Q142" s="12" t="str">
        <f t="shared" si="38"/>
        <v/>
      </c>
      <c r="R142" s="8"/>
      <c r="S142" s="19"/>
      <c r="T142" s="31"/>
      <c r="U142" s="4"/>
      <c r="V142" s="22" t="str">
        <f t="shared" si="39"/>
        <v>@aswan1.moe.edu.eg</v>
      </c>
      <c r="W142" s="22" t="str">
        <f t="shared" si="40"/>
        <v>Stu#</v>
      </c>
      <c r="Z142" t="str">
        <f>IF(Q142=$Z$14,COUNTIF($Q$15:Q142,$Z$14),"")</f>
        <v/>
      </c>
    </row>
    <row r="143" spans="1:26" ht="16.5" x14ac:dyDescent="0.25">
      <c r="A143" s="6" t="str">
        <f>IF(B143="","",SUBTOTAL(3,$B$15:B143))</f>
        <v/>
      </c>
      <c r="B143" s="7"/>
      <c r="C143" s="8"/>
      <c r="D143" s="6" t="str">
        <f t="shared" ref="D143:D206" si="43">IF(C143="","",LEFT(TRIM(C143),FIND(" ",TRIM(C143),1)-1))</f>
        <v/>
      </c>
      <c r="E143" s="9" t="str">
        <f t="shared" si="33"/>
        <v/>
      </c>
      <c r="F143" s="7"/>
      <c r="G143" s="10" t="str">
        <f t="shared" ref="G143:G206" si="44">IF(F143="","",(DATE(IF(LEFT(F143,1)*1=3,20,19)&amp;MID(F143,2,2),MID(F143,4,2),MID(F143,6,2))))</f>
        <v/>
      </c>
      <c r="H143" s="6" t="str">
        <f t="shared" ref="H143:H206" si="45">IF(G143="","",DAY(G143))</f>
        <v/>
      </c>
      <c r="I143" s="6" t="str">
        <f t="shared" si="34"/>
        <v/>
      </c>
      <c r="J143" s="6" t="str">
        <f t="shared" si="35"/>
        <v/>
      </c>
      <c r="K143" s="6" t="str">
        <f t="shared" si="36"/>
        <v/>
      </c>
      <c r="L143" s="6" t="str">
        <f t="shared" si="41"/>
        <v/>
      </c>
      <c r="M143" s="6" t="str">
        <f t="shared" si="42"/>
        <v/>
      </c>
      <c r="N143" s="6" t="str">
        <f t="shared" si="37"/>
        <v/>
      </c>
      <c r="O143" s="4"/>
      <c r="P143" s="11"/>
      <c r="Q143" s="12" t="str">
        <f t="shared" si="38"/>
        <v/>
      </c>
      <c r="R143" s="8"/>
      <c r="S143" s="19"/>
      <c r="T143" s="31"/>
      <c r="U143" s="4"/>
      <c r="V143" s="22" t="str">
        <f t="shared" si="39"/>
        <v>@aswan1.moe.edu.eg</v>
      </c>
      <c r="W143" s="22" t="str">
        <f t="shared" si="40"/>
        <v>Stu#</v>
      </c>
      <c r="Z143" t="str">
        <f>IF(Q143=$Z$14,COUNTIF($Q$15:Q143,$Z$14),"")</f>
        <v/>
      </c>
    </row>
    <row r="144" spans="1:26" ht="16.5" x14ac:dyDescent="0.25">
      <c r="A144" s="6" t="str">
        <f>IF(B144="","",SUBTOTAL(3,$B$15:B144))</f>
        <v/>
      </c>
      <c r="B144" s="7"/>
      <c r="C144" s="8"/>
      <c r="D144" s="6" t="str">
        <f t="shared" si="43"/>
        <v/>
      </c>
      <c r="E144" s="9" t="str">
        <f t="shared" si="33"/>
        <v/>
      </c>
      <c r="F144" s="7"/>
      <c r="G144" s="10" t="str">
        <f t="shared" si="44"/>
        <v/>
      </c>
      <c r="H144" s="6" t="str">
        <f t="shared" si="45"/>
        <v/>
      </c>
      <c r="I144" s="6" t="str">
        <f t="shared" si="34"/>
        <v/>
      </c>
      <c r="J144" s="6" t="str">
        <f t="shared" si="35"/>
        <v/>
      </c>
      <c r="K144" s="6" t="str">
        <f t="shared" si="36"/>
        <v/>
      </c>
      <c r="L144" s="6" t="str">
        <f t="shared" si="41"/>
        <v/>
      </c>
      <c r="M144" s="6" t="str">
        <f t="shared" si="42"/>
        <v/>
      </c>
      <c r="N144" s="6" t="str">
        <f t="shared" si="37"/>
        <v/>
      </c>
      <c r="O144" s="4"/>
      <c r="P144" s="11"/>
      <c r="Q144" s="12" t="str">
        <f t="shared" si="38"/>
        <v/>
      </c>
      <c r="R144" s="8"/>
      <c r="S144" s="19"/>
      <c r="T144" s="31"/>
      <c r="U144" s="4"/>
      <c r="V144" s="22" t="str">
        <f t="shared" si="39"/>
        <v>@aswan1.moe.edu.eg</v>
      </c>
      <c r="W144" s="22" t="str">
        <f t="shared" si="40"/>
        <v>Stu#</v>
      </c>
      <c r="Z144" t="str">
        <f>IF(Q144=$Z$14,COUNTIF($Q$15:Q144,$Z$14),"")</f>
        <v/>
      </c>
    </row>
    <row r="145" spans="1:26" ht="16.5" x14ac:dyDescent="0.25">
      <c r="A145" s="6" t="str">
        <f>IF(B145="","",SUBTOTAL(3,$B$15:B145))</f>
        <v/>
      </c>
      <c r="B145" s="7"/>
      <c r="C145" s="8"/>
      <c r="D145" s="6" t="str">
        <f t="shared" si="43"/>
        <v/>
      </c>
      <c r="E145" s="9" t="str">
        <f t="shared" ref="E145:E208" si="46">IF(C145="","",RIGHT(C145,LEN(C145)-FIND(" ",C145)))</f>
        <v/>
      </c>
      <c r="F145" s="7"/>
      <c r="G145" s="10" t="str">
        <f t="shared" si="44"/>
        <v/>
      </c>
      <c r="H145" s="6" t="str">
        <f t="shared" si="45"/>
        <v/>
      </c>
      <c r="I145" s="6" t="str">
        <f t="shared" ref="I145:I208" si="47">IF(H145="","",MONTH(G145))</f>
        <v/>
      </c>
      <c r="J145" s="6" t="str">
        <f t="shared" ref="J145:J208" si="48">IF(I145="","",YEAR(G145))</f>
        <v/>
      </c>
      <c r="K145" s="6" t="str">
        <f t="shared" ref="K145:K208" si="49">IF(G145="","",(DATEDIF(G145,$F$13,"md")))</f>
        <v/>
      </c>
      <c r="L145" s="6" t="str">
        <f t="shared" si="41"/>
        <v/>
      </c>
      <c r="M145" s="6" t="str">
        <f t="shared" si="42"/>
        <v/>
      </c>
      <c r="N145" s="6" t="str">
        <f t="shared" ref="N145:N208" si="50">IF(F145="","",(IF(ISODD(MID(F145,13,1)),"ذكر","انثى")))</f>
        <v/>
      </c>
      <c r="O145" s="4"/>
      <c r="P145" s="11"/>
      <c r="Q145" s="12" t="str">
        <f t="shared" ref="Q145:Q208" si="51">IF(P145="","",P145&amp;"/"&amp;O145)</f>
        <v/>
      </c>
      <c r="R145" s="8"/>
      <c r="S145" s="19"/>
      <c r="T145" s="31"/>
      <c r="U145" s="4"/>
      <c r="V145" s="22" t="str">
        <f t="shared" ref="V145:V208" si="52">CONCATENATE(B145,$X$2)</f>
        <v>@aswan1.moe.edu.eg</v>
      </c>
      <c r="W145" s="22" t="str">
        <f t="shared" ref="W145:W208" si="53">CONCATENATE($X$3)&amp;RIGHT(LEFT(F145,7),6)</f>
        <v>Stu#</v>
      </c>
      <c r="Z145" t="str">
        <f>IF(Q145=$Z$14,COUNTIF($Q$15:Q145,$Z$14),"")</f>
        <v/>
      </c>
    </row>
    <row r="146" spans="1:26" ht="16.5" x14ac:dyDescent="0.25">
      <c r="A146" s="6" t="str">
        <f>IF(B146="","",SUBTOTAL(3,$B$15:B146))</f>
        <v/>
      </c>
      <c r="B146" s="7"/>
      <c r="C146" s="8"/>
      <c r="D146" s="6" t="str">
        <f t="shared" si="43"/>
        <v/>
      </c>
      <c r="E146" s="9" t="str">
        <f t="shared" si="46"/>
        <v/>
      </c>
      <c r="F146" s="7"/>
      <c r="G146" s="10" t="str">
        <f t="shared" si="44"/>
        <v/>
      </c>
      <c r="H146" s="6" t="str">
        <f t="shared" si="45"/>
        <v/>
      </c>
      <c r="I146" s="6" t="str">
        <f t="shared" si="47"/>
        <v/>
      </c>
      <c r="J146" s="6" t="str">
        <f t="shared" si="48"/>
        <v/>
      </c>
      <c r="K146" s="6" t="str">
        <f t="shared" si="49"/>
        <v/>
      </c>
      <c r="L146" s="6" t="str">
        <f t="shared" ref="L146:L209" si="54">IF(H146="","",(DATEDIF(H146,$F$13,"md")))</f>
        <v/>
      </c>
      <c r="M146" s="6" t="str">
        <f t="shared" ref="M146:M209" si="55">IF(I146="","",(DATEDIF(I146,$F$13,"md")))</f>
        <v/>
      </c>
      <c r="N146" s="6" t="str">
        <f t="shared" si="50"/>
        <v/>
      </c>
      <c r="O146" s="4"/>
      <c r="P146" s="11"/>
      <c r="Q146" s="12" t="str">
        <f t="shared" si="51"/>
        <v/>
      </c>
      <c r="R146" s="8"/>
      <c r="S146" s="19"/>
      <c r="T146" s="31"/>
      <c r="U146" s="4"/>
      <c r="V146" s="22" t="str">
        <f t="shared" si="52"/>
        <v>@aswan1.moe.edu.eg</v>
      </c>
      <c r="W146" s="22" t="str">
        <f t="shared" si="53"/>
        <v>Stu#</v>
      </c>
      <c r="Z146" t="str">
        <f>IF(Q146=$Z$14,COUNTIF($Q$15:Q146,$Z$14),"")</f>
        <v/>
      </c>
    </row>
    <row r="147" spans="1:26" ht="16.5" x14ac:dyDescent="0.25">
      <c r="A147" s="6" t="str">
        <f>IF(B147="","",SUBTOTAL(3,$B$15:B147))</f>
        <v/>
      </c>
      <c r="B147" s="7"/>
      <c r="C147" s="8"/>
      <c r="D147" s="6" t="str">
        <f t="shared" si="43"/>
        <v/>
      </c>
      <c r="E147" s="9" t="str">
        <f t="shared" si="46"/>
        <v/>
      </c>
      <c r="F147" s="7"/>
      <c r="G147" s="10" t="str">
        <f t="shared" si="44"/>
        <v/>
      </c>
      <c r="H147" s="6" t="str">
        <f t="shared" si="45"/>
        <v/>
      </c>
      <c r="I147" s="6" t="str">
        <f t="shared" si="47"/>
        <v/>
      </c>
      <c r="J147" s="6" t="str">
        <f t="shared" si="48"/>
        <v/>
      </c>
      <c r="K147" s="6" t="str">
        <f t="shared" si="49"/>
        <v/>
      </c>
      <c r="L147" s="6" t="str">
        <f t="shared" si="54"/>
        <v/>
      </c>
      <c r="M147" s="6" t="str">
        <f t="shared" si="55"/>
        <v/>
      </c>
      <c r="N147" s="6" t="str">
        <f t="shared" si="50"/>
        <v/>
      </c>
      <c r="O147" s="4"/>
      <c r="P147" s="11"/>
      <c r="Q147" s="12" t="str">
        <f t="shared" si="51"/>
        <v/>
      </c>
      <c r="R147" s="8"/>
      <c r="S147" s="19"/>
      <c r="T147" s="31"/>
      <c r="U147" s="4"/>
      <c r="V147" s="22" t="str">
        <f t="shared" si="52"/>
        <v>@aswan1.moe.edu.eg</v>
      </c>
      <c r="W147" s="22" t="str">
        <f t="shared" si="53"/>
        <v>Stu#</v>
      </c>
      <c r="Z147" t="str">
        <f>IF(Q147=$Z$14,COUNTIF($Q$15:Q147,$Z$14),"")</f>
        <v/>
      </c>
    </row>
    <row r="148" spans="1:26" ht="16.5" x14ac:dyDescent="0.25">
      <c r="A148" s="6" t="str">
        <f>IF(B148="","",SUBTOTAL(3,$B$15:B148))</f>
        <v/>
      </c>
      <c r="B148" s="7"/>
      <c r="C148" s="8"/>
      <c r="D148" s="6" t="str">
        <f t="shared" si="43"/>
        <v/>
      </c>
      <c r="E148" s="9" t="str">
        <f t="shared" si="46"/>
        <v/>
      </c>
      <c r="F148" s="7"/>
      <c r="G148" s="10" t="str">
        <f t="shared" si="44"/>
        <v/>
      </c>
      <c r="H148" s="6" t="str">
        <f t="shared" si="45"/>
        <v/>
      </c>
      <c r="I148" s="6" t="str">
        <f t="shared" si="47"/>
        <v/>
      </c>
      <c r="J148" s="6" t="str">
        <f t="shared" si="48"/>
        <v/>
      </c>
      <c r="K148" s="6" t="str">
        <f t="shared" si="49"/>
        <v/>
      </c>
      <c r="L148" s="6" t="str">
        <f t="shared" si="54"/>
        <v/>
      </c>
      <c r="M148" s="6" t="str">
        <f t="shared" si="55"/>
        <v/>
      </c>
      <c r="N148" s="6" t="str">
        <f t="shared" si="50"/>
        <v/>
      </c>
      <c r="O148" s="4"/>
      <c r="P148" s="11"/>
      <c r="Q148" s="12" t="str">
        <f t="shared" si="51"/>
        <v/>
      </c>
      <c r="R148" s="8"/>
      <c r="S148" s="19"/>
      <c r="T148" s="31"/>
      <c r="U148" s="4"/>
      <c r="V148" s="22" t="str">
        <f t="shared" si="52"/>
        <v>@aswan1.moe.edu.eg</v>
      </c>
      <c r="W148" s="22" t="str">
        <f t="shared" si="53"/>
        <v>Stu#</v>
      </c>
      <c r="Z148" t="str">
        <f>IF(Q148=$Z$14,COUNTIF($Q$15:Q148,$Z$14),"")</f>
        <v/>
      </c>
    </row>
    <row r="149" spans="1:26" ht="16.5" x14ac:dyDescent="0.25">
      <c r="A149" s="6" t="str">
        <f>IF(B149="","",SUBTOTAL(3,$B$15:B149))</f>
        <v/>
      </c>
      <c r="B149" s="7"/>
      <c r="C149" s="8"/>
      <c r="D149" s="6" t="str">
        <f t="shared" si="43"/>
        <v/>
      </c>
      <c r="E149" s="9" t="str">
        <f t="shared" si="46"/>
        <v/>
      </c>
      <c r="F149" s="7"/>
      <c r="G149" s="10" t="str">
        <f t="shared" si="44"/>
        <v/>
      </c>
      <c r="H149" s="6" t="str">
        <f t="shared" si="45"/>
        <v/>
      </c>
      <c r="I149" s="6" t="str">
        <f t="shared" si="47"/>
        <v/>
      </c>
      <c r="J149" s="6" t="str">
        <f t="shared" si="48"/>
        <v/>
      </c>
      <c r="K149" s="6" t="str">
        <f t="shared" si="49"/>
        <v/>
      </c>
      <c r="L149" s="6" t="str">
        <f t="shared" si="54"/>
        <v/>
      </c>
      <c r="M149" s="6" t="str">
        <f t="shared" si="55"/>
        <v/>
      </c>
      <c r="N149" s="6" t="str">
        <f t="shared" si="50"/>
        <v/>
      </c>
      <c r="O149" s="4"/>
      <c r="P149" s="11"/>
      <c r="Q149" s="12" t="str">
        <f t="shared" si="51"/>
        <v/>
      </c>
      <c r="R149" s="8"/>
      <c r="S149" s="19"/>
      <c r="T149" s="31"/>
      <c r="U149" s="4"/>
      <c r="V149" s="22" t="str">
        <f t="shared" si="52"/>
        <v>@aswan1.moe.edu.eg</v>
      </c>
      <c r="W149" s="22" t="str">
        <f t="shared" si="53"/>
        <v>Stu#</v>
      </c>
      <c r="Z149" t="str">
        <f>IF(Q149=$Z$14,COUNTIF($Q$15:Q149,$Z$14),"")</f>
        <v/>
      </c>
    </row>
    <row r="150" spans="1:26" ht="16.5" x14ac:dyDescent="0.25">
      <c r="A150" s="6" t="str">
        <f>IF(B150="","",SUBTOTAL(3,$B$15:B150))</f>
        <v/>
      </c>
      <c r="B150" s="7"/>
      <c r="C150" s="8"/>
      <c r="D150" s="6" t="str">
        <f t="shared" si="43"/>
        <v/>
      </c>
      <c r="E150" s="9" t="str">
        <f t="shared" si="46"/>
        <v/>
      </c>
      <c r="F150" s="7"/>
      <c r="G150" s="10" t="str">
        <f t="shared" si="44"/>
        <v/>
      </c>
      <c r="H150" s="6" t="str">
        <f t="shared" si="45"/>
        <v/>
      </c>
      <c r="I150" s="6" t="str">
        <f t="shared" si="47"/>
        <v/>
      </c>
      <c r="J150" s="6" t="str">
        <f t="shared" si="48"/>
        <v/>
      </c>
      <c r="K150" s="6" t="str">
        <f t="shared" si="49"/>
        <v/>
      </c>
      <c r="L150" s="6" t="str">
        <f t="shared" si="54"/>
        <v/>
      </c>
      <c r="M150" s="6" t="str">
        <f t="shared" si="55"/>
        <v/>
      </c>
      <c r="N150" s="6" t="str">
        <f t="shared" si="50"/>
        <v/>
      </c>
      <c r="O150" s="4"/>
      <c r="P150" s="11"/>
      <c r="Q150" s="12" t="str">
        <f t="shared" si="51"/>
        <v/>
      </c>
      <c r="R150" s="8"/>
      <c r="S150" s="19"/>
      <c r="T150" s="31"/>
      <c r="U150" s="4"/>
      <c r="V150" s="22" t="str">
        <f t="shared" si="52"/>
        <v>@aswan1.moe.edu.eg</v>
      </c>
      <c r="W150" s="22" t="str">
        <f t="shared" si="53"/>
        <v>Stu#</v>
      </c>
      <c r="Z150" t="str">
        <f>IF(Q150=$Z$14,COUNTIF($Q$15:Q150,$Z$14),"")</f>
        <v/>
      </c>
    </row>
    <row r="151" spans="1:26" ht="16.5" x14ac:dyDescent="0.25">
      <c r="A151" s="6" t="str">
        <f>IF(B151="","",SUBTOTAL(3,$B$15:B151))</f>
        <v/>
      </c>
      <c r="B151" s="7"/>
      <c r="C151" s="8"/>
      <c r="D151" s="6" t="str">
        <f t="shared" si="43"/>
        <v/>
      </c>
      <c r="E151" s="9" t="str">
        <f t="shared" si="46"/>
        <v/>
      </c>
      <c r="F151" s="7"/>
      <c r="G151" s="10" t="str">
        <f t="shared" si="44"/>
        <v/>
      </c>
      <c r="H151" s="6" t="str">
        <f t="shared" si="45"/>
        <v/>
      </c>
      <c r="I151" s="6" t="str">
        <f t="shared" si="47"/>
        <v/>
      </c>
      <c r="J151" s="6" t="str">
        <f t="shared" si="48"/>
        <v/>
      </c>
      <c r="K151" s="6" t="str">
        <f t="shared" si="49"/>
        <v/>
      </c>
      <c r="L151" s="6" t="str">
        <f t="shared" si="54"/>
        <v/>
      </c>
      <c r="M151" s="6" t="str">
        <f t="shared" si="55"/>
        <v/>
      </c>
      <c r="N151" s="6" t="str">
        <f t="shared" si="50"/>
        <v/>
      </c>
      <c r="O151" s="4"/>
      <c r="P151" s="11"/>
      <c r="Q151" s="12" t="str">
        <f t="shared" si="51"/>
        <v/>
      </c>
      <c r="R151" s="8"/>
      <c r="S151" s="19"/>
      <c r="T151" s="31"/>
      <c r="U151" s="4"/>
      <c r="V151" s="22" t="str">
        <f t="shared" si="52"/>
        <v>@aswan1.moe.edu.eg</v>
      </c>
      <c r="W151" s="22" t="str">
        <f t="shared" si="53"/>
        <v>Stu#</v>
      </c>
      <c r="Z151" t="str">
        <f>IF(Q151=$Z$14,COUNTIF($Q$15:Q151,$Z$14),"")</f>
        <v/>
      </c>
    </row>
    <row r="152" spans="1:26" ht="16.5" x14ac:dyDescent="0.25">
      <c r="A152" s="6" t="str">
        <f>IF(B152="","",SUBTOTAL(3,$B$15:B152))</f>
        <v/>
      </c>
      <c r="B152" s="7"/>
      <c r="C152" s="8"/>
      <c r="D152" s="6" t="str">
        <f t="shared" si="43"/>
        <v/>
      </c>
      <c r="E152" s="9" t="str">
        <f t="shared" si="46"/>
        <v/>
      </c>
      <c r="F152" s="7"/>
      <c r="G152" s="10" t="str">
        <f t="shared" si="44"/>
        <v/>
      </c>
      <c r="H152" s="6" t="str">
        <f t="shared" si="45"/>
        <v/>
      </c>
      <c r="I152" s="6" t="str">
        <f t="shared" si="47"/>
        <v/>
      </c>
      <c r="J152" s="6" t="str">
        <f t="shared" si="48"/>
        <v/>
      </c>
      <c r="K152" s="6" t="str">
        <f t="shared" si="49"/>
        <v/>
      </c>
      <c r="L152" s="6" t="str">
        <f t="shared" si="54"/>
        <v/>
      </c>
      <c r="M152" s="6" t="str">
        <f t="shared" si="55"/>
        <v/>
      </c>
      <c r="N152" s="6" t="str">
        <f t="shared" si="50"/>
        <v/>
      </c>
      <c r="O152" s="4"/>
      <c r="P152" s="11"/>
      <c r="Q152" s="12" t="str">
        <f t="shared" si="51"/>
        <v/>
      </c>
      <c r="R152" s="8"/>
      <c r="S152" s="19"/>
      <c r="T152" s="31"/>
      <c r="U152" s="4"/>
      <c r="V152" s="22" t="str">
        <f t="shared" si="52"/>
        <v>@aswan1.moe.edu.eg</v>
      </c>
      <c r="W152" s="22" t="str">
        <f t="shared" si="53"/>
        <v>Stu#</v>
      </c>
      <c r="Z152" t="str">
        <f>IF(Q152=$Z$14,COUNTIF($Q$15:Q152,$Z$14),"")</f>
        <v/>
      </c>
    </row>
    <row r="153" spans="1:26" ht="16.5" x14ac:dyDescent="0.25">
      <c r="A153" s="6" t="str">
        <f>IF(B153="","",SUBTOTAL(3,$B$15:B153))</f>
        <v/>
      </c>
      <c r="B153" s="7"/>
      <c r="C153" s="8"/>
      <c r="D153" s="6" t="str">
        <f t="shared" si="43"/>
        <v/>
      </c>
      <c r="E153" s="9" t="str">
        <f t="shared" si="46"/>
        <v/>
      </c>
      <c r="F153" s="7"/>
      <c r="G153" s="10" t="str">
        <f t="shared" si="44"/>
        <v/>
      </c>
      <c r="H153" s="6" t="str">
        <f t="shared" si="45"/>
        <v/>
      </c>
      <c r="I153" s="6" t="str">
        <f t="shared" si="47"/>
        <v/>
      </c>
      <c r="J153" s="6" t="str">
        <f t="shared" si="48"/>
        <v/>
      </c>
      <c r="K153" s="6" t="str">
        <f t="shared" si="49"/>
        <v/>
      </c>
      <c r="L153" s="6" t="str">
        <f t="shared" si="54"/>
        <v/>
      </c>
      <c r="M153" s="6" t="str">
        <f t="shared" si="55"/>
        <v/>
      </c>
      <c r="N153" s="6" t="str">
        <f t="shared" si="50"/>
        <v/>
      </c>
      <c r="O153" s="4"/>
      <c r="P153" s="11"/>
      <c r="Q153" s="12" t="str">
        <f t="shared" si="51"/>
        <v/>
      </c>
      <c r="R153" s="8"/>
      <c r="S153" s="19"/>
      <c r="T153" s="31"/>
      <c r="U153" s="4"/>
      <c r="V153" s="22" t="str">
        <f t="shared" si="52"/>
        <v>@aswan1.moe.edu.eg</v>
      </c>
      <c r="W153" s="22" t="str">
        <f t="shared" si="53"/>
        <v>Stu#</v>
      </c>
      <c r="Z153" t="str">
        <f>IF(Q153=$Z$14,COUNTIF($Q$15:Q153,$Z$14),"")</f>
        <v/>
      </c>
    </row>
    <row r="154" spans="1:26" ht="16.5" x14ac:dyDescent="0.25">
      <c r="A154" s="6" t="str">
        <f>IF(B154="","",SUBTOTAL(3,$B$15:B154))</f>
        <v/>
      </c>
      <c r="B154" s="7"/>
      <c r="C154" s="8"/>
      <c r="D154" s="6" t="str">
        <f t="shared" si="43"/>
        <v/>
      </c>
      <c r="E154" s="9" t="str">
        <f t="shared" si="46"/>
        <v/>
      </c>
      <c r="F154" s="7"/>
      <c r="G154" s="10" t="str">
        <f t="shared" si="44"/>
        <v/>
      </c>
      <c r="H154" s="6" t="str">
        <f t="shared" si="45"/>
        <v/>
      </c>
      <c r="I154" s="6" t="str">
        <f t="shared" si="47"/>
        <v/>
      </c>
      <c r="J154" s="6" t="str">
        <f t="shared" si="48"/>
        <v/>
      </c>
      <c r="K154" s="6" t="str">
        <f t="shared" si="49"/>
        <v/>
      </c>
      <c r="L154" s="6" t="str">
        <f t="shared" si="54"/>
        <v/>
      </c>
      <c r="M154" s="6" t="str">
        <f t="shared" si="55"/>
        <v/>
      </c>
      <c r="N154" s="6" t="str">
        <f t="shared" si="50"/>
        <v/>
      </c>
      <c r="O154" s="4"/>
      <c r="P154" s="11"/>
      <c r="Q154" s="12" t="str">
        <f t="shared" si="51"/>
        <v/>
      </c>
      <c r="R154" s="8"/>
      <c r="S154" s="19"/>
      <c r="T154" s="31"/>
      <c r="U154" s="4"/>
      <c r="V154" s="22" t="str">
        <f t="shared" si="52"/>
        <v>@aswan1.moe.edu.eg</v>
      </c>
      <c r="W154" s="22" t="str">
        <f t="shared" si="53"/>
        <v>Stu#</v>
      </c>
      <c r="Z154" t="str">
        <f>IF(Q154=$Z$14,COUNTIF($Q$15:Q154,$Z$14),"")</f>
        <v/>
      </c>
    </row>
    <row r="155" spans="1:26" ht="16.5" x14ac:dyDescent="0.25">
      <c r="A155" s="6" t="str">
        <f>IF(B155="","",SUBTOTAL(3,$B$15:B155))</f>
        <v/>
      </c>
      <c r="B155" s="7"/>
      <c r="C155" s="8"/>
      <c r="D155" s="6" t="str">
        <f t="shared" si="43"/>
        <v/>
      </c>
      <c r="E155" s="9" t="str">
        <f t="shared" si="46"/>
        <v/>
      </c>
      <c r="F155" s="7"/>
      <c r="G155" s="10" t="str">
        <f t="shared" si="44"/>
        <v/>
      </c>
      <c r="H155" s="6" t="str">
        <f t="shared" si="45"/>
        <v/>
      </c>
      <c r="I155" s="6" t="str">
        <f t="shared" si="47"/>
        <v/>
      </c>
      <c r="J155" s="6" t="str">
        <f t="shared" si="48"/>
        <v/>
      </c>
      <c r="K155" s="6" t="str">
        <f t="shared" si="49"/>
        <v/>
      </c>
      <c r="L155" s="6" t="str">
        <f t="shared" si="54"/>
        <v/>
      </c>
      <c r="M155" s="6" t="str">
        <f t="shared" si="55"/>
        <v/>
      </c>
      <c r="N155" s="6" t="str">
        <f t="shared" si="50"/>
        <v/>
      </c>
      <c r="O155" s="4"/>
      <c r="P155" s="11"/>
      <c r="Q155" s="12" t="str">
        <f t="shared" si="51"/>
        <v/>
      </c>
      <c r="R155" s="8"/>
      <c r="S155" s="19"/>
      <c r="T155" s="31"/>
      <c r="U155" s="4"/>
      <c r="V155" s="22" t="str">
        <f t="shared" si="52"/>
        <v>@aswan1.moe.edu.eg</v>
      </c>
      <c r="W155" s="22" t="str">
        <f t="shared" si="53"/>
        <v>Stu#</v>
      </c>
      <c r="Z155" t="str">
        <f>IF(Q155=$Z$14,COUNTIF($Q$15:Q155,$Z$14),"")</f>
        <v/>
      </c>
    </row>
    <row r="156" spans="1:26" ht="16.5" x14ac:dyDescent="0.25">
      <c r="A156" s="6" t="str">
        <f>IF(B156="","",SUBTOTAL(3,$B$15:B156))</f>
        <v/>
      </c>
      <c r="B156" s="7"/>
      <c r="C156" s="8"/>
      <c r="D156" s="6" t="str">
        <f t="shared" si="43"/>
        <v/>
      </c>
      <c r="E156" s="9" t="str">
        <f t="shared" si="46"/>
        <v/>
      </c>
      <c r="F156" s="7"/>
      <c r="G156" s="10" t="str">
        <f t="shared" si="44"/>
        <v/>
      </c>
      <c r="H156" s="6" t="str">
        <f t="shared" si="45"/>
        <v/>
      </c>
      <c r="I156" s="6" t="str">
        <f t="shared" si="47"/>
        <v/>
      </c>
      <c r="J156" s="6" t="str">
        <f t="shared" si="48"/>
        <v/>
      </c>
      <c r="K156" s="6" t="str">
        <f t="shared" si="49"/>
        <v/>
      </c>
      <c r="L156" s="6" t="str">
        <f t="shared" si="54"/>
        <v/>
      </c>
      <c r="M156" s="6" t="str">
        <f t="shared" si="55"/>
        <v/>
      </c>
      <c r="N156" s="6" t="str">
        <f t="shared" si="50"/>
        <v/>
      </c>
      <c r="O156" s="4"/>
      <c r="P156" s="11"/>
      <c r="Q156" s="12" t="str">
        <f t="shared" si="51"/>
        <v/>
      </c>
      <c r="R156" s="8"/>
      <c r="S156" s="19"/>
      <c r="T156" s="31"/>
      <c r="U156" s="4"/>
      <c r="V156" s="22" t="str">
        <f t="shared" si="52"/>
        <v>@aswan1.moe.edu.eg</v>
      </c>
      <c r="W156" s="22" t="str">
        <f t="shared" si="53"/>
        <v>Stu#</v>
      </c>
      <c r="Z156" t="str">
        <f>IF(Q156=$Z$14,COUNTIF($Q$15:Q156,$Z$14),"")</f>
        <v/>
      </c>
    </row>
    <row r="157" spans="1:26" ht="16.5" x14ac:dyDescent="0.25">
      <c r="A157" s="6" t="str">
        <f>IF(B157="","",SUBTOTAL(3,$B$15:B157))</f>
        <v/>
      </c>
      <c r="B157" s="7"/>
      <c r="C157" s="8"/>
      <c r="D157" s="6" t="str">
        <f t="shared" si="43"/>
        <v/>
      </c>
      <c r="E157" s="9" t="str">
        <f t="shared" si="46"/>
        <v/>
      </c>
      <c r="F157" s="7"/>
      <c r="G157" s="10" t="str">
        <f t="shared" si="44"/>
        <v/>
      </c>
      <c r="H157" s="6" t="str">
        <f t="shared" si="45"/>
        <v/>
      </c>
      <c r="I157" s="6" t="str">
        <f t="shared" si="47"/>
        <v/>
      </c>
      <c r="J157" s="6" t="str">
        <f t="shared" si="48"/>
        <v/>
      </c>
      <c r="K157" s="6" t="str">
        <f t="shared" si="49"/>
        <v/>
      </c>
      <c r="L157" s="6" t="str">
        <f t="shared" si="54"/>
        <v/>
      </c>
      <c r="M157" s="6" t="str">
        <f t="shared" si="55"/>
        <v/>
      </c>
      <c r="N157" s="6" t="str">
        <f t="shared" si="50"/>
        <v/>
      </c>
      <c r="O157" s="4"/>
      <c r="P157" s="11"/>
      <c r="Q157" s="12" t="str">
        <f t="shared" si="51"/>
        <v/>
      </c>
      <c r="R157" s="8"/>
      <c r="S157" s="19"/>
      <c r="T157" s="31"/>
      <c r="U157" s="4"/>
      <c r="V157" s="22" t="str">
        <f t="shared" si="52"/>
        <v>@aswan1.moe.edu.eg</v>
      </c>
      <c r="W157" s="22" t="str">
        <f t="shared" si="53"/>
        <v>Stu#</v>
      </c>
      <c r="Z157" t="str">
        <f>IF(Q157=$Z$14,COUNTIF($Q$15:Q157,$Z$14),"")</f>
        <v/>
      </c>
    </row>
    <row r="158" spans="1:26" ht="16.5" x14ac:dyDescent="0.25">
      <c r="A158" s="6" t="str">
        <f>IF(B158="","",SUBTOTAL(3,$B$15:B158))</f>
        <v/>
      </c>
      <c r="B158" s="7"/>
      <c r="C158" s="8"/>
      <c r="D158" s="6" t="str">
        <f t="shared" si="43"/>
        <v/>
      </c>
      <c r="E158" s="9" t="str">
        <f t="shared" si="46"/>
        <v/>
      </c>
      <c r="F158" s="7"/>
      <c r="G158" s="10" t="str">
        <f t="shared" si="44"/>
        <v/>
      </c>
      <c r="H158" s="6" t="str">
        <f t="shared" si="45"/>
        <v/>
      </c>
      <c r="I158" s="6" t="str">
        <f t="shared" si="47"/>
        <v/>
      </c>
      <c r="J158" s="6" t="str">
        <f t="shared" si="48"/>
        <v/>
      </c>
      <c r="K158" s="6" t="str">
        <f t="shared" si="49"/>
        <v/>
      </c>
      <c r="L158" s="6" t="str">
        <f t="shared" si="54"/>
        <v/>
      </c>
      <c r="M158" s="6" t="str">
        <f t="shared" si="55"/>
        <v/>
      </c>
      <c r="N158" s="6" t="str">
        <f t="shared" si="50"/>
        <v/>
      </c>
      <c r="O158" s="4"/>
      <c r="P158" s="11"/>
      <c r="Q158" s="12" t="str">
        <f t="shared" si="51"/>
        <v/>
      </c>
      <c r="R158" s="8"/>
      <c r="S158" s="19"/>
      <c r="T158" s="31"/>
      <c r="U158" s="4"/>
      <c r="V158" s="22" t="str">
        <f t="shared" si="52"/>
        <v>@aswan1.moe.edu.eg</v>
      </c>
      <c r="W158" s="22" t="str">
        <f t="shared" si="53"/>
        <v>Stu#</v>
      </c>
      <c r="Z158" t="str">
        <f>IF(Q158=$Z$14,COUNTIF($Q$15:Q158,$Z$14),"")</f>
        <v/>
      </c>
    </row>
    <row r="159" spans="1:26" ht="16.5" x14ac:dyDescent="0.25">
      <c r="A159" s="6" t="str">
        <f>IF(B159="","",SUBTOTAL(3,$B$15:B159))</f>
        <v/>
      </c>
      <c r="B159" s="7"/>
      <c r="C159" s="8"/>
      <c r="D159" s="6" t="str">
        <f t="shared" si="43"/>
        <v/>
      </c>
      <c r="E159" s="9" t="str">
        <f t="shared" si="46"/>
        <v/>
      </c>
      <c r="F159" s="7"/>
      <c r="G159" s="10" t="str">
        <f t="shared" si="44"/>
        <v/>
      </c>
      <c r="H159" s="6" t="str">
        <f t="shared" si="45"/>
        <v/>
      </c>
      <c r="I159" s="6" t="str">
        <f t="shared" si="47"/>
        <v/>
      </c>
      <c r="J159" s="6" t="str">
        <f t="shared" si="48"/>
        <v/>
      </c>
      <c r="K159" s="6" t="str">
        <f t="shared" si="49"/>
        <v/>
      </c>
      <c r="L159" s="6" t="str">
        <f t="shared" si="54"/>
        <v/>
      </c>
      <c r="M159" s="6" t="str">
        <f t="shared" si="55"/>
        <v/>
      </c>
      <c r="N159" s="6" t="str">
        <f t="shared" si="50"/>
        <v/>
      </c>
      <c r="O159" s="4"/>
      <c r="P159" s="11"/>
      <c r="Q159" s="12" t="str">
        <f t="shared" si="51"/>
        <v/>
      </c>
      <c r="R159" s="8"/>
      <c r="S159" s="19"/>
      <c r="T159" s="31"/>
      <c r="U159" s="4"/>
      <c r="V159" s="22" t="str">
        <f t="shared" si="52"/>
        <v>@aswan1.moe.edu.eg</v>
      </c>
      <c r="W159" s="22" t="str">
        <f t="shared" si="53"/>
        <v>Stu#</v>
      </c>
      <c r="Z159" t="str">
        <f>IF(Q159=$Z$14,COUNTIF($Q$15:Q159,$Z$14),"")</f>
        <v/>
      </c>
    </row>
    <row r="160" spans="1:26" ht="16.5" x14ac:dyDescent="0.25">
      <c r="A160" s="6" t="str">
        <f>IF(B160="","",SUBTOTAL(3,$B$15:B160))</f>
        <v/>
      </c>
      <c r="B160" s="7"/>
      <c r="C160" s="8"/>
      <c r="D160" s="6" t="str">
        <f t="shared" si="43"/>
        <v/>
      </c>
      <c r="E160" s="9" t="str">
        <f t="shared" si="46"/>
        <v/>
      </c>
      <c r="F160" s="7"/>
      <c r="G160" s="10" t="str">
        <f t="shared" si="44"/>
        <v/>
      </c>
      <c r="H160" s="6" t="str">
        <f t="shared" si="45"/>
        <v/>
      </c>
      <c r="I160" s="6" t="str">
        <f t="shared" si="47"/>
        <v/>
      </c>
      <c r="J160" s="6" t="str">
        <f t="shared" si="48"/>
        <v/>
      </c>
      <c r="K160" s="6" t="str">
        <f t="shared" si="49"/>
        <v/>
      </c>
      <c r="L160" s="6" t="str">
        <f t="shared" si="54"/>
        <v/>
      </c>
      <c r="M160" s="6" t="str">
        <f t="shared" si="55"/>
        <v/>
      </c>
      <c r="N160" s="6" t="str">
        <f t="shared" si="50"/>
        <v/>
      </c>
      <c r="O160" s="4"/>
      <c r="P160" s="11"/>
      <c r="Q160" s="12" t="str">
        <f t="shared" si="51"/>
        <v/>
      </c>
      <c r="R160" s="8"/>
      <c r="S160" s="19"/>
      <c r="T160" s="31"/>
      <c r="U160" s="4"/>
      <c r="V160" s="22" t="str">
        <f t="shared" si="52"/>
        <v>@aswan1.moe.edu.eg</v>
      </c>
      <c r="W160" s="22" t="str">
        <f t="shared" si="53"/>
        <v>Stu#</v>
      </c>
      <c r="Z160" t="str">
        <f>IF(Q160=$Z$14,COUNTIF($Q$15:Q160,$Z$14),"")</f>
        <v/>
      </c>
    </row>
    <row r="161" spans="1:26" ht="16.5" x14ac:dyDescent="0.25">
      <c r="A161" s="6" t="str">
        <f>IF(B161="","",SUBTOTAL(3,$B$15:B161))</f>
        <v/>
      </c>
      <c r="B161" s="7"/>
      <c r="C161" s="8"/>
      <c r="D161" s="6" t="str">
        <f t="shared" si="43"/>
        <v/>
      </c>
      <c r="E161" s="9" t="str">
        <f t="shared" si="46"/>
        <v/>
      </c>
      <c r="F161" s="7"/>
      <c r="G161" s="10" t="str">
        <f t="shared" si="44"/>
        <v/>
      </c>
      <c r="H161" s="6" t="str">
        <f t="shared" si="45"/>
        <v/>
      </c>
      <c r="I161" s="6" t="str">
        <f t="shared" si="47"/>
        <v/>
      </c>
      <c r="J161" s="6" t="str">
        <f t="shared" si="48"/>
        <v/>
      </c>
      <c r="K161" s="6" t="str">
        <f t="shared" si="49"/>
        <v/>
      </c>
      <c r="L161" s="6" t="str">
        <f t="shared" si="54"/>
        <v/>
      </c>
      <c r="M161" s="6" t="str">
        <f t="shared" si="55"/>
        <v/>
      </c>
      <c r="N161" s="6" t="str">
        <f t="shared" si="50"/>
        <v/>
      </c>
      <c r="O161" s="4"/>
      <c r="P161" s="11"/>
      <c r="Q161" s="12" t="str">
        <f t="shared" si="51"/>
        <v/>
      </c>
      <c r="R161" s="8"/>
      <c r="S161" s="19"/>
      <c r="T161" s="31"/>
      <c r="U161" s="4"/>
      <c r="V161" s="22" t="str">
        <f t="shared" si="52"/>
        <v>@aswan1.moe.edu.eg</v>
      </c>
      <c r="W161" s="22" t="str">
        <f t="shared" si="53"/>
        <v>Stu#</v>
      </c>
      <c r="Z161" t="str">
        <f>IF(Q161=$Z$14,COUNTIF($Q$15:Q161,$Z$14),"")</f>
        <v/>
      </c>
    </row>
    <row r="162" spans="1:26" ht="16.5" x14ac:dyDescent="0.25">
      <c r="A162" s="6" t="str">
        <f>IF(B162="","",SUBTOTAL(3,$B$15:B162))</f>
        <v/>
      </c>
      <c r="B162" s="7"/>
      <c r="C162" s="8"/>
      <c r="D162" s="6" t="str">
        <f t="shared" si="43"/>
        <v/>
      </c>
      <c r="E162" s="9" t="str">
        <f t="shared" si="46"/>
        <v/>
      </c>
      <c r="F162" s="7"/>
      <c r="G162" s="10" t="str">
        <f t="shared" si="44"/>
        <v/>
      </c>
      <c r="H162" s="6" t="str">
        <f t="shared" si="45"/>
        <v/>
      </c>
      <c r="I162" s="6" t="str">
        <f t="shared" si="47"/>
        <v/>
      </c>
      <c r="J162" s="6" t="str">
        <f t="shared" si="48"/>
        <v/>
      </c>
      <c r="K162" s="6" t="str">
        <f t="shared" si="49"/>
        <v/>
      </c>
      <c r="L162" s="6" t="str">
        <f t="shared" si="54"/>
        <v/>
      </c>
      <c r="M162" s="6" t="str">
        <f t="shared" si="55"/>
        <v/>
      </c>
      <c r="N162" s="6" t="str">
        <f t="shared" si="50"/>
        <v/>
      </c>
      <c r="O162" s="4"/>
      <c r="P162" s="11"/>
      <c r="Q162" s="12" t="str">
        <f t="shared" si="51"/>
        <v/>
      </c>
      <c r="R162" s="8"/>
      <c r="S162" s="19"/>
      <c r="T162" s="31"/>
      <c r="U162" s="4"/>
      <c r="V162" s="22" t="str">
        <f t="shared" si="52"/>
        <v>@aswan1.moe.edu.eg</v>
      </c>
      <c r="W162" s="22" t="str">
        <f t="shared" si="53"/>
        <v>Stu#</v>
      </c>
      <c r="Z162" t="str">
        <f>IF(Q162=$Z$14,COUNTIF($Q$15:Q162,$Z$14),"")</f>
        <v/>
      </c>
    </row>
    <row r="163" spans="1:26" ht="16.5" x14ac:dyDescent="0.25">
      <c r="A163" s="6" t="str">
        <f>IF(B163="","",SUBTOTAL(3,$B$15:B163))</f>
        <v/>
      </c>
      <c r="B163" s="7"/>
      <c r="C163" s="8"/>
      <c r="D163" s="6" t="str">
        <f t="shared" si="43"/>
        <v/>
      </c>
      <c r="E163" s="9" t="str">
        <f t="shared" si="46"/>
        <v/>
      </c>
      <c r="F163" s="7"/>
      <c r="G163" s="10" t="str">
        <f t="shared" si="44"/>
        <v/>
      </c>
      <c r="H163" s="6" t="str">
        <f t="shared" si="45"/>
        <v/>
      </c>
      <c r="I163" s="6" t="str">
        <f t="shared" si="47"/>
        <v/>
      </c>
      <c r="J163" s="6" t="str">
        <f t="shared" si="48"/>
        <v/>
      </c>
      <c r="K163" s="6" t="str">
        <f t="shared" si="49"/>
        <v/>
      </c>
      <c r="L163" s="6" t="str">
        <f t="shared" si="54"/>
        <v/>
      </c>
      <c r="M163" s="6" t="str">
        <f t="shared" si="55"/>
        <v/>
      </c>
      <c r="N163" s="6" t="str">
        <f t="shared" si="50"/>
        <v/>
      </c>
      <c r="O163" s="4"/>
      <c r="P163" s="11"/>
      <c r="Q163" s="12" t="str">
        <f t="shared" si="51"/>
        <v/>
      </c>
      <c r="R163" s="8"/>
      <c r="S163" s="19"/>
      <c r="T163" s="31"/>
      <c r="U163" s="4"/>
      <c r="V163" s="22" t="str">
        <f t="shared" si="52"/>
        <v>@aswan1.moe.edu.eg</v>
      </c>
      <c r="W163" s="22" t="str">
        <f t="shared" si="53"/>
        <v>Stu#</v>
      </c>
      <c r="Z163" t="str">
        <f>IF(Q163=$Z$14,COUNTIF($Q$15:Q163,$Z$14),"")</f>
        <v/>
      </c>
    </row>
    <row r="164" spans="1:26" ht="16.5" x14ac:dyDescent="0.25">
      <c r="A164" s="6" t="str">
        <f>IF(B164="","",SUBTOTAL(3,$B$15:B164))</f>
        <v/>
      </c>
      <c r="B164" s="7"/>
      <c r="C164" s="8"/>
      <c r="D164" s="6" t="str">
        <f t="shared" si="43"/>
        <v/>
      </c>
      <c r="E164" s="9" t="str">
        <f t="shared" si="46"/>
        <v/>
      </c>
      <c r="F164" s="7"/>
      <c r="G164" s="10" t="str">
        <f t="shared" si="44"/>
        <v/>
      </c>
      <c r="H164" s="6" t="str">
        <f t="shared" si="45"/>
        <v/>
      </c>
      <c r="I164" s="6" t="str">
        <f t="shared" si="47"/>
        <v/>
      </c>
      <c r="J164" s="6" t="str">
        <f t="shared" si="48"/>
        <v/>
      </c>
      <c r="K164" s="6" t="str">
        <f t="shared" si="49"/>
        <v/>
      </c>
      <c r="L164" s="6" t="str">
        <f t="shared" si="54"/>
        <v/>
      </c>
      <c r="M164" s="6" t="str">
        <f t="shared" si="55"/>
        <v/>
      </c>
      <c r="N164" s="6" t="str">
        <f t="shared" si="50"/>
        <v/>
      </c>
      <c r="O164" s="4"/>
      <c r="P164" s="11"/>
      <c r="Q164" s="12" t="str">
        <f t="shared" si="51"/>
        <v/>
      </c>
      <c r="R164" s="8"/>
      <c r="S164" s="19"/>
      <c r="T164" s="31"/>
      <c r="U164" s="4"/>
      <c r="V164" s="22" t="str">
        <f t="shared" si="52"/>
        <v>@aswan1.moe.edu.eg</v>
      </c>
      <c r="W164" s="22" t="str">
        <f t="shared" si="53"/>
        <v>Stu#</v>
      </c>
      <c r="Z164" t="str">
        <f>IF(Q164=$Z$14,COUNTIF($Q$15:Q164,$Z$14),"")</f>
        <v/>
      </c>
    </row>
    <row r="165" spans="1:26" ht="16.5" x14ac:dyDescent="0.25">
      <c r="A165" s="6" t="str">
        <f>IF(B165="","",SUBTOTAL(3,$B$15:B165))</f>
        <v/>
      </c>
      <c r="B165" s="7"/>
      <c r="C165" s="8"/>
      <c r="D165" s="6" t="str">
        <f t="shared" si="43"/>
        <v/>
      </c>
      <c r="E165" s="9" t="str">
        <f t="shared" si="46"/>
        <v/>
      </c>
      <c r="F165" s="7"/>
      <c r="G165" s="10" t="str">
        <f t="shared" si="44"/>
        <v/>
      </c>
      <c r="H165" s="6" t="str">
        <f t="shared" si="45"/>
        <v/>
      </c>
      <c r="I165" s="6" t="str">
        <f t="shared" si="47"/>
        <v/>
      </c>
      <c r="J165" s="6" t="str">
        <f t="shared" si="48"/>
        <v/>
      </c>
      <c r="K165" s="6" t="str">
        <f t="shared" si="49"/>
        <v/>
      </c>
      <c r="L165" s="6" t="str">
        <f t="shared" si="54"/>
        <v/>
      </c>
      <c r="M165" s="6" t="str">
        <f t="shared" si="55"/>
        <v/>
      </c>
      <c r="N165" s="6" t="str">
        <f t="shared" si="50"/>
        <v/>
      </c>
      <c r="O165" s="4"/>
      <c r="P165" s="11"/>
      <c r="Q165" s="12" t="str">
        <f t="shared" si="51"/>
        <v/>
      </c>
      <c r="R165" s="8"/>
      <c r="S165" s="19"/>
      <c r="T165" s="31"/>
      <c r="U165" s="4"/>
      <c r="V165" s="22" t="str">
        <f t="shared" si="52"/>
        <v>@aswan1.moe.edu.eg</v>
      </c>
      <c r="W165" s="22" t="str">
        <f t="shared" si="53"/>
        <v>Stu#</v>
      </c>
      <c r="Z165" t="str">
        <f>IF(Q165=$Z$14,COUNTIF($Q$15:Q165,$Z$14),"")</f>
        <v/>
      </c>
    </row>
    <row r="166" spans="1:26" ht="16.5" x14ac:dyDescent="0.25">
      <c r="A166" s="6" t="str">
        <f>IF(B166="","",SUBTOTAL(3,$B$15:B166))</f>
        <v/>
      </c>
      <c r="B166" s="7"/>
      <c r="C166" s="8"/>
      <c r="D166" s="6" t="str">
        <f t="shared" si="43"/>
        <v/>
      </c>
      <c r="E166" s="9" t="str">
        <f t="shared" si="46"/>
        <v/>
      </c>
      <c r="F166" s="7"/>
      <c r="G166" s="10" t="str">
        <f t="shared" si="44"/>
        <v/>
      </c>
      <c r="H166" s="6" t="str">
        <f t="shared" si="45"/>
        <v/>
      </c>
      <c r="I166" s="6" t="str">
        <f t="shared" si="47"/>
        <v/>
      </c>
      <c r="J166" s="6" t="str">
        <f t="shared" si="48"/>
        <v/>
      </c>
      <c r="K166" s="6" t="str">
        <f t="shared" si="49"/>
        <v/>
      </c>
      <c r="L166" s="6" t="str">
        <f t="shared" si="54"/>
        <v/>
      </c>
      <c r="M166" s="6" t="str">
        <f t="shared" si="55"/>
        <v/>
      </c>
      <c r="N166" s="6" t="str">
        <f t="shared" si="50"/>
        <v/>
      </c>
      <c r="O166" s="4"/>
      <c r="P166" s="11"/>
      <c r="Q166" s="12" t="str">
        <f t="shared" si="51"/>
        <v/>
      </c>
      <c r="R166" s="8"/>
      <c r="S166" s="19"/>
      <c r="T166" s="31"/>
      <c r="U166" s="4"/>
      <c r="V166" s="22" t="str">
        <f t="shared" si="52"/>
        <v>@aswan1.moe.edu.eg</v>
      </c>
      <c r="W166" s="22" t="str">
        <f t="shared" si="53"/>
        <v>Stu#</v>
      </c>
      <c r="Z166" t="str">
        <f>IF(Q166=$Z$14,COUNTIF($Q$15:Q166,$Z$14),"")</f>
        <v/>
      </c>
    </row>
    <row r="167" spans="1:26" ht="16.5" x14ac:dyDescent="0.25">
      <c r="A167" s="6" t="str">
        <f>IF(B167="","",SUBTOTAL(3,$B$15:B167))</f>
        <v/>
      </c>
      <c r="B167" s="7"/>
      <c r="C167" s="8"/>
      <c r="D167" s="6" t="str">
        <f t="shared" si="43"/>
        <v/>
      </c>
      <c r="E167" s="9" t="str">
        <f t="shared" si="46"/>
        <v/>
      </c>
      <c r="F167" s="7"/>
      <c r="G167" s="10" t="str">
        <f t="shared" si="44"/>
        <v/>
      </c>
      <c r="H167" s="6" t="str">
        <f t="shared" si="45"/>
        <v/>
      </c>
      <c r="I167" s="6" t="str">
        <f t="shared" si="47"/>
        <v/>
      </c>
      <c r="J167" s="6" t="str">
        <f t="shared" si="48"/>
        <v/>
      </c>
      <c r="K167" s="6" t="str">
        <f t="shared" si="49"/>
        <v/>
      </c>
      <c r="L167" s="6" t="str">
        <f t="shared" si="54"/>
        <v/>
      </c>
      <c r="M167" s="6" t="str">
        <f t="shared" si="55"/>
        <v/>
      </c>
      <c r="N167" s="6" t="str">
        <f t="shared" si="50"/>
        <v/>
      </c>
      <c r="O167" s="4"/>
      <c r="P167" s="11"/>
      <c r="Q167" s="12" t="str">
        <f t="shared" si="51"/>
        <v/>
      </c>
      <c r="R167" s="8"/>
      <c r="S167" s="19"/>
      <c r="T167" s="31"/>
      <c r="U167" s="4"/>
      <c r="V167" s="22" t="str">
        <f t="shared" si="52"/>
        <v>@aswan1.moe.edu.eg</v>
      </c>
      <c r="W167" s="22" t="str">
        <f t="shared" si="53"/>
        <v>Stu#</v>
      </c>
      <c r="Z167" t="str">
        <f>IF(Q167=$Z$14,COUNTIF($Q$15:Q167,$Z$14),"")</f>
        <v/>
      </c>
    </row>
    <row r="168" spans="1:26" ht="16.5" x14ac:dyDescent="0.25">
      <c r="A168" s="6" t="str">
        <f>IF(B168="","",SUBTOTAL(3,$B$15:B168))</f>
        <v/>
      </c>
      <c r="B168" s="7"/>
      <c r="C168" s="8"/>
      <c r="D168" s="6" t="str">
        <f t="shared" si="43"/>
        <v/>
      </c>
      <c r="E168" s="9" t="str">
        <f t="shared" si="46"/>
        <v/>
      </c>
      <c r="F168" s="7"/>
      <c r="G168" s="10" t="str">
        <f t="shared" si="44"/>
        <v/>
      </c>
      <c r="H168" s="6" t="str">
        <f t="shared" si="45"/>
        <v/>
      </c>
      <c r="I168" s="6" t="str">
        <f t="shared" si="47"/>
        <v/>
      </c>
      <c r="J168" s="6" t="str">
        <f t="shared" si="48"/>
        <v/>
      </c>
      <c r="K168" s="6" t="str">
        <f t="shared" si="49"/>
        <v/>
      </c>
      <c r="L168" s="6" t="str">
        <f t="shared" si="54"/>
        <v/>
      </c>
      <c r="M168" s="6" t="str">
        <f t="shared" si="55"/>
        <v/>
      </c>
      <c r="N168" s="6" t="str">
        <f t="shared" si="50"/>
        <v/>
      </c>
      <c r="O168" s="4"/>
      <c r="P168" s="11"/>
      <c r="Q168" s="12" t="str">
        <f t="shared" si="51"/>
        <v/>
      </c>
      <c r="R168" s="8"/>
      <c r="S168" s="19"/>
      <c r="T168" s="31"/>
      <c r="U168" s="4"/>
      <c r="V168" s="22" t="str">
        <f t="shared" si="52"/>
        <v>@aswan1.moe.edu.eg</v>
      </c>
      <c r="W168" s="22" t="str">
        <f t="shared" si="53"/>
        <v>Stu#</v>
      </c>
      <c r="Z168" t="str">
        <f>IF(Q168=$Z$14,COUNTIF($Q$15:Q168,$Z$14),"")</f>
        <v/>
      </c>
    </row>
    <row r="169" spans="1:26" ht="16.5" x14ac:dyDescent="0.25">
      <c r="A169" s="6" t="str">
        <f>IF(B169="","",SUBTOTAL(3,$B$15:B169))</f>
        <v/>
      </c>
      <c r="B169" s="7"/>
      <c r="C169" s="8"/>
      <c r="D169" s="6" t="str">
        <f t="shared" si="43"/>
        <v/>
      </c>
      <c r="E169" s="9" t="str">
        <f t="shared" si="46"/>
        <v/>
      </c>
      <c r="F169" s="7"/>
      <c r="G169" s="10" t="str">
        <f t="shared" si="44"/>
        <v/>
      </c>
      <c r="H169" s="6" t="str">
        <f t="shared" si="45"/>
        <v/>
      </c>
      <c r="I169" s="6" t="str">
        <f t="shared" si="47"/>
        <v/>
      </c>
      <c r="J169" s="6" t="str">
        <f t="shared" si="48"/>
        <v/>
      </c>
      <c r="K169" s="6" t="str">
        <f t="shared" si="49"/>
        <v/>
      </c>
      <c r="L169" s="6" t="str">
        <f t="shared" si="54"/>
        <v/>
      </c>
      <c r="M169" s="6" t="str">
        <f t="shared" si="55"/>
        <v/>
      </c>
      <c r="N169" s="6" t="str">
        <f t="shared" si="50"/>
        <v/>
      </c>
      <c r="O169" s="4"/>
      <c r="P169" s="11"/>
      <c r="Q169" s="12" t="str">
        <f t="shared" si="51"/>
        <v/>
      </c>
      <c r="R169" s="8"/>
      <c r="S169" s="19"/>
      <c r="T169" s="31"/>
      <c r="U169" s="4"/>
      <c r="V169" s="22" t="str">
        <f t="shared" si="52"/>
        <v>@aswan1.moe.edu.eg</v>
      </c>
      <c r="W169" s="22" t="str">
        <f t="shared" si="53"/>
        <v>Stu#</v>
      </c>
      <c r="Z169" t="str">
        <f>IF(Q169=$Z$14,COUNTIF($Q$15:Q169,$Z$14),"")</f>
        <v/>
      </c>
    </row>
    <row r="170" spans="1:26" ht="16.5" x14ac:dyDescent="0.25">
      <c r="A170" s="6" t="str">
        <f>IF(B170="","",SUBTOTAL(3,$B$15:B170))</f>
        <v/>
      </c>
      <c r="B170" s="7"/>
      <c r="C170" s="8"/>
      <c r="D170" s="6" t="str">
        <f t="shared" si="43"/>
        <v/>
      </c>
      <c r="E170" s="9" t="str">
        <f t="shared" si="46"/>
        <v/>
      </c>
      <c r="F170" s="7"/>
      <c r="G170" s="10" t="str">
        <f t="shared" si="44"/>
        <v/>
      </c>
      <c r="H170" s="6" t="str">
        <f t="shared" si="45"/>
        <v/>
      </c>
      <c r="I170" s="6" t="str">
        <f t="shared" si="47"/>
        <v/>
      </c>
      <c r="J170" s="6" t="str">
        <f t="shared" si="48"/>
        <v/>
      </c>
      <c r="K170" s="6" t="str">
        <f t="shared" si="49"/>
        <v/>
      </c>
      <c r="L170" s="6" t="str">
        <f t="shared" si="54"/>
        <v/>
      </c>
      <c r="M170" s="6" t="str">
        <f t="shared" si="55"/>
        <v/>
      </c>
      <c r="N170" s="6" t="str">
        <f t="shared" si="50"/>
        <v/>
      </c>
      <c r="O170" s="4"/>
      <c r="P170" s="11"/>
      <c r="Q170" s="12" t="str">
        <f t="shared" si="51"/>
        <v/>
      </c>
      <c r="R170" s="8"/>
      <c r="S170" s="19"/>
      <c r="T170" s="31"/>
      <c r="U170" s="4"/>
      <c r="V170" s="22" t="str">
        <f t="shared" si="52"/>
        <v>@aswan1.moe.edu.eg</v>
      </c>
      <c r="W170" s="22" t="str">
        <f t="shared" si="53"/>
        <v>Stu#</v>
      </c>
      <c r="Z170" t="str">
        <f>IF(Q170=$Z$14,COUNTIF($Q$15:Q170,$Z$14),"")</f>
        <v/>
      </c>
    </row>
    <row r="171" spans="1:26" ht="16.5" x14ac:dyDescent="0.25">
      <c r="A171" s="6" t="str">
        <f>IF(B171="","",SUBTOTAL(3,$B$15:B171))</f>
        <v/>
      </c>
      <c r="B171" s="7"/>
      <c r="C171" s="8"/>
      <c r="D171" s="6" t="str">
        <f t="shared" si="43"/>
        <v/>
      </c>
      <c r="E171" s="9" t="str">
        <f t="shared" si="46"/>
        <v/>
      </c>
      <c r="F171" s="7"/>
      <c r="G171" s="10" t="str">
        <f t="shared" si="44"/>
        <v/>
      </c>
      <c r="H171" s="6" t="str">
        <f t="shared" si="45"/>
        <v/>
      </c>
      <c r="I171" s="6" t="str">
        <f t="shared" si="47"/>
        <v/>
      </c>
      <c r="J171" s="6" t="str">
        <f t="shared" si="48"/>
        <v/>
      </c>
      <c r="K171" s="6" t="str">
        <f t="shared" si="49"/>
        <v/>
      </c>
      <c r="L171" s="6" t="str">
        <f t="shared" si="54"/>
        <v/>
      </c>
      <c r="M171" s="6" t="str">
        <f t="shared" si="55"/>
        <v/>
      </c>
      <c r="N171" s="6" t="str">
        <f t="shared" si="50"/>
        <v/>
      </c>
      <c r="O171" s="4"/>
      <c r="P171" s="11"/>
      <c r="Q171" s="12" t="str">
        <f t="shared" si="51"/>
        <v/>
      </c>
      <c r="R171" s="8"/>
      <c r="S171" s="19">
        <v>1148062918</v>
      </c>
      <c r="T171" s="31" t="s">
        <v>829</v>
      </c>
      <c r="U171" s="4" t="s">
        <v>16</v>
      </c>
      <c r="V171" s="22" t="str">
        <f t="shared" si="52"/>
        <v>@aswan1.moe.edu.eg</v>
      </c>
      <c r="W171" s="22" t="str">
        <f t="shared" si="53"/>
        <v>Stu#</v>
      </c>
      <c r="Z171" t="str">
        <f>IF(Q171=$Z$14,COUNTIF($Q$15:Q171,$Z$14),"")</f>
        <v/>
      </c>
    </row>
    <row r="172" spans="1:26" ht="16.5" x14ac:dyDescent="0.25">
      <c r="A172" s="6" t="str">
        <f>IF(B172="","",SUBTOTAL(3,$B$15:B172))</f>
        <v/>
      </c>
      <c r="B172" s="7"/>
      <c r="C172" s="8"/>
      <c r="D172" s="6" t="str">
        <f t="shared" si="43"/>
        <v/>
      </c>
      <c r="E172" s="9" t="str">
        <f t="shared" si="46"/>
        <v/>
      </c>
      <c r="F172" s="7"/>
      <c r="G172" s="10" t="str">
        <f t="shared" si="44"/>
        <v/>
      </c>
      <c r="H172" s="6" t="str">
        <f t="shared" si="45"/>
        <v/>
      </c>
      <c r="I172" s="6" t="str">
        <f t="shared" si="47"/>
        <v/>
      </c>
      <c r="J172" s="6" t="str">
        <f t="shared" si="48"/>
        <v/>
      </c>
      <c r="K172" s="6" t="str">
        <f t="shared" si="49"/>
        <v/>
      </c>
      <c r="L172" s="6" t="str">
        <f t="shared" si="54"/>
        <v/>
      </c>
      <c r="M172" s="6" t="str">
        <f t="shared" si="55"/>
        <v/>
      </c>
      <c r="N172" s="6" t="str">
        <f t="shared" si="50"/>
        <v/>
      </c>
      <c r="O172" s="4"/>
      <c r="P172" s="11"/>
      <c r="Q172" s="12" t="str">
        <f t="shared" si="51"/>
        <v/>
      </c>
      <c r="R172" s="8" t="s">
        <v>29</v>
      </c>
      <c r="S172" s="19">
        <v>1158148430</v>
      </c>
      <c r="T172" s="31" t="s">
        <v>829</v>
      </c>
      <c r="U172" s="4" t="s">
        <v>16</v>
      </c>
      <c r="V172" s="22" t="str">
        <f t="shared" si="52"/>
        <v>@aswan1.moe.edu.eg</v>
      </c>
      <c r="W172" s="22" t="str">
        <f t="shared" si="53"/>
        <v>Stu#</v>
      </c>
      <c r="Z172" t="str">
        <f>IF(Q172=$Z$14,COUNTIF($Q$15:Q172,$Z$14),"")</f>
        <v/>
      </c>
    </row>
    <row r="173" spans="1:26" ht="16.5" x14ac:dyDescent="0.25">
      <c r="A173" s="6" t="str">
        <f>IF(B173="","",SUBTOTAL(3,$B$15:B173))</f>
        <v/>
      </c>
      <c r="B173" s="7"/>
      <c r="C173" s="8"/>
      <c r="D173" s="6" t="str">
        <f t="shared" si="43"/>
        <v/>
      </c>
      <c r="E173" s="9" t="str">
        <f t="shared" si="46"/>
        <v/>
      </c>
      <c r="F173" s="7"/>
      <c r="G173" s="10" t="str">
        <f t="shared" si="44"/>
        <v/>
      </c>
      <c r="H173" s="6" t="str">
        <f t="shared" si="45"/>
        <v/>
      </c>
      <c r="I173" s="6" t="str">
        <f t="shared" si="47"/>
        <v/>
      </c>
      <c r="J173" s="6" t="str">
        <f t="shared" si="48"/>
        <v/>
      </c>
      <c r="K173" s="6" t="str">
        <f t="shared" si="49"/>
        <v/>
      </c>
      <c r="L173" s="6" t="str">
        <f t="shared" si="54"/>
        <v/>
      </c>
      <c r="M173" s="6" t="str">
        <f t="shared" si="55"/>
        <v/>
      </c>
      <c r="N173" s="6" t="str">
        <f t="shared" si="50"/>
        <v/>
      </c>
      <c r="O173" s="4"/>
      <c r="P173" s="11"/>
      <c r="Q173" s="12" t="str">
        <f t="shared" si="51"/>
        <v/>
      </c>
      <c r="R173" s="8" t="s">
        <v>41</v>
      </c>
      <c r="S173" s="19">
        <v>1140595226</v>
      </c>
      <c r="T173" s="31" t="s">
        <v>829</v>
      </c>
      <c r="U173" s="4" t="s">
        <v>16</v>
      </c>
      <c r="V173" s="22" t="str">
        <f t="shared" si="52"/>
        <v>@aswan1.moe.edu.eg</v>
      </c>
      <c r="W173" s="22" t="str">
        <f t="shared" si="53"/>
        <v>Stu#</v>
      </c>
      <c r="Z173" t="str">
        <f>IF(Q173=$Z$14,COUNTIF($Q$15:Q173,$Z$14),"")</f>
        <v/>
      </c>
    </row>
    <row r="174" spans="1:26" ht="16.5" x14ac:dyDescent="0.25">
      <c r="A174" s="6" t="str">
        <f>IF(B174="","",SUBTOTAL(3,$B$15:B174))</f>
        <v/>
      </c>
      <c r="B174" s="7"/>
      <c r="C174" s="8"/>
      <c r="D174" s="6" t="str">
        <f t="shared" si="43"/>
        <v/>
      </c>
      <c r="E174" s="9" t="str">
        <f t="shared" si="46"/>
        <v/>
      </c>
      <c r="F174" s="7"/>
      <c r="G174" s="10" t="str">
        <f t="shared" si="44"/>
        <v/>
      </c>
      <c r="H174" s="6" t="str">
        <f t="shared" si="45"/>
        <v/>
      </c>
      <c r="I174" s="6" t="str">
        <f t="shared" si="47"/>
        <v/>
      </c>
      <c r="J174" s="6" t="str">
        <f t="shared" si="48"/>
        <v/>
      </c>
      <c r="K174" s="6" t="str">
        <f t="shared" si="49"/>
        <v/>
      </c>
      <c r="L174" s="6" t="str">
        <f t="shared" si="54"/>
        <v/>
      </c>
      <c r="M174" s="6" t="str">
        <f t="shared" si="55"/>
        <v/>
      </c>
      <c r="N174" s="6" t="str">
        <f t="shared" si="50"/>
        <v/>
      </c>
      <c r="O174" s="4"/>
      <c r="P174" s="11"/>
      <c r="Q174" s="12" t="str">
        <f t="shared" si="51"/>
        <v/>
      </c>
      <c r="R174" s="8" t="s">
        <v>42</v>
      </c>
      <c r="S174" s="19">
        <v>1117011893</v>
      </c>
      <c r="T174" s="31" t="s">
        <v>829</v>
      </c>
      <c r="U174" s="4" t="s">
        <v>16</v>
      </c>
      <c r="V174" s="22" t="str">
        <f t="shared" si="52"/>
        <v>@aswan1.moe.edu.eg</v>
      </c>
      <c r="W174" s="22" t="str">
        <f t="shared" si="53"/>
        <v>Stu#</v>
      </c>
      <c r="Z174" t="str">
        <f>IF(Q174=$Z$14,COUNTIF($Q$15:Q174,$Z$14),"")</f>
        <v/>
      </c>
    </row>
    <row r="175" spans="1:26" ht="16.5" x14ac:dyDescent="0.25">
      <c r="A175" s="6" t="str">
        <f>IF(B175="","",SUBTOTAL(3,$B$15:B175))</f>
        <v/>
      </c>
      <c r="B175" s="7"/>
      <c r="C175" s="8"/>
      <c r="D175" s="6" t="str">
        <f t="shared" si="43"/>
        <v/>
      </c>
      <c r="E175" s="9" t="str">
        <f t="shared" si="46"/>
        <v/>
      </c>
      <c r="F175" s="7"/>
      <c r="G175" s="10" t="str">
        <f t="shared" si="44"/>
        <v/>
      </c>
      <c r="H175" s="6" t="str">
        <f t="shared" si="45"/>
        <v/>
      </c>
      <c r="I175" s="6" t="str">
        <f t="shared" si="47"/>
        <v/>
      </c>
      <c r="J175" s="6" t="str">
        <f t="shared" si="48"/>
        <v/>
      </c>
      <c r="K175" s="6" t="str">
        <f t="shared" si="49"/>
        <v/>
      </c>
      <c r="L175" s="6" t="str">
        <f t="shared" si="54"/>
        <v/>
      </c>
      <c r="M175" s="6" t="str">
        <f t="shared" si="55"/>
        <v/>
      </c>
      <c r="N175" s="6" t="str">
        <f t="shared" si="50"/>
        <v/>
      </c>
      <c r="O175" s="4"/>
      <c r="P175" s="11"/>
      <c r="Q175" s="12" t="str">
        <f t="shared" si="51"/>
        <v/>
      </c>
      <c r="R175" s="8" t="s">
        <v>43</v>
      </c>
      <c r="S175" s="19" t="s">
        <v>44</v>
      </c>
      <c r="T175" s="19" t="s">
        <v>830</v>
      </c>
      <c r="U175" s="4" t="s">
        <v>16</v>
      </c>
      <c r="V175" s="22" t="str">
        <f t="shared" si="52"/>
        <v>@aswan1.moe.edu.eg</v>
      </c>
      <c r="W175" s="22" t="str">
        <f t="shared" si="53"/>
        <v>Stu#</v>
      </c>
      <c r="Z175" t="str">
        <f>IF(Q175=$Z$14,COUNTIF($Q$15:Q175,$Z$14),"")</f>
        <v/>
      </c>
    </row>
    <row r="176" spans="1:26" ht="16.5" x14ac:dyDescent="0.25">
      <c r="A176" s="6" t="str">
        <f>IF(B176="","",SUBTOTAL(3,$B$15:B176))</f>
        <v/>
      </c>
      <c r="B176" s="7"/>
      <c r="C176" s="8"/>
      <c r="D176" s="6" t="str">
        <f t="shared" si="43"/>
        <v/>
      </c>
      <c r="E176" s="9" t="str">
        <f t="shared" si="46"/>
        <v/>
      </c>
      <c r="F176" s="7"/>
      <c r="G176" s="10" t="str">
        <f t="shared" si="44"/>
        <v/>
      </c>
      <c r="H176" s="6" t="str">
        <f t="shared" si="45"/>
        <v/>
      </c>
      <c r="I176" s="6" t="str">
        <f t="shared" si="47"/>
        <v/>
      </c>
      <c r="J176" s="6" t="str">
        <f t="shared" si="48"/>
        <v/>
      </c>
      <c r="K176" s="6" t="str">
        <f t="shared" si="49"/>
        <v/>
      </c>
      <c r="L176" s="6" t="str">
        <f t="shared" si="54"/>
        <v/>
      </c>
      <c r="M176" s="6" t="str">
        <f t="shared" si="55"/>
        <v/>
      </c>
      <c r="N176" s="6" t="str">
        <f t="shared" si="50"/>
        <v/>
      </c>
      <c r="O176" s="4"/>
      <c r="P176" s="11"/>
      <c r="Q176" s="12" t="str">
        <f t="shared" si="51"/>
        <v/>
      </c>
      <c r="R176" s="8" t="s">
        <v>45</v>
      </c>
      <c r="S176" s="19">
        <v>1149485479</v>
      </c>
      <c r="T176" s="19" t="s">
        <v>830</v>
      </c>
      <c r="U176" s="4" t="s">
        <v>16</v>
      </c>
      <c r="V176" s="22" t="str">
        <f t="shared" si="52"/>
        <v>@aswan1.moe.edu.eg</v>
      </c>
      <c r="W176" s="22" t="str">
        <f t="shared" si="53"/>
        <v>Stu#</v>
      </c>
      <c r="Z176" t="str">
        <f>IF(Q176=$Z$14,COUNTIF($Q$15:Q176,$Z$14),"")</f>
        <v/>
      </c>
    </row>
    <row r="177" spans="1:26" ht="16.5" x14ac:dyDescent="0.25">
      <c r="A177" s="6" t="str">
        <f>IF(B177="","",SUBTOTAL(3,$B$15:B177))</f>
        <v/>
      </c>
      <c r="B177" s="7"/>
      <c r="C177" s="8"/>
      <c r="D177" s="6" t="str">
        <f t="shared" si="43"/>
        <v/>
      </c>
      <c r="E177" s="9" t="str">
        <f t="shared" si="46"/>
        <v/>
      </c>
      <c r="F177" s="7"/>
      <c r="G177" s="10" t="str">
        <f t="shared" si="44"/>
        <v/>
      </c>
      <c r="H177" s="6" t="str">
        <f t="shared" si="45"/>
        <v/>
      </c>
      <c r="I177" s="6" t="str">
        <f t="shared" si="47"/>
        <v/>
      </c>
      <c r="J177" s="6" t="str">
        <f t="shared" si="48"/>
        <v/>
      </c>
      <c r="K177" s="6" t="str">
        <f t="shared" si="49"/>
        <v/>
      </c>
      <c r="L177" s="6" t="str">
        <f t="shared" si="54"/>
        <v/>
      </c>
      <c r="M177" s="6" t="str">
        <f t="shared" si="55"/>
        <v/>
      </c>
      <c r="N177" s="6" t="str">
        <f t="shared" si="50"/>
        <v/>
      </c>
      <c r="O177" s="4"/>
      <c r="P177" s="11"/>
      <c r="Q177" s="12" t="str">
        <f t="shared" si="51"/>
        <v/>
      </c>
      <c r="R177" s="8" t="s">
        <v>46</v>
      </c>
      <c r="S177" s="19" t="s">
        <v>47</v>
      </c>
      <c r="T177" s="19" t="s">
        <v>830</v>
      </c>
      <c r="U177" s="4" t="s">
        <v>16</v>
      </c>
      <c r="V177" s="22" t="str">
        <f t="shared" si="52"/>
        <v>@aswan1.moe.edu.eg</v>
      </c>
      <c r="W177" s="22" t="str">
        <f t="shared" si="53"/>
        <v>Stu#</v>
      </c>
      <c r="Z177" t="str">
        <f>IF(Q177=$Z$14,COUNTIF($Q$15:Q177,$Z$14),"")</f>
        <v/>
      </c>
    </row>
    <row r="178" spans="1:26" ht="16.5" x14ac:dyDescent="0.25">
      <c r="A178" s="6" t="str">
        <f>IF(B178="","",SUBTOTAL(3,$B$15:B178))</f>
        <v/>
      </c>
      <c r="B178" s="7"/>
      <c r="C178" s="8"/>
      <c r="D178" s="6" t="str">
        <f t="shared" si="43"/>
        <v/>
      </c>
      <c r="E178" s="9" t="str">
        <f t="shared" si="46"/>
        <v/>
      </c>
      <c r="F178" s="7"/>
      <c r="G178" s="10" t="str">
        <f t="shared" si="44"/>
        <v/>
      </c>
      <c r="H178" s="6" t="str">
        <f t="shared" si="45"/>
        <v/>
      </c>
      <c r="I178" s="6" t="str">
        <f t="shared" si="47"/>
        <v/>
      </c>
      <c r="J178" s="6" t="str">
        <f t="shared" si="48"/>
        <v/>
      </c>
      <c r="K178" s="6" t="str">
        <f t="shared" si="49"/>
        <v/>
      </c>
      <c r="L178" s="6" t="str">
        <f t="shared" si="54"/>
        <v/>
      </c>
      <c r="M178" s="6" t="str">
        <f t="shared" si="55"/>
        <v/>
      </c>
      <c r="N178" s="6" t="str">
        <f t="shared" si="50"/>
        <v/>
      </c>
      <c r="O178" s="4"/>
      <c r="P178" s="11"/>
      <c r="Q178" s="12" t="str">
        <f t="shared" si="51"/>
        <v/>
      </c>
      <c r="R178" s="8" t="s">
        <v>48</v>
      </c>
      <c r="S178" s="19" t="s">
        <v>49</v>
      </c>
      <c r="T178" s="19" t="s">
        <v>830</v>
      </c>
      <c r="U178" s="4" t="s">
        <v>16</v>
      </c>
      <c r="V178" s="22" t="str">
        <f t="shared" si="52"/>
        <v>@aswan1.moe.edu.eg</v>
      </c>
      <c r="W178" s="22" t="str">
        <f t="shared" si="53"/>
        <v>Stu#</v>
      </c>
      <c r="Z178" t="str">
        <f>IF(Q178=$Z$14,COUNTIF($Q$15:Q178,$Z$14),"")</f>
        <v/>
      </c>
    </row>
    <row r="179" spans="1:26" ht="16.5" x14ac:dyDescent="0.25">
      <c r="A179" s="6" t="str">
        <f>IF(B179="","",SUBTOTAL(3,$B$15:B179))</f>
        <v/>
      </c>
      <c r="B179" s="7"/>
      <c r="C179" s="8"/>
      <c r="D179" s="6" t="str">
        <f t="shared" si="43"/>
        <v/>
      </c>
      <c r="E179" s="9" t="str">
        <f t="shared" si="46"/>
        <v/>
      </c>
      <c r="F179" s="7"/>
      <c r="G179" s="10" t="str">
        <f t="shared" si="44"/>
        <v/>
      </c>
      <c r="H179" s="6" t="str">
        <f t="shared" si="45"/>
        <v/>
      </c>
      <c r="I179" s="6" t="str">
        <f t="shared" si="47"/>
        <v/>
      </c>
      <c r="J179" s="6" t="str">
        <f t="shared" si="48"/>
        <v/>
      </c>
      <c r="K179" s="6" t="str">
        <f t="shared" si="49"/>
        <v/>
      </c>
      <c r="L179" s="6" t="str">
        <f t="shared" si="54"/>
        <v/>
      </c>
      <c r="M179" s="6" t="str">
        <f t="shared" si="55"/>
        <v/>
      </c>
      <c r="N179" s="6" t="str">
        <f t="shared" si="50"/>
        <v/>
      </c>
      <c r="O179" s="4"/>
      <c r="P179" s="11"/>
      <c r="Q179" s="12" t="str">
        <f t="shared" si="51"/>
        <v/>
      </c>
      <c r="R179" s="8" t="s">
        <v>50</v>
      </c>
      <c r="S179" s="19" t="s">
        <v>51</v>
      </c>
      <c r="T179" s="19" t="s">
        <v>830</v>
      </c>
      <c r="U179" s="4" t="s">
        <v>16</v>
      </c>
      <c r="V179" s="22" t="str">
        <f t="shared" si="52"/>
        <v>@aswan1.moe.edu.eg</v>
      </c>
      <c r="W179" s="22" t="str">
        <f t="shared" si="53"/>
        <v>Stu#</v>
      </c>
      <c r="Z179" t="str">
        <f>IF(Q179=$Z$14,COUNTIF($Q$15:Q179,$Z$14),"")</f>
        <v/>
      </c>
    </row>
    <row r="180" spans="1:26" ht="16.5" x14ac:dyDescent="0.25">
      <c r="A180" s="6" t="str">
        <f>IF(B180="","",SUBTOTAL(3,$B$15:B180))</f>
        <v/>
      </c>
      <c r="B180" s="7"/>
      <c r="C180" s="8"/>
      <c r="D180" s="6" t="str">
        <f t="shared" si="43"/>
        <v/>
      </c>
      <c r="E180" s="9" t="str">
        <f t="shared" si="46"/>
        <v/>
      </c>
      <c r="F180" s="7"/>
      <c r="G180" s="10" t="str">
        <f t="shared" si="44"/>
        <v/>
      </c>
      <c r="H180" s="6" t="str">
        <f t="shared" si="45"/>
        <v/>
      </c>
      <c r="I180" s="6" t="str">
        <f t="shared" si="47"/>
        <v/>
      </c>
      <c r="J180" s="6" t="str">
        <f t="shared" si="48"/>
        <v/>
      </c>
      <c r="K180" s="6" t="str">
        <f t="shared" si="49"/>
        <v/>
      </c>
      <c r="L180" s="6" t="str">
        <f t="shared" si="54"/>
        <v/>
      </c>
      <c r="M180" s="6" t="str">
        <f t="shared" si="55"/>
        <v/>
      </c>
      <c r="N180" s="6" t="str">
        <f t="shared" si="50"/>
        <v/>
      </c>
      <c r="O180" s="4"/>
      <c r="P180" s="11"/>
      <c r="Q180" s="12" t="str">
        <f t="shared" si="51"/>
        <v/>
      </c>
      <c r="R180" s="8" t="s">
        <v>52</v>
      </c>
      <c r="S180" s="19" t="s">
        <v>53</v>
      </c>
      <c r="T180" s="19" t="s">
        <v>830</v>
      </c>
      <c r="U180" s="4" t="s">
        <v>16</v>
      </c>
      <c r="V180" s="22" t="str">
        <f t="shared" si="52"/>
        <v>@aswan1.moe.edu.eg</v>
      </c>
      <c r="W180" s="22" t="str">
        <f t="shared" si="53"/>
        <v>Stu#</v>
      </c>
      <c r="Z180" t="str">
        <f>IF(Q180=$Z$14,COUNTIF($Q$15:Q180,$Z$14),"")</f>
        <v/>
      </c>
    </row>
    <row r="181" spans="1:26" ht="16.5" x14ac:dyDescent="0.25">
      <c r="A181" s="6" t="str">
        <f>IF(B181="","",SUBTOTAL(3,$B$15:B181))</f>
        <v/>
      </c>
      <c r="B181" s="7"/>
      <c r="C181" s="8"/>
      <c r="D181" s="6" t="str">
        <f t="shared" si="43"/>
        <v/>
      </c>
      <c r="E181" s="9" t="str">
        <f t="shared" si="46"/>
        <v/>
      </c>
      <c r="F181" s="7"/>
      <c r="G181" s="10" t="str">
        <f t="shared" si="44"/>
        <v/>
      </c>
      <c r="H181" s="6" t="str">
        <f t="shared" si="45"/>
        <v/>
      </c>
      <c r="I181" s="6" t="str">
        <f t="shared" si="47"/>
        <v/>
      </c>
      <c r="J181" s="6" t="str">
        <f t="shared" si="48"/>
        <v/>
      </c>
      <c r="K181" s="6" t="str">
        <f t="shared" si="49"/>
        <v/>
      </c>
      <c r="L181" s="6" t="str">
        <f t="shared" si="54"/>
        <v/>
      </c>
      <c r="M181" s="6" t="str">
        <f t="shared" si="55"/>
        <v/>
      </c>
      <c r="N181" s="6" t="str">
        <f t="shared" si="50"/>
        <v/>
      </c>
      <c r="O181" s="4"/>
      <c r="P181" s="11"/>
      <c r="Q181" s="12" t="str">
        <f t="shared" si="51"/>
        <v/>
      </c>
      <c r="R181" s="8" t="s">
        <v>54</v>
      </c>
      <c r="S181" s="19" t="s">
        <v>55</v>
      </c>
      <c r="T181" s="19" t="s">
        <v>830</v>
      </c>
      <c r="U181" s="4" t="s">
        <v>16</v>
      </c>
      <c r="V181" s="22" t="str">
        <f t="shared" si="52"/>
        <v>@aswan1.moe.edu.eg</v>
      </c>
      <c r="W181" s="22" t="str">
        <f t="shared" si="53"/>
        <v>Stu#</v>
      </c>
      <c r="Z181" t="str">
        <f>IF(Q181=$Z$14,COUNTIF($Q$15:Q181,$Z$14),"")</f>
        <v/>
      </c>
    </row>
    <row r="182" spans="1:26" ht="16.5" x14ac:dyDescent="0.25">
      <c r="A182" s="6" t="str">
        <f>IF(B182="","",SUBTOTAL(3,$B$15:B182))</f>
        <v/>
      </c>
      <c r="B182" s="7"/>
      <c r="C182" s="8"/>
      <c r="D182" s="6" t="str">
        <f t="shared" si="43"/>
        <v/>
      </c>
      <c r="E182" s="9" t="str">
        <f t="shared" si="46"/>
        <v/>
      </c>
      <c r="F182" s="7"/>
      <c r="G182" s="10" t="str">
        <f t="shared" si="44"/>
        <v/>
      </c>
      <c r="H182" s="6" t="str">
        <f t="shared" si="45"/>
        <v/>
      </c>
      <c r="I182" s="6" t="str">
        <f t="shared" si="47"/>
        <v/>
      </c>
      <c r="J182" s="6" t="str">
        <f t="shared" si="48"/>
        <v/>
      </c>
      <c r="K182" s="6" t="str">
        <f t="shared" si="49"/>
        <v/>
      </c>
      <c r="L182" s="6" t="str">
        <f t="shared" si="54"/>
        <v/>
      </c>
      <c r="M182" s="6" t="str">
        <f t="shared" si="55"/>
        <v/>
      </c>
      <c r="N182" s="6" t="str">
        <f t="shared" si="50"/>
        <v/>
      </c>
      <c r="O182" s="4"/>
      <c r="P182" s="11"/>
      <c r="Q182" s="12" t="str">
        <f t="shared" si="51"/>
        <v/>
      </c>
      <c r="R182" s="8" t="s">
        <v>56</v>
      </c>
      <c r="S182" s="19" t="s">
        <v>57</v>
      </c>
      <c r="T182" s="19" t="s">
        <v>830</v>
      </c>
      <c r="U182" s="4" t="s">
        <v>16</v>
      </c>
      <c r="V182" s="22" t="str">
        <f t="shared" si="52"/>
        <v>@aswan1.moe.edu.eg</v>
      </c>
      <c r="W182" s="22" t="str">
        <f t="shared" si="53"/>
        <v>Stu#</v>
      </c>
      <c r="Z182" t="str">
        <f>IF(Q182=$Z$14,COUNTIF($Q$15:Q182,$Z$14),"")</f>
        <v/>
      </c>
    </row>
    <row r="183" spans="1:26" ht="16.5" x14ac:dyDescent="0.25">
      <c r="A183" s="6" t="str">
        <f>IF(B183="","",SUBTOTAL(3,$B$15:B183))</f>
        <v/>
      </c>
      <c r="B183" s="7"/>
      <c r="C183" s="8"/>
      <c r="D183" s="6" t="str">
        <f t="shared" si="43"/>
        <v/>
      </c>
      <c r="E183" s="9" t="str">
        <f t="shared" si="46"/>
        <v/>
      </c>
      <c r="F183" s="7"/>
      <c r="G183" s="10" t="str">
        <f t="shared" si="44"/>
        <v/>
      </c>
      <c r="H183" s="6" t="str">
        <f t="shared" si="45"/>
        <v/>
      </c>
      <c r="I183" s="6" t="str">
        <f t="shared" si="47"/>
        <v/>
      </c>
      <c r="J183" s="6" t="str">
        <f t="shared" si="48"/>
        <v/>
      </c>
      <c r="K183" s="6" t="str">
        <f t="shared" si="49"/>
        <v/>
      </c>
      <c r="L183" s="6" t="str">
        <f t="shared" si="54"/>
        <v/>
      </c>
      <c r="M183" s="6" t="str">
        <f t="shared" si="55"/>
        <v/>
      </c>
      <c r="N183" s="6" t="str">
        <f t="shared" si="50"/>
        <v/>
      </c>
      <c r="O183" s="4"/>
      <c r="P183" s="11"/>
      <c r="Q183" s="12" t="str">
        <f t="shared" si="51"/>
        <v/>
      </c>
      <c r="R183" s="8" t="s">
        <v>58</v>
      </c>
      <c r="S183" s="19" t="s">
        <v>59</v>
      </c>
      <c r="T183" s="19" t="s">
        <v>830</v>
      </c>
      <c r="U183" s="4" t="s">
        <v>16</v>
      </c>
      <c r="V183" s="22" t="str">
        <f t="shared" si="52"/>
        <v>@aswan1.moe.edu.eg</v>
      </c>
      <c r="W183" s="22" t="str">
        <f t="shared" si="53"/>
        <v>Stu#</v>
      </c>
      <c r="Z183" t="str">
        <f>IF(Q183=$Z$14,COUNTIF($Q$15:Q183,$Z$14),"")</f>
        <v/>
      </c>
    </row>
    <row r="184" spans="1:26" ht="16.5" x14ac:dyDescent="0.25">
      <c r="A184" s="6" t="str">
        <f>IF(B184="","",SUBTOTAL(3,$B$15:B184))</f>
        <v/>
      </c>
      <c r="B184" s="7"/>
      <c r="C184" s="8"/>
      <c r="D184" s="6" t="str">
        <f t="shared" si="43"/>
        <v/>
      </c>
      <c r="E184" s="9" t="str">
        <f t="shared" si="46"/>
        <v/>
      </c>
      <c r="F184" s="7"/>
      <c r="G184" s="10" t="str">
        <f t="shared" si="44"/>
        <v/>
      </c>
      <c r="H184" s="6" t="str">
        <f t="shared" si="45"/>
        <v/>
      </c>
      <c r="I184" s="6" t="str">
        <f t="shared" si="47"/>
        <v/>
      </c>
      <c r="J184" s="6" t="str">
        <f t="shared" si="48"/>
        <v/>
      </c>
      <c r="K184" s="6" t="str">
        <f t="shared" si="49"/>
        <v/>
      </c>
      <c r="L184" s="6" t="str">
        <f t="shared" si="54"/>
        <v/>
      </c>
      <c r="M184" s="6" t="str">
        <f t="shared" si="55"/>
        <v/>
      </c>
      <c r="N184" s="6" t="str">
        <f t="shared" si="50"/>
        <v/>
      </c>
      <c r="O184" s="4"/>
      <c r="P184" s="11"/>
      <c r="Q184" s="12" t="str">
        <f t="shared" si="51"/>
        <v/>
      </c>
      <c r="R184" s="8" t="s">
        <v>60</v>
      </c>
      <c r="S184" s="19" t="s">
        <v>61</v>
      </c>
      <c r="T184" s="19" t="s">
        <v>830</v>
      </c>
      <c r="U184" s="4" t="s">
        <v>16</v>
      </c>
      <c r="V184" s="22" t="str">
        <f t="shared" si="52"/>
        <v>@aswan1.moe.edu.eg</v>
      </c>
      <c r="W184" s="22" t="str">
        <f t="shared" si="53"/>
        <v>Stu#</v>
      </c>
      <c r="Z184" t="str">
        <f>IF(Q184=$Z$14,COUNTIF($Q$15:Q184,$Z$14),"")</f>
        <v/>
      </c>
    </row>
    <row r="185" spans="1:26" ht="16.5" x14ac:dyDescent="0.25">
      <c r="A185" s="6" t="str">
        <f>IF(B185="","",SUBTOTAL(3,$B$15:B185))</f>
        <v/>
      </c>
      <c r="B185" s="7"/>
      <c r="C185" s="8"/>
      <c r="D185" s="6" t="str">
        <f t="shared" si="43"/>
        <v/>
      </c>
      <c r="E185" s="9" t="str">
        <f t="shared" si="46"/>
        <v/>
      </c>
      <c r="F185" s="7"/>
      <c r="G185" s="10" t="str">
        <f t="shared" si="44"/>
        <v/>
      </c>
      <c r="H185" s="6" t="str">
        <f t="shared" si="45"/>
        <v/>
      </c>
      <c r="I185" s="6" t="str">
        <f t="shared" si="47"/>
        <v/>
      </c>
      <c r="J185" s="6" t="str">
        <f t="shared" si="48"/>
        <v/>
      </c>
      <c r="K185" s="6" t="str">
        <f t="shared" si="49"/>
        <v/>
      </c>
      <c r="L185" s="6" t="str">
        <f t="shared" si="54"/>
        <v/>
      </c>
      <c r="M185" s="6" t="str">
        <f t="shared" si="55"/>
        <v/>
      </c>
      <c r="N185" s="6" t="str">
        <f t="shared" si="50"/>
        <v/>
      </c>
      <c r="O185" s="4"/>
      <c r="P185" s="11"/>
      <c r="Q185" s="12" t="str">
        <f t="shared" si="51"/>
        <v/>
      </c>
      <c r="R185" s="8" t="s">
        <v>62</v>
      </c>
      <c r="S185" s="19" t="s">
        <v>63</v>
      </c>
      <c r="T185" s="19" t="s">
        <v>830</v>
      </c>
      <c r="U185" s="4" t="s">
        <v>16</v>
      </c>
      <c r="V185" s="22" t="str">
        <f t="shared" si="52"/>
        <v>@aswan1.moe.edu.eg</v>
      </c>
      <c r="W185" s="22" t="str">
        <f t="shared" si="53"/>
        <v>Stu#</v>
      </c>
      <c r="Z185" t="str">
        <f>IF(Q185=$Z$14,COUNTIF($Q$15:Q185,$Z$14),"")</f>
        <v/>
      </c>
    </row>
    <row r="186" spans="1:26" ht="16.5" x14ac:dyDescent="0.25">
      <c r="A186" s="6" t="str">
        <f>IF(B186="","",SUBTOTAL(3,$B$15:B186))</f>
        <v/>
      </c>
      <c r="B186" s="7"/>
      <c r="C186" s="8"/>
      <c r="D186" s="6" t="str">
        <f t="shared" si="43"/>
        <v/>
      </c>
      <c r="E186" s="9" t="str">
        <f t="shared" si="46"/>
        <v/>
      </c>
      <c r="F186" s="7"/>
      <c r="G186" s="10" t="str">
        <f t="shared" si="44"/>
        <v/>
      </c>
      <c r="H186" s="6" t="str">
        <f t="shared" si="45"/>
        <v/>
      </c>
      <c r="I186" s="6" t="str">
        <f t="shared" si="47"/>
        <v/>
      </c>
      <c r="J186" s="6" t="str">
        <f t="shared" si="48"/>
        <v/>
      </c>
      <c r="K186" s="6" t="str">
        <f t="shared" si="49"/>
        <v/>
      </c>
      <c r="L186" s="6" t="str">
        <f t="shared" si="54"/>
        <v/>
      </c>
      <c r="M186" s="6" t="str">
        <f t="shared" si="55"/>
        <v/>
      </c>
      <c r="N186" s="6" t="str">
        <f t="shared" si="50"/>
        <v/>
      </c>
      <c r="O186" s="4"/>
      <c r="P186" s="11"/>
      <c r="Q186" s="12" t="str">
        <f t="shared" si="51"/>
        <v/>
      </c>
      <c r="R186" s="8" t="s">
        <v>31</v>
      </c>
      <c r="S186" s="19" t="s">
        <v>64</v>
      </c>
      <c r="T186" s="19" t="s">
        <v>830</v>
      </c>
      <c r="U186" s="4" t="s">
        <v>16</v>
      </c>
      <c r="V186" s="22" t="str">
        <f t="shared" si="52"/>
        <v>@aswan1.moe.edu.eg</v>
      </c>
      <c r="W186" s="22" t="str">
        <f t="shared" si="53"/>
        <v>Stu#</v>
      </c>
      <c r="Z186" t="str">
        <f>IF(Q186=$Z$14,COUNTIF($Q$15:Q186,$Z$14),"")</f>
        <v/>
      </c>
    </row>
    <row r="187" spans="1:26" ht="16.5" x14ac:dyDescent="0.25">
      <c r="A187" s="6" t="str">
        <f>IF(B187="","",SUBTOTAL(3,$B$15:B187))</f>
        <v/>
      </c>
      <c r="B187" s="7"/>
      <c r="C187" s="8"/>
      <c r="D187" s="6" t="str">
        <f t="shared" si="43"/>
        <v/>
      </c>
      <c r="E187" s="9" t="str">
        <f t="shared" si="46"/>
        <v/>
      </c>
      <c r="F187" s="7"/>
      <c r="G187" s="10" t="str">
        <f t="shared" si="44"/>
        <v/>
      </c>
      <c r="H187" s="6" t="str">
        <f t="shared" si="45"/>
        <v/>
      </c>
      <c r="I187" s="6" t="str">
        <f t="shared" si="47"/>
        <v/>
      </c>
      <c r="J187" s="6" t="str">
        <f t="shared" si="48"/>
        <v/>
      </c>
      <c r="K187" s="6" t="str">
        <f t="shared" si="49"/>
        <v/>
      </c>
      <c r="L187" s="6" t="str">
        <f t="shared" si="54"/>
        <v/>
      </c>
      <c r="M187" s="6" t="str">
        <f t="shared" si="55"/>
        <v/>
      </c>
      <c r="N187" s="6" t="str">
        <f t="shared" si="50"/>
        <v/>
      </c>
      <c r="O187" s="4"/>
      <c r="P187" s="11"/>
      <c r="Q187" s="12" t="str">
        <f t="shared" si="51"/>
        <v/>
      </c>
      <c r="R187" s="8" t="s">
        <v>65</v>
      </c>
      <c r="S187" s="19" t="s">
        <v>66</v>
      </c>
      <c r="T187" s="19" t="s">
        <v>830</v>
      </c>
      <c r="U187" s="4" t="s">
        <v>16</v>
      </c>
      <c r="V187" s="22" t="str">
        <f t="shared" si="52"/>
        <v>@aswan1.moe.edu.eg</v>
      </c>
      <c r="W187" s="22" t="str">
        <f t="shared" si="53"/>
        <v>Stu#</v>
      </c>
      <c r="Z187" t="str">
        <f>IF(Q187=$Z$14,COUNTIF($Q$15:Q187,$Z$14),"")</f>
        <v/>
      </c>
    </row>
    <row r="188" spans="1:26" ht="16.5" x14ac:dyDescent="0.25">
      <c r="A188" s="6" t="str">
        <f>IF(B188="","",SUBTOTAL(3,$B$15:B188))</f>
        <v/>
      </c>
      <c r="B188" s="7"/>
      <c r="C188" s="8"/>
      <c r="D188" s="6" t="str">
        <f t="shared" si="43"/>
        <v/>
      </c>
      <c r="E188" s="9" t="str">
        <f t="shared" si="46"/>
        <v/>
      </c>
      <c r="F188" s="7"/>
      <c r="G188" s="10" t="str">
        <f t="shared" si="44"/>
        <v/>
      </c>
      <c r="H188" s="6" t="str">
        <f t="shared" si="45"/>
        <v/>
      </c>
      <c r="I188" s="6" t="str">
        <f t="shared" si="47"/>
        <v/>
      </c>
      <c r="J188" s="6" t="str">
        <f t="shared" si="48"/>
        <v/>
      </c>
      <c r="K188" s="6" t="str">
        <f t="shared" si="49"/>
        <v/>
      </c>
      <c r="L188" s="6" t="str">
        <f t="shared" si="54"/>
        <v/>
      </c>
      <c r="M188" s="6" t="str">
        <f t="shared" si="55"/>
        <v/>
      </c>
      <c r="N188" s="6" t="str">
        <f t="shared" si="50"/>
        <v/>
      </c>
      <c r="O188" s="4"/>
      <c r="P188" s="11"/>
      <c r="Q188" s="12" t="str">
        <f t="shared" si="51"/>
        <v/>
      </c>
      <c r="R188" s="8" t="s">
        <v>67</v>
      </c>
      <c r="S188" s="19" t="s">
        <v>68</v>
      </c>
      <c r="T188" s="19" t="s">
        <v>830</v>
      </c>
      <c r="U188" s="4" t="s">
        <v>16</v>
      </c>
      <c r="V188" s="22" t="str">
        <f t="shared" si="52"/>
        <v>@aswan1.moe.edu.eg</v>
      </c>
      <c r="W188" s="22" t="str">
        <f t="shared" si="53"/>
        <v>Stu#</v>
      </c>
      <c r="Z188" t="str">
        <f>IF(Q188=$Z$14,COUNTIF($Q$15:Q188,$Z$14),"")</f>
        <v/>
      </c>
    </row>
    <row r="189" spans="1:26" ht="16.5" x14ac:dyDescent="0.25">
      <c r="A189" s="6" t="str">
        <f>IF(B189="","",SUBTOTAL(3,$B$15:B189))</f>
        <v/>
      </c>
      <c r="B189" s="7"/>
      <c r="C189" s="8"/>
      <c r="D189" s="6" t="str">
        <f t="shared" si="43"/>
        <v/>
      </c>
      <c r="E189" s="9" t="str">
        <f t="shared" si="46"/>
        <v/>
      </c>
      <c r="F189" s="7"/>
      <c r="G189" s="10" t="str">
        <f t="shared" si="44"/>
        <v/>
      </c>
      <c r="H189" s="6" t="str">
        <f t="shared" si="45"/>
        <v/>
      </c>
      <c r="I189" s="6" t="str">
        <f t="shared" si="47"/>
        <v/>
      </c>
      <c r="J189" s="6" t="str">
        <f t="shared" si="48"/>
        <v/>
      </c>
      <c r="K189" s="6" t="str">
        <f t="shared" si="49"/>
        <v/>
      </c>
      <c r="L189" s="6" t="str">
        <f t="shared" si="54"/>
        <v/>
      </c>
      <c r="M189" s="6" t="str">
        <f t="shared" si="55"/>
        <v/>
      </c>
      <c r="N189" s="6" t="str">
        <f t="shared" si="50"/>
        <v/>
      </c>
      <c r="O189" s="4"/>
      <c r="P189" s="11"/>
      <c r="Q189" s="12" t="str">
        <f t="shared" si="51"/>
        <v/>
      </c>
      <c r="R189" s="8" t="s">
        <v>69</v>
      </c>
      <c r="S189" s="19" t="s">
        <v>70</v>
      </c>
      <c r="T189" s="19" t="s">
        <v>830</v>
      </c>
      <c r="U189" s="4" t="s">
        <v>16</v>
      </c>
      <c r="V189" s="22" t="str">
        <f t="shared" si="52"/>
        <v>@aswan1.moe.edu.eg</v>
      </c>
      <c r="W189" s="22" t="str">
        <f t="shared" si="53"/>
        <v>Stu#</v>
      </c>
      <c r="Z189" t="str">
        <f>IF(Q189=$Z$14,COUNTIF($Q$15:Q189,$Z$14),"")</f>
        <v/>
      </c>
    </row>
    <row r="190" spans="1:26" ht="16.5" x14ac:dyDescent="0.25">
      <c r="A190" s="6" t="str">
        <f>IF(B190="","",SUBTOTAL(3,$B$15:B190))</f>
        <v/>
      </c>
      <c r="B190" s="7"/>
      <c r="C190" s="8"/>
      <c r="D190" s="6" t="str">
        <f t="shared" si="43"/>
        <v/>
      </c>
      <c r="E190" s="9" t="str">
        <f t="shared" si="46"/>
        <v/>
      </c>
      <c r="F190" s="7"/>
      <c r="G190" s="10" t="str">
        <f t="shared" si="44"/>
        <v/>
      </c>
      <c r="H190" s="6" t="str">
        <f t="shared" si="45"/>
        <v/>
      </c>
      <c r="I190" s="6" t="str">
        <f t="shared" si="47"/>
        <v/>
      </c>
      <c r="J190" s="6" t="str">
        <f t="shared" si="48"/>
        <v/>
      </c>
      <c r="K190" s="6" t="str">
        <f t="shared" si="49"/>
        <v/>
      </c>
      <c r="L190" s="6" t="str">
        <f t="shared" si="54"/>
        <v/>
      </c>
      <c r="M190" s="6" t="str">
        <f t="shared" si="55"/>
        <v/>
      </c>
      <c r="N190" s="6" t="str">
        <f t="shared" si="50"/>
        <v/>
      </c>
      <c r="O190" s="4"/>
      <c r="P190" s="11"/>
      <c r="Q190" s="12" t="str">
        <f t="shared" si="51"/>
        <v/>
      </c>
      <c r="R190" s="8" t="s">
        <v>71</v>
      </c>
      <c r="S190" s="19" t="s">
        <v>72</v>
      </c>
      <c r="T190" s="19" t="s">
        <v>830</v>
      </c>
      <c r="U190" s="4" t="s">
        <v>16</v>
      </c>
      <c r="V190" s="22" t="str">
        <f t="shared" si="52"/>
        <v>@aswan1.moe.edu.eg</v>
      </c>
      <c r="W190" s="22" t="str">
        <f t="shared" si="53"/>
        <v>Stu#</v>
      </c>
      <c r="Z190" t="str">
        <f>IF(Q190=$Z$14,COUNTIF($Q$15:Q190,$Z$14),"")</f>
        <v/>
      </c>
    </row>
    <row r="191" spans="1:26" ht="16.5" x14ac:dyDescent="0.25">
      <c r="A191" s="6" t="str">
        <f>IF(B191="","",SUBTOTAL(3,$B$15:B191))</f>
        <v/>
      </c>
      <c r="B191" s="7"/>
      <c r="C191" s="8"/>
      <c r="D191" s="6" t="str">
        <f t="shared" si="43"/>
        <v/>
      </c>
      <c r="E191" s="9" t="str">
        <f t="shared" si="46"/>
        <v/>
      </c>
      <c r="F191" s="7"/>
      <c r="G191" s="10" t="str">
        <f t="shared" si="44"/>
        <v/>
      </c>
      <c r="H191" s="6" t="str">
        <f t="shared" si="45"/>
        <v/>
      </c>
      <c r="I191" s="6" t="str">
        <f t="shared" si="47"/>
        <v/>
      </c>
      <c r="J191" s="6" t="str">
        <f t="shared" si="48"/>
        <v/>
      </c>
      <c r="K191" s="6" t="str">
        <f t="shared" si="49"/>
        <v/>
      </c>
      <c r="L191" s="6" t="str">
        <f t="shared" si="54"/>
        <v/>
      </c>
      <c r="M191" s="6" t="str">
        <f t="shared" si="55"/>
        <v/>
      </c>
      <c r="N191" s="6" t="str">
        <f t="shared" si="50"/>
        <v/>
      </c>
      <c r="O191" s="4"/>
      <c r="P191" s="11"/>
      <c r="Q191" s="12" t="str">
        <f t="shared" si="51"/>
        <v/>
      </c>
      <c r="R191" s="8" t="s">
        <v>73</v>
      </c>
      <c r="S191" s="19" t="s">
        <v>74</v>
      </c>
      <c r="T191" s="19" t="s">
        <v>830</v>
      </c>
      <c r="U191" s="4" t="s">
        <v>16</v>
      </c>
      <c r="V191" s="22" t="str">
        <f t="shared" si="52"/>
        <v>@aswan1.moe.edu.eg</v>
      </c>
      <c r="W191" s="22" t="str">
        <f t="shared" si="53"/>
        <v>Stu#</v>
      </c>
      <c r="Z191" t="str">
        <f>IF(Q191=$Z$14,COUNTIF($Q$15:Q191,$Z$14),"")</f>
        <v/>
      </c>
    </row>
    <row r="192" spans="1:26" ht="16.5" x14ac:dyDescent="0.25">
      <c r="A192" s="6" t="str">
        <f>IF(B192="","",SUBTOTAL(3,$B$15:B192))</f>
        <v/>
      </c>
      <c r="B192" s="7"/>
      <c r="C192" s="8"/>
      <c r="D192" s="6" t="str">
        <f t="shared" si="43"/>
        <v/>
      </c>
      <c r="E192" s="9" t="str">
        <f t="shared" si="46"/>
        <v/>
      </c>
      <c r="F192" s="7"/>
      <c r="G192" s="10" t="str">
        <f t="shared" si="44"/>
        <v/>
      </c>
      <c r="H192" s="6" t="str">
        <f t="shared" si="45"/>
        <v/>
      </c>
      <c r="I192" s="6" t="str">
        <f t="shared" si="47"/>
        <v/>
      </c>
      <c r="J192" s="6" t="str">
        <f t="shared" si="48"/>
        <v/>
      </c>
      <c r="K192" s="6" t="str">
        <f t="shared" si="49"/>
        <v/>
      </c>
      <c r="L192" s="6" t="str">
        <f t="shared" si="54"/>
        <v/>
      </c>
      <c r="M192" s="6" t="str">
        <f t="shared" si="55"/>
        <v/>
      </c>
      <c r="N192" s="6" t="str">
        <f t="shared" si="50"/>
        <v/>
      </c>
      <c r="O192" s="4"/>
      <c r="P192" s="11"/>
      <c r="Q192" s="12" t="str">
        <f t="shared" si="51"/>
        <v/>
      </c>
      <c r="R192" s="8" t="s">
        <v>75</v>
      </c>
      <c r="S192" s="19" t="s">
        <v>76</v>
      </c>
      <c r="T192" s="19" t="s">
        <v>830</v>
      </c>
      <c r="U192" s="4" t="s">
        <v>16</v>
      </c>
      <c r="V192" s="22" t="str">
        <f t="shared" si="52"/>
        <v>@aswan1.moe.edu.eg</v>
      </c>
      <c r="W192" s="22" t="str">
        <f t="shared" si="53"/>
        <v>Stu#</v>
      </c>
      <c r="Z192" t="str">
        <f>IF(Q192=$Z$14,COUNTIF($Q$15:Q192,$Z$14),"")</f>
        <v/>
      </c>
    </row>
    <row r="193" spans="1:26" ht="16.5" x14ac:dyDescent="0.25">
      <c r="A193" s="6" t="str">
        <f>IF(B193="","",SUBTOTAL(3,$B$15:B193))</f>
        <v/>
      </c>
      <c r="B193" s="7"/>
      <c r="C193" s="8"/>
      <c r="D193" s="6" t="str">
        <f t="shared" si="43"/>
        <v/>
      </c>
      <c r="E193" s="9" t="str">
        <f t="shared" si="46"/>
        <v/>
      </c>
      <c r="F193" s="7"/>
      <c r="G193" s="10" t="str">
        <f t="shared" si="44"/>
        <v/>
      </c>
      <c r="H193" s="6" t="str">
        <f t="shared" si="45"/>
        <v/>
      </c>
      <c r="I193" s="6" t="str">
        <f t="shared" si="47"/>
        <v/>
      </c>
      <c r="J193" s="6" t="str">
        <f t="shared" si="48"/>
        <v/>
      </c>
      <c r="K193" s="6" t="str">
        <f t="shared" si="49"/>
        <v/>
      </c>
      <c r="L193" s="6" t="str">
        <f t="shared" si="54"/>
        <v/>
      </c>
      <c r="M193" s="6" t="str">
        <f t="shared" si="55"/>
        <v/>
      </c>
      <c r="N193" s="6" t="str">
        <f t="shared" si="50"/>
        <v/>
      </c>
      <c r="O193" s="4"/>
      <c r="P193" s="11"/>
      <c r="Q193" s="12" t="str">
        <f t="shared" si="51"/>
        <v/>
      </c>
      <c r="R193" s="8" t="s">
        <v>77</v>
      </c>
      <c r="S193" s="19" t="s">
        <v>78</v>
      </c>
      <c r="T193" s="19" t="s">
        <v>830</v>
      </c>
      <c r="U193" s="4" t="s">
        <v>16</v>
      </c>
      <c r="V193" s="22" t="str">
        <f t="shared" si="52"/>
        <v>@aswan1.moe.edu.eg</v>
      </c>
      <c r="W193" s="22" t="str">
        <f t="shared" si="53"/>
        <v>Stu#</v>
      </c>
      <c r="Z193" t="str">
        <f>IF(Q193=$Z$14,COUNTIF($Q$15:Q193,$Z$14),"")</f>
        <v/>
      </c>
    </row>
    <row r="194" spans="1:26" ht="16.5" x14ac:dyDescent="0.25">
      <c r="A194" s="6" t="str">
        <f>IF(B194="","",SUBTOTAL(3,$B$15:B194))</f>
        <v/>
      </c>
      <c r="B194" s="7"/>
      <c r="C194" s="8"/>
      <c r="D194" s="6" t="str">
        <f t="shared" si="43"/>
        <v/>
      </c>
      <c r="E194" s="9" t="str">
        <f t="shared" si="46"/>
        <v/>
      </c>
      <c r="F194" s="7"/>
      <c r="G194" s="10" t="str">
        <f t="shared" si="44"/>
        <v/>
      </c>
      <c r="H194" s="6" t="str">
        <f t="shared" si="45"/>
        <v/>
      </c>
      <c r="I194" s="6" t="str">
        <f t="shared" si="47"/>
        <v/>
      </c>
      <c r="J194" s="6" t="str">
        <f t="shared" si="48"/>
        <v/>
      </c>
      <c r="K194" s="6" t="str">
        <f t="shared" si="49"/>
        <v/>
      </c>
      <c r="L194" s="6" t="str">
        <f t="shared" si="54"/>
        <v/>
      </c>
      <c r="M194" s="6" t="str">
        <f t="shared" si="55"/>
        <v/>
      </c>
      <c r="N194" s="6" t="str">
        <f t="shared" si="50"/>
        <v/>
      </c>
      <c r="O194" s="4"/>
      <c r="P194" s="11"/>
      <c r="Q194" s="12" t="str">
        <f t="shared" si="51"/>
        <v/>
      </c>
      <c r="R194" s="8" t="s">
        <v>79</v>
      </c>
      <c r="S194" s="19" t="s">
        <v>80</v>
      </c>
      <c r="T194" s="19" t="s">
        <v>830</v>
      </c>
      <c r="U194" s="4" t="s">
        <v>16</v>
      </c>
      <c r="V194" s="22" t="str">
        <f t="shared" si="52"/>
        <v>@aswan1.moe.edu.eg</v>
      </c>
      <c r="W194" s="22" t="str">
        <f t="shared" si="53"/>
        <v>Stu#</v>
      </c>
      <c r="Z194" t="str">
        <f>IF(Q194=$Z$14,COUNTIF($Q$15:Q194,$Z$14),"")</f>
        <v/>
      </c>
    </row>
    <row r="195" spans="1:26" ht="16.5" x14ac:dyDescent="0.25">
      <c r="A195" s="6" t="str">
        <f>IF(B195="","",SUBTOTAL(3,$B$15:B195))</f>
        <v/>
      </c>
      <c r="B195" s="7"/>
      <c r="C195" s="8"/>
      <c r="D195" s="6" t="str">
        <f t="shared" si="43"/>
        <v/>
      </c>
      <c r="E195" s="9" t="str">
        <f t="shared" si="46"/>
        <v/>
      </c>
      <c r="F195" s="7"/>
      <c r="G195" s="10" t="str">
        <f t="shared" si="44"/>
        <v/>
      </c>
      <c r="H195" s="6" t="str">
        <f t="shared" si="45"/>
        <v/>
      </c>
      <c r="I195" s="6" t="str">
        <f t="shared" si="47"/>
        <v/>
      </c>
      <c r="J195" s="6" t="str">
        <f t="shared" si="48"/>
        <v/>
      </c>
      <c r="K195" s="6" t="str">
        <f t="shared" si="49"/>
        <v/>
      </c>
      <c r="L195" s="6" t="str">
        <f t="shared" si="54"/>
        <v/>
      </c>
      <c r="M195" s="6" t="str">
        <f t="shared" si="55"/>
        <v/>
      </c>
      <c r="N195" s="6" t="str">
        <f t="shared" si="50"/>
        <v/>
      </c>
      <c r="O195" s="4"/>
      <c r="P195" s="11"/>
      <c r="Q195" s="12" t="str">
        <f t="shared" si="51"/>
        <v/>
      </c>
      <c r="R195" s="8" t="s">
        <v>81</v>
      </c>
      <c r="S195" s="19" t="s">
        <v>82</v>
      </c>
      <c r="T195" s="19" t="s">
        <v>830</v>
      </c>
      <c r="U195" s="4" t="s">
        <v>16</v>
      </c>
      <c r="V195" s="22" t="str">
        <f t="shared" si="52"/>
        <v>@aswan1.moe.edu.eg</v>
      </c>
      <c r="W195" s="22" t="str">
        <f t="shared" si="53"/>
        <v>Stu#</v>
      </c>
      <c r="Z195" t="str">
        <f>IF(Q195=$Z$14,COUNTIF($Q$15:Q195,$Z$14),"")</f>
        <v/>
      </c>
    </row>
    <row r="196" spans="1:26" ht="16.5" x14ac:dyDescent="0.25">
      <c r="A196" s="6" t="str">
        <f>IF(B196="","",SUBTOTAL(3,$B$15:B196))</f>
        <v/>
      </c>
      <c r="B196" s="7"/>
      <c r="C196" s="8"/>
      <c r="D196" s="6" t="str">
        <f t="shared" si="43"/>
        <v/>
      </c>
      <c r="E196" s="9" t="str">
        <f t="shared" si="46"/>
        <v/>
      </c>
      <c r="F196" s="7"/>
      <c r="G196" s="10" t="str">
        <f t="shared" si="44"/>
        <v/>
      </c>
      <c r="H196" s="6" t="str">
        <f t="shared" si="45"/>
        <v/>
      </c>
      <c r="I196" s="6" t="str">
        <f t="shared" si="47"/>
        <v/>
      </c>
      <c r="J196" s="6" t="str">
        <f t="shared" si="48"/>
        <v/>
      </c>
      <c r="K196" s="6" t="str">
        <f t="shared" si="49"/>
        <v/>
      </c>
      <c r="L196" s="6" t="str">
        <f t="shared" si="54"/>
        <v/>
      </c>
      <c r="M196" s="6" t="str">
        <f t="shared" si="55"/>
        <v/>
      </c>
      <c r="N196" s="6" t="str">
        <f t="shared" si="50"/>
        <v/>
      </c>
      <c r="O196" s="4"/>
      <c r="P196" s="11"/>
      <c r="Q196" s="12" t="str">
        <f t="shared" si="51"/>
        <v/>
      </c>
      <c r="R196" s="8" t="s">
        <v>83</v>
      </c>
      <c r="S196" s="19" t="s">
        <v>84</v>
      </c>
      <c r="T196" s="19" t="s">
        <v>830</v>
      </c>
      <c r="U196" s="4" t="s">
        <v>16</v>
      </c>
      <c r="V196" s="22" t="str">
        <f t="shared" si="52"/>
        <v>@aswan1.moe.edu.eg</v>
      </c>
      <c r="W196" s="22" t="str">
        <f t="shared" si="53"/>
        <v>Stu#</v>
      </c>
      <c r="Z196" t="str">
        <f>IF(Q196=$Z$14,COUNTIF($Q$15:Q196,$Z$14),"")</f>
        <v/>
      </c>
    </row>
    <row r="197" spans="1:26" ht="16.5" x14ac:dyDescent="0.25">
      <c r="A197" s="6" t="str">
        <f>IF(B197="","",SUBTOTAL(3,$B$15:B197))</f>
        <v/>
      </c>
      <c r="B197" s="7"/>
      <c r="C197" s="8"/>
      <c r="D197" s="6" t="str">
        <f t="shared" si="43"/>
        <v/>
      </c>
      <c r="E197" s="9" t="str">
        <f t="shared" si="46"/>
        <v/>
      </c>
      <c r="F197" s="7"/>
      <c r="G197" s="10" t="str">
        <f t="shared" si="44"/>
        <v/>
      </c>
      <c r="H197" s="6" t="str">
        <f t="shared" si="45"/>
        <v/>
      </c>
      <c r="I197" s="6" t="str">
        <f t="shared" si="47"/>
        <v/>
      </c>
      <c r="J197" s="6" t="str">
        <f t="shared" si="48"/>
        <v/>
      </c>
      <c r="K197" s="6" t="str">
        <f t="shared" si="49"/>
        <v/>
      </c>
      <c r="L197" s="6" t="str">
        <f t="shared" si="54"/>
        <v/>
      </c>
      <c r="M197" s="6" t="str">
        <f t="shared" si="55"/>
        <v/>
      </c>
      <c r="N197" s="6" t="str">
        <f t="shared" si="50"/>
        <v/>
      </c>
      <c r="O197" s="4"/>
      <c r="P197" s="11"/>
      <c r="Q197" s="12" t="str">
        <f t="shared" si="51"/>
        <v/>
      </c>
      <c r="R197" s="8" t="s">
        <v>85</v>
      </c>
      <c r="S197" s="19" t="s">
        <v>86</v>
      </c>
      <c r="T197" s="19" t="s">
        <v>830</v>
      </c>
      <c r="U197" s="4" t="s">
        <v>16</v>
      </c>
      <c r="V197" s="22" t="str">
        <f t="shared" si="52"/>
        <v>@aswan1.moe.edu.eg</v>
      </c>
      <c r="W197" s="22" t="str">
        <f t="shared" si="53"/>
        <v>Stu#</v>
      </c>
      <c r="Z197" t="str">
        <f>IF(Q197=$Z$14,COUNTIF($Q$15:Q197,$Z$14),"")</f>
        <v/>
      </c>
    </row>
    <row r="198" spans="1:26" ht="16.5" x14ac:dyDescent="0.25">
      <c r="A198" s="6" t="str">
        <f>IF(B198="","",SUBTOTAL(3,$B$15:B198))</f>
        <v/>
      </c>
      <c r="B198" s="7"/>
      <c r="C198" s="8"/>
      <c r="D198" s="6" t="str">
        <f t="shared" si="43"/>
        <v/>
      </c>
      <c r="E198" s="9" t="str">
        <f t="shared" si="46"/>
        <v/>
      </c>
      <c r="F198" s="7"/>
      <c r="G198" s="10" t="str">
        <f t="shared" si="44"/>
        <v/>
      </c>
      <c r="H198" s="6" t="str">
        <f t="shared" si="45"/>
        <v/>
      </c>
      <c r="I198" s="6" t="str">
        <f t="shared" si="47"/>
        <v/>
      </c>
      <c r="J198" s="6" t="str">
        <f t="shared" si="48"/>
        <v/>
      </c>
      <c r="K198" s="6" t="str">
        <f t="shared" si="49"/>
        <v/>
      </c>
      <c r="L198" s="6" t="str">
        <f t="shared" si="54"/>
        <v/>
      </c>
      <c r="M198" s="6" t="str">
        <f t="shared" si="55"/>
        <v/>
      </c>
      <c r="N198" s="6" t="str">
        <f t="shared" si="50"/>
        <v/>
      </c>
      <c r="O198" s="4"/>
      <c r="P198" s="11"/>
      <c r="Q198" s="12" t="str">
        <f t="shared" si="51"/>
        <v/>
      </c>
      <c r="R198" s="8" t="s">
        <v>87</v>
      </c>
      <c r="S198" s="19" t="s">
        <v>88</v>
      </c>
      <c r="T198" s="19" t="s">
        <v>830</v>
      </c>
      <c r="U198" s="4" t="s">
        <v>16</v>
      </c>
      <c r="V198" s="22" t="str">
        <f t="shared" si="52"/>
        <v>@aswan1.moe.edu.eg</v>
      </c>
      <c r="W198" s="22" t="str">
        <f t="shared" si="53"/>
        <v>Stu#</v>
      </c>
      <c r="Z198" t="str">
        <f>IF(Q198=$Z$14,COUNTIF($Q$15:Q198,$Z$14),"")</f>
        <v/>
      </c>
    </row>
    <row r="199" spans="1:26" ht="16.5" x14ac:dyDescent="0.25">
      <c r="A199" s="6" t="str">
        <f>IF(B199="","",SUBTOTAL(3,$B$15:B199))</f>
        <v/>
      </c>
      <c r="B199" s="7"/>
      <c r="C199" s="8"/>
      <c r="D199" s="6" t="str">
        <f t="shared" si="43"/>
        <v/>
      </c>
      <c r="E199" s="9" t="str">
        <f t="shared" si="46"/>
        <v/>
      </c>
      <c r="F199" s="7"/>
      <c r="G199" s="10" t="str">
        <f t="shared" si="44"/>
        <v/>
      </c>
      <c r="H199" s="6" t="str">
        <f t="shared" si="45"/>
        <v/>
      </c>
      <c r="I199" s="6" t="str">
        <f t="shared" si="47"/>
        <v/>
      </c>
      <c r="J199" s="6" t="str">
        <f t="shared" si="48"/>
        <v/>
      </c>
      <c r="K199" s="6" t="str">
        <f t="shared" si="49"/>
        <v/>
      </c>
      <c r="L199" s="6" t="str">
        <f t="shared" si="54"/>
        <v/>
      </c>
      <c r="M199" s="6" t="str">
        <f t="shared" si="55"/>
        <v/>
      </c>
      <c r="N199" s="6" t="str">
        <f t="shared" si="50"/>
        <v/>
      </c>
      <c r="O199" s="4"/>
      <c r="P199" s="11"/>
      <c r="Q199" s="12" t="str">
        <f t="shared" si="51"/>
        <v/>
      </c>
      <c r="R199" s="8" t="s">
        <v>89</v>
      </c>
      <c r="S199" s="19" t="s">
        <v>90</v>
      </c>
      <c r="T199" s="19" t="s">
        <v>830</v>
      </c>
      <c r="U199" s="4" t="s">
        <v>16</v>
      </c>
      <c r="V199" s="22" t="str">
        <f t="shared" si="52"/>
        <v>@aswan1.moe.edu.eg</v>
      </c>
      <c r="W199" s="22" t="str">
        <f t="shared" si="53"/>
        <v>Stu#</v>
      </c>
      <c r="Z199" t="str">
        <f>IF(Q199=$Z$14,COUNTIF($Q$15:Q199,$Z$14),"")</f>
        <v/>
      </c>
    </row>
    <row r="200" spans="1:26" ht="16.5" x14ac:dyDescent="0.25">
      <c r="A200" s="6" t="str">
        <f>IF(B200="","",SUBTOTAL(3,$B$15:B200))</f>
        <v/>
      </c>
      <c r="B200" s="7"/>
      <c r="C200" s="8"/>
      <c r="D200" s="6" t="str">
        <f t="shared" si="43"/>
        <v/>
      </c>
      <c r="E200" s="9" t="str">
        <f t="shared" si="46"/>
        <v/>
      </c>
      <c r="F200" s="7"/>
      <c r="G200" s="10" t="str">
        <f t="shared" si="44"/>
        <v/>
      </c>
      <c r="H200" s="6" t="str">
        <f t="shared" si="45"/>
        <v/>
      </c>
      <c r="I200" s="6" t="str">
        <f t="shared" si="47"/>
        <v/>
      </c>
      <c r="J200" s="6" t="str">
        <f t="shared" si="48"/>
        <v/>
      </c>
      <c r="K200" s="6" t="str">
        <f t="shared" si="49"/>
        <v/>
      </c>
      <c r="L200" s="6" t="str">
        <f t="shared" si="54"/>
        <v/>
      </c>
      <c r="M200" s="6" t="str">
        <f t="shared" si="55"/>
        <v/>
      </c>
      <c r="N200" s="6" t="str">
        <f t="shared" si="50"/>
        <v/>
      </c>
      <c r="O200" s="4"/>
      <c r="P200" s="11"/>
      <c r="Q200" s="12" t="str">
        <f t="shared" si="51"/>
        <v/>
      </c>
      <c r="R200" s="8" t="s">
        <v>91</v>
      </c>
      <c r="S200" s="19" t="s">
        <v>92</v>
      </c>
      <c r="T200" s="19" t="s">
        <v>830</v>
      </c>
      <c r="U200" s="4" t="s">
        <v>16</v>
      </c>
      <c r="V200" s="22" t="str">
        <f t="shared" si="52"/>
        <v>@aswan1.moe.edu.eg</v>
      </c>
      <c r="W200" s="22" t="str">
        <f t="shared" si="53"/>
        <v>Stu#</v>
      </c>
      <c r="Z200" t="str">
        <f>IF(Q200=$Z$14,COUNTIF($Q$15:Q200,$Z$14),"")</f>
        <v/>
      </c>
    </row>
    <row r="201" spans="1:26" ht="16.5" x14ac:dyDescent="0.25">
      <c r="A201" s="6" t="str">
        <f>IF(B201="","",SUBTOTAL(3,$B$15:B201))</f>
        <v/>
      </c>
      <c r="B201" s="7"/>
      <c r="C201" s="8"/>
      <c r="D201" s="6" t="str">
        <f t="shared" si="43"/>
        <v/>
      </c>
      <c r="E201" s="9" t="str">
        <f t="shared" si="46"/>
        <v/>
      </c>
      <c r="F201" s="7"/>
      <c r="G201" s="10" t="str">
        <f t="shared" si="44"/>
        <v/>
      </c>
      <c r="H201" s="6" t="str">
        <f t="shared" si="45"/>
        <v/>
      </c>
      <c r="I201" s="6" t="str">
        <f t="shared" si="47"/>
        <v/>
      </c>
      <c r="J201" s="6" t="str">
        <f t="shared" si="48"/>
        <v/>
      </c>
      <c r="K201" s="6" t="str">
        <f t="shared" si="49"/>
        <v/>
      </c>
      <c r="L201" s="6" t="str">
        <f t="shared" si="54"/>
        <v/>
      </c>
      <c r="M201" s="6" t="str">
        <f t="shared" si="55"/>
        <v/>
      </c>
      <c r="N201" s="6" t="str">
        <f t="shared" si="50"/>
        <v/>
      </c>
      <c r="O201" s="4"/>
      <c r="P201" s="11"/>
      <c r="Q201" s="12" t="str">
        <f t="shared" si="51"/>
        <v/>
      </c>
      <c r="R201" s="8" t="s">
        <v>93</v>
      </c>
      <c r="S201" s="19" t="s">
        <v>94</v>
      </c>
      <c r="T201" s="19" t="s">
        <v>830</v>
      </c>
      <c r="U201" s="4" t="s">
        <v>16</v>
      </c>
      <c r="V201" s="22" t="str">
        <f t="shared" si="52"/>
        <v>@aswan1.moe.edu.eg</v>
      </c>
      <c r="W201" s="22" t="str">
        <f t="shared" si="53"/>
        <v>Stu#</v>
      </c>
      <c r="Z201" t="str">
        <f>IF(Q201=$Z$14,COUNTIF($Q$15:Q201,$Z$14),"")</f>
        <v/>
      </c>
    </row>
    <row r="202" spans="1:26" ht="16.5" x14ac:dyDescent="0.25">
      <c r="A202" s="6" t="str">
        <f>IF(B202="","",SUBTOTAL(3,$B$15:B202))</f>
        <v/>
      </c>
      <c r="B202" s="7"/>
      <c r="C202" s="8"/>
      <c r="D202" s="6" t="str">
        <f t="shared" si="43"/>
        <v/>
      </c>
      <c r="E202" s="9" t="str">
        <f t="shared" si="46"/>
        <v/>
      </c>
      <c r="F202" s="7"/>
      <c r="G202" s="10" t="str">
        <f t="shared" si="44"/>
        <v/>
      </c>
      <c r="H202" s="6" t="str">
        <f t="shared" si="45"/>
        <v/>
      </c>
      <c r="I202" s="6" t="str">
        <f t="shared" si="47"/>
        <v/>
      </c>
      <c r="J202" s="6" t="str">
        <f t="shared" si="48"/>
        <v/>
      </c>
      <c r="K202" s="6" t="str">
        <f t="shared" si="49"/>
        <v/>
      </c>
      <c r="L202" s="6" t="str">
        <f t="shared" si="54"/>
        <v/>
      </c>
      <c r="M202" s="6" t="str">
        <f t="shared" si="55"/>
        <v/>
      </c>
      <c r="N202" s="6" t="str">
        <f t="shared" si="50"/>
        <v/>
      </c>
      <c r="O202" s="4"/>
      <c r="P202" s="11"/>
      <c r="Q202" s="12" t="str">
        <f t="shared" si="51"/>
        <v/>
      </c>
      <c r="R202" s="8" t="s">
        <v>95</v>
      </c>
      <c r="S202" s="19" t="s">
        <v>96</v>
      </c>
      <c r="T202" s="19" t="s">
        <v>830</v>
      </c>
      <c r="U202" s="4" t="s">
        <v>16</v>
      </c>
      <c r="V202" s="22" t="str">
        <f t="shared" si="52"/>
        <v>@aswan1.moe.edu.eg</v>
      </c>
      <c r="W202" s="22" t="str">
        <f t="shared" si="53"/>
        <v>Stu#</v>
      </c>
      <c r="Z202" t="str">
        <f>IF(Q202=$Z$14,COUNTIF($Q$15:Q202,$Z$14),"")</f>
        <v/>
      </c>
    </row>
    <row r="203" spans="1:26" ht="16.5" x14ac:dyDescent="0.25">
      <c r="A203" s="6" t="str">
        <f>IF(B203="","",SUBTOTAL(3,$B$15:B203))</f>
        <v/>
      </c>
      <c r="B203" s="7"/>
      <c r="C203" s="8"/>
      <c r="D203" s="6" t="str">
        <f t="shared" si="43"/>
        <v/>
      </c>
      <c r="E203" s="9" t="str">
        <f t="shared" si="46"/>
        <v/>
      </c>
      <c r="F203" s="7"/>
      <c r="G203" s="10" t="str">
        <f t="shared" si="44"/>
        <v/>
      </c>
      <c r="H203" s="6" t="str">
        <f t="shared" si="45"/>
        <v/>
      </c>
      <c r="I203" s="6" t="str">
        <f t="shared" si="47"/>
        <v/>
      </c>
      <c r="J203" s="6" t="str">
        <f t="shared" si="48"/>
        <v/>
      </c>
      <c r="K203" s="6" t="str">
        <f t="shared" si="49"/>
        <v/>
      </c>
      <c r="L203" s="6" t="str">
        <f t="shared" si="54"/>
        <v/>
      </c>
      <c r="M203" s="6" t="str">
        <f t="shared" si="55"/>
        <v/>
      </c>
      <c r="N203" s="6" t="str">
        <f t="shared" si="50"/>
        <v/>
      </c>
      <c r="O203" s="4"/>
      <c r="P203" s="11"/>
      <c r="Q203" s="12" t="str">
        <f t="shared" si="51"/>
        <v/>
      </c>
      <c r="R203" s="8" t="s">
        <v>97</v>
      </c>
      <c r="S203" s="19" t="s">
        <v>98</v>
      </c>
      <c r="T203" s="19" t="s">
        <v>830</v>
      </c>
      <c r="U203" s="4" t="s">
        <v>16</v>
      </c>
      <c r="V203" s="22" t="str">
        <f t="shared" si="52"/>
        <v>@aswan1.moe.edu.eg</v>
      </c>
      <c r="W203" s="22" t="str">
        <f t="shared" si="53"/>
        <v>Stu#</v>
      </c>
      <c r="Z203" t="str">
        <f>IF(Q203=$Z$14,COUNTIF($Q$15:Q203,$Z$14),"")</f>
        <v/>
      </c>
    </row>
    <row r="204" spans="1:26" ht="16.5" x14ac:dyDescent="0.25">
      <c r="A204" s="6" t="str">
        <f>IF(B204="","",SUBTOTAL(3,$B$15:B204))</f>
        <v/>
      </c>
      <c r="B204" s="7"/>
      <c r="C204" s="8"/>
      <c r="D204" s="6" t="str">
        <f t="shared" si="43"/>
        <v/>
      </c>
      <c r="E204" s="9" t="str">
        <f t="shared" si="46"/>
        <v/>
      </c>
      <c r="F204" s="7"/>
      <c r="G204" s="10" t="str">
        <f t="shared" si="44"/>
        <v/>
      </c>
      <c r="H204" s="6" t="str">
        <f t="shared" si="45"/>
        <v/>
      </c>
      <c r="I204" s="6" t="str">
        <f t="shared" si="47"/>
        <v/>
      </c>
      <c r="J204" s="6" t="str">
        <f t="shared" si="48"/>
        <v/>
      </c>
      <c r="K204" s="6" t="str">
        <f t="shared" si="49"/>
        <v/>
      </c>
      <c r="L204" s="6" t="str">
        <f t="shared" si="54"/>
        <v/>
      </c>
      <c r="M204" s="6" t="str">
        <f t="shared" si="55"/>
        <v/>
      </c>
      <c r="N204" s="6" t="str">
        <f t="shared" si="50"/>
        <v/>
      </c>
      <c r="O204" s="4"/>
      <c r="P204" s="11"/>
      <c r="Q204" s="12" t="str">
        <f t="shared" si="51"/>
        <v/>
      </c>
      <c r="R204" s="8" t="s">
        <v>99</v>
      </c>
      <c r="S204" s="19" t="s">
        <v>100</v>
      </c>
      <c r="T204" s="19" t="s">
        <v>830</v>
      </c>
      <c r="U204" s="4" t="s">
        <v>16</v>
      </c>
      <c r="V204" s="22" t="str">
        <f t="shared" si="52"/>
        <v>@aswan1.moe.edu.eg</v>
      </c>
      <c r="W204" s="22" t="str">
        <f t="shared" si="53"/>
        <v>Stu#</v>
      </c>
      <c r="Z204" t="str">
        <f>IF(Q204=$Z$14,COUNTIF($Q$15:Q204,$Z$14),"")</f>
        <v/>
      </c>
    </row>
    <row r="205" spans="1:26" ht="16.5" x14ac:dyDescent="0.25">
      <c r="A205" s="6" t="str">
        <f>IF(B205="","",SUBTOTAL(3,$B$15:B205))</f>
        <v/>
      </c>
      <c r="B205" s="7"/>
      <c r="C205" s="8"/>
      <c r="D205" s="6" t="str">
        <f t="shared" si="43"/>
        <v/>
      </c>
      <c r="E205" s="9" t="str">
        <f t="shared" si="46"/>
        <v/>
      </c>
      <c r="F205" s="7"/>
      <c r="G205" s="10" t="str">
        <f t="shared" si="44"/>
        <v/>
      </c>
      <c r="H205" s="6" t="str">
        <f t="shared" si="45"/>
        <v/>
      </c>
      <c r="I205" s="6" t="str">
        <f t="shared" si="47"/>
        <v/>
      </c>
      <c r="J205" s="6" t="str">
        <f t="shared" si="48"/>
        <v/>
      </c>
      <c r="K205" s="6" t="str">
        <f t="shared" si="49"/>
        <v/>
      </c>
      <c r="L205" s="6" t="str">
        <f t="shared" si="54"/>
        <v/>
      </c>
      <c r="M205" s="6" t="str">
        <f t="shared" si="55"/>
        <v/>
      </c>
      <c r="N205" s="6" t="str">
        <f t="shared" si="50"/>
        <v/>
      </c>
      <c r="O205" s="4"/>
      <c r="P205" s="11"/>
      <c r="Q205" s="12" t="str">
        <f t="shared" si="51"/>
        <v/>
      </c>
      <c r="R205" s="8" t="s">
        <v>101</v>
      </c>
      <c r="S205" s="19" t="s">
        <v>102</v>
      </c>
      <c r="T205" s="19" t="s">
        <v>830</v>
      </c>
      <c r="U205" s="4" t="s">
        <v>16</v>
      </c>
      <c r="V205" s="22" t="str">
        <f t="shared" si="52"/>
        <v>@aswan1.moe.edu.eg</v>
      </c>
      <c r="W205" s="22" t="str">
        <f t="shared" si="53"/>
        <v>Stu#</v>
      </c>
      <c r="Z205" t="str">
        <f>IF(Q205=$Z$14,COUNTIF($Q$15:Q205,$Z$14),"")</f>
        <v/>
      </c>
    </row>
    <row r="206" spans="1:26" ht="16.5" x14ac:dyDescent="0.25">
      <c r="A206" s="6" t="str">
        <f>IF(B206="","",SUBTOTAL(3,$B$15:B206))</f>
        <v/>
      </c>
      <c r="B206" s="7"/>
      <c r="C206" s="8"/>
      <c r="D206" s="6" t="str">
        <f t="shared" si="43"/>
        <v/>
      </c>
      <c r="E206" s="9" t="str">
        <f t="shared" si="46"/>
        <v/>
      </c>
      <c r="F206" s="7"/>
      <c r="G206" s="10" t="str">
        <f t="shared" si="44"/>
        <v/>
      </c>
      <c r="H206" s="6" t="str">
        <f t="shared" si="45"/>
        <v/>
      </c>
      <c r="I206" s="6" t="str">
        <f t="shared" si="47"/>
        <v/>
      </c>
      <c r="J206" s="6" t="str">
        <f t="shared" si="48"/>
        <v/>
      </c>
      <c r="K206" s="6" t="str">
        <f t="shared" si="49"/>
        <v/>
      </c>
      <c r="L206" s="6" t="str">
        <f t="shared" si="54"/>
        <v/>
      </c>
      <c r="M206" s="6" t="str">
        <f t="shared" si="55"/>
        <v/>
      </c>
      <c r="N206" s="6" t="str">
        <f t="shared" si="50"/>
        <v/>
      </c>
      <c r="O206" s="4"/>
      <c r="P206" s="11"/>
      <c r="Q206" s="12" t="str">
        <f t="shared" si="51"/>
        <v/>
      </c>
      <c r="R206" s="8" t="s">
        <v>103</v>
      </c>
      <c r="S206" s="19" t="s">
        <v>104</v>
      </c>
      <c r="T206" s="19" t="s">
        <v>830</v>
      </c>
      <c r="U206" s="4" t="s">
        <v>16</v>
      </c>
      <c r="V206" s="22" t="str">
        <f t="shared" si="52"/>
        <v>@aswan1.moe.edu.eg</v>
      </c>
      <c r="W206" s="22" t="str">
        <f t="shared" si="53"/>
        <v>Stu#</v>
      </c>
      <c r="Z206" t="str">
        <f>IF(Q206=$Z$14,COUNTIF($Q$15:Q206,$Z$14),"")</f>
        <v/>
      </c>
    </row>
    <row r="207" spans="1:26" ht="16.5" x14ac:dyDescent="0.25">
      <c r="A207" s="6" t="str">
        <f>IF(B207="","",SUBTOTAL(3,$B$15:B207))</f>
        <v/>
      </c>
      <c r="B207" s="7"/>
      <c r="C207" s="8"/>
      <c r="D207" s="6" t="str">
        <f t="shared" ref="D207:D270" si="56">IF(C207="","",LEFT(TRIM(C207),FIND(" ",TRIM(C207),1)-1))</f>
        <v/>
      </c>
      <c r="E207" s="9" t="str">
        <f t="shared" si="46"/>
        <v/>
      </c>
      <c r="F207" s="7"/>
      <c r="G207" s="10" t="str">
        <f t="shared" ref="G207:G270" si="57">IF(F207="","",(DATE(IF(LEFT(F207,1)*1=3,20,19)&amp;MID(F207,2,2),MID(F207,4,2),MID(F207,6,2))))</f>
        <v/>
      </c>
      <c r="H207" s="6" t="str">
        <f t="shared" ref="H207:H270" si="58">IF(G207="","",DAY(G207))</f>
        <v/>
      </c>
      <c r="I207" s="6" t="str">
        <f t="shared" si="47"/>
        <v/>
      </c>
      <c r="J207" s="6" t="str">
        <f t="shared" si="48"/>
        <v/>
      </c>
      <c r="K207" s="6" t="str">
        <f t="shared" si="49"/>
        <v/>
      </c>
      <c r="L207" s="6" t="str">
        <f t="shared" si="54"/>
        <v/>
      </c>
      <c r="M207" s="6" t="str">
        <f t="shared" si="55"/>
        <v/>
      </c>
      <c r="N207" s="6" t="str">
        <f t="shared" si="50"/>
        <v/>
      </c>
      <c r="O207" s="4"/>
      <c r="P207" s="11"/>
      <c r="Q207" s="12" t="str">
        <f t="shared" si="51"/>
        <v/>
      </c>
      <c r="R207" s="8" t="s">
        <v>91</v>
      </c>
      <c r="S207" s="19" t="s">
        <v>92</v>
      </c>
      <c r="T207" s="19" t="s">
        <v>830</v>
      </c>
      <c r="U207" s="4" t="s">
        <v>16</v>
      </c>
      <c r="V207" s="22" t="str">
        <f t="shared" si="52"/>
        <v>@aswan1.moe.edu.eg</v>
      </c>
      <c r="W207" s="22" t="str">
        <f t="shared" si="53"/>
        <v>Stu#</v>
      </c>
      <c r="Z207" t="str">
        <f>IF(Q207=$Z$14,COUNTIF($Q$15:Q207,$Z$14),"")</f>
        <v/>
      </c>
    </row>
    <row r="208" spans="1:26" ht="16.5" x14ac:dyDescent="0.25">
      <c r="A208" s="6" t="str">
        <f>IF(B208="","",SUBTOTAL(3,$B$15:B208))</f>
        <v/>
      </c>
      <c r="B208" s="7"/>
      <c r="C208" s="8"/>
      <c r="D208" s="6" t="str">
        <f t="shared" si="56"/>
        <v/>
      </c>
      <c r="E208" s="9" t="str">
        <f t="shared" si="46"/>
        <v/>
      </c>
      <c r="F208" s="7"/>
      <c r="G208" s="10" t="str">
        <f t="shared" si="57"/>
        <v/>
      </c>
      <c r="H208" s="6" t="str">
        <f t="shared" si="58"/>
        <v/>
      </c>
      <c r="I208" s="6" t="str">
        <f t="shared" si="47"/>
        <v/>
      </c>
      <c r="J208" s="6" t="str">
        <f t="shared" si="48"/>
        <v/>
      </c>
      <c r="K208" s="6" t="str">
        <f t="shared" si="49"/>
        <v/>
      </c>
      <c r="L208" s="6" t="str">
        <f t="shared" si="54"/>
        <v/>
      </c>
      <c r="M208" s="6" t="str">
        <f t="shared" si="55"/>
        <v/>
      </c>
      <c r="N208" s="6" t="str">
        <f t="shared" si="50"/>
        <v/>
      </c>
      <c r="O208" s="4"/>
      <c r="P208" s="11"/>
      <c r="Q208" s="12" t="str">
        <f t="shared" si="51"/>
        <v/>
      </c>
      <c r="R208" s="8" t="s">
        <v>105</v>
      </c>
      <c r="S208" s="19" t="s">
        <v>106</v>
      </c>
      <c r="T208" s="19" t="s">
        <v>830</v>
      </c>
      <c r="U208" s="4" t="s">
        <v>16</v>
      </c>
      <c r="V208" s="22" t="str">
        <f t="shared" si="52"/>
        <v>@aswan1.moe.edu.eg</v>
      </c>
      <c r="W208" s="22" t="str">
        <f t="shared" si="53"/>
        <v>Stu#</v>
      </c>
      <c r="Z208" t="str">
        <f>IF(Q208=$Z$14,COUNTIF($Q$15:Q208,$Z$14),"")</f>
        <v/>
      </c>
    </row>
    <row r="209" spans="1:26" ht="16.5" x14ac:dyDescent="0.25">
      <c r="A209" s="6" t="str">
        <f>IF(B209="","",SUBTOTAL(3,$B$15:B209))</f>
        <v/>
      </c>
      <c r="B209" s="7"/>
      <c r="C209" s="8"/>
      <c r="D209" s="6" t="str">
        <f t="shared" si="56"/>
        <v/>
      </c>
      <c r="E209" s="9" t="str">
        <f t="shared" ref="E209:E272" si="59">IF(C209="","",RIGHT(C209,LEN(C209)-FIND(" ",C209)))</f>
        <v/>
      </c>
      <c r="F209" s="7"/>
      <c r="G209" s="10" t="str">
        <f t="shared" si="57"/>
        <v/>
      </c>
      <c r="H209" s="6" t="str">
        <f t="shared" si="58"/>
        <v/>
      </c>
      <c r="I209" s="6" t="str">
        <f t="shared" ref="I209:I272" si="60">IF(H209="","",MONTH(G209))</f>
        <v/>
      </c>
      <c r="J209" s="6" t="str">
        <f t="shared" ref="J209:J272" si="61">IF(I209="","",YEAR(G209))</f>
        <v/>
      </c>
      <c r="K209" s="6" t="str">
        <f t="shared" ref="K209:K272" si="62">IF(G209="","",(DATEDIF(G209,$F$13,"md")))</f>
        <v/>
      </c>
      <c r="L209" s="6" t="str">
        <f t="shared" si="54"/>
        <v/>
      </c>
      <c r="M209" s="6" t="str">
        <f t="shared" si="55"/>
        <v/>
      </c>
      <c r="N209" s="6" t="str">
        <f t="shared" ref="N209:N272" si="63">IF(F209="","",(IF(ISODD(MID(F209,13,1)),"ذكر","انثى")))</f>
        <v/>
      </c>
      <c r="O209" s="4"/>
      <c r="P209" s="11"/>
      <c r="Q209" s="12" t="str">
        <f t="shared" ref="Q209:Q272" si="64">IF(P209="","",P209&amp;"/"&amp;O209)</f>
        <v/>
      </c>
      <c r="R209" s="8" t="s">
        <v>107</v>
      </c>
      <c r="S209" s="19" t="s">
        <v>108</v>
      </c>
      <c r="T209" s="19" t="s">
        <v>830</v>
      </c>
      <c r="U209" s="4" t="s">
        <v>16</v>
      </c>
      <c r="V209" s="22" t="str">
        <f t="shared" ref="V209:V272" si="65">CONCATENATE(B209,$X$2)</f>
        <v>@aswan1.moe.edu.eg</v>
      </c>
      <c r="W209" s="22" t="str">
        <f t="shared" ref="W209:W272" si="66">CONCATENATE($X$3)&amp;RIGHT(LEFT(F209,7),6)</f>
        <v>Stu#</v>
      </c>
      <c r="Z209" t="str">
        <f>IF(Q209=$Z$14,COUNTIF($Q$15:Q209,$Z$14),"")</f>
        <v/>
      </c>
    </row>
    <row r="210" spans="1:26" ht="16.5" x14ac:dyDescent="0.25">
      <c r="A210" s="6" t="str">
        <f>IF(B210="","",SUBTOTAL(3,$B$15:B210))</f>
        <v/>
      </c>
      <c r="B210" s="7"/>
      <c r="C210" s="8"/>
      <c r="D210" s="6" t="str">
        <f t="shared" si="56"/>
        <v/>
      </c>
      <c r="E210" s="9" t="str">
        <f t="shared" si="59"/>
        <v/>
      </c>
      <c r="F210" s="7"/>
      <c r="G210" s="10" t="str">
        <f t="shared" si="57"/>
        <v/>
      </c>
      <c r="H210" s="6" t="str">
        <f t="shared" si="58"/>
        <v/>
      </c>
      <c r="I210" s="6" t="str">
        <f t="shared" si="60"/>
        <v/>
      </c>
      <c r="J210" s="6" t="str">
        <f t="shared" si="61"/>
        <v/>
      </c>
      <c r="K210" s="6" t="str">
        <f t="shared" si="62"/>
        <v/>
      </c>
      <c r="L210" s="6" t="str">
        <f t="shared" ref="L210:L273" si="67">IF(H210="","",(DATEDIF(H210,$F$13,"md")))</f>
        <v/>
      </c>
      <c r="M210" s="6" t="str">
        <f t="shared" ref="M210:M273" si="68">IF(I210="","",(DATEDIF(I210,$F$13,"md")))</f>
        <v/>
      </c>
      <c r="N210" s="6" t="str">
        <f t="shared" si="63"/>
        <v/>
      </c>
      <c r="O210" s="4"/>
      <c r="P210" s="11"/>
      <c r="Q210" s="12" t="str">
        <f t="shared" si="64"/>
        <v/>
      </c>
      <c r="R210" s="8" t="s">
        <v>109</v>
      </c>
      <c r="S210" s="19" t="s">
        <v>110</v>
      </c>
      <c r="T210" s="19" t="s">
        <v>830</v>
      </c>
      <c r="U210" s="4" t="s">
        <v>16</v>
      </c>
      <c r="V210" s="22" t="str">
        <f t="shared" si="65"/>
        <v>@aswan1.moe.edu.eg</v>
      </c>
      <c r="W210" s="22" t="str">
        <f t="shared" si="66"/>
        <v>Stu#</v>
      </c>
      <c r="Z210" t="str">
        <f>IF(Q210=$Z$14,COUNTIF($Q$15:Q210,$Z$14),"")</f>
        <v/>
      </c>
    </row>
    <row r="211" spans="1:26" ht="16.5" x14ac:dyDescent="0.25">
      <c r="A211" s="6" t="str">
        <f>IF(B211="","",SUBTOTAL(3,$B$15:B211))</f>
        <v/>
      </c>
      <c r="B211" s="7"/>
      <c r="C211" s="8"/>
      <c r="D211" s="6" t="str">
        <f t="shared" si="56"/>
        <v/>
      </c>
      <c r="E211" s="9" t="str">
        <f t="shared" si="59"/>
        <v/>
      </c>
      <c r="F211" s="7"/>
      <c r="G211" s="10" t="str">
        <f t="shared" si="57"/>
        <v/>
      </c>
      <c r="H211" s="6" t="str">
        <f t="shared" si="58"/>
        <v/>
      </c>
      <c r="I211" s="6" t="str">
        <f t="shared" si="60"/>
        <v/>
      </c>
      <c r="J211" s="6" t="str">
        <f t="shared" si="61"/>
        <v/>
      </c>
      <c r="K211" s="6" t="str">
        <f t="shared" si="62"/>
        <v/>
      </c>
      <c r="L211" s="6" t="str">
        <f t="shared" si="67"/>
        <v/>
      </c>
      <c r="M211" s="6" t="str">
        <f t="shared" si="68"/>
        <v/>
      </c>
      <c r="N211" s="6" t="str">
        <f t="shared" si="63"/>
        <v/>
      </c>
      <c r="O211" s="4"/>
      <c r="P211" s="11"/>
      <c r="Q211" s="12" t="str">
        <f t="shared" si="64"/>
        <v/>
      </c>
      <c r="R211" s="8" t="s">
        <v>111</v>
      </c>
      <c r="S211" s="19" t="s">
        <v>112</v>
      </c>
      <c r="T211" s="19" t="s">
        <v>830</v>
      </c>
      <c r="U211" s="4" t="s">
        <v>16</v>
      </c>
      <c r="V211" s="22" t="str">
        <f t="shared" si="65"/>
        <v>@aswan1.moe.edu.eg</v>
      </c>
      <c r="W211" s="22" t="str">
        <f t="shared" si="66"/>
        <v>Stu#</v>
      </c>
      <c r="Z211" t="str">
        <f>IF(Q211=$Z$14,COUNTIF($Q$15:Q211,$Z$14),"")</f>
        <v/>
      </c>
    </row>
    <row r="212" spans="1:26" ht="16.5" x14ac:dyDescent="0.25">
      <c r="A212" s="6" t="str">
        <f>IF(B212="","",SUBTOTAL(3,$B$15:B212))</f>
        <v/>
      </c>
      <c r="B212" s="7"/>
      <c r="C212" s="8"/>
      <c r="D212" s="6" t="str">
        <f t="shared" si="56"/>
        <v/>
      </c>
      <c r="E212" s="9" t="str">
        <f t="shared" si="59"/>
        <v/>
      </c>
      <c r="F212" s="7"/>
      <c r="G212" s="10" t="str">
        <f t="shared" si="57"/>
        <v/>
      </c>
      <c r="H212" s="6" t="str">
        <f t="shared" si="58"/>
        <v/>
      </c>
      <c r="I212" s="6" t="str">
        <f t="shared" si="60"/>
        <v/>
      </c>
      <c r="J212" s="6" t="str">
        <f t="shared" si="61"/>
        <v/>
      </c>
      <c r="K212" s="6" t="str">
        <f t="shared" si="62"/>
        <v/>
      </c>
      <c r="L212" s="6" t="str">
        <f t="shared" si="67"/>
        <v/>
      </c>
      <c r="M212" s="6" t="str">
        <f t="shared" si="68"/>
        <v/>
      </c>
      <c r="N212" s="6" t="str">
        <f t="shared" si="63"/>
        <v/>
      </c>
      <c r="O212" s="4"/>
      <c r="P212" s="11"/>
      <c r="Q212" s="12" t="str">
        <f t="shared" si="64"/>
        <v/>
      </c>
      <c r="R212" s="8" t="s">
        <v>113</v>
      </c>
      <c r="S212" s="19" t="s">
        <v>114</v>
      </c>
      <c r="T212" s="19" t="s">
        <v>830</v>
      </c>
      <c r="U212" s="4" t="s">
        <v>16</v>
      </c>
      <c r="V212" s="22" t="str">
        <f t="shared" si="65"/>
        <v>@aswan1.moe.edu.eg</v>
      </c>
      <c r="W212" s="22" t="str">
        <f t="shared" si="66"/>
        <v>Stu#</v>
      </c>
      <c r="Z212" t="str">
        <f>IF(Q212=$Z$14,COUNTIF($Q$15:Q212,$Z$14),"")</f>
        <v/>
      </c>
    </row>
    <row r="213" spans="1:26" ht="16.5" x14ac:dyDescent="0.25">
      <c r="A213" s="6" t="str">
        <f>IF(B213="","",SUBTOTAL(3,$B$15:B213))</f>
        <v/>
      </c>
      <c r="B213" s="7"/>
      <c r="C213" s="8"/>
      <c r="D213" s="6" t="str">
        <f t="shared" si="56"/>
        <v/>
      </c>
      <c r="E213" s="9" t="str">
        <f t="shared" si="59"/>
        <v/>
      </c>
      <c r="F213" s="7"/>
      <c r="G213" s="10" t="str">
        <f t="shared" si="57"/>
        <v/>
      </c>
      <c r="H213" s="6" t="str">
        <f t="shared" si="58"/>
        <v/>
      </c>
      <c r="I213" s="6" t="str">
        <f t="shared" si="60"/>
        <v/>
      </c>
      <c r="J213" s="6" t="str">
        <f t="shared" si="61"/>
        <v/>
      </c>
      <c r="K213" s="6" t="str">
        <f t="shared" si="62"/>
        <v/>
      </c>
      <c r="L213" s="6" t="str">
        <f t="shared" si="67"/>
        <v/>
      </c>
      <c r="M213" s="6" t="str">
        <f t="shared" si="68"/>
        <v/>
      </c>
      <c r="N213" s="6" t="str">
        <f t="shared" si="63"/>
        <v/>
      </c>
      <c r="O213" s="4"/>
      <c r="P213" s="11"/>
      <c r="Q213" s="12" t="str">
        <f t="shared" si="64"/>
        <v/>
      </c>
      <c r="R213" s="8" t="s">
        <v>115</v>
      </c>
      <c r="S213" s="19" t="s">
        <v>116</v>
      </c>
      <c r="T213" s="19" t="s">
        <v>830</v>
      </c>
      <c r="U213" s="4" t="s">
        <v>16</v>
      </c>
      <c r="V213" s="22" t="str">
        <f t="shared" si="65"/>
        <v>@aswan1.moe.edu.eg</v>
      </c>
      <c r="W213" s="22" t="str">
        <f t="shared" si="66"/>
        <v>Stu#</v>
      </c>
      <c r="Z213" t="str">
        <f>IF(Q213=$Z$14,COUNTIF($Q$15:Q213,$Z$14),"")</f>
        <v/>
      </c>
    </row>
    <row r="214" spans="1:26" ht="16.5" x14ac:dyDescent="0.25">
      <c r="A214" s="6" t="str">
        <f>IF(B214="","",SUBTOTAL(3,$B$15:B214))</f>
        <v/>
      </c>
      <c r="B214" s="7"/>
      <c r="C214" s="8"/>
      <c r="D214" s="6" t="str">
        <f t="shared" si="56"/>
        <v/>
      </c>
      <c r="E214" s="9" t="str">
        <f t="shared" si="59"/>
        <v/>
      </c>
      <c r="F214" s="7"/>
      <c r="G214" s="10" t="str">
        <f t="shared" si="57"/>
        <v/>
      </c>
      <c r="H214" s="6" t="str">
        <f t="shared" si="58"/>
        <v/>
      </c>
      <c r="I214" s="6" t="str">
        <f t="shared" si="60"/>
        <v/>
      </c>
      <c r="J214" s="6" t="str">
        <f t="shared" si="61"/>
        <v/>
      </c>
      <c r="K214" s="6" t="str">
        <f t="shared" si="62"/>
        <v/>
      </c>
      <c r="L214" s="6" t="str">
        <f t="shared" si="67"/>
        <v/>
      </c>
      <c r="M214" s="6" t="str">
        <f t="shared" si="68"/>
        <v/>
      </c>
      <c r="N214" s="6" t="str">
        <f t="shared" si="63"/>
        <v/>
      </c>
      <c r="O214" s="4"/>
      <c r="P214" s="11"/>
      <c r="Q214" s="12" t="str">
        <f t="shared" si="64"/>
        <v/>
      </c>
      <c r="R214" s="8" t="s">
        <v>117</v>
      </c>
      <c r="S214" s="19" t="s">
        <v>118</v>
      </c>
      <c r="T214" s="19" t="s">
        <v>830</v>
      </c>
      <c r="U214" s="4" t="s">
        <v>16</v>
      </c>
      <c r="V214" s="22" t="str">
        <f t="shared" si="65"/>
        <v>@aswan1.moe.edu.eg</v>
      </c>
      <c r="W214" s="22" t="str">
        <f t="shared" si="66"/>
        <v>Stu#</v>
      </c>
      <c r="Z214" t="str">
        <f>IF(Q214=$Z$14,COUNTIF($Q$15:Q214,$Z$14),"")</f>
        <v/>
      </c>
    </row>
    <row r="215" spans="1:26" ht="16.5" x14ac:dyDescent="0.25">
      <c r="A215" s="6" t="str">
        <f>IF(B215="","",SUBTOTAL(3,$B$15:B215))</f>
        <v/>
      </c>
      <c r="B215" s="7"/>
      <c r="C215" s="8"/>
      <c r="D215" s="6" t="str">
        <f t="shared" si="56"/>
        <v/>
      </c>
      <c r="E215" s="9" t="str">
        <f t="shared" si="59"/>
        <v/>
      </c>
      <c r="F215" s="7"/>
      <c r="G215" s="10" t="str">
        <f t="shared" si="57"/>
        <v/>
      </c>
      <c r="H215" s="6" t="str">
        <f t="shared" si="58"/>
        <v/>
      </c>
      <c r="I215" s="6" t="str">
        <f t="shared" si="60"/>
        <v/>
      </c>
      <c r="J215" s="6" t="str">
        <f t="shared" si="61"/>
        <v/>
      </c>
      <c r="K215" s="6" t="str">
        <f t="shared" si="62"/>
        <v/>
      </c>
      <c r="L215" s="6" t="str">
        <f t="shared" si="67"/>
        <v/>
      </c>
      <c r="M215" s="6" t="str">
        <f t="shared" si="68"/>
        <v/>
      </c>
      <c r="N215" s="6" t="str">
        <f t="shared" si="63"/>
        <v/>
      </c>
      <c r="O215" s="4"/>
      <c r="P215" s="11"/>
      <c r="Q215" s="12" t="str">
        <f t="shared" si="64"/>
        <v/>
      </c>
      <c r="R215" s="8" t="s">
        <v>119</v>
      </c>
      <c r="S215" s="19" t="s">
        <v>120</v>
      </c>
      <c r="T215" s="19" t="s">
        <v>830</v>
      </c>
      <c r="U215" s="4" t="s">
        <v>16</v>
      </c>
      <c r="V215" s="22" t="str">
        <f t="shared" si="65"/>
        <v>@aswan1.moe.edu.eg</v>
      </c>
      <c r="W215" s="22" t="str">
        <f t="shared" si="66"/>
        <v>Stu#</v>
      </c>
      <c r="Z215" t="str">
        <f>IF(Q215=$Z$14,COUNTIF($Q$15:Q215,$Z$14),"")</f>
        <v/>
      </c>
    </row>
    <row r="216" spans="1:26" ht="16.5" x14ac:dyDescent="0.25">
      <c r="A216" s="6" t="str">
        <f>IF(B216="","",SUBTOTAL(3,$B$15:B216))</f>
        <v/>
      </c>
      <c r="B216" s="7"/>
      <c r="C216" s="8"/>
      <c r="D216" s="6" t="str">
        <f t="shared" si="56"/>
        <v/>
      </c>
      <c r="E216" s="9" t="str">
        <f t="shared" si="59"/>
        <v/>
      </c>
      <c r="F216" s="7"/>
      <c r="G216" s="10" t="str">
        <f t="shared" si="57"/>
        <v/>
      </c>
      <c r="H216" s="6" t="str">
        <f t="shared" si="58"/>
        <v/>
      </c>
      <c r="I216" s="6" t="str">
        <f t="shared" si="60"/>
        <v/>
      </c>
      <c r="J216" s="6" t="str">
        <f t="shared" si="61"/>
        <v/>
      </c>
      <c r="K216" s="6" t="str">
        <f t="shared" si="62"/>
        <v/>
      </c>
      <c r="L216" s="6" t="str">
        <f t="shared" si="67"/>
        <v/>
      </c>
      <c r="M216" s="6" t="str">
        <f t="shared" si="68"/>
        <v/>
      </c>
      <c r="N216" s="6" t="str">
        <f t="shared" si="63"/>
        <v/>
      </c>
      <c r="O216" s="4"/>
      <c r="P216" s="11"/>
      <c r="Q216" s="12" t="str">
        <f t="shared" si="64"/>
        <v/>
      </c>
      <c r="R216" s="8" t="s">
        <v>121</v>
      </c>
      <c r="S216" s="19" t="s">
        <v>122</v>
      </c>
      <c r="T216" s="19" t="s">
        <v>830</v>
      </c>
      <c r="U216" s="4" t="s">
        <v>16</v>
      </c>
      <c r="V216" s="22" t="str">
        <f t="shared" si="65"/>
        <v>@aswan1.moe.edu.eg</v>
      </c>
      <c r="W216" s="22" t="str">
        <f t="shared" si="66"/>
        <v>Stu#</v>
      </c>
      <c r="Z216" t="str">
        <f>IF(Q216=$Z$14,COUNTIF($Q$15:Q216,$Z$14),"")</f>
        <v/>
      </c>
    </row>
    <row r="217" spans="1:26" ht="16.5" x14ac:dyDescent="0.25">
      <c r="A217" s="6" t="str">
        <f>IF(B217="","",SUBTOTAL(3,$B$15:B217))</f>
        <v/>
      </c>
      <c r="B217" s="7"/>
      <c r="C217" s="8"/>
      <c r="D217" s="6" t="str">
        <f t="shared" si="56"/>
        <v/>
      </c>
      <c r="E217" s="9" t="str">
        <f t="shared" si="59"/>
        <v/>
      </c>
      <c r="F217" s="7"/>
      <c r="G217" s="10" t="str">
        <f t="shared" si="57"/>
        <v/>
      </c>
      <c r="H217" s="6" t="str">
        <f t="shared" si="58"/>
        <v/>
      </c>
      <c r="I217" s="6" t="str">
        <f t="shared" si="60"/>
        <v/>
      </c>
      <c r="J217" s="6" t="str">
        <f t="shared" si="61"/>
        <v/>
      </c>
      <c r="K217" s="6" t="str">
        <f t="shared" si="62"/>
        <v/>
      </c>
      <c r="L217" s="6" t="str">
        <f t="shared" si="67"/>
        <v/>
      </c>
      <c r="M217" s="6" t="str">
        <f t="shared" si="68"/>
        <v/>
      </c>
      <c r="N217" s="6" t="str">
        <f t="shared" si="63"/>
        <v/>
      </c>
      <c r="O217" s="4"/>
      <c r="P217" s="11"/>
      <c r="Q217" s="12" t="str">
        <f t="shared" si="64"/>
        <v/>
      </c>
      <c r="R217" s="8" t="s">
        <v>123</v>
      </c>
      <c r="S217" s="19" t="s">
        <v>124</v>
      </c>
      <c r="T217" s="19" t="s">
        <v>830</v>
      </c>
      <c r="U217" s="4" t="s">
        <v>16</v>
      </c>
      <c r="V217" s="22" t="str">
        <f t="shared" si="65"/>
        <v>@aswan1.moe.edu.eg</v>
      </c>
      <c r="W217" s="22" t="str">
        <f t="shared" si="66"/>
        <v>Stu#</v>
      </c>
      <c r="Z217" t="str">
        <f>IF(Q217=$Z$14,COUNTIF($Q$15:Q217,$Z$14),"")</f>
        <v/>
      </c>
    </row>
    <row r="218" spans="1:26" ht="16.5" x14ac:dyDescent="0.25">
      <c r="A218" s="6" t="str">
        <f>IF(B218="","",SUBTOTAL(3,$B$15:B218))</f>
        <v/>
      </c>
      <c r="B218" s="7"/>
      <c r="C218" s="8"/>
      <c r="D218" s="6" t="str">
        <f t="shared" si="56"/>
        <v/>
      </c>
      <c r="E218" s="9" t="str">
        <f t="shared" si="59"/>
        <v/>
      </c>
      <c r="F218" s="7"/>
      <c r="G218" s="10" t="str">
        <f t="shared" si="57"/>
        <v/>
      </c>
      <c r="H218" s="6" t="str">
        <f t="shared" si="58"/>
        <v/>
      </c>
      <c r="I218" s="6" t="str">
        <f t="shared" si="60"/>
        <v/>
      </c>
      <c r="J218" s="6" t="str">
        <f t="shared" si="61"/>
        <v/>
      </c>
      <c r="K218" s="6" t="str">
        <f t="shared" si="62"/>
        <v/>
      </c>
      <c r="L218" s="6" t="str">
        <f t="shared" si="67"/>
        <v/>
      </c>
      <c r="M218" s="6" t="str">
        <f t="shared" si="68"/>
        <v/>
      </c>
      <c r="N218" s="6" t="str">
        <f t="shared" si="63"/>
        <v/>
      </c>
      <c r="O218" s="4"/>
      <c r="P218" s="11"/>
      <c r="Q218" s="12" t="str">
        <f t="shared" si="64"/>
        <v/>
      </c>
      <c r="R218" s="8" t="s">
        <v>125</v>
      </c>
      <c r="S218" s="19" t="s">
        <v>126</v>
      </c>
      <c r="T218" s="19" t="s">
        <v>830</v>
      </c>
      <c r="U218" s="4" t="s">
        <v>16</v>
      </c>
      <c r="V218" s="22" t="str">
        <f t="shared" si="65"/>
        <v>@aswan1.moe.edu.eg</v>
      </c>
      <c r="W218" s="22" t="str">
        <f t="shared" si="66"/>
        <v>Stu#</v>
      </c>
      <c r="Z218" t="str">
        <f>IF(Q218=$Z$14,COUNTIF($Q$15:Q218,$Z$14),"")</f>
        <v/>
      </c>
    </row>
    <row r="219" spans="1:26" ht="16.5" x14ac:dyDescent="0.25">
      <c r="A219" s="6" t="str">
        <f>IF(B219="","",SUBTOTAL(3,$B$15:B219))</f>
        <v/>
      </c>
      <c r="B219" s="7"/>
      <c r="C219" s="8"/>
      <c r="D219" s="6" t="str">
        <f t="shared" si="56"/>
        <v/>
      </c>
      <c r="E219" s="9" t="str">
        <f t="shared" si="59"/>
        <v/>
      </c>
      <c r="F219" s="7"/>
      <c r="G219" s="10" t="str">
        <f t="shared" si="57"/>
        <v/>
      </c>
      <c r="H219" s="6" t="str">
        <f t="shared" si="58"/>
        <v/>
      </c>
      <c r="I219" s="6" t="str">
        <f t="shared" si="60"/>
        <v/>
      </c>
      <c r="J219" s="6" t="str">
        <f t="shared" si="61"/>
        <v/>
      </c>
      <c r="K219" s="6" t="str">
        <f t="shared" si="62"/>
        <v/>
      </c>
      <c r="L219" s="6" t="str">
        <f t="shared" si="67"/>
        <v/>
      </c>
      <c r="M219" s="6" t="str">
        <f t="shared" si="68"/>
        <v/>
      </c>
      <c r="N219" s="6" t="str">
        <f t="shared" si="63"/>
        <v/>
      </c>
      <c r="O219" s="4"/>
      <c r="P219" s="11"/>
      <c r="Q219" s="12" t="str">
        <f t="shared" si="64"/>
        <v/>
      </c>
      <c r="R219" s="8" t="s">
        <v>127</v>
      </c>
      <c r="S219" s="19" t="s">
        <v>128</v>
      </c>
      <c r="T219" s="19" t="s">
        <v>830</v>
      </c>
      <c r="U219" s="4" t="s">
        <v>16</v>
      </c>
      <c r="V219" s="22" t="str">
        <f t="shared" si="65"/>
        <v>@aswan1.moe.edu.eg</v>
      </c>
      <c r="W219" s="22" t="str">
        <f t="shared" si="66"/>
        <v>Stu#</v>
      </c>
      <c r="Z219" t="str">
        <f>IF(Q219=$Z$14,COUNTIF($Q$15:Q219,$Z$14),"")</f>
        <v/>
      </c>
    </row>
    <row r="220" spans="1:26" ht="16.5" x14ac:dyDescent="0.25">
      <c r="A220" s="6" t="str">
        <f>IF(B220="","",SUBTOTAL(3,$B$15:B220))</f>
        <v/>
      </c>
      <c r="B220" s="7"/>
      <c r="C220" s="8"/>
      <c r="D220" s="6" t="str">
        <f t="shared" si="56"/>
        <v/>
      </c>
      <c r="E220" s="9" t="str">
        <f t="shared" si="59"/>
        <v/>
      </c>
      <c r="F220" s="7"/>
      <c r="G220" s="10" t="str">
        <f t="shared" si="57"/>
        <v/>
      </c>
      <c r="H220" s="6" t="str">
        <f t="shared" si="58"/>
        <v/>
      </c>
      <c r="I220" s="6" t="str">
        <f t="shared" si="60"/>
        <v/>
      </c>
      <c r="J220" s="6" t="str">
        <f t="shared" si="61"/>
        <v/>
      </c>
      <c r="K220" s="6" t="str">
        <f t="shared" si="62"/>
        <v/>
      </c>
      <c r="L220" s="6" t="str">
        <f t="shared" si="67"/>
        <v/>
      </c>
      <c r="M220" s="6" t="str">
        <f t="shared" si="68"/>
        <v/>
      </c>
      <c r="N220" s="6" t="str">
        <f t="shared" si="63"/>
        <v/>
      </c>
      <c r="O220" s="4"/>
      <c r="P220" s="11"/>
      <c r="Q220" s="12" t="str">
        <f t="shared" si="64"/>
        <v/>
      </c>
      <c r="R220" s="8" t="s">
        <v>129</v>
      </c>
      <c r="S220" s="19" t="s">
        <v>130</v>
      </c>
      <c r="T220" s="19" t="s">
        <v>830</v>
      </c>
      <c r="U220" s="4" t="s">
        <v>16</v>
      </c>
      <c r="V220" s="22" t="str">
        <f t="shared" si="65"/>
        <v>@aswan1.moe.edu.eg</v>
      </c>
      <c r="W220" s="22" t="str">
        <f t="shared" si="66"/>
        <v>Stu#</v>
      </c>
      <c r="Z220" t="str">
        <f>IF(Q220=$Z$14,COUNTIF($Q$15:Q220,$Z$14),"")</f>
        <v/>
      </c>
    </row>
    <row r="221" spans="1:26" ht="16.5" x14ac:dyDescent="0.25">
      <c r="A221" s="6" t="str">
        <f>IF(B221="","",SUBTOTAL(3,$B$15:B221))</f>
        <v/>
      </c>
      <c r="B221" s="7"/>
      <c r="C221" s="8"/>
      <c r="D221" s="6" t="str">
        <f t="shared" si="56"/>
        <v/>
      </c>
      <c r="E221" s="9" t="str">
        <f t="shared" si="59"/>
        <v/>
      </c>
      <c r="F221" s="7"/>
      <c r="G221" s="10" t="str">
        <f t="shared" si="57"/>
        <v/>
      </c>
      <c r="H221" s="6" t="str">
        <f t="shared" si="58"/>
        <v/>
      </c>
      <c r="I221" s="6" t="str">
        <f t="shared" si="60"/>
        <v/>
      </c>
      <c r="J221" s="6" t="str">
        <f t="shared" si="61"/>
        <v/>
      </c>
      <c r="K221" s="6" t="str">
        <f t="shared" si="62"/>
        <v/>
      </c>
      <c r="L221" s="6" t="str">
        <f t="shared" si="67"/>
        <v/>
      </c>
      <c r="M221" s="6" t="str">
        <f t="shared" si="68"/>
        <v/>
      </c>
      <c r="N221" s="6" t="str">
        <f t="shared" si="63"/>
        <v/>
      </c>
      <c r="O221" s="4"/>
      <c r="P221" s="11"/>
      <c r="Q221" s="12" t="str">
        <f t="shared" si="64"/>
        <v/>
      </c>
      <c r="R221" s="8" t="s">
        <v>131</v>
      </c>
      <c r="S221" s="19" t="s">
        <v>47</v>
      </c>
      <c r="T221" s="19" t="s">
        <v>830</v>
      </c>
      <c r="U221" s="4" t="s">
        <v>16</v>
      </c>
      <c r="V221" s="22" t="str">
        <f t="shared" si="65"/>
        <v>@aswan1.moe.edu.eg</v>
      </c>
      <c r="W221" s="22" t="str">
        <f t="shared" si="66"/>
        <v>Stu#</v>
      </c>
      <c r="Z221" t="str">
        <f>IF(Q221=$Z$14,COUNTIF($Q$15:Q221,$Z$14),"")</f>
        <v/>
      </c>
    </row>
    <row r="222" spans="1:26" ht="16.5" x14ac:dyDescent="0.25">
      <c r="A222" s="6" t="str">
        <f>IF(B222="","",SUBTOTAL(3,$B$15:B222))</f>
        <v/>
      </c>
      <c r="B222" s="7"/>
      <c r="C222" s="8"/>
      <c r="D222" s="6" t="str">
        <f t="shared" si="56"/>
        <v/>
      </c>
      <c r="E222" s="9" t="str">
        <f t="shared" si="59"/>
        <v/>
      </c>
      <c r="F222" s="7"/>
      <c r="G222" s="10" t="str">
        <f t="shared" si="57"/>
        <v/>
      </c>
      <c r="H222" s="6" t="str">
        <f t="shared" si="58"/>
        <v/>
      </c>
      <c r="I222" s="6" t="str">
        <f t="shared" si="60"/>
        <v/>
      </c>
      <c r="J222" s="6" t="str">
        <f t="shared" si="61"/>
        <v/>
      </c>
      <c r="K222" s="6" t="str">
        <f t="shared" si="62"/>
        <v/>
      </c>
      <c r="L222" s="6" t="str">
        <f t="shared" si="67"/>
        <v/>
      </c>
      <c r="M222" s="6" t="str">
        <f t="shared" si="68"/>
        <v/>
      </c>
      <c r="N222" s="6" t="str">
        <f t="shared" si="63"/>
        <v/>
      </c>
      <c r="O222" s="4"/>
      <c r="P222" s="11"/>
      <c r="Q222" s="12" t="str">
        <f t="shared" si="64"/>
        <v/>
      </c>
      <c r="R222" s="8" t="s">
        <v>132</v>
      </c>
      <c r="S222" s="19" t="s">
        <v>133</v>
      </c>
      <c r="T222" s="19" t="s">
        <v>830</v>
      </c>
      <c r="U222" s="4" t="s">
        <v>16</v>
      </c>
      <c r="V222" s="22" t="str">
        <f t="shared" si="65"/>
        <v>@aswan1.moe.edu.eg</v>
      </c>
      <c r="W222" s="22" t="str">
        <f t="shared" si="66"/>
        <v>Stu#</v>
      </c>
      <c r="Z222" t="str">
        <f>IF(Q222=$Z$14,COUNTIF($Q$15:Q222,$Z$14),"")</f>
        <v/>
      </c>
    </row>
    <row r="223" spans="1:26" ht="16.5" x14ac:dyDescent="0.25">
      <c r="A223" s="6" t="str">
        <f>IF(B223="","",SUBTOTAL(3,$B$15:B223))</f>
        <v/>
      </c>
      <c r="B223" s="7"/>
      <c r="C223" s="8"/>
      <c r="D223" s="6" t="str">
        <f t="shared" si="56"/>
        <v/>
      </c>
      <c r="E223" s="9" t="str">
        <f t="shared" si="59"/>
        <v/>
      </c>
      <c r="F223" s="7"/>
      <c r="G223" s="10" t="str">
        <f t="shared" si="57"/>
        <v/>
      </c>
      <c r="H223" s="6" t="str">
        <f t="shared" si="58"/>
        <v/>
      </c>
      <c r="I223" s="6" t="str">
        <f t="shared" si="60"/>
        <v/>
      </c>
      <c r="J223" s="6" t="str">
        <f t="shared" si="61"/>
        <v/>
      </c>
      <c r="K223" s="6" t="str">
        <f t="shared" si="62"/>
        <v/>
      </c>
      <c r="L223" s="6" t="str">
        <f t="shared" si="67"/>
        <v/>
      </c>
      <c r="M223" s="6" t="str">
        <f t="shared" si="68"/>
        <v/>
      </c>
      <c r="N223" s="6" t="str">
        <f t="shared" si="63"/>
        <v/>
      </c>
      <c r="O223" s="4"/>
      <c r="P223" s="11"/>
      <c r="Q223" s="12" t="str">
        <f t="shared" si="64"/>
        <v/>
      </c>
      <c r="R223" s="8" t="s">
        <v>134</v>
      </c>
      <c r="S223" s="19" t="s">
        <v>135</v>
      </c>
      <c r="T223" s="19" t="s">
        <v>830</v>
      </c>
      <c r="U223" s="4" t="s">
        <v>16</v>
      </c>
      <c r="V223" s="22" t="str">
        <f t="shared" si="65"/>
        <v>@aswan1.moe.edu.eg</v>
      </c>
      <c r="W223" s="22" t="str">
        <f t="shared" si="66"/>
        <v>Stu#</v>
      </c>
      <c r="Z223" t="str">
        <f>IF(Q223=$Z$14,COUNTIF($Q$15:Q223,$Z$14),"")</f>
        <v/>
      </c>
    </row>
    <row r="224" spans="1:26" ht="16.5" x14ac:dyDescent="0.25">
      <c r="A224" s="6" t="str">
        <f>IF(B224="","",SUBTOTAL(3,$B$15:B224))</f>
        <v/>
      </c>
      <c r="B224" s="7"/>
      <c r="C224" s="8"/>
      <c r="D224" s="6" t="str">
        <f t="shared" si="56"/>
        <v/>
      </c>
      <c r="E224" s="9" t="str">
        <f t="shared" si="59"/>
        <v/>
      </c>
      <c r="F224" s="7"/>
      <c r="G224" s="10" t="str">
        <f t="shared" si="57"/>
        <v/>
      </c>
      <c r="H224" s="6" t="str">
        <f t="shared" si="58"/>
        <v/>
      </c>
      <c r="I224" s="6" t="str">
        <f t="shared" si="60"/>
        <v/>
      </c>
      <c r="J224" s="6" t="str">
        <f t="shared" si="61"/>
        <v/>
      </c>
      <c r="K224" s="6" t="str">
        <f t="shared" si="62"/>
        <v/>
      </c>
      <c r="L224" s="6" t="str">
        <f t="shared" si="67"/>
        <v/>
      </c>
      <c r="M224" s="6" t="str">
        <f t="shared" si="68"/>
        <v/>
      </c>
      <c r="N224" s="6" t="str">
        <f t="shared" si="63"/>
        <v/>
      </c>
      <c r="O224" s="4"/>
      <c r="P224" s="11"/>
      <c r="Q224" s="12" t="str">
        <f t="shared" si="64"/>
        <v/>
      </c>
      <c r="R224" s="8" t="s">
        <v>136</v>
      </c>
      <c r="S224" s="19" t="s">
        <v>137</v>
      </c>
      <c r="T224" s="19" t="s">
        <v>830</v>
      </c>
      <c r="U224" s="4" t="s">
        <v>16</v>
      </c>
      <c r="V224" s="22" t="str">
        <f t="shared" si="65"/>
        <v>@aswan1.moe.edu.eg</v>
      </c>
      <c r="W224" s="22" t="str">
        <f t="shared" si="66"/>
        <v>Stu#</v>
      </c>
      <c r="Z224" t="str">
        <f>IF(Q224=$Z$14,COUNTIF($Q$15:Q224,$Z$14),"")</f>
        <v/>
      </c>
    </row>
    <row r="225" spans="1:26" ht="16.5" x14ac:dyDescent="0.25">
      <c r="A225" s="6" t="str">
        <f>IF(B225="","",SUBTOTAL(3,$B$15:B225))</f>
        <v/>
      </c>
      <c r="B225" s="7"/>
      <c r="C225" s="8"/>
      <c r="D225" s="6" t="str">
        <f t="shared" si="56"/>
        <v/>
      </c>
      <c r="E225" s="9" t="str">
        <f t="shared" si="59"/>
        <v/>
      </c>
      <c r="F225" s="7"/>
      <c r="G225" s="10" t="str">
        <f t="shared" si="57"/>
        <v/>
      </c>
      <c r="H225" s="6" t="str">
        <f t="shared" si="58"/>
        <v/>
      </c>
      <c r="I225" s="6" t="str">
        <f t="shared" si="60"/>
        <v/>
      </c>
      <c r="J225" s="6" t="str">
        <f t="shared" si="61"/>
        <v/>
      </c>
      <c r="K225" s="6" t="str">
        <f t="shared" si="62"/>
        <v/>
      </c>
      <c r="L225" s="6" t="str">
        <f t="shared" si="67"/>
        <v/>
      </c>
      <c r="M225" s="6" t="str">
        <f t="shared" si="68"/>
        <v/>
      </c>
      <c r="N225" s="6" t="str">
        <f t="shared" si="63"/>
        <v/>
      </c>
      <c r="O225" s="4"/>
      <c r="P225" s="11"/>
      <c r="Q225" s="12" t="str">
        <f t="shared" si="64"/>
        <v/>
      </c>
      <c r="R225" s="8" t="s">
        <v>138</v>
      </c>
      <c r="S225" s="19" t="s">
        <v>139</v>
      </c>
      <c r="T225" s="19" t="s">
        <v>830</v>
      </c>
      <c r="U225" s="4" t="s">
        <v>16</v>
      </c>
      <c r="V225" s="22" t="str">
        <f t="shared" si="65"/>
        <v>@aswan1.moe.edu.eg</v>
      </c>
      <c r="W225" s="22" t="str">
        <f t="shared" si="66"/>
        <v>Stu#</v>
      </c>
      <c r="Z225" t="str">
        <f>IF(Q225=$Z$14,COUNTIF($Q$15:Q225,$Z$14),"")</f>
        <v/>
      </c>
    </row>
    <row r="226" spans="1:26" ht="16.5" x14ac:dyDescent="0.25">
      <c r="A226" s="6" t="str">
        <f>IF(B226="","",SUBTOTAL(3,$B$15:B226))</f>
        <v/>
      </c>
      <c r="B226" s="7"/>
      <c r="C226" s="8"/>
      <c r="D226" s="6" t="str">
        <f t="shared" si="56"/>
        <v/>
      </c>
      <c r="E226" s="9" t="str">
        <f t="shared" si="59"/>
        <v/>
      </c>
      <c r="F226" s="7"/>
      <c r="G226" s="10" t="str">
        <f t="shared" si="57"/>
        <v/>
      </c>
      <c r="H226" s="6" t="str">
        <f t="shared" si="58"/>
        <v/>
      </c>
      <c r="I226" s="6" t="str">
        <f t="shared" si="60"/>
        <v/>
      </c>
      <c r="J226" s="6" t="str">
        <f t="shared" si="61"/>
        <v/>
      </c>
      <c r="K226" s="6" t="str">
        <f t="shared" si="62"/>
        <v/>
      </c>
      <c r="L226" s="6" t="str">
        <f t="shared" si="67"/>
        <v/>
      </c>
      <c r="M226" s="6" t="str">
        <f t="shared" si="68"/>
        <v/>
      </c>
      <c r="N226" s="6" t="str">
        <f t="shared" si="63"/>
        <v/>
      </c>
      <c r="O226" s="4"/>
      <c r="P226" s="11"/>
      <c r="Q226" s="12" t="str">
        <f t="shared" si="64"/>
        <v/>
      </c>
      <c r="R226" s="8" t="s">
        <v>140</v>
      </c>
      <c r="S226" s="19" t="s">
        <v>141</v>
      </c>
      <c r="T226" s="19" t="s">
        <v>830</v>
      </c>
      <c r="U226" s="4" t="s">
        <v>16</v>
      </c>
      <c r="V226" s="22" t="str">
        <f t="shared" si="65"/>
        <v>@aswan1.moe.edu.eg</v>
      </c>
      <c r="W226" s="22" t="str">
        <f t="shared" si="66"/>
        <v>Stu#</v>
      </c>
      <c r="Z226" t="str">
        <f>IF(Q226=$Z$14,COUNTIF($Q$15:Q226,$Z$14),"")</f>
        <v/>
      </c>
    </row>
    <row r="227" spans="1:26" ht="16.5" x14ac:dyDescent="0.25">
      <c r="A227" s="6" t="str">
        <f>IF(B227="","",SUBTOTAL(3,$B$15:B227))</f>
        <v/>
      </c>
      <c r="B227" s="7"/>
      <c r="C227" s="8"/>
      <c r="D227" s="6" t="str">
        <f t="shared" si="56"/>
        <v/>
      </c>
      <c r="E227" s="9" t="str">
        <f t="shared" si="59"/>
        <v/>
      </c>
      <c r="F227" s="7"/>
      <c r="G227" s="10" t="str">
        <f t="shared" si="57"/>
        <v/>
      </c>
      <c r="H227" s="6" t="str">
        <f t="shared" si="58"/>
        <v/>
      </c>
      <c r="I227" s="6" t="str">
        <f t="shared" si="60"/>
        <v/>
      </c>
      <c r="J227" s="6" t="str">
        <f t="shared" si="61"/>
        <v/>
      </c>
      <c r="K227" s="6" t="str">
        <f t="shared" si="62"/>
        <v/>
      </c>
      <c r="L227" s="6" t="str">
        <f t="shared" si="67"/>
        <v/>
      </c>
      <c r="M227" s="6" t="str">
        <f t="shared" si="68"/>
        <v/>
      </c>
      <c r="N227" s="6" t="str">
        <f t="shared" si="63"/>
        <v/>
      </c>
      <c r="O227" s="4"/>
      <c r="P227" s="11"/>
      <c r="Q227" s="12" t="str">
        <f t="shared" si="64"/>
        <v/>
      </c>
      <c r="R227" s="8" t="s">
        <v>142</v>
      </c>
      <c r="S227" s="19" t="s">
        <v>143</v>
      </c>
      <c r="T227" s="19" t="s">
        <v>830</v>
      </c>
      <c r="U227" s="4" t="s">
        <v>16</v>
      </c>
      <c r="V227" s="22" t="str">
        <f t="shared" si="65"/>
        <v>@aswan1.moe.edu.eg</v>
      </c>
      <c r="W227" s="22" t="str">
        <f t="shared" si="66"/>
        <v>Stu#</v>
      </c>
      <c r="Z227" t="str">
        <f>IF(Q227=$Z$14,COUNTIF($Q$15:Q227,$Z$14),"")</f>
        <v/>
      </c>
    </row>
    <row r="228" spans="1:26" ht="16.5" x14ac:dyDescent="0.25">
      <c r="A228" s="6" t="str">
        <f>IF(B228="","",SUBTOTAL(3,$B$15:B228))</f>
        <v/>
      </c>
      <c r="B228" s="7"/>
      <c r="C228" s="8"/>
      <c r="D228" s="6" t="str">
        <f t="shared" si="56"/>
        <v/>
      </c>
      <c r="E228" s="9" t="str">
        <f t="shared" si="59"/>
        <v/>
      </c>
      <c r="F228" s="7"/>
      <c r="G228" s="10" t="str">
        <f t="shared" si="57"/>
        <v/>
      </c>
      <c r="H228" s="6" t="str">
        <f t="shared" si="58"/>
        <v/>
      </c>
      <c r="I228" s="6" t="str">
        <f t="shared" si="60"/>
        <v/>
      </c>
      <c r="J228" s="6" t="str">
        <f t="shared" si="61"/>
        <v/>
      </c>
      <c r="K228" s="6" t="str">
        <f t="shared" si="62"/>
        <v/>
      </c>
      <c r="L228" s="6" t="str">
        <f t="shared" si="67"/>
        <v/>
      </c>
      <c r="M228" s="6" t="str">
        <f t="shared" si="68"/>
        <v/>
      </c>
      <c r="N228" s="6" t="str">
        <f t="shared" si="63"/>
        <v/>
      </c>
      <c r="O228" s="4"/>
      <c r="P228" s="11"/>
      <c r="Q228" s="12" t="str">
        <f t="shared" si="64"/>
        <v/>
      </c>
      <c r="R228" s="8" t="s">
        <v>158</v>
      </c>
      <c r="S228" s="19" t="s">
        <v>159</v>
      </c>
      <c r="T228" s="19" t="s">
        <v>830</v>
      </c>
      <c r="U228" s="4" t="s">
        <v>16</v>
      </c>
      <c r="V228" s="22" t="str">
        <f t="shared" si="65"/>
        <v>@aswan1.moe.edu.eg</v>
      </c>
      <c r="W228" s="22" t="str">
        <f t="shared" si="66"/>
        <v>Stu#</v>
      </c>
      <c r="Z228" t="str">
        <f>IF(Q228=$Z$14,COUNTIF($Q$15:Q228,$Z$14),"")</f>
        <v/>
      </c>
    </row>
    <row r="229" spans="1:26" ht="16.5" x14ac:dyDescent="0.25">
      <c r="A229" s="6" t="str">
        <f>IF(B229="","",SUBTOTAL(3,$B$15:B229))</f>
        <v/>
      </c>
      <c r="B229" s="7"/>
      <c r="C229" s="8"/>
      <c r="D229" s="6" t="str">
        <f t="shared" si="56"/>
        <v/>
      </c>
      <c r="E229" s="9" t="str">
        <f t="shared" si="59"/>
        <v/>
      </c>
      <c r="F229" s="7"/>
      <c r="G229" s="10" t="str">
        <f t="shared" si="57"/>
        <v/>
      </c>
      <c r="H229" s="6" t="str">
        <f t="shared" si="58"/>
        <v/>
      </c>
      <c r="I229" s="6" t="str">
        <f t="shared" si="60"/>
        <v/>
      </c>
      <c r="J229" s="6" t="str">
        <f t="shared" si="61"/>
        <v/>
      </c>
      <c r="K229" s="6" t="str">
        <f t="shared" si="62"/>
        <v/>
      </c>
      <c r="L229" s="6" t="str">
        <f t="shared" si="67"/>
        <v/>
      </c>
      <c r="M229" s="6" t="str">
        <f t="shared" si="68"/>
        <v/>
      </c>
      <c r="N229" s="6" t="str">
        <f t="shared" si="63"/>
        <v/>
      </c>
      <c r="O229" s="4"/>
      <c r="P229" s="11"/>
      <c r="Q229" s="12" t="str">
        <f t="shared" si="64"/>
        <v/>
      </c>
      <c r="R229" s="8" t="s">
        <v>144</v>
      </c>
      <c r="S229" s="19" t="s">
        <v>145</v>
      </c>
      <c r="T229" s="19" t="s">
        <v>830</v>
      </c>
      <c r="U229" s="4" t="s">
        <v>16</v>
      </c>
      <c r="V229" s="22" t="str">
        <f t="shared" si="65"/>
        <v>@aswan1.moe.edu.eg</v>
      </c>
      <c r="W229" s="22" t="str">
        <f t="shared" si="66"/>
        <v>Stu#</v>
      </c>
      <c r="Z229" t="str">
        <f>IF(Q229=$Z$14,COUNTIF($Q$15:Q229,$Z$14),"")</f>
        <v/>
      </c>
    </row>
    <row r="230" spans="1:26" ht="16.5" x14ac:dyDescent="0.25">
      <c r="A230" s="6" t="str">
        <f>IF(B230="","",SUBTOTAL(3,$B$15:B230))</f>
        <v/>
      </c>
      <c r="B230" s="7"/>
      <c r="C230" s="8"/>
      <c r="D230" s="6" t="str">
        <f t="shared" si="56"/>
        <v/>
      </c>
      <c r="E230" s="9" t="str">
        <f t="shared" si="59"/>
        <v/>
      </c>
      <c r="F230" s="7"/>
      <c r="G230" s="10" t="str">
        <f t="shared" si="57"/>
        <v/>
      </c>
      <c r="H230" s="6" t="str">
        <f t="shared" si="58"/>
        <v/>
      </c>
      <c r="I230" s="6" t="str">
        <f t="shared" si="60"/>
        <v/>
      </c>
      <c r="J230" s="6" t="str">
        <f t="shared" si="61"/>
        <v/>
      </c>
      <c r="K230" s="6" t="str">
        <f t="shared" si="62"/>
        <v/>
      </c>
      <c r="L230" s="6" t="str">
        <f t="shared" si="67"/>
        <v/>
      </c>
      <c r="M230" s="6" t="str">
        <f t="shared" si="68"/>
        <v/>
      </c>
      <c r="N230" s="6" t="str">
        <f t="shared" si="63"/>
        <v/>
      </c>
      <c r="O230" s="4"/>
      <c r="P230" s="11"/>
      <c r="Q230" s="12" t="str">
        <f t="shared" si="64"/>
        <v/>
      </c>
      <c r="R230" s="8" t="s">
        <v>146</v>
      </c>
      <c r="S230" s="19" t="s">
        <v>147</v>
      </c>
      <c r="T230" s="19" t="s">
        <v>830</v>
      </c>
      <c r="U230" s="4" t="s">
        <v>16</v>
      </c>
      <c r="V230" s="22" t="str">
        <f t="shared" si="65"/>
        <v>@aswan1.moe.edu.eg</v>
      </c>
      <c r="W230" s="22" t="str">
        <f t="shared" si="66"/>
        <v>Stu#</v>
      </c>
      <c r="Z230" t="str">
        <f>IF(Q230=$Z$14,COUNTIF($Q$15:Q230,$Z$14),"")</f>
        <v/>
      </c>
    </row>
    <row r="231" spans="1:26" ht="16.5" x14ac:dyDescent="0.25">
      <c r="A231" s="6" t="str">
        <f>IF(B231="","",SUBTOTAL(3,$B$15:B231))</f>
        <v/>
      </c>
      <c r="B231" s="7"/>
      <c r="C231" s="8"/>
      <c r="D231" s="6" t="str">
        <f t="shared" si="56"/>
        <v/>
      </c>
      <c r="E231" s="9" t="str">
        <f t="shared" si="59"/>
        <v/>
      </c>
      <c r="F231" s="7"/>
      <c r="G231" s="10" t="str">
        <f t="shared" si="57"/>
        <v/>
      </c>
      <c r="H231" s="6" t="str">
        <f t="shared" si="58"/>
        <v/>
      </c>
      <c r="I231" s="6" t="str">
        <f t="shared" si="60"/>
        <v/>
      </c>
      <c r="J231" s="6" t="str">
        <f t="shared" si="61"/>
        <v/>
      </c>
      <c r="K231" s="6" t="str">
        <f t="shared" si="62"/>
        <v/>
      </c>
      <c r="L231" s="6" t="str">
        <f t="shared" si="67"/>
        <v/>
      </c>
      <c r="M231" s="6" t="str">
        <f t="shared" si="68"/>
        <v/>
      </c>
      <c r="N231" s="6" t="str">
        <f t="shared" si="63"/>
        <v/>
      </c>
      <c r="O231" s="4"/>
      <c r="P231" s="11"/>
      <c r="Q231" s="12" t="str">
        <f t="shared" si="64"/>
        <v/>
      </c>
      <c r="R231" s="8" t="s">
        <v>148</v>
      </c>
      <c r="S231" s="19" t="s">
        <v>149</v>
      </c>
      <c r="T231" s="19" t="s">
        <v>830</v>
      </c>
      <c r="U231" s="4" t="s">
        <v>16</v>
      </c>
      <c r="V231" s="22" t="str">
        <f t="shared" si="65"/>
        <v>@aswan1.moe.edu.eg</v>
      </c>
      <c r="W231" s="22" t="str">
        <f t="shared" si="66"/>
        <v>Stu#</v>
      </c>
      <c r="Z231" t="str">
        <f>IF(Q231=$Z$14,COUNTIF($Q$15:Q231,$Z$14),"")</f>
        <v/>
      </c>
    </row>
    <row r="232" spans="1:26" ht="16.5" x14ac:dyDescent="0.25">
      <c r="A232" s="6" t="str">
        <f>IF(B232="","",SUBTOTAL(3,$B$15:B232))</f>
        <v/>
      </c>
      <c r="B232" s="7"/>
      <c r="C232" s="8"/>
      <c r="D232" s="6" t="str">
        <f t="shared" si="56"/>
        <v/>
      </c>
      <c r="E232" s="9" t="str">
        <f t="shared" si="59"/>
        <v/>
      </c>
      <c r="F232" s="7"/>
      <c r="G232" s="10" t="str">
        <f t="shared" si="57"/>
        <v/>
      </c>
      <c r="H232" s="6" t="str">
        <f t="shared" si="58"/>
        <v/>
      </c>
      <c r="I232" s="6" t="str">
        <f t="shared" si="60"/>
        <v/>
      </c>
      <c r="J232" s="6" t="str">
        <f t="shared" si="61"/>
        <v/>
      </c>
      <c r="K232" s="6" t="str">
        <f t="shared" si="62"/>
        <v/>
      </c>
      <c r="L232" s="6" t="str">
        <f t="shared" si="67"/>
        <v/>
      </c>
      <c r="M232" s="6" t="str">
        <f t="shared" si="68"/>
        <v/>
      </c>
      <c r="N232" s="6" t="str">
        <f t="shared" si="63"/>
        <v/>
      </c>
      <c r="O232" s="4"/>
      <c r="P232" s="11"/>
      <c r="Q232" s="12" t="str">
        <f t="shared" si="64"/>
        <v/>
      </c>
      <c r="R232" s="8" t="s">
        <v>150</v>
      </c>
      <c r="S232" s="19" t="s">
        <v>151</v>
      </c>
      <c r="T232" s="19" t="s">
        <v>830</v>
      </c>
      <c r="U232" s="4" t="s">
        <v>16</v>
      </c>
      <c r="V232" s="22" t="str">
        <f t="shared" si="65"/>
        <v>@aswan1.moe.edu.eg</v>
      </c>
      <c r="W232" s="22" t="str">
        <f t="shared" si="66"/>
        <v>Stu#</v>
      </c>
      <c r="Z232" t="str">
        <f>IF(Q232=$Z$14,COUNTIF($Q$15:Q232,$Z$14),"")</f>
        <v/>
      </c>
    </row>
    <row r="233" spans="1:26" ht="16.5" x14ac:dyDescent="0.25">
      <c r="A233" s="6" t="str">
        <f>IF(B233="","",SUBTOTAL(3,$B$15:B233))</f>
        <v/>
      </c>
      <c r="B233" s="7"/>
      <c r="C233" s="8"/>
      <c r="D233" s="6" t="str">
        <f t="shared" si="56"/>
        <v/>
      </c>
      <c r="E233" s="9" t="str">
        <f t="shared" si="59"/>
        <v/>
      </c>
      <c r="F233" s="7"/>
      <c r="G233" s="10" t="str">
        <f t="shared" si="57"/>
        <v/>
      </c>
      <c r="H233" s="6" t="str">
        <f t="shared" si="58"/>
        <v/>
      </c>
      <c r="I233" s="6" t="str">
        <f t="shared" si="60"/>
        <v/>
      </c>
      <c r="J233" s="6" t="str">
        <f t="shared" si="61"/>
        <v/>
      </c>
      <c r="K233" s="6" t="str">
        <f t="shared" si="62"/>
        <v/>
      </c>
      <c r="L233" s="6" t="str">
        <f t="shared" si="67"/>
        <v/>
      </c>
      <c r="M233" s="6" t="str">
        <f t="shared" si="68"/>
        <v/>
      </c>
      <c r="N233" s="6" t="str">
        <f t="shared" si="63"/>
        <v/>
      </c>
      <c r="O233" s="4"/>
      <c r="P233" s="11"/>
      <c r="Q233" s="12" t="str">
        <f t="shared" si="64"/>
        <v/>
      </c>
      <c r="R233" s="8" t="s">
        <v>152</v>
      </c>
      <c r="S233" s="19" t="s">
        <v>153</v>
      </c>
      <c r="T233" s="19" t="s">
        <v>830</v>
      </c>
      <c r="U233" s="4" t="s">
        <v>16</v>
      </c>
      <c r="V233" s="22" t="str">
        <f t="shared" si="65"/>
        <v>@aswan1.moe.edu.eg</v>
      </c>
      <c r="W233" s="22" t="str">
        <f t="shared" si="66"/>
        <v>Stu#</v>
      </c>
      <c r="Z233" t="str">
        <f>IF(Q233=$Z$14,COUNTIF($Q$15:Q233,$Z$14),"")</f>
        <v/>
      </c>
    </row>
    <row r="234" spans="1:26" ht="16.5" x14ac:dyDescent="0.25">
      <c r="A234" s="6" t="str">
        <f>IF(B234="","",SUBTOTAL(3,$B$15:B234))</f>
        <v/>
      </c>
      <c r="B234" s="7"/>
      <c r="C234" s="8"/>
      <c r="D234" s="6" t="str">
        <f t="shared" si="56"/>
        <v/>
      </c>
      <c r="E234" s="9" t="str">
        <f t="shared" si="59"/>
        <v/>
      </c>
      <c r="F234" s="7"/>
      <c r="G234" s="10" t="str">
        <f t="shared" si="57"/>
        <v/>
      </c>
      <c r="H234" s="6" t="str">
        <f t="shared" si="58"/>
        <v/>
      </c>
      <c r="I234" s="6" t="str">
        <f t="shared" si="60"/>
        <v/>
      </c>
      <c r="J234" s="6" t="str">
        <f t="shared" si="61"/>
        <v/>
      </c>
      <c r="K234" s="6" t="str">
        <f t="shared" si="62"/>
        <v/>
      </c>
      <c r="L234" s="6" t="str">
        <f t="shared" si="67"/>
        <v/>
      </c>
      <c r="M234" s="6" t="str">
        <f t="shared" si="68"/>
        <v/>
      </c>
      <c r="N234" s="6" t="str">
        <f t="shared" si="63"/>
        <v/>
      </c>
      <c r="O234" s="4"/>
      <c r="P234" s="11"/>
      <c r="Q234" s="12" t="str">
        <f t="shared" si="64"/>
        <v/>
      </c>
      <c r="R234" s="8" t="s">
        <v>154</v>
      </c>
      <c r="S234" s="19" t="s">
        <v>155</v>
      </c>
      <c r="T234" s="19" t="s">
        <v>830</v>
      </c>
      <c r="U234" s="4" t="s">
        <v>16</v>
      </c>
      <c r="V234" s="22" t="str">
        <f t="shared" si="65"/>
        <v>@aswan1.moe.edu.eg</v>
      </c>
      <c r="W234" s="22" t="str">
        <f t="shared" si="66"/>
        <v>Stu#</v>
      </c>
      <c r="Z234" t="str">
        <f>IF(Q234=$Z$14,COUNTIF($Q$15:Q234,$Z$14),"")</f>
        <v/>
      </c>
    </row>
    <row r="235" spans="1:26" ht="16.5" x14ac:dyDescent="0.25">
      <c r="A235" s="6" t="str">
        <f>IF(B235="","",SUBTOTAL(3,$B$15:B235))</f>
        <v/>
      </c>
      <c r="B235" s="7"/>
      <c r="C235" s="8"/>
      <c r="D235" s="6" t="str">
        <f t="shared" si="56"/>
        <v/>
      </c>
      <c r="E235" s="9" t="str">
        <f t="shared" si="59"/>
        <v/>
      </c>
      <c r="F235" s="7"/>
      <c r="G235" s="10" t="str">
        <f t="shared" si="57"/>
        <v/>
      </c>
      <c r="H235" s="6" t="str">
        <f t="shared" si="58"/>
        <v/>
      </c>
      <c r="I235" s="6" t="str">
        <f t="shared" si="60"/>
        <v/>
      </c>
      <c r="J235" s="6" t="str">
        <f t="shared" si="61"/>
        <v/>
      </c>
      <c r="K235" s="6" t="str">
        <f t="shared" si="62"/>
        <v/>
      </c>
      <c r="L235" s="6" t="str">
        <f t="shared" si="67"/>
        <v/>
      </c>
      <c r="M235" s="6" t="str">
        <f t="shared" si="68"/>
        <v/>
      </c>
      <c r="N235" s="6" t="str">
        <f t="shared" si="63"/>
        <v/>
      </c>
      <c r="O235" s="4"/>
      <c r="P235" s="11"/>
      <c r="Q235" s="12" t="str">
        <f t="shared" si="64"/>
        <v/>
      </c>
      <c r="R235" s="8" t="s">
        <v>156</v>
      </c>
      <c r="S235" s="19" t="s">
        <v>157</v>
      </c>
      <c r="T235" s="19" t="s">
        <v>830</v>
      </c>
      <c r="U235" s="4" t="s">
        <v>16</v>
      </c>
      <c r="V235" s="22" t="str">
        <f t="shared" si="65"/>
        <v>@aswan1.moe.edu.eg</v>
      </c>
      <c r="W235" s="22" t="str">
        <f t="shared" si="66"/>
        <v>Stu#</v>
      </c>
      <c r="Z235" t="str">
        <f>IF(Q235=$Z$14,COUNTIF($Q$15:Q235,$Z$14),"")</f>
        <v/>
      </c>
    </row>
    <row r="236" spans="1:26" ht="16.5" x14ac:dyDescent="0.25">
      <c r="A236" s="6" t="str">
        <f>IF(B236="","",SUBTOTAL(3,$B$15:B236))</f>
        <v/>
      </c>
      <c r="B236" s="7"/>
      <c r="C236" s="8"/>
      <c r="D236" s="6" t="str">
        <f t="shared" si="56"/>
        <v/>
      </c>
      <c r="E236" s="9" t="str">
        <f t="shared" si="59"/>
        <v/>
      </c>
      <c r="F236" s="7"/>
      <c r="G236" s="10" t="str">
        <f t="shared" si="57"/>
        <v/>
      </c>
      <c r="H236" s="6" t="str">
        <f t="shared" si="58"/>
        <v/>
      </c>
      <c r="I236" s="6" t="str">
        <f t="shared" si="60"/>
        <v/>
      </c>
      <c r="J236" s="6" t="str">
        <f t="shared" si="61"/>
        <v/>
      </c>
      <c r="K236" s="6" t="str">
        <f t="shared" si="62"/>
        <v/>
      </c>
      <c r="L236" s="6" t="str">
        <f t="shared" si="67"/>
        <v/>
      </c>
      <c r="M236" s="6" t="str">
        <f t="shared" si="68"/>
        <v/>
      </c>
      <c r="N236" s="6" t="str">
        <f t="shared" si="63"/>
        <v/>
      </c>
      <c r="O236" s="4"/>
      <c r="P236" s="11"/>
      <c r="Q236" s="12" t="str">
        <f t="shared" si="64"/>
        <v/>
      </c>
      <c r="R236" s="8" t="s">
        <v>160</v>
      </c>
      <c r="S236" s="19" t="s">
        <v>161</v>
      </c>
      <c r="T236" s="19" t="s">
        <v>830</v>
      </c>
      <c r="U236" s="4" t="s">
        <v>16</v>
      </c>
      <c r="V236" s="22" t="str">
        <f t="shared" si="65"/>
        <v>@aswan1.moe.edu.eg</v>
      </c>
      <c r="W236" s="22" t="str">
        <f t="shared" si="66"/>
        <v>Stu#</v>
      </c>
      <c r="Z236" t="str">
        <f>IF(Q236=$Z$14,COUNTIF($Q$15:Q236,$Z$14),"")</f>
        <v/>
      </c>
    </row>
    <row r="237" spans="1:26" ht="16.5" x14ac:dyDescent="0.25">
      <c r="A237" s="6" t="str">
        <f>IF(B237="","",SUBTOTAL(3,$B$15:B237))</f>
        <v/>
      </c>
      <c r="B237" s="7"/>
      <c r="C237" s="8"/>
      <c r="D237" s="6" t="str">
        <f t="shared" si="56"/>
        <v/>
      </c>
      <c r="E237" s="9" t="str">
        <f t="shared" si="59"/>
        <v/>
      </c>
      <c r="F237" s="7"/>
      <c r="G237" s="10" t="str">
        <f t="shared" si="57"/>
        <v/>
      </c>
      <c r="H237" s="6" t="str">
        <f t="shared" si="58"/>
        <v/>
      </c>
      <c r="I237" s="6" t="str">
        <f t="shared" si="60"/>
        <v/>
      </c>
      <c r="J237" s="6" t="str">
        <f t="shared" si="61"/>
        <v/>
      </c>
      <c r="K237" s="6" t="str">
        <f t="shared" si="62"/>
        <v/>
      </c>
      <c r="L237" s="6" t="str">
        <f t="shared" si="67"/>
        <v/>
      </c>
      <c r="M237" s="6" t="str">
        <f t="shared" si="68"/>
        <v/>
      </c>
      <c r="N237" s="6" t="str">
        <f t="shared" si="63"/>
        <v/>
      </c>
      <c r="O237" s="4"/>
      <c r="P237" s="11"/>
      <c r="Q237" s="12" t="str">
        <f t="shared" si="64"/>
        <v/>
      </c>
      <c r="R237" s="8" t="s">
        <v>162</v>
      </c>
      <c r="S237" s="19" t="s">
        <v>163</v>
      </c>
      <c r="T237" s="19" t="s">
        <v>830</v>
      </c>
      <c r="U237" s="4" t="s">
        <v>16</v>
      </c>
      <c r="V237" s="22" t="str">
        <f t="shared" si="65"/>
        <v>@aswan1.moe.edu.eg</v>
      </c>
      <c r="W237" s="22" t="str">
        <f t="shared" si="66"/>
        <v>Stu#</v>
      </c>
      <c r="Z237" t="str">
        <f>IF(Q237=$Z$14,COUNTIF($Q$15:Q237,$Z$14),"")</f>
        <v/>
      </c>
    </row>
    <row r="238" spans="1:26" ht="16.5" x14ac:dyDescent="0.25">
      <c r="A238" s="6" t="str">
        <f>IF(B238="","",SUBTOTAL(3,$B$15:B238))</f>
        <v/>
      </c>
      <c r="B238" s="7"/>
      <c r="C238" s="8"/>
      <c r="D238" s="6" t="str">
        <f t="shared" si="56"/>
        <v/>
      </c>
      <c r="E238" s="9" t="str">
        <f t="shared" si="59"/>
        <v/>
      </c>
      <c r="F238" s="7"/>
      <c r="G238" s="10" t="str">
        <f t="shared" si="57"/>
        <v/>
      </c>
      <c r="H238" s="6" t="str">
        <f t="shared" si="58"/>
        <v/>
      </c>
      <c r="I238" s="6" t="str">
        <f t="shared" si="60"/>
        <v/>
      </c>
      <c r="J238" s="6" t="str">
        <f t="shared" si="61"/>
        <v/>
      </c>
      <c r="K238" s="6" t="str">
        <f t="shared" si="62"/>
        <v/>
      </c>
      <c r="L238" s="6" t="str">
        <f t="shared" si="67"/>
        <v/>
      </c>
      <c r="M238" s="6" t="str">
        <f t="shared" si="68"/>
        <v/>
      </c>
      <c r="N238" s="6" t="str">
        <f t="shared" si="63"/>
        <v/>
      </c>
      <c r="O238" s="4"/>
      <c r="P238" s="11"/>
      <c r="Q238" s="12" t="str">
        <f t="shared" si="64"/>
        <v/>
      </c>
      <c r="R238" s="8" t="s">
        <v>164</v>
      </c>
      <c r="S238" s="19" t="s">
        <v>165</v>
      </c>
      <c r="T238" s="19" t="s">
        <v>830</v>
      </c>
      <c r="U238" s="4" t="s">
        <v>16</v>
      </c>
      <c r="V238" s="22" t="str">
        <f t="shared" si="65"/>
        <v>@aswan1.moe.edu.eg</v>
      </c>
      <c r="W238" s="22" t="str">
        <f t="shared" si="66"/>
        <v>Stu#</v>
      </c>
      <c r="Z238" t="str">
        <f>IF(Q238=$Z$14,COUNTIF($Q$15:Q238,$Z$14),"")</f>
        <v/>
      </c>
    </row>
    <row r="239" spans="1:26" ht="16.5" x14ac:dyDescent="0.25">
      <c r="A239" s="6" t="str">
        <f>IF(B239="","",SUBTOTAL(3,$B$15:B239))</f>
        <v/>
      </c>
      <c r="B239" s="7"/>
      <c r="C239" s="8"/>
      <c r="D239" s="6" t="str">
        <f t="shared" si="56"/>
        <v/>
      </c>
      <c r="E239" s="9" t="str">
        <f t="shared" si="59"/>
        <v/>
      </c>
      <c r="F239" s="7"/>
      <c r="G239" s="10" t="str">
        <f t="shared" si="57"/>
        <v/>
      </c>
      <c r="H239" s="6" t="str">
        <f t="shared" si="58"/>
        <v/>
      </c>
      <c r="I239" s="6" t="str">
        <f t="shared" si="60"/>
        <v/>
      </c>
      <c r="J239" s="6" t="str">
        <f t="shared" si="61"/>
        <v/>
      </c>
      <c r="K239" s="6" t="str">
        <f t="shared" si="62"/>
        <v/>
      </c>
      <c r="L239" s="6" t="str">
        <f t="shared" si="67"/>
        <v/>
      </c>
      <c r="M239" s="6" t="str">
        <f t="shared" si="68"/>
        <v/>
      </c>
      <c r="N239" s="6" t="str">
        <f t="shared" si="63"/>
        <v/>
      </c>
      <c r="O239" s="4"/>
      <c r="P239" s="11"/>
      <c r="Q239" s="12" t="str">
        <f t="shared" si="64"/>
        <v/>
      </c>
      <c r="R239" s="8" t="s">
        <v>166</v>
      </c>
      <c r="S239" s="19" t="s">
        <v>167</v>
      </c>
      <c r="T239" s="19" t="s">
        <v>830</v>
      </c>
      <c r="U239" s="4" t="s">
        <v>16</v>
      </c>
      <c r="V239" s="22" t="str">
        <f t="shared" si="65"/>
        <v>@aswan1.moe.edu.eg</v>
      </c>
      <c r="W239" s="22" t="str">
        <f t="shared" si="66"/>
        <v>Stu#</v>
      </c>
      <c r="Z239" t="str">
        <f>IF(Q239=$Z$14,COUNTIF($Q$15:Q239,$Z$14),"")</f>
        <v/>
      </c>
    </row>
    <row r="240" spans="1:26" ht="16.5" x14ac:dyDescent="0.25">
      <c r="A240" s="6" t="str">
        <f>IF(B240="","",SUBTOTAL(3,$B$15:B240))</f>
        <v/>
      </c>
      <c r="B240" s="7"/>
      <c r="C240" s="8"/>
      <c r="D240" s="6" t="str">
        <f t="shared" si="56"/>
        <v/>
      </c>
      <c r="E240" s="9" t="str">
        <f t="shared" si="59"/>
        <v/>
      </c>
      <c r="F240" s="7"/>
      <c r="G240" s="10" t="str">
        <f t="shared" si="57"/>
        <v/>
      </c>
      <c r="H240" s="6" t="str">
        <f t="shared" si="58"/>
        <v/>
      </c>
      <c r="I240" s="6" t="str">
        <f t="shared" si="60"/>
        <v/>
      </c>
      <c r="J240" s="6" t="str">
        <f t="shared" si="61"/>
        <v/>
      </c>
      <c r="K240" s="6" t="str">
        <f t="shared" si="62"/>
        <v/>
      </c>
      <c r="L240" s="6" t="str">
        <f t="shared" si="67"/>
        <v/>
      </c>
      <c r="M240" s="6" t="str">
        <f t="shared" si="68"/>
        <v/>
      </c>
      <c r="N240" s="6" t="str">
        <f t="shared" si="63"/>
        <v/>
      </c>
      <c r="O240" s="4"/>
      <c r="P240" s="11"/>
      <c r="Q240" s="12" t="str">
        <f t="shared" si="64"/>
        <v/>
      </c>
      <c r="R240" s="8" t="s">
        <v>168</v>
      </c>
      <c r="S240" s="19" t="s">
        <v>169</v>
      </c>
      <c r="T240" s="19" t="s">
        <v>830</v>
      </c>
      <c r="U240" s="4" t="s">
        <v>16</v>
      </c>
      <c r="V240" s="22" t="str">
        <f t="shared" si="65"/>
        <v>@aswan1.moe.edu.eg</v>
      </c>
      <c r="W240" s="22" t="str">
        <f t="shared" si="66"/>
        <v>Stu#</v>
      </c>
      <c r="Z240" t="str">
        <f>IF(Q240=$Z$14,COUNTIF($Q$15:Q240,$Z$14),"")</f>
        <v/>
      </c>
    </row>
    <row r="241" spans="1:26" ht="16.5" x14ac:dyDescent="0.25">
      <c r="A241" s="6" t="str">
        <f>IF(B241="","",SUBTOTAL(3,$B$15:B241))</f>
        <v/>
      </c>
      <c r="B241" s="7"/>
      <c r="C241" s="8"/>
      <c r="D241" s="6" t="str">
        <f t="shared" si="56"/>
        <v/>
      </c>
      <c r="E241" s="9" t="str">
        <f t="shared" si="59"/>
        <v/>
      </c>
      <c r="F241" s="7"/>
      <c r="G241" s="10" t="str">
        <f t="shared" si="57"/>
        <v/>
      </c>
      <c r="H241" s="6" t="str">
        <f t="shared" si="58"/>
        <v/>
      </c>
      <c r="I241" s="6" t="str">
        <f t="shared" si="60"/>
        <v/>
      </c>
      <c r="J241" s="6" t="str">
        <f t="shared" si="61"/>
        <v/>
      </c>
      <c r="K241" s="6" t="str">
        <f t="shared" si="62"/>
        <v/>
      </c>
      <c r="L241" s="6" t="str">
        <f t="shared" si="67"/>
        <v/>
      </c>
      <c r="M241" s="6" t="str">
        <f t="shared" si="68"/>
        <v/>
      </c>
      <c r="N241" s="6" t="str">
        <f t="shared" si="63"/>
        <v/>
      </c>
      <c r="O241" s="4"/>
      <c r="P241" s="11"/>
      <c r="Q241" s="12" t="str">
        <f t="shared" si="64"/>
        <v/>
      </c>
      <c r="R241" s="8" t="s">
        <v>170</v>
      </c>
      <c r="S241" s="19" t="s">
        <v>171</v>
      </c>
      <c r="T241" s="19" t="s">
        <v>830</v>
      </c>
      <c r="U241" s="4" t="s">
        <v>16</v>
      </c>
      <c r="V241" s="22" t="str">
        <f t="shared" si="65"/>
        <v>@aswan1.moe.edu.eg</v>
      </c>
      <c r="W241" s="22" t="str">
        <f t="shared" si="66"/>
        <v>Stu#</v>
      </c>
      <c r="Z241" t="str">
        <f>IF(Q241=$Z$14,COUNTIF($Q$15:Q241,$Z$14),"")</f>
        <v/>
      </c>
    </row>
    <row r="242" spans="1:26" ht="16.5" x14ac:dyDescent="0.25">
      <c r="A242" s="6" t="str">
        <f>IF(B242="","",SUBTOTAL(3,$B$15:B242))</f>
        <v/>
      </c>
      <c r="B242" s="7"/>
      <c r="C242" s="8"/>
      <c r="D242" s="6" t="str">
        <f t="shared" si="56"/>
        <v/>
      </c>
      <c r="E242" s="9" t="str">
        <f t="shared" si="59"/>
        <v/>
      </c>
      <c r="F242" s="7"/>
      <c r="G242" s="10" t="str">
        <f t="shared" si="57"/>
        <v/>
      </c>
      <c r="H242" s="6" t="str">
        <f t="shared" si="58"/>
        <v/>
      </c>
      <c r="I242" s="6" t="str">
        <f t="shared" si="60"/>
        <v/>
      </c>
      <c r="J242" s="6" t="str">
        <f t="shared" si="61"/>
        <v/>
      </c>
      <c r="K242" s="6" t="str">
        <f t="shared" si="62"/>
        <v/>
      </c>
      <c r="L242" s="6" t="str">
        <f t="shared" si="67"/>
        <v/>
      </c>
      <c r="M242" s="6" t="str">
        <f t="shared" si="68"/>
        <v/>
      </c>
      <c r="N242" s="6" t="str">
        <f t="shared" si="63"/>
        <v/>
      </c>
      <c r="O242" s="4"/>
      <c r="P242" s="11"/>
      <c r="Q242" s="12" t="str">
        <f t="shared" si="64"/>
        <v/>
      </c>
      <c r="R242" s="8" t="s">
        <v>172</v>
      </c>
      <c r="S242" s="19" t="s">
        <v>173</v>
      </c>
      <c r="T242" s="19" t="s">
        <v>830</v>
      </c>
      <c r="U242" s="4" t="s">
        <v>16</v>
      </c>
      <c r="V242" s="22" t="str">
        <f t="shared" si="65"/>
        <v>@aswan1.moe.edu.eg</v>
      </c>
      <c r="W242" s="22" t="str">
        <f t="shared" si="66"/>
        <v>Stu#</v>
      </c>
      <c r="Z242" t="str">
        <f>IF(Q242=$Z$14,COUNTIF($Q$15:Q242,$Z$14),"")</f>
        <v/>
      </c>
    </row>
    <row r="243" spans="1:26" ht="16.5" x14ac:dyDescent="0.25">
      <c r="A243" s="6" t="str">
        <f>IF(B243="","",SUBTOTAL(3,$B$15:B243))</f>
        <v/>
      </c>
      <c r="B243" s="7"/>
      <c r="C243" s="8"/>
      <c r="D243" s="6" t="str">
        <f t="shared" si="56"/>
        <v/>
      </c>
      <c r="E243" s="9" t="str">
        <f t="shared" si="59"/>
        <v/>
      </c>
      <c r="F243" s="7"/>
      <c r="G243" s="10" t="str">
        <f t="shared" si="57"/>
        <v/>
      </c>
      <c r="H243" s="6" t="str">
        <f t="shared" si="58"/>
        <v/>
      </c>
      <c r="I243" s="6" t="str">
        <f t="shared" si="60"/>
        <v/>
      </c>
      <c r="J243" s="6" t="str">
        <f t="shared" si="61"/>
        <v/>
      </c>
      <c r="K243" s="6" t="str">
        <f t="shared" si="62"/>
        <v/>
      </c>
      <c r="L243" s="6" t="str">
        <f t="shared" si="67"/>
        <v/>
      </c>
      <c r="M243" s="6" t="str">
        <f t="shared" si="68"/>
        <v/>
      </c>
      <c r="N243" s="6" t="str">
        <f t="shared" si="63"/>
        <v/>
      </c>
      <c r="O243" s="4"/>
      <c r="P243" s="11"/>
      <c r="Q243" s="12" t="str">
        <f t="shared" si="64"/>
        <v/>
      </c>
      <c r="R243" s="8" t="s">
        <v>174</v>
      </c>
      <c r="S243" s="19" t="s">
        <v>175</v>
      </c>
      <c r="T243" s="19" t="s">
        <v>830</v>
      </c>
      <c r="U243" s="4" t="s">
        <v>16</v>
      </c>
      <c r="V243" s="22" t="str">
        <f t="shared" si="65"/>
        <v>@aswan1.moe.edu.eg</v>
      </c>
      <c r="W243" s="22" t="str">
        <f t="shared" si="66"/>
        <v>Stu#</v>
      </c>
      <c r="Z243" t="str">
        <f>IF(Q243=$Z$14,COUNTIF($Q$15:Q243,$Z$14),"")</f>
        <v/>
      </c>
    </row>
    <row r="244" spans="1:26" ht="16.5" x14ac:dyDescent="0.25">
      <c r="A244" s="6" t="str">
        <f>IF(B244="","",SUBTOTAL(3,$B$15:B244))</f>
        <v/>
      </c>
      <c r="B244" s="7"/>
      <c r="C244" s="8"/>
      <c r="D244" s="6" t="str">
        <f t="shared" si="56"/>
        <v/>
      </c>
      <c r="E244" s="9" t="str">
        <f t="shared" si="59"/>
        <v/>
      </c>
      <c r="F244" s="7"/>
      <c r="G244" s="10" t="str">
        <f t="shared" si="57"/>
        <v/>
      </c>
      <c r="H244" s="6" t="str">
        <f t="shared" si="58"/>
        <v/>
      </c>
      <c r="I244" s="6" t="str">
        <f t="shared" si="60"/>
        <v/>
      </c>
      <c r="J244" s="6" t="str">
        <f t="shared" si="61"/>
        <v/>
      </c>
      <c r="K244" s="6" t="str">
        <f t="shared" si="62"/>
        <v/>
      </c>
      <c r="L244" s="6" t="str">
        <f t="shared" si="67"/>
        <v/>
      </c>
      <c r="M244" s="6" t="str">
        <f t="shared" si="68"/>
        <v/>
      </c>
      <c r="N244" s="6" t="str">
        <f t="shared" si="63"/>
        <v/>
      </c>
      <c r="O244" s="4"/>
      <c r="P244" s="11"/>
      <c r="Q244" s="12" t="str">
        <f t="shared" si="64"/>
        <v/>
      </c>
      <c r="R244" s="8" t="s">
        <v>176</v>
      </c>
      <c r="S244" s="19" t="s">
        <v>177</v>
      </c>
      <c r="T244" s="19" t="s">
        <v>830</v>
      </c>
      <c r="U244" s="4" t="s">
        <v>16</v>
      </c>
      <c r="V244" s="22" t="str">
        <f t="shared" si="65"/>
        <v>@aswan1.moe.edu.eg</v>
      </c>
      <c r="W244" s="22" t="str">
        <f t="shared" si="66"/>
        <v>Stu#</v>
      </c>
      <c r="Z244" t="str">
        <f>IF(Q244=$Z$14,COUNTIF($Q$15:Q244,$Z$14),"")</f>
        <v/>
      </c>
    </row>
    <row r="245" spans="1:26" ht="16.5" x14ac:dyDescent="0.25">
      <c r="A245" s="6" t="str">
        <f>IF(B245="","",SUBTOTAL(3,$B$15:B245))</f>
        <v/>
      </c>
      <c r="B245" s="7"/>
      <c r="C245" s="8"/>
      <c r="D245" s="6" t="str">
        <f t="shared" si="56"/>
        <v/>
      </c>
      <c r="E245" s="9" t="str">
        <f t="shared" si="59"/>
        <v/>
      </c>
      <c r="F245" s="7"/>
      <c r="G245" s="10" t="str">
        <f t="shared" si="57"/>
        <v/>
      </c>
      <c r="H245" s="6" t="str">
        <f t="shared" si="58"/>
        <v/>
      </c>
      <c r="I245" s="6" t="str">
        <f t="shared" si="60"/>
        <v/>
      </c>
      <c r="J245" s="6" t="str">
        <f t="shared" si="61"/>
        <v/>
      </c>
      <c r="K245" s="6" t="str">
        <f t="shared" si="62"/>
        <v/>
      </c>
      <c r="L245" s="6" t="str">
        <f t="shared" si="67"/>
        <v/>
      </c>
      <c r="M245" s="6" t="str">
        <f t="shared" si="68"/>
        <v/>
      </c>
      <c r="N245" s="6" t="str">
        <f t="shared" si="63"/>
        <v/>
      </c>
      <c r="O245" s="4"/>
      <c r="P245" s="11"/>
      <c r="Q245" s="12" t="str">
        <f t="shared" si="64"/>
        <v/>
      </c>
      <c r="R245" s="8" t="s">
        <v>178</v>
      </c>
      <c r="S245" s="19" t="s">
        <v>179</v>
      </c>
      <c r="T245" s="19" t="s">
        <v>830</v>
      </c>
      <c r="U245" s="4" t="s">
        <v>16</v>
      </c>
      <c r="V245" s="22" t="str">
        <f t="shared" si="65"/>
        <v>@aswan1.moe.edu.eg</v>
      </c>
      <c r="W245" s="22" t="str">
        <f t="shared" si="66"/>
        <v>Stu#</v>
      </c>
      <c r="Z245" t="str">
        <f>IF(Q245=$Z$14,COUNTIF($Q$15:Q245,$Z$14),"")</f>
        <v/>
      </c>
    </row>
    <row r="246" spans="1:26" ht="16.5" x14ac:dyDescent="0.25">
      <c r="A246" s="6" t="str">
        <f>IF(B246="","",SUBTOTAL(3,$B$15:B246))</f>
        <v/>
      </c>
      <c r="B246" s="7"/>
      <c r="C246" s="8"/>
      <c r="D246" s="6" t="str">
        <f t="shared" si="56"/>
        <v/>
      </c>
      <c r="E246" s="9" t="str">
        <f t="shared" si="59"/>
        <v/>
      </c>
      <c r="F246" s="7"/>
      <c r="G246" s="10" t="str">
        <f t="shared" si="57"/>
        <v/>
      </c>
      <c r="H246" s="6" t="str">
        <f t="shared" si="58"/>
        <v/>
      </c>
      <c r="I246" s="6" t="str">
        <f t="shared" si="60"/>
        <v/>
      </c>
      <c r="J246" s="6" t="str">
        <f t="shared" si="61"/>
        <v/>
      </c>
      <c r="K246" s="6" t="str">
        <f t="shared" si="62"/>
        <v/>
      </c>
      <c r="L246" s="6" t="str">
        <f t="shared" si="67"/>
        <v/>
      </c>
      <c r="M246" s="6" t="str">
        <f t="shared" si="68"/>
        <v/>
      </c>
      <c r="N246" s="6" t="str">
        <f t="shared" si="63"/>
        <v/>
      </c>
      <c r="O246" s="4"/>
      <c r="P246" s="11"/>
      <c r="Q246" s="12" t="str">
        <f t="shared" si="64"/>
        <v/>
      </c>
      <c r="R246" s="8" t="s">
        <v>180</v>
      </c>
      <c r="S246" s="19" t="s">
        <v>181</v>
      </c>
      <c r="T246" s="19" t="s">
        <v>830</v>
      </c>
      <c r="U246" s="4" t="s">
        <v>16</v>
      </c>
      <c r="V246" s="22" t="str">
        <f t="shared" si="65"/>
        <v>@aswan1.moe.edu.eg</v>
      </c>
      <c r="W246" s="22" t="str">
        <f t="shared" si="66"/>
        <v>Stu#</v>
      </c>
      <c r="Z246" t="str">
        <f>IF(Q246=$Z$14,COUNTIF($Q$15:Q246,$Z$14),"")</f>
        <v/>
      </c>
    </row>
    <row r="247" spans="1:26" ht="16.5" x14ac:dyDescent="0.25">
      <c r="A247" s="6" t="str">
        <f>IF(B247="","",SUBTOTAL(3,$B$15:B247))</f>
        <v/>
      </c>
      <c r="B247" s="7"/>
      <c r="C247" s="8"/>
      <c r="D247" s="6" t="str">
        <f t="shared" si="56"/>
        <v/>
      </c>
      <c r="E247" s="9" t="str">
        <f t="shared" si="59"/>
        <v/>
      </c>
      <c r="F247" s="7"/>
      <c r="G247" s="10" t="str">
        <f t="shared" si="57"/>
        <v/>
      </c>
      <c r="H247" s="6" t="str">
        <f t="shared" si="58"/>
        <v/>
      </c>
      <c r="I247" s="6" t="str">
        <f t="shared" si="60"/>
        <v/>
      </c>
      <c r="J247" s="6" t="str">
        <f t="shared" si="61"/>
        <v/>
      </c>
      <c r="K247" s="6" t="str">
        <f t="shared" si="62"/>
        <v/>
      </c>
      <c r="L247" s="6" t="str">
        <f t="shared" si="67"/>
        <v/>
      </c>
      <c r="M247" s="6" t="str">
        <f t="shared" si="68"/>
        <v/>
      </c>
      <c r="N247" s="6" t="str">
        <f t="shared" si="63"/>
        <v/>
      </c>
      <c r="O247" s="4"/>
      <c r="P247" s="11"/>
      <c r="Q247" s="12" t="str">
        <f t="shared" si="64"/>
        <v/>
      </c>
      <c r="R247" s="8" t="s">
        <v>182</v>
      </c>
      <c r="S247" s="19" t="s">
        <v>183</v>
      </c>
      <c r="T247" s="19" t="s">
        <v>830</v>
      </c>
      <c r="U247" s="4" t="s">
        <v>16</v>
      </c>
      <c r="V247" s="22" t="str">
        <f t="shared" si="65"/>
        <v>@aswan1.moe.edu.eg</v>
      </c>
      <c r="W247" s="22" t="str">
        <f t="shared" si="66"/>
        <v>Stu#</v>
      </c>
      <c r="Z247" t="str">
        <f>IF(Q247=$Z$14,COUNTIF($Q$15:Q247,$Z$14),"")</f>
        <v/>
      </c>
    </row>
    <row r="248" spans="1:26" ht="16.5" x14ac:dyDescent="0.25">
      <c r="A248" s="6" t="str">
        <f>IF(B248="","",SUBTOTAL(3,$B$15:B248))</f>
        <v/>
      </c>
      <c r="B248" s="7"/>
      <c r="C248" s="8"/>
      <c r="D248" s="6" t="str">
        <f t="shared" si="56"/>
        <v/>
      </c>
      <c r="E248" s="9" t="str">
        <f t="shared" si="59"/>
        <v/>
      </c>
      <c r="F248" s="7"/>
      <c r="G248" s="10" t="str">
        <f t="shared" si="57"/>
        <v/>
      </c>
      <c r="H248" s="6" t="str">
        <f t="shared" si="58"/>
        <v/>
      </c>
      <c r="I248" s="6" t="str">
        <f t="shared" si="60"/>
        <v/>
      </c>
      <c r="J248" s="6" t="str">
        <f t="shared" si="61"/>
        <v/>
      </c>
      <c r="K248" s="6" t="str">
        <f t="shared" si="62"/>
        <v/>
      </c>
      <c r="L248" s="6" t="str">
        <f t="shared" si="67"/>
        <v/>
      </c>
      <c r="M248" s="6" t="str">
        <f t="shared" si="68"/>
        <v/>
      </c>
      <c r="N248" s="6" t="str">
        <f t="shared" si="63"/>
        <v/>
      </c>
      <c r="O248" s="4"/>
      <c r="P248" s="11"/>
      <c r="Q248" s="12" t="str">
        <f t="shared" si="64"/>
        <v/>
      </c>
      <c r="R248" s="8" t="s">
        <v>184</v>
      </c>
      <c r="S248" s="19" t="s">
        <v>185</v>
      </c>
      <c r="T248" s="19" t="s">
        <v>830</v>
      </c>
      <c r="U248" s="4" t="s">
        <v>16</v>
      </c>
      <c r="V248" s="22" t="str">
        <f t="shared" si="65"/>
        <v>@aswan1.moe.edu.eg</v>
      </c>
      <c r="W248" s="22" t="str">
        <f t="shared" si="66"/>
        <v>Stu#</v>
      </c>
      <c r="Z248" t="str">
        <f>IF(Q248=$Z$14,COUNTIF($Q$15:Q248,$Z$14),"")</f>
        <v/>
      </c>
    </row>
    <row r="249" spans="1:26" ht="16.5" x14ac:dyDescent="0.25">
      <c r="A249" s="6" t="str">
        <f>IF(B249="","",SUBTOTAL(3,$B$15:B249))</f>
        <v/>
      </c>
      <c r="B249" s="7"/>
      <c r="C249" s="8"/>
      <c r="D249" s="6" t="str">
        <f t="shared" si="56"/>
        <v/>
      </c>
      <c r="E249" s="9" t="str">
        <f t="shared" si="59"/>
        <v/>
      </c>
      <c r="F249" s="7"/>
      <c r="G249" s="10" t="str">
        <f t="shared" si="57"/>
        <v/>
      </c>
      <c r="H249" s="6" t="str">
        <f t="shared" si="58"/>
        <v/>
      </c>
      <c r="I249" s="6" t="str">
        <f t="shared" si="60"/>
        <v/>
      </c>
      <c r="J249" s="6" t="str">
        <f t="shared" si="61"/>
        <v/>
      </c>
      <c r="K249" s="6" t="str">
        <f t="shared" si="62"/>
        <v/>
      </c>
      <c r="L249" s="6" t="str">
        <f t="shared" si="67"/>
        <v/>
      </c>
      <c r="M249" s="6" t="str">
        <f t="shared" si="68"/>
        <v/>
      </c>
      <c r="N249" s="6" t="str">
        <f t="shared" si="63"/>
        <v/>
      </c>
      <c r="O249" s="4"/>
      <c r="P249" s="11"/>
      <c r="Q249" s="12" t="str">
        <f t="shared" si="64"/>
        <v/>
      </c>
      <c r="R249" s="8" t="s">
        <v>186</v>
      </c>
      <c r="S249" s="19" t="s">
        <v>187</v>
      </c>
      <c r="T249" s="19" t="s">
        <v>830</v>
      </c>
      <c r="U249" s="4" t="s">
        <v>16</v>
      </c>
      <c r="V249" s="22" t="str">
        <f t="shared" si="65"/>
        <v>@aswan1.moe.edu.eg</v>
      </c>
      <c r="W249" s="22" t="str">
        <f t="shared" si="66"/>
        <v>Stu#</v>
      </c>
      <c r="Z249" t="str">
        <f>IF(Q249=$Z$14,COUNTIF($Q$15:Q249,$Z$14),"")</f>
        <v/>
      </c>
    </row>
    <row r="250" spans="1:26" ht="16.5" x14ac:dyDescent="0.25">
      <c r="A250" s="6" t="str">
        <f>IF(B250="","",SUBTOTAL(3,$B$15:B250))</f>
        <v/>
      </c>
      <c r="B250" s="7"/>
      <c r="C250" s="8"/>
      <c r="D250" s="6" t="str">
        <f t="shared" si="56"/>
        <v/>
      </c>
      <c r="E250" s="9" t="str">
        <f t="shared" si="59"/>
        <v/>
      </c>
      <c r="F250" s="7"/>
      <c r="G250" s="10" t="str">
        <f t="shared" si="57"/>
        <v/>
      </c>
      <c r="H250" s="6" t="str">
        <f t="shared" si="58"/>
        <v/>
      </c>
      <c r="I250" s="6" t="str">
        <f t="shared" si="60"/>
        <v/>
      </c>
      <c r="J250" s="6" t="str">
        <f t="shared" si="61"/>
        <v/>
      </c>
      <c r="K250" s="6" t="str">
        <f t="shared" si="62"/>
        <v/>
      </c>
      <c r="L250" s="6" t="str">
        <f t="shared" si="67"/>
        <v/>
      </c>
      <c r="M250" s="6" t="str">
        <f t="shared" si="68"/>
        <v/>
      </c>
      <c r="N250" s="6" t="str">
        <f t="shared" si="63"/>
        <v/>
      </c>
      <c r="O250" s="4"/>
      <c r="P250" s="11"/>
      <c r="Q250" s="12" t="str">
        <f t="shared" si="64"/>
        <v/>
      </c>
      <c r="R250" s="8" t="s">
        <v>188</v>
      </c>
      <c r="S250" s="19" t="s">
        <v>189</v>
      </c>
      <c r="T250" s="19" t="s">
        <v>830</v>
      </c>
      <c r="U250" s="4" t="s">
        <v>16</v>
      </c>
      <c r="V250" s="22" t="str">
        <f t="shared" si="65"/>
        <v>@aswan1.moe.edu.eg</v>
      </c>
      <c r="W250" s="22" t="str">
        <f t="shared" si="66"/>
        <v>Stu#</v>
      </c>
      <c r="Z250" t="str">
        <f>IF(Q250=$Z$14,COUNTIF($Q$15:Q250,$Z$14),"")</f>
        <v/>
      </c>
    </row>
    <row r="251" spans="1:26" ht="16.5" x14ac:dyDescent="0.25">
      <c r="A251" s="6" t="str">
        <f>IF(B251="","",SUBTOTAL(3,$B$15:B251))</f>
        <v/>
      </c>
      <c r="B251" s="7"/>
      <c r="C251" s="8"/>
      <c r="D251" s="6" t="str">
        <f t="shared" si="56"/>
        <v/>
      </c>
      <c r="E251" s="9" t="str">
        <f t="shared" si="59"/>
        <v/>
      </c>
      <c r="F251" s="7"/>
      <c r="G251" s="10" t="str">
        <f t="shared" si="57"/>
        <v/>
      </c>
      <c r="H251" s="6" t="str">
        <f t="shared" si="58"/>
        <v/>
      </c>
      <c r="I251" s="6" t="str">
        <f t="shared" si="60"/>
        <v/>
      </c>
      <c r="J251" s="6" t="str">
        <f t="shared" si="61"/>
        <v/>
      </c>
      <c r="K251" s="6" t="str">
        <f t="shared" si="62"/>
        <v/>
      </c>
      <c r="L251" s="6" t="str">
        <f t="shared" si="67"/>
        <v/>
      </c>
      <c r="M251" s="6" t="str">
        <f t="shared" si="68"/>
        <v/>
      </c>
      <c r="N251" s="6" t="str">
        <f t="shared" si="63"/>
        <v/>
      </c>
      <c r="O251" s="4"/>
      <c r="P251" s="11"/>
      <c r="Q251" s="12" t="str">
        <f t="shared" si="64"/>
        <v/>
      </c>
      <c r="R251" s="8" t="s">
        <v>190</v>
      </c>
      <c r="S251" s="19" t="s">
        <v>191</v>
      </c>
      <c r="T251" s="19" t="s">
        <v>830</v>
      </c>
      <c r="U251" s="4" t="s">
        <v>16</v>
      </c>
      <c r="V251" s="22" t="str">
        <f t="shared" si="65"/>
        <v>@aswan1.moe.edu.eg</v>
      </c>
      <c r="W251" s="22" t="str">
        <f t="shared" si="66"/>
        <v>Stu#</v>
      </c>
      <c r="Z251" t="str">
        <f>IF(Q251=$Z$14,COUNTIF($Q$15:Q251,$Z$14),"")</f>
        <v/>
      </c>
    </row>
    <row r="252" spans="1:26" ht="16.5" x14ac:dyDescent="0.25">
      <c r="A252" s="6" t="str">
        <f>IF(B252="","",SUBTOTAL(3,$B$15:B252))</f>
        <v/>
      </c>
      <c r="B252" s="7"/>
      <c r="C252" s="8"/>
      <c r="D252" s="6" t="str">
        <f t="shared" si="56"/>
        <v/>
      </c>
      <c r="E252" s="9" t="str">
        <f t="shared" si="59"/>
        <v/>
      </c>
      <c r="F252" s="7"/>
      <c r="G252" s="10" t="str">
        <f t="shared" si="57"/>
        <v/>
      </c>
      <c r="H252" s="6" t="str">
        <f t="shared" si="58"/>
        <v/>
      </c>
      <c r="I252" s="6" t="str">
        <f t="shared" si="60"/>
        <v/>
      </c>
      <c r="J252" s="6" t="str">
        <f t="shared" si="61"/>
        <v/>
      </c>
      <c r="K252" s="6" t="str">
        <f t="shared" si="62"/>
        <v/>
      </c>
      <c r="L252" s="6" t="str">
        <f t="shared" si="67"/>
        <v/>
      </c>
      <c r="M252" s="6" t="str">
        <f t="shared" si="68"/>
        <v/>
      </c>
      <c r="N252" s="6" t="str">
        <f t="shared" si="63"/>
        <v/>
      </c>
      <c r="O252" s="4"/>
      <c r="P252" s="11"/>
      <c r="Q252" s="12" t="str">
        <f t="shared" si="64"/>
        <v/>
      </c>
      <c r="R252" s="8" t="s">
        <v>192</v>
      </c>
      <c r="S252" s="19" t="s">
        <v>193</v>
      </c>
      <c r="T252" s="19" t="s">
        <v>830</v>
      </c>
      <c r="U252" s="4" t="s">
        <v>16</v>
      </c>
      <c r="V252" s="22" t="str">
        <f t="shared" si="65"/>
        <v>@aswan1.moe.edu.eg</v>
      </c>
      <c r="W252" s="22" t="str">
        <f t="shared" si="66"/>
        <v>Stu#</v>
      </c>
      <c r="Z252" t="str">
        <f>IF(Q252=$Z$14,COUNTIF($Q$15:Q252,$Z$14),"")</f>
        <v/>
      </c>
    </row>
    <row r="253" spans="1:26" ht="16.5" x14ac:dyDescent="0.25">
      <c r="A253" s="6" t="str">
        <f>IF(B253="","",SUBTOTAL(3,$B$15:B253))</f>
        <v/>
      </c>
      <c r="B253" s="7"/>
      <c r="C253" s="8"/>
      <c r="D253" s="6" t="str">
        <f t="shared" si="56"/>
        <v/>
      </c>
      <c r="E253" s="9" t="str">
        <f t="shared" si="59"/>
        <v/>
      </c>
      <c r="F253" s="7"/>
      <c r="G253" s="10" t="str">
        <f t="shared" si="57"/>
        <v/>
      </c>
      <c r="H253" s="6" t="str">
        <f t="shared" si="58"/>
        <v/>
      </c>
      <c r="I253" s="6" t="str">
        <f t="shared" si="60"/>
        <v/>
      </c>
      <c r="J253" s="6" t="str">
        <f t="shared" si="61"/>
        <v/>
      </c>
      <c r="K253" s="6" t="str">
        <f t="shared" si="62"/>
        <v/>
      </c>
      <c r="L253" s="6" t="str">
        <f t="shared" si="67"/>
        <v/>
      </c>
      <c r="M253" s="6" t="str">
        <f t="shared" si="68"/>
        <v/>
      </c>
      <c r="N253" s="6" t="str">
        <f t="shared" si="63"/>
        <v/>
      </c>
      <c r="O253" s="4"/>
      <c r="P253" s="11"/>
      <c r="Q253" s="12" t="str">
        <f t="shared" si="64"/>
        <v/>
      </c>
      <c r="R253" s="8" t="s">
        <v>194</v>
      </c>
      <c r="S253" s="19" t="s">
        <v>195</v>
      </c>
      <c r="T253" s="19" t="s">
        <v>830</v>
      </c>
      <c r="U253" s="4" t="s">
        <v>16</v>
      </c>
      <c r="V253" s="22" t="str">
        <f t="shared" si="65"/>
        <v>@aswan1.moe.edu.eg</v>
      </c>
      <c r="W253" s="22" t="str">
        <f t="shared" si="66"/>
        <v>Stu#</v>
      </c>
      <c r="Z253" t="str">
        <f>IF(Q253=$Z$14,COUNTIF($Q$15:Q253,$Z$14),"")</f>
        <v/>
      </c>
    </row>
    <row r="254" spans="1:26" ht="16.5" x14ac:dyDescent="0.25">
      <c r="A254" s="6" t="str">
        <f>IF(B254="","",SUBTOTAL(3,$B$15:B254))</f>
        <v/>
      </c>
      <c r="B254" s="7"/>
      <c r="C254" s="8"/>
      <c r="D254" s="6" t="str">
        <f t="shared" si="56"/>
        <v/>
      </c>
      <c r="E254" s="9" t="str">
        <f t="shared" si="59"/>
        <v/>
      </c>
      <c r="F254" s="7"/>
      <c r="G254" s="10" t="str">
        <f t="shared" si="57"/>
        <v/>
      </c>
      <c r="H254" s="6" t="str">
        <f t="shared" si="58"/>
        <v/>
      </c>
      <c r="I254" s="6" t="str">
        <f t="shared" si="60"/>
        <v/>
      </c>
      <c r="J254" s="6" t="str">
        <f t="shared" si="61"/>
        <v/>
      </c>
      <c r="K254" s="6" t="str">
        <f t="shared" si="62"/>
        <v/>
      </c>
      <c r="L254" s="6" t="str">
        <f t="shared" si="67"/>
        <v/>
      </c>
      <c r="M254" s="6" t="str">
        <f t="shared" si="68"/>
        <v/>
      </c>
      <c r="N254" s="6" t="str">
        <f t="shared" si="63"/>
        <v/>
      </c>
      <c r="O254" s="4"/>
      <c r="P254" s="11"/>
      <c r="Q254" s="12" t="str">
        <f t="shared" si="64"/>
        <v/>
      </c>
      <c r="R254" s="8" t="s">
        <v>196</v>
      </c>
      <c r="S254" s="19" t="s">
        <v>197</v>
      </c>
      <c r="T254" s="19" t="s">
        <v>830</v>
      </c>
      <c r="U254" s="4" t="s">
        <v>16</v>
      </c>
      <c r="V254" s="22" t="str">
        <f t="shared" si="65"/>
        <v>@aswan1.moe.edu.eg</v>
      </c>
      <c r="W254" s="22" t="str">
        <f t="shared" si="66"/>
        <v>Stu#</v>
      </c>
      <c r="Z254" t="str">
        <f>IF(Q254=$Z$14,COUNTIF($Q$15:Q254,$Z$14),"")</f>
        <v/>
      </c>
    </row>
    <row r="255" spans="1:26" ht="16.5" x14ac:dyDescent="0.25">
      <c r="A255" s="6" t="str">
        <f>IF(B255="","",SUBTOTAL(3,$B$15:B255))</f>
        <v/>
      </c>
      <c r="B255" s="7"/>
      <c r="C255" s="8"/>
      <c r="D255" s="6" t="str">
        <f t="shared" si="56"/>
        <v/>
      </c>
      <c r="E255" s="9" t="str">
        <f t="shared" si="59"/>
        <v/>
      </c>
      <c r="F255" s="7"/>
      <c r="G255" s="10" t="str">
        <f t="shared" si="57"/>
        <v/>
      </c>
      <c r="H255" s="6" t="str">
        <f t="shared" si="58"/>
        <v/>
      </c>
      <c r="I255" s="6" t="str">
        <f t="shared" si="60"/>
        <v/>
      </c>
      <c r="J255" s="6" t="str">
        <f t="shared" si="61"/>
        <v/>
      </c>
      <c r="K255" s="6" t="str">
        <f t="shared" si="62"/>
        <v/>
      </c>
      <c r="L255" s="6" t="str">
        <f t="shared" si="67"/>
        <v/>
      </c>
      <c r="M255" s="6" t="str">
        <f t="shared" si="68"/>
        <v/>
      </c>
      <c r="N255" s="6" t="str">
        <f t="shared" si="63"/>
        <v/>
      </c>
      <c r="O255" s="4"/>
      <c r="P255" s="11"/>
      <c r="Q255" s="12" t="str">
        <f t="shared" si="64"/>
        <v/>
      </c>
      <c r="R255" s="8" t="s">
        <v>24</v>
      </c>
      <c r="S255" s="19" t="s">
        <v>198</v>
      </c>
      <c r="T255" s="19" t="s">
        <v>830</v>
      </c>
      <c r="U255" s="4" t="s">
        <v>16</v>
      </c>
      <c r="V255" s="22" t="str">
        <f t="shared" si="65"/>
        <v>@aswan1.moe.edu.eg</v>
      </c>
      <c r="W255" s="22" t="str">
        <f t="shared" si="66"/>
        <v>Stu#</v>
      </c>
      <c r="Z255" t="str">
        <f>IF(Q255=$Z$14,COUNTIF($Q$15:Q255,$Z$14),"")</f>
        <v/>
      </c>
    </row>
    <row r="256" spans="1:26" ht="16.5" x14ac:dyDescent="0.25">
      <c r="A256" s="6" t="str">
        <f>IF(B256="","",SUBTOTAL(3,$B$15:B256))</f>
        <v/>
      </c>
      <c r="B256" s="7"/>
      <c r="C256" s="8"/>
      <c r="D256" s="6" t="str">
        <f t="shared" si="56"/>
        <v/>
      </c>
      <c r="E256" s="9" t="str">
        <f t="shared" si="59"/>
        <v/>
      </c>
      <c r="F256" s="7"/>
      <c r="G256" s="10" t="str">
        <f t="shared" si="57"/>
        <v/>
      </c>
      <c r="H256" s="6" t="str">
        <f t="shared" si="58"/>
        <v/>
      </c>
      <c r="I256" s="6" t="str">
        <f t="shared" si="60"/>
        <v/>
      </c>
      <c r="J256" s="6" t="str">
        <f t="shared" si="61"/>
        <v/>
      </c>
      <c r="K256" s="6" t="str">
        <f t="shared" si="62"/>
        <v/>
      </c>
      <c r="L256" s="6" t="str">
        <f t="shared" si="67"/>
        <v/>
      </c>
      <c r="M256" s="6" t="str">
        <f t="shared" si="68"/>
        <v/>
      </c>
      <c r="N256" s="6" t="str">
        <f t="shared" si="63"/>
        <v/>
      </c>
      <c r="O256" s="4"/>
      <c r="P256" s="11"/>
      <c r="Q256" s="12" t="str">
        <f t="shared" si="64"/>
        <v/>
      </c>
      <c r="R256" s="8" t="s">
        <v>199</v>
      </c>
      <c r="S256" s="19" t="s">
        <v>200</v>
      </c>
      <c r="T256" s="19" t="s">
        <v>830</v>
      </c>
      <c r="U256" s="4" t="s">
        <v>16</v>
      </c>
      <c r="V256" s="22" t="str">
        <f t="shared" si="65"/>
        <v>@aswan1.moe.edu.eg</v>
      </c>
      <c r="W256" s="22" t="str">
        <f t="shared" si="66"/>
        <v>Stu#</v>
      </c>
      <c r="Z256" t="str">
        <f>IF(Q256=$Z$14,COUNTIF($Q$15:Q256,$Z$14),"")</f>
        <v/>
      </c>
    </row>
    <row r="257" spans="1:26" ht="16.5" x14ac:dyDescent="0.25">
      <c r="A257" s="6" t="str">
        <f>IF(B257="","",SUBTOTAL(3,$B$15:B257))</f>
        <v/>
      </c>
      <c r="B257" s="7"/>
      <c r="C257" s="8"/>
      <c r="D257" s="6" t="str">
        <f t="shared" si="56"/>
        <v/>
      </c>
      <c r="E257" s="9" t="str">
        <f t="shared" si="59"/>
        <v/>
      </c>
      <c r="F257" s="7"/>
      <c r="G257" s="10" t="str">
        <f t="shared" si="57"/>
        <v/>
      </c>
      <c r="H257" s="6" t="str">
        <f t="shared" si="58"/>
        <v/>
      </c>
      <c r="I257" s="6" t="str">
        <f t="shared" si="60"/>
        <v/>
      </c>
      <c r="J257" s="6" t="str">
        <f t="shared" si="61"/>
        <v/>
      </c>
      <c r="K257" s="6" t="str">
        <f t="shared" si="62"/>
        <v/>
      </c>
      <c r="L257" s="6" t="str">
        <f t="shared" si="67"/>
        <v/>
      </c>
      <c r="M257" s="6" t="str">
        <f t="shared" si="68"/>
        <v/>
      </c>
      <c r="N257" s="6" t="str">
        <f t="shared" si="63"/>
        <v/>
      </c>
      <c r="O257" s="4"/>
      <c r="P257" s="11"/>
      <c r="Q257" s="12" t="str">
        <f t="shared" si="64"/>
        <v/>
      </c>
      <c r="R257" s="8" t="s">
        <v>201</v>
      </c>
      <c r="S257" s="19" t="s">
        <v>202</v>
      </c>
      <c r="T257" s="19" t="s">
        <v>830</v>
      </c>
      <c r="U257" s="4" t="s">
        <v>16</v>
      </c>
      <c r="V257" s="22" t="str">
        <f t="shared" si="65"/>
        <v>@aswan1.moe.edu.eg</v>
      </c>
      <c r="W257" s="22" t="str">
        <f t="shared" si="66"/>
        <v>Stu#</v>
      </c>
      <c r="Z257" t="str">
        <f>IF(Q257=$Z$14,COUNTIF($Q$15:Q257,$Z$14),"")</f>
        <v/>
      </c>
    </row>
    <row r="258" spans="1:26" ht="16.5" x14ac:dyDescent="0.25">
      <c r="A258" s="6" t="str">
        <f>IF(B258="","",SUBTOTAL(3,$B$15:B258))</f>
        <v/>
      </c>
      <c r="B258" s="7"/>
      <c r="C258" s="8"/>
      <c r="D258" s="6" t="str">
        <f t="shared" si="56"/>
        <v/>
      </c>
      <c r="E258" s="9" t="str">
        <f t="shared" si="59"/>
        <v/>
      </c>
      <c r="F258" s="7"/>
      <c r="G258" s="10" t="str">
        <f t="shared" si="57"/>
        <v/>
      </c>
      <c r="H258" s="6" t="str">
        <f t="shared" si="58"/>
        <v/>
      </c>
      <c r="I258" s="6" t="str">
        <f t="shared" si="60"/>
        <v/>
      </c>
      <c r="J258" s="6" t="str">
        <f t="shared" si="61"/>
        <v/>
      </c>
      <c r="K258" s="6" t="str">
        <f t="shared" si="62"/>
        <v/>
      </c>
      <c r="L258" s="6" t="str">
        <f t="shared" si="67"/>
        <v/>
      </c>
      <c r="M258" s="6" t="str">
        <f t="shared" si="68"/>
        <v/>
      </c>
      <c r="N258" s="6" t="str">
        <f t="shared" si="63"/>
        <v/>
      </c>
      <c r="O258" s="4"/>
      <c r="P258" s="11"/>
      <c r="Q258" s="12" t="str">
        <f t="shared" si="64"/>
        <v/>
      </c>
      <c r="R258" s="8" t="s">
        <v>203</v>
      </c>
      <c r="S258" s="19" t="s">
        <v>204</v>
      </c>
      <c r="T258" s="19" t="s">
        <v>830</v>
      </c>
      <c r="U258" s="4" t="s">
        <v>16</v>
      </c>
      <c r="V258" s="22" t="str">
        <f t="shared" si="65"/>
        <v>@aswan1.moe.edu.eg</v>
      </c>
      <c r="W258" s="22" t="str">
        <f t="shared" si="66"/>
        <v>Stu#</v>
      </c>
      <c r="Z258" t="str">
        <f>IF(Q258=$Z$14,COUNTIF($Q$15:Q258,$Z$14),"")</f>
        <v/>
      </c>
    </row>
    <row r="259" spans="1:26" ht="16.5" x14ac:dyDescent="0.25">
      <c r="A259" s="6" t="str">
        <f>IF(B259="","",SUBTOTAL(3,$B$15:B259))</f>
        <v/>
      </c>
      <c r="B259" s="7"/>
      <c r="C259" s="8"/>
      <c r="D259" s="6" t="str">
        <f t="shared" si="56"/>
        <v/>
      </c>
      <c r="E259" s="9" t="str">
        <f t="shared" si="59"/>
        <v/>
      </c>
      <c r="F259" s="7"/>
      <c r="G259" s="10" t="str">
        <f t="shared" si="57"/>
        <v/>
      </c>
      <c r="H259" s="6" t="str">
        <f t="shared" si="58"/>
        <v/>
      </c>
      <c r="I259" s="6" t="str">
        <f t="shared" si="60"/>
        <v/>
      </c>
      <c r="J259" s="6" t="str">
        <f t="shared" si="61"/>
        <v/>
      </c>
      <c r="K259" s="6" t="str">
        <f t="shared" si="62"/>
        <v/>
      </c>
      <c r="L259" s="6" t="str">
        <f t="shared" si="67"/>
        <v/>
      </c>
      <c r="M259" s="6" t="str">
        <f t="shared" si="68"/>
        <v/>
      </c>
      <c r="N259" s="6" t="str">
        <f t="shared" si="63"/>
        <v/>
      </c>
      <c r="O259" s="4"/>
      <c r="P259" s="11"/>
      <c r="Q259" s="12" t="str">
        <f t="shared" si="64"/>
        <v/>
      </c>
      <c r="R259" s="8" t="s">
        <v>205</v>
      </c>
      <c r="S259" s="19" t="s">
        <v>206</v>
      </c>
      <c r="T259" s="19" t="s">
        <v>830</v>
      </c>
      <c r="U259" s="4" t="s">
        <v>16</v>
      </c>
      <c r="V259" s="22" t="str">
        <f t="shared" si="65"/>
        <v>@aswan1.moe.edu.eg</v>
      </c>
      <c r="W259" s="22" t="str">
        <f t="shared" si="66"/>
        <v>Stu#</v>
      </c>
      <c r="Z259" t="str">
        <f>IF(Q259=$Z$14,COUNTIF($Q$15:Q259,$Z$14),"")</f>
        <v/>
      </c>
    </row>
    <row r="260" spans="1:26" ht="16.5" x14ac:dyDescent="0.25">
      <c r="A260" s="6" t="str">
        <f>IF(B260="","",SUBTOTAL(3,$B$15:B260))</f>
        <v/>
      </c>
      <c r="B260" s="7"/>
      <c r="C260" s="8"/>
      <c r="D260" s="6" t="str">
        <f t="shared" si="56"/>
        <v/>
      </c>
      <c r="E260" s="9" t="str">
        <f t="shared" si="59"/>
        <v/>
      </c>
      <c r="F260" s="7"/>
      <c r="G260" s="10" t="str">
        <f t="shared" si="57"/>
        <v/>
      </c>
      <c r="H260" s="6" t="str">
        <f t="shared" si="58"/>
        <v/>
      </c>
      <c r="I260" s="6" t="str">
        <f t="shared" si="60"/>
        <v/>
      </c>
      <c r="J260" s="6" t="str">
        <f t="shared" si="61"/>
        <v/>
      </c>
      <c r="K260" s="6" t="str">
        <f t="shared" si="62"/>
        <v/>
      </c>
      <c r="L260" s="6" t="str">
        <f t="shared" si="67"/>
        <v/>
      </c>
      <c r="M260" s="6" t="str">
        <f t="shared" si="68"/>
        <v/>
      </c>
      <c r="N260" s="6" t="str">
        <f t="shared" si="63"/>
        <v/>
      </c>
      <c r="O260" s="4"/>
      <c r="P260" s="11"/>
      <c r="Q260" s="12" t="str">
        <f t="shared" si="64"/>
        <v/>
      </c>
      <c r="R260" s="8" t="s">
        <v>207</v>
      </c>
      <c r="S260" s="19" t="s">
        <v>208</v>
      </c>
      <c r="T260" s="19" t="s">
        <v>830</v>
      </c>
      <c r="U260" s="4" t="s">
        <v>16</v>
      </c>
      <c r="V260" s="22" t="str">
        <f t="shared" si="65"/>
        <v>@aswan1.moe.edu.eg</v>
      </c>
      <c r="W260" s="22" t="str">
        <f t="shared" si="66"/>
        <v>Stu#</v>
      </c>
      <c r="Z260" t="str">
        <f>IF(Q260=$Z$14,COUNTIF($Q$15:Q260,$Z$14),"")</f>
        <v/>
      </c>
    </row>
    <row r="261" spans="1:26" ht="16.5" x14ac:dyDescent="0.25">
      <c r="A261" s="6" t="str">
        <f>IF(B261="","",SUBTOTAL(3,$B$15:B261))</f>
        <v/>
      </c>
      <c r="B261" s="7"/>
      <c r="C261" s="8"/>
      <c r="D261" s="6" t="str">
        <f t="shared" si="56"/>
        <v/>
      </c>
      <c r="E261" s="9" t="str">
        <f t="shared" si="59"/>
        <v/>
      </c>
      <c r="F261" s="7"/>
      <c r="G261" s="10" t="str">
        <f t="shared" si="57"/>
        <v/>
      </c>
      <c r="H261" s="6" t="str">
        <f t="shared" si="58"/>
        <v/>
      </c>
      <c r="I261" s="6" t="str">
        <f t="shared" si="60"/>
        <v/>
      </c>
      <c r="J261" s="6" t="str">
        <f t="shared" si="61"/>
        <v/>
      </c>
      <c r="K261" s="6" t="str">
        <f t="shared" si="62"/>
        <v/>
      </c>
      <c r="L261" s="6" t="str">
        <f t="shared" si="67"/>
        <v/>
      </c>
      <c r="M261" s="6" t="str">
        <f t="shared" si="68"/>
        <v/>
      </c>
      <c r="N261" s="6" t="str">
        <f t="shared" si="63"/>
        <v/>
      </c>
      <c r="O261" s="4"/>
      <c r="P261" s="11"/>
      <c r="Q261" s="12" t="str">
        <f t="shared" si="64"/>
        <v/>
      </c>
      <c r="R261" s="8" t="s">
        <v>209</v>
      </c>
      <c r="S261" s="19" t="s">
        <v>210</v>
      </c>
      <c r="T261" s="19" t="s">
        <v>830</v>
      </c>
      <c r="U261" s="4" t="s">
        <v>16</v>
      </c>
      <c r="V261" s="22" t="str">
        <f t="shared" si="65"/>
        <v>@aswan1.moe.edu.eg</v>
      </c>
      <c r="W261" s="22" t="str">
        <f t="shared" si="66"/>
        <v>Stu#</v>
      </c>
      <c r="Z261" t="str">
        <f>IF(Q261=$Z$14,COUNTIF($Q$15:Q261,$Z$14),"")</f>
        <v/>
      </c>
    </row>
    <row r="262" spans="1:26" ht="16.5" x14ac:dyDescent="0.25">
      <c r="A262" s="6" t="str">
        <f>IF(B262="","",SUBTOTAL(3,$B$15:B262))</f>
        <v/>
      </c>
      <c r="B262" s="7"/>
      <c r="C262" s="8"/>
      <c r="D262" s="6" t="str">
        <f t="shared" si="56"/>
        <v/>
      </c>
      <c r="E262" s="9" t="str">
        <f t="shared" si="59"/>
        <v/>
      </c>
      <c r="F262" s="7"/>
      <c r="G262" s="10" t="str">
        <f t="shared" si="57"/>
        <v/>
      </c>
      <c r="H262" s="6" t="str">
        <f t="shared" si="58"/>
        <v/>
      </c>
      <c r="I262" s="6" t="str">
        <f t="shared" si="60"/>
        <v/>
      </c>
      <c r="J262" s="6" t="str">
        <f t="shared" si="61"/>
        <v/>
      </c>
      <c r="K262" s="6" t="str">
        <f t="shared" si="62"/>
        <v/>
      </c>
      <c r="L262" s="6" t="str">
        <f t="shared" si="67"/>
        <v/>
      </c>
      <c r="M262" s="6" t="str">
        <f t="shared" si="68"/>
        <v/>
      </c>
      <c r="N262" s="6" t="str">
        <f t="shared" si="63"/>
        <v/>
      </c>
      <c r="O262" s="4"/>
      <c r="P262" s="11"/>
      <c r="Q262" s="12" t="str">
        <f t="shared" si="64"/>
        <v/>
      </c>
      <c r="R262" s="8" t="s">
        <v>211</v>
      </c>
      <c r="S262" s="19" t="s">
        <v>212</v>
      </c>
      <c r="T262" s="19" t="s">
        <v>830</v>
      </c>
      <c r="U262" s="4" t="s">
        <v>16</v>
      </c>
      <c r="V262" s="22" t="str">
        <f t="shared" si="65"/>
        <v>@aswan1.moe.edu.eg</v>
      </c>
      <c r="W262" s="22" t="str">
        <f t="shared" si="66"/>
        <v>Stu#</v>
      </c>
      <c r="Z262" t="str">
        <f>IF(Q262=$Z$14,COUNTIF($Q$15:Q262,$Z$14),"")</f>
        <v/>
      </c>
    </row>
    <row r="263" spans="1:26" ht="16.5" x14ac:dyDescent="0.25">
      <c r="A263" s="6" t="str">
        <f>IF(B263="","",SUBTOTAL(3,$B$15:B263))</f>
        <v/>
      </c>
      <c r="B263" s="7"/>
      <c r="C263" s="8"/>
      <c r="D263" s="6" t="str">
        <f t="shared" si="56"/>
        <v/>
      </c>
      <c r="E263" s="9" t="str">
        <f t="shared" si="59"/>
        <v/>
      </c>
      <c r="F263" s="7"/>
      <c r="G263" s="10" t="str">
        <f t="shared" si="57"/>
        <v/>
      </c>
      <c r="H263" s="6" t="str">
        <f t="shared" si="58"/>
        <v/>
      </c>
      <c r="I263" s="6" t="str">
        <f t="shared" si="60"/>
        <v/>
      </c>
      <c r="J263" s="6" t="str">
        <f t="shared" si="61"/>
        <v/>
      </c>
      <c r="K263" s="6" t="str">
        <f t="shared" si="62"/>
        <v/>
      </c>
      <c r="L263" s="6" t="str">
        <f t="shared" si="67"/>
        <v/>
      </c>
      <c r="M263" s="6" t="str">
        <f t="shared" si="68"/>
        <v/>
      </c>
      <c r="N263" s="6" t="str">
        <f t="shared" si="63"/>
        <v/>
      </c>
      <c r="O263" s="4"/>
      <c r="P263" s="11"/>
      <c r="Q263" s="12" t="str">
        <f t="shared" si="64"/>
        <v/>
      </c>
      <c r="R263" s="8" t="s">
        <v>213</v>
      </c>
      <c r="S263" s="19" t="s">
        <v>214</v>
      </c>
      <c r="T263" s="19" t="s">
        <v>830</v>
      </c>
      <c r="U263" s="4" t="s">
        <v>16</v>
      </c>
      <c r="V263" s="22" t="str">
        <f t="shared" si="65"/>
        <v>@aswan1.moe.edu.eg</v>
      </c>
      <c r="W263" s="22" t="str">
        <f t="shared" si="66"/>
        <v>Stu#</v>
      </c>
      <c r="Z263" t="str">
        <f>IF(Q263=$Z$14,COUNTIF($Q$15:Q263,$Z$14),"")</f>
        <v/>
      </c>
    </row>
    <row r="264" spans="1:26" ht="16.5" x14ac:dyDescent="0.25">
      <c r="A264" s="6" t="str">
        <f>IF(B264="","",SUBTOTAL(3,$B$15:B264))</f>
        <v/>
      </c>
      <c r="B264" s="7"/>
      <c r="C264" s="8"/>
      <c r="D264" s="6" t="str">
        <f t="shared" si="56"/>
        <v/>
      </c>
      <c r="E264" s="9" t="str">
        <f t="shared" si="59"/>
        <v/>
      </c>
      <c r="F264" s="7"/>
      <c r="G264" s="10" t="str">
        <f t="shared" si="57"/>
        <v/>
      </c>
      <c r="H264" s="6" t="str">
        <f t="shared" si="58"/>
        <v/>
      </c>
      <c r="I264" s="6" t="str">
        <f t="shared" si="60"/>
        <v/>
      </c>
      <c r="J264" s="6" t="str">
        <f t="shared" si="61"/>
        <v/>
      </c>
      <c r="K264" s="6" t="str">
        <f t="shared" si="62"/>
        <v/>
      </c>
      <c r="L264" s="6" t="str">
        <f t="shared" si="67"/>
        <v/>
      </c>
      <c r="M264" s="6" t="str">
        <f t="shared" si="68"/>
        <v/>
      </c>
      <c r="N264" s="6" t="str">
        <f t="shared" si="63"/>
        <v/>
      </c>
      <c r="O264" s="4"/>
      <c r="P264" s="11"/>
      <c r="Q264" s="12" t="str">
        <f t="shared" si="64"/>
        <v/>
      </c>
      <c r="R264" s="8" t="s">
        <v>215</v>
      </c>
      <c r="S264" s="19" t="s">
        <v>216</v>
      </c>
      <c r="T264" s="19" t="s">
        <v>830</v>
      </c>
      <c r="U264" s="4" t="s">
        <v>16</v>
      </c>
      <c r="V264" s="22" t="str">
        <f t="shared" si="65"/>
        <v>@aswan1.moe.edu.eg</v>
      </c>
      <c r="W264" s="22" t="str">
        <f t="shared" si="66"/>
        <v>Stu#</v>
      </c>
      <c r="Z264" t="str">
        <f>IF(Q264=$Z$14,COUNTIF($Q$15:Q264,$Z$14),"")</f>
        <v/>
      </c>
    </row>
    <row r="265" spans="1:26" ht="16.5" x14ac:dyDescent="0.25">
      <c r="A265" s="6" t="str">
        <f>IF(B265="","",SUBTOTAL(3,$B$15:B265))</f>
        <v/>
      </c>
      <c r="B265" s="7"/>
      <c r="C265" s="8"/>
      <c r="D265" s="6" t="str">
        <f t="shared" si="56"/>
        <v/>
      </c>
      <c r="E265" s="9" t="str">
        <f t="shared" si="59"/>
        <v/>
      </c>
      <c r="F265" s="7"/>
      <c r="G265" s="10" t="str">
        <f t="shared" si="57"/>
        <v/>
      </c>
      <c r="H265" s="6" t="str">
        <f t="shared" si="58"/>
        <v/>
      </c>
      <c r="I265" s="6" t="str">
        <f t="shared" si="60"/>
        <v/>
      </c>
      <c r="J265" s="6" t="str">
        <f t="shared" si="61"/>
        <v/>
      </c>
      <c r="K265" s="6" t="str">
        <f t="shared" si="62"/>
        <v/>
      </c>
      <c r="L265" s="6" t="str">
        <f t="shared" si="67"/>
        <v/>
      </c>
      <c r="M265" s="6" t="str">
        <f t="shared" si="68"/>
        <v/>
      </c>
      <c r="N265" s="6" t="str">
        <f t="shared" si="63"/>
        <v/>
      </c>
      <c r="O265" s="4"/>
      <c r="P265" s="11"/>
      <c r="Q265" s="12" t="str">
        <f t="shared" si="64"/>
        <v/>
      </c>
      <c r="R265" s="8" t="s">
        <v>109</v>
      </c>
      <c r="S265" s="19" t="s">
        <v>110</v>
      </c>
      <c r="T265" s="19" t="s">
        <v>830</v>
      </c>
      <c r="U265" s="4" t="s">
        <v>16</v>
      </c>
      <c r="V265" s="22" t="str">
        <f t="shared" si="65"/>
        <v>@aswan1.moe.edu.eg</v>
      </c>
      <c r="W265" s="22" t="str">
        <f t="shared" si="66"/>
        <v>Stu#</v>
      </c>
      <c r="Z265" t="str">
        <f>IF(Q265=$Z$14,COUNTIF($Q$15:Q265,$Z$14),"")</f>
        <v/>
      </c>
    </row>
    <row r="266" spans="1:26" ht="16.5" x14ac:dyDescent="0.25">
      <c r="A266" s="6" t="str">
        <f>IF(B266="","",SUBTOTAL(3,$B$15:B266))</f>
        <v/>
      </c>
      <c r="B266" s="7"/>
      <c r="C266" s="8"/>
      <c r="D266" s="6" t="str">
        <f t="shared" si="56"/>
        <v/>
      </c>
      <c r="E266" s="9" t="str">
        <f t="shared" si="59"/>
        <v/>
      </c>
      <c r="F266" s="7"/>
      <c r="G266" s="10" t="str">
        <f t="shared" si="57"/>
        <v/>
      </c>
      <c r="H266" s="6" t="str">
        <f t="shared" si="58"/>
        <v/>
      </c>
      <c r="I266" s="6" t="str">
        <f t="shared" si="60"/>
        <v/>
      </c>
      <c r="J266" s="6" t="str">
        <f t="shared" si="61"/>
        <v/>
      </c>
      <c r="K266" s="6" t="str">
        <f t="shared" si="62"/>
        <v/>
      </c>
      <c r="L266" s="6" t="str">
        <f t="shared" si="67"/>
        <v/>
      </c>
      <c r="M266" s="6" t="str">
        <f t="shared" si="68"/>
        <v/>
      </c>
      <c r="N266" s="6" t="str">
        <f t="shared" si="63"/>
        <v/>
      </c>
      <c r="O266" s="4"/>
      <c r="P266" s="11"/>
      <c r="Q266" s="12" t="str">
        <f t="shared" si="64"/>
        <v/>
      </c>
      <c r="R266" s="8" t="s">
        <v>217</v>
      </c>
      <c r="S266" s="19" t="s">
        <v>218</v>
      </c>
      <c r="T266" s="19" t="s">
        <v>830</v>
      </c>
      <c r="U266" s="4" t="s">
        <v>16</v>
      </c>
      <c r="V266" s="22" t="str">
        <f t="shared" si="65"/>
        <v>@aswan1.moe.edu.eg</v>
      </c>
      <c r="W266" s="22" t="str">
        <f t="shared" si="66"/>
        <v>Stu#</v>
      </c>
      <c r="Z266" t="str">
        <f>IF(Q266=$Z$14,COUNTIF($Q$15:Q266,$Z$14),"")</f>
        <v/>
      </c>
    </row>
    <row r="267" spans="1:26" ht="16.5" x14ac:dyDescent="0.25">
      <c r="A267" s="6" t="str">
        <f>IF(B267="","",SUBTOTAL(3,$B$15:B267))</f>
        <v/>
      </c>
      <c r="B267" s="7"/>
      <c r="C267" s="8"/>
      <c r="D267" s="6" t="str">
        <f t="shared" si="56"/>
        <v/>
      </c>
      <c r="E267" s="9" t="str">
        <f t="shared" si="59"/>
        <v/>
      </c>
      <c r="F267" s="7"/>
      <c r="G267" s="10" t="str">
        <f t="shared" si="57"/>
        <v/>
      </c>
      <c r="H267" s="6" t="str">
        <f t="shared" si="58"/>
        <v/>
      </c>
      <c r="I267" s="6" t="str">
        <f t="shared" si="60"/>
        <v/>
      </c>
      <c r="J267" s="6" t="str">
        <f t="shared" si="61"/>
        <v/>
      </c>
      <c r="K267" s="6" t="str">
        <f t="shared" si="62"/>
        <v/>
      </c>
      <c r="L267" s="6" t="str">
        <f t="shared" si="67"/>
        <v/>
      </c>
      <c r="M267" s="6" t="str">
        <f t="shared" si="68"/>
        <v/>
      </c>
      <c r="N267" s="6" t="str">
        <f t="shared" si="63"/>
        <v/>
      </c>
      <c r="O267" s="4"/>
      <c r="P267" s="11"/>
      <c r="Q267" s="12" t="str">
        <f t="shared" si="64"/>
        <v/>
      </c>
      <c r="R267" s="8" t="s">
        <v>219</v>
      </c>
      <c r="S267" s="19" t="s">
        <v>220</v>
      </c>
      <c r="T267" s="19" t="s">
        <v>830</v>
      </c>
      <c r="U267" s="4" t="s">
        <v>16</v>
      </c>
      <c r="V267" s="22" t="str">
        <f t="shared" si="65"/>
        <v>@aswan1.moe.edu.eg</v>
      </c>
      <c r="W267" s="22" t="str">
        <f t="shared" si="66"/>
        <v>Stu#</v>
      </c>
      <c r="Z267" t="str">
        <f>IF(Q267=$Z$14,COUNTIF($Q$15:Q267,$Z$14),"")</f>
        <v/>
      </c>
    </row>
    <row r="268" spans="1:26" ht="16.5" x14ac:dyDescent="0.25">
      <c r="A268" s="6" t="str">
        <f>IF(B268="","",SUBTOTAL(3,$B$15:B268))</f>
        <v/>
      </c>
      <c r="B268" s="7"/>
      <c r="C268" s="8"/>
      <c r="D268" s="6" t="str">
        <f t="shared" si="56"/>
        <v/>
      </c>
      <c r="E268" s="9" t="str">
        <f t="shared" si="59"/>
        <v/>
      </c>
      <c r="F268" s="7"/>
      <c r="G268" s="10" t="str">
        <f t="shared" si="57"/>
        <v/>
      </c>
      <c r="H268" s="6" t="str">
        <f t="shared" si="58"/>
        <v/>
      </c>
      <c r="I268" s="6" t="str">
        <f t="shared" si="60"/>
        <v/>
      </c>
      <c r="J268" s="6" t="str">
        <f t="shared" si="61"/>
        <v/>
      </c>
      <c r="K268" s="6" t="str">
        <f t="shared" si="62"/>
        <v/>
      </c>
      <c r="L268" s="6" t="str">
        <f t="shared" si="67"/>
        <v/>
      </c>
      <c r="M268" s="6" t="str">
        <f t="shared" si="68"/>
        <v/>
      </c>
      <c r="N268" s="6" t="str">
        <f t="shared" si="63"/>
        <v/>
      </c>
      <c r="O268" s="4"/>
      <c r="P268" s="11"/>
      <c r="Q268" s="12" t="str">
        <f t="shared" si="64"/>
        <v/>
      </c>
      <c r="R268" s="8" t="s">
        <v>221</v>
      </c>
      <c r="S268" s="19" t="s">
        <v>222</v>
      </c>
      <c r="T268" s="19" t="s">
        <v>830</v>
      </c>
      <c r="U268" s="4" t="s">
        <v>16</v>
      </c>
      <c r="V268" s="22" t="str">
        <f t="shared" si="65"/>
        <v>@aswan1.moe.edu.eg</v>
      </c>
      <c r="W268" s="22" t="str">
        <f t="shared" si="66"/>
        <v>Stu#</v>
      </c>
      <c r="Z268" t="str">
        <f>IF(Q268=$Z$14,COUNTIF($Q$15:Q268,$Z$14),"")</f>
        <v/>
      </c>
    </row>
    <row r="269" spans="1:26" ht="16.5" x14ac:dyDescent="0.25">
      <c r="A269" s="6" t="str">
        <f>IF(B269="","",SUBTOTAL(3,$B$15:B269))</f>
        <v/>
      </c>
      <c r="B269" s="7"/>
      <c r="C269" s="8"/>
      <c r="D269" s="6" t="str">
        <f t="shared" si="56"/>
        <v/>
      </c>
      <c r="E269" s="9" t="str">
        <f t="shared" si="59"/>
        <v/>
      </c>
      <c r="F269" s="7"/>
      <c r="G269" s="10" t="str">
        <f t="shared" si="57"/>
        <v/>
      </c>
      <c r="H269" s="6" t="str">
        <f t="shared" si="58"/>
        <v/>
      </c>
      <c r="I269" s="6" t="str">
        <f t="shared" si="60"/>
        <v/>
      </c>
      <c r="J269" s="6" t="str">
        <f t="shared" si="61"/>
        <v/>
      </c>
      <c r="K269" s="6" t="str">
        <f t="shared" si="62"/>
        <v/>
      </c>
      <c r="L269" s="6" t="str">
        <f t="shared" si="67"/>
        <v/>
      </c>
      <c r="M269" s="6" t="str">
        <f t="shared" si="68"/>
        <v/>
      </c>
      <c r="N269" s="6" t="str">
        <f t="shared" si="63"/>
        <v/>
      </c>
      <c r="O269" s="4"/>
      <c r="P269" s="11"/>
      <c r="Q269" s="12" t="str">
        <f t="shared" si="64"/>
        <v/>
      </c>
      <c r="R269" s="8" t="s">
        <v>223</v>
      </c>
      <c r="S269" s="19" t="s">
        <v>224</v>
      </c>
      <c r="T269" s="19" t="s">
        <v>830</v>
      </c>
      <c r="U269" s="4" t="s">
        <v>16</v>
      </c>
      <c r="V269" s="22" t="str">
        <f t="shared" si="65"/>
        <v>@aswan1.moe.edu.eg</v>
      </c>
      <c r="W269" s="22" t="str">
        <f t="shared" si="66"/>
        <v>Stu#</v>
      </c>
      <c r="Z269" t="str">
        <f>IF(Q269=$Z$14,COUNTIF($Q$15:Q269,$Z$14),"")</f>
        <v/>
      </c>
    </row>
    <row r="270" spans="1:26" ht="16.5" x14ac:dyDescent="0.25">
      <c r="A270" s="6" t="str">
        <f>IF(B270="","",SUBTOTAL(3,$B$15:B270))</f>
        <v/>
      </c>
      <c r="B270" s="7"/>
      <c r="C270" s="8"/>
      <c r="D270" s="6" t="str">
        <f t="shared" si="56"/>
        <v/>
      </c>
      <c r="E270" s="9" t="str">
        <f t="shared" si="59"/>
        <v/>
      </c>
      <c r="F270" s="7"/>
      <c r="G270" s="10" t="str">
        <f t="shared" si="57"/>
        <v/>
      </c>
      <c r="H270" s="6" t="str">
        <f t="shared" si="58"/>
        <v/>
      </c>
      <c r="I270" s="6" t="str">
        <f t="shared" si="60"/>
        <v/>
      </c>
      <c r="J270" s="6" t="str">
        <f t="shared" si="61"/>
        <v/>
      </c>
      <c r="K270" s="6" t="str">
        <f t="shared" si="62"/>
        <v/>
      </c>
      <c r="L270" s="6" t="str">
        <f t="shared" si="67"/>
        <v/>
      </c>
      <c r="M270" s="6" t="str">
        <f t="shared" si="68"/>
        <v/>
      </c>
      <c r="N270" s="6" t="str">
        <f t="shared" si="63"/>
        <v/>
      </c>
      <c r="O270" s="4"/>
      <c r="P270" s="11"/>
      <c r="Q270" s="12" t="str">
        <f t="shared" si="64"/>
        <v/>
      </c>
      <c r="R270" s="8" t="s">
        <v>225</v>
      </c>
      <c r="S270" s="19" t="s">
        <v>226</v>
      </c>
      <c r="T270" s="19" t="s">
        <v>830</v>
      </c>
      <c r="U270" s="4" t="s">
        <v>16</v>
      </c>
      <c r="V270" s="22" t="str">
        <f t="shared" si="65"/>
        <v>@aswan1.moe.edu.eg</v>
      </c>
      <c r="W270" s="22" t="str">
        <f t="shared" si="66"/>
        <v>Stu#</v>
      </c>
      <c r="Z270" t="str">
        <f>IF(Q270=$Z$14,COUNTIF($Q$15:Q270,$Z$14),"")</f>
        <v/>
      </c>
    </row>
    <row r="271" spans="1:26" ht="16.5" x14ac:dyDescent="0.25">
      <c r="A271" s="6" t="str">
        <f>IF(B271="","",SUBTOTAL(3,$B$15:B271))</f>
        <v/>
      </c>
      <c r="B271" s="7"/>
      <c r="C271" s="8"/>
      <c r="D271" s="6" t="str">
        <f t="shared" ref="D271:D334" si="69">IF(C271="","",LEFT(TRIM(C271),FIND(" ",TRIM(C271),1)-1))</f>
        <v/>
      </c>
      <c r="E271" s="9" t="str">
        <f t="shared" si="59"/>
        <v/>
      </c>
      <c r="F271" s="7"/>
      <c r="G271" s="10" t="str">
        <f t="shared" ref="G271:G334" si="70">IF(F271="","",(DATE(IF(LEFT(F271,1)*1=3,20,19)&amp;MID(F271,2,2),MID(F271,4,2),MID(F271,6,2))))</f>
        <v/>
      </c>
      <c r="H271" s="6" t="str">
        <f t="shared" ref="H271:H334" si="71">IF(G271="","",DAY(G271))</f>
        <v/>
      </c>
      <c r="I271" s="6" t="str">
        <f t="shared" si="60"/>
        <v/>
      </c>
      <c r="J271" s="6" t="str">
        <f t="shared" si="61"/>
        <v/>
      </c>
      <c r="K271" s="6" t="str">
        <f t="shared" si="62"/>
        <v/>
      </c>
      <c r="L271" s="6" t="str">
        <f t="shared" si="67"/>
        <v/>
      </c>
      <c r="M271" s="6" t="str">
        <f t="shared" si="68"/>
        <v/>
      </c>
      <c r="N271" s="6" t="str">
        <f t="shared" si="63"/>
        <v/>
      </c>
      <c r="O271" s="4"/>
      <c r="P271" s="11"/>
      <c r="Q271" s="12" t="str">
        <f t="shared" si="64"/>
        <v/>
      </c>
      <c r="R271" s="8" t="s">
        <v>227</v>
      </c>
      <c r="S271" s="19" t="s">
        <v>228</v>
      </c>
      <c r="T271" s="19" t="s">
        <v>830</v>
      </c>
      <c r="U271" s="4" t="s">
        <v>16</v>
      </c>
      <c r="V271" s="22" t="str">
        <f t="shared" si="65"/>
        <v>@aswan1.moe.edu.eg</v>
      </c>
      <c r="W271" s="22" t="str">
        <f t="shared" si="66"/>
        <v>Stu#</v>
      </c>
      <c r="Z271" t="str">
        <f>IF(Q271=$Z$14,COUNTIF($Q$15:Q271,$Z$14),"")</f>
        <v/>
      </c>
    </row>
    <row r="272" spans="1:26" ht="16.5" x14ac:dyDescent="0.25">
      <c r="A272" s="6" t="str">
        <f>IF(B272="","",SUBTOTAL(3,$B$15:B272))</f>
        <v/>
      </c>
      <c r="B272" s="7"/>
      <c r="C272" s="8"/>
      <c r="D272" s="6" t="str">
        <f t="shared" si="69"/>
        <v/>
      </c>
      <c r="E272" s="9" t="str">
        <f t="shared" si="59"/>
        <v/>
      </c>
      <c r="F272" s="7"/>
      <c r="G272" s="10" t="str">
        <f t="shared" si="70"/>
        <v/>
      </c>
      <c r="H272" s="6" t="str">
        <f t="shared" si="71"/>
        <v/>
      </c>
      <c r="I272" s="6" t="str">
        <f t="shared" si="60"/>
        <v/>
      </c>
      <c r="J272" s="6" t="str">
        <f t="shared" si="61"/>
        <v/>
      </c>
      <c r="K272" s="6" t="str">
        <f t="shared" si="62"/>
        <v/>
      </c>
      <c r="L272" s="6" t="str">
        <f t="shared" si="67"/>
        <v/>
      </c>
      <c r="M272" s="6" t="str">
        <f t="shared" si="68"/>
        <v/>
      </c>
      <c r="N272" s="6" t="str">
        <f t="shared" si="63"/>
        <v/>
      </c>
      <c r="O272" s="4"/>
      <c r="P272" s="11"/>
      <c r="Q272" s="12" t="str">
        <f t="shared" si="64"/>
        <v/>
      </c>
      <c r="R272" s="8" t="s">
        <v>229</v>
      </c>
      <c r="S272" s="19" t="s">
        <v>230</v>
      </c>
      <c r="T272" s="19" t="s">
        <v>830</v>
      </c>
      <c r="U272" s="4" t="s">
        <v>16</v>
      </c>
      <c r="V272" s="22" t="str">
        <f t="shared" si="65"/>
        <v>@aswan1.moe.edu.eg</v>
      </c>
      <c r="W272" s="22" t="str">
        <f t="shared" si="66"/>
        <v>Stu#</v>
      </c>
      <c r="Z272" t="str">
        <f>IF(Q272=$Z$14,COUNTIF($Q$15:Q272,$Z$14),"")</f>
        <v/>
      </c>
    </row>
    <row r="273" spans="1:26" ht="16.5" x14ac:dyDescent="0.25">
      <c r="A273" s="6" t="str">
        <f>IF(B273="","",SUBTOTAL(3,$B$15:B273))</f>
        <v/>
      </c>
      <c r="B273" s="7"/>
      <c r="C273" s="8"/>
      <c r="D273" s="6" t="str">
        <f t="shared" si="69"/>
        <v/>
      </c>
      <c r="E273" s="9" t="str">
        <f t="shared" ref="E273:E336" si="72">IF(C273="","",RIGHT(C273,LEN(C273)-FIND(" ",C273)))</f>
        <v/>
      </c>
      <c r="F273" s="7"/>
      <c r="G273" s="10" t="str">
        <f t="shared" si="70"/>
        <v/>
      </c>
      <c r="H273" s="6" t="str">
        <f t="shared" si="71"/>
        <v/>
      </c>
      <c r="I273" s="6" t="str">
        <f t="shared" ref="I273:I336" si="73">IF(H273="","",MONTH(G273))</f>
        <v/>
      </c>
      <c r="J273" s="6" t="str">
        <f t="shared" ref="J273:J336" si="74">IF(I273="","",YEAR(G273))</f>
        <v/>
      </c>
      <c r="K273" s="6" t="str">
        <f t="shared" ref="K273:K336" si="75">IF(G273="","",(DATEDIF(G273,$F$13,"md")))</f>
        <v/>
      </c>
      <c r="L273" s="6" t="str">
        <f t="shared" si="67"/>
        <v/>
      </c>
      <c r="M273" s="6" t="str">
        <f t="shared" si="68"/>
        <v/>
      </c>
      <c r="N273" s="6" t="str">
        <f t="shared" ref="N273:N336" si="76">IF(F273="","",(IF(ISODD(MID(F273,13,1)),"ذكر","انثى")))</f>
        <v/>
      </c>
      <c r="O273" s="4"/>
      <c r="P273" s="11"/>
      <c r="Q273" s="12" t="str">
        <f t="shared" ref="Q273:Q336" si="77">IF(P273="","",P273&amp;"/"&amp;O273)</f>
        <v/>
      </c>
      <c r="R273" s="8" t="s">
        <v>231</v>
      </c>
      <c r="S273" s="19" t="s">
        <v>232</v>
      </c>
      <c r="T273" s="19" t="s">
        <v>830</v>
      </c>
      <c r="U273" s="4" t="s">
        <v>16</v>
      </c>
      <c r="V273" s="22" t="str">
        <f t="shared" ref="V273:V336" si="78">CONCATENATE(B273,$X$2)</f>
        <v>@aswan1.moe.edu.eg</v>
      </c>
      <c r="W273" s="22" t="str">
        <f t="shared" ref="W273:W336" si="79">CONCATENATE($X$3)&amp;RIGHT(LEFT(F273,7),6)</f>
        <v>Stu#</v>
      </c>
      <c r="Z273" t="str">
        <f>IF(Q273=$Z$14,COUNTIF($Q$15:Q273,$Z$14),"")</f>
        <v/>
      </c>
    </row>
    <row r="274" spans="1:26" ht="16.5" x14ac:dyDescent="0.25">
      <c r="A274" s="6" t="str">
        <f>IF(B274="","",SUBTOTAL(3,$B$15:B274))</f>
        <v/>
      </c>
      <c r="B274" s="7"/>
      <c r="C274" s="8"/>
      <c r="D274" s="6" t="str">
        <f t="shared" si="69"/>
        <v/>
      </c>
      <c r="E274" s="9" t="str">
        <f t="shared" si="72"/>
        <v/>
      </c>
      <c r="F274" s="7"/>
      <c r="G274" s="10" t="str">
        <f t="shared" si="70"/>
        <v/>
      </c>
      <c r="H274" s="6" t="str">
        <f t="shared" si="71"/>
        <v/>
      </c>
      <c r="I274" s="6" t="str">
        <f t="shared" si="73"/>
        <v/>
      </c>
      <c r="J274" s="6" t="str">
        <f t="shared" si="74"/>
        <v/>
      </c>
      <c r="K274" s="6" t="str">
        <f t="shared" si="75"/>
        <v/>
      </c>
      <c r="L274" s="6" t="str">
        <f t="shared" ref="L274:L337" si="80">IF(H274="","",(DATEDIF(H274,$F$13,"md")))</f>
        <v/>
      </c>
      <c r="M274" s="6" t="str">
        <f t="shared" ref="M274:M337" si="81">IF(I274="","",(DATEDIF(I274,$F$13,"md")))</f>
        <v/>
      </c>
      <c r="N274" s="6" t="str">
        <f t="shared" si="76"/>
        <v/>
      </c>
      <c r="O274" s="4"/>
      <c r="P274" s="11"/>
      <c r="Q274" s="12" t="str">
        <f t="shared" si="77"/>
        <v/>
      </c>
      <c r="R274" s="8" t="s">
        <v>233</v>
      </c>
      <c r="S274" s="19" t="s">
        <v>234</v>
      </c>
      <c r="T274" s="19" t="s">
        <v>830</v>
      </c>
      <c r="U274" s="4" t="s">
        <v>16</v>
      </c>
      <c r="V274" s="22" t="str">
        <f t="shared" si="78"/>
        <v>@aswan1.moe.edu.eg</v>
      </c>
      <c r="W274" s="22" t="str">
        <f t="shared" si="79"/>
        <v>Stu#</v>
      </c>
      <c r="Z274" t="str">
        <f>IF(Q274=$Z$14,COUNTIF($Q$15:Q274,$Z$14),"")</f>
        <v/>
      </c>
    </row>
    <row r="275" spans="1:26" ht="16.5" x14ac:dyDescent="0.25">
      <c r="A275" s="6" t="str">
        <f>IF(B275="","",SUBTOTAL(3,$B$15:B275))</f>
        <v/>
      </c>
      <c r="B275" s="7"/>
      <c r="C275" s="8"/>
      <c r="D275" s="6" t="str">
        <f t="shared" si="69"/>
        <v/>
      </c>
      <c r="E275" s="9" t="str">
        <f t="shared" si="72"/>
        <v/>
      </c>
      <c r="F275" s="7"/>
      <c r="G275" s="10" t="str">
        <f t="shared" si="70"/>
        <v/>
      </c>
      <c r="H275" s="6" t="str">
        <f t="shared" si="71"/>
        <v/>
      </c>
      <c r="I275" s="6" t="str">
        <f t="shared" si="73"/>
        <v/>
      </c>
      <c r="J275" s="6" t="str">
        <f t="shared" si="74"/>
        <v/>
      </c>
      <c r="K275" s="6" t="str">
        <f t="shared" si="75"/>
        <v/>
      </c>
      <c r="L275" s="6" t="str">
        <f t="shared" si="80"/>
        <v/>
      </c>
      <c r="M275" s="6" t="str">
        <f t="shared" si="81"/>
        <v/>
      </c>
      <c r="N275" s="6" t="str">
        <f t="shared" si="76"/>
        <v/>
      </c>
      <c r="O275" s="4"/>
      <c r="P275" s="11"/>
      <c r="Q275" s="12" t="str">
        <f t="shared" si="77"/>
        <v/>
      </c>
      <c r="R275" s="8" t="s">
        <v>235</v>
      </c>
      <c r="S275" s="19" t="s">
        <v>236</v>
      </c>
      <c r="T275" s="19" t="s">
        <v>830</v>
      </c>
      <c r="U275" s="4" t="s">
        <v>16</v>
      </c>
      <c r="V275" s="22" t="str">
        <f t="shared" si="78"/>
        <v>@aswan1.moe.edu.eg</v>
      </c>
      <c r="W275" s="22" t="str">
        <f t="shared" si="79"/>
        <v>Stu#</v>
      </c>
      <c r="Z275" t="str">
        <f>IF(Q275=$Z$14,COUNTIF($Q$15:Q275,$Z$14),"")</f>
        <v/>
      </c>
    </row>
    <row r="276" spans="1:26" ht="16.5" x14ac:dyDescent="0.25">
      <c r="A276" s="6" t="str">
        <f>IF(B276="","",SUBTOTAL(3,$B$15:B276))</f>
        <v/>
      </c>
      <c r="B276" s="7"/>
      <c r="C276" s="8"/>
      <c r="D276" s="6" t="str">
        <f t="shared" si="69"/>
        <v/>
      </c>
      <c r="E276" s="9" t="str">
        <f t="shared" si="72"/>
        <v/>
      </c>
      <c r="F276" s="7"/>
      <c r="G276" s="10" t="str">
        <f t="shared" si="70"/>
        <v/>
      </c>
      <c r="H276" s="6" t="str">
        <f t="shared" si="71"/>
        <v/>
      </c>
      <c r="I276" s="6" t="str">
        <f t="shared" si="73"/>
        <v/>
      </c>
      <c r="J276" s="6" t="str">
        <f t="shared" si="74"/>
        <v/>
      </c>
      <c r="K276" s="6" t="str">
        <f t="shared" si="75"/>
        <v/>
      </c>
      <c r="L276" s="6" t="str">
        <f t="shared" si="80"/>
        <v/>
      </c>
      <c r="M276" s="6" t="str">
        <f t="shared" si="81"/>
        <v/>
      </c>
      <c r="N276" s="6" t="str">
        <f t="shared" si="76"/>
        <v/>
      </c>
      <c r="O276" s="4"/>
      <c r="P276" s="11"/>
      <c r="Q276" s="12" t="str">
        <f t="shared" si="77"/>
        <v/>
      </c>
      <c r="R276" s="8" t="s">
        <v>237</v>
      </c>
      <c r="S276" s="19" t="s">
        <v>238</v>
      </c>
      <c r="T276" s="19" t="s">
        <v>830</v>
      </c>
      <c r="U276" s="4" t="s">
        <v>16</v>
      </c>
      <c r="V276" s="22" t="str">
        <f t="shared" si="78"/>
        <v>@aswan1.moe.edu.eg</v>
      </c>
      <c r="W276" s="22" t="str">
        <f t="shared" si="79"/>
        <v>Stu#</v>
      </c>
      <c r="Z276" t="str">
        <f>IF(Q276=$Z$14,COUNTIF($Q$15:Q276,$Z$14),"")</f>
        <v/>
      </c>
    </row>
    <row r="277" spans="1:26" ht="16.5" x14ac:dyDescent="0.25">
      <c r="A277" s="6" t="str">
        <f>IF(B277="","",SUBTOTAL(3,$B$15:B277))</f>
        <v/>
      </c>
      <c r="B277" s="7"/>
      <c r="C277" s="8"/>
      <c r="D277" s="6" t="str">
        <f t="shared" si="69"/>
        <v/>
      </c>
      <c r="E277" s="9" t="str">
        <f t="shared" si="72"/>
        <v/>
      </c>
      <c r="F277" s="7"/>
      <c r="G277" s="10" t="str">
        <f t="shared" si="70"/>
        <v/>
      </c>
      <c r="H277" s="6" t="str">
        <f t="shared" si="71"/>
        <v/>
      </c>
      <c r="I277" s="6" t="str">
        <f t="shared" si="73"/>
        <v/>
      </c>
      <c r="J277" s="6" t="str">
        <f t="shared" si="74"/>
        <v/>
      </c>
      <c r="K277" s="6" t="str">
        <f t="shared" si="75"/>
        <v/>
      </c>
      <c r="L277" s="6" t="str">
        <f t="shared" si="80"/>
        <v/>
      </c>
      <c r="M277" s="6" t="str">
        <f t="shared" si="81"/>
        <v/>
      </c>
      <c r="N277" s="6" t="str">
        <f t="shared" si="76"/>
        <v/>
      </c>
      <c r="O277" s="4"/>
      <c r="P277" s="11"/>
      <c r="Q277" s="12" t="str">
        <f t="shared" si="77"/>
        <v/>
      </c>
      <c r="R277" s="8" t="s">
        <v>239</v>
      </c>
      <c r="S277" s="19" t="s">
        <v>51</v>
      </c>
      <c r="T277" s="19" t="s">
        <v>830</v>
      </c>
      <c r="U277" s="4" t="s">
        <v>16</v>
      </c>
      <c r="V277" s="22" t="str">
        <f t="shared" si="78"/>
        <v>@aswan1.moe.edu.eg</v>
      </c>
      <c r="W277" s="22" t="str">
        <f t="shared" si="79"/>
        <v>Stu#</v>
      </c>
      <c r="Z277" t="str">
        <f>IF(Q277=$Z$14,COUNTIF($Q$15:Q277,$Z$14),"")</f>
        <v/>
      </c>
    </row>
    <row r="278" spans="1:26" ht="16.5" x14ac:dyDescent="0.25">
      <c r="A278" s="6" t="str">
        <f>IF(B278="","",SUBTOTAL(3,$B$15:B278))</f>
        <v/>
      </c>
      <c r="B278" s="7"/>
      <c r="C278" s="8"/>
      <c r="D278" s="6" t="str">
        <f t="shared" si="69"/>
        <v/>
      </c>
      <c r="E278" s="9" t="str">
        <f t="shared" si="72"/>
        <v/>
      </c>
      <c r="F278" s="7"/>
      <c r="G278" s="10" t="str">
        <f t="shared" si="70"/>
        <v/>
      </c>
      <c r="H278" s="6" t="str">
        <f t="shared" si="71"/>
        <v/>
      </c>
      <c r="I278" s="6" t="str">
        <f t="shared" si="73"/>
        <v/>
      </c>
      <c r="J278" s="6" t="str">
        <f t="shared" si="74"/>
        <v/>
      </c>
      <c r="K278" s="6" t="str">
        <f t="shared" si="75"/>
        <v/>
      </c>
      <c r="L278" s="6" t="str">
        <f t="shared" si="80"/>
        <v/>
      </c>
      <c r="M278" s="6" t="str">
        <f t="shared" si="81"/>
        <v/>
      </c>
      <c r="N278" s="6" t="str">
        <f t="shared" si="76"/>
        <v/>
      </c>
      <c r="O278" s="4"/>
      <c r="P278" s="11"/>
      <c r="Q278" s="12" t="str">
        <f t="shared" si="77"/>
        <v/>
      </c>
      <c r="R278" s="8" t="s">
        <v>240</v>
      </c>
      <c r="S278" s="19" t="s">
        <v>241</v>
      </c>
      <c r="T278" s="19" t="s">
        <v>830</v>
      </c>
      <c r="U278" s="4" t="s">
        <v>16</v>
      </c>
      <c r="V278" s="22" t="str">
        <f t="shared" si="78"/>
        <v>@aswan1.moe.edu.eg</v>
      </c>
      <c r="W278" s="22" t="str">
        <f t="shared" si="79"/>
        <v>Stu#</v>
      </c>
      <c r="Z278" t="str">
        <f>IF(Q278=$Z$14,COUNTIF($Q$15:Q278,$Z$14),"")</f>
        <v/>
      </c>
    </row>
    <row r="279" spans="1:26" ht="16.5" x14ac:dyDescent="0.25">
      <c r="A279" s="6" t="str">
        <f>IF(B279="","",SUBTOTAL(3,$B$15:B279))</f>
        <v/>
      </c>
      <c r="B279" s="7"/>
      <c r="C279" s="8"/>
      <c r="D279" s="6" t="str">
        <f t="shared" si="69"/>
        <v/>
      </c>
      <c r="E279" s="9" t="str">
        <f t="shared" si="72"/>
        <v/>
      </c>
      <c r="F279" s="7"/>
      <c r="G279" s="10" t="str">
        <f t="shared" si="70"/>
        <v/>
      </c>
      <c r="H279" s="6" t="str">
        <f t="shared" si="71"/>
        <v/>
      </c>
      <c r="I279" s="6" t="str">
        <f t="shared" si="73"/>
        <v/>
      </c>
      <c r="J279" s="6" t="str">
        <f t="shared" si="74"/>
        <v/>
      </c>
      <c r="K279" s="6" t="str">
        <f t="shared" si="75"/>
        <v/>
      </c>
      <c r="L279" s="6" t="str">
        <f t="shared" si="80"/>
        <v/>
      </c>
      <c r="M279" s="6" t="str">
        <f t="shared" si="81"/>
        <v/>
      </c>
      <c r="N279" s="6" t="str">
        <f t="shared" si="76"/>
        <v/>
      </c>
      <c r="O279" s="4"/>
      <c r="P279" s="11"/>
      <c r="Q279" s="12" t="str">
        <f t="shared" si="77"/>
        <v/>
      </c>
      <c r="R279" s="8" t="s">
        <v>242</v>
      </c>
      <c r="S279" s="19" t="s">
        <v>243</v>
      </c>
      <c r="T279" s="19" t="s">
        <v>830</v>
      </c>
      <c r="U279" s="4" t="s">
        <v>16</v>
      </c>
      <c r="V279" s="22" t="str">
        <f t="shared" si="78"/>
        <v>@aswan1.moe.edu.eg</v>
      </c>
      <c r="W279" s="22" t="str">
        <f t="shared" si="79"/>
        <v>Stu#</v>
      </c>
      <c r="Z279" t="str">
        <f>IF(Q279=$Z$14,COUNTIF($Q$15:Q279,$Z$14),"")</f>
        <v/>
      </c>
    </row>
    <row r="280" spans="1:26" ht="16.5" x14ac:dyDescent="0.25">
      <c r="A280" s="6" t="str">
        <f>IF(B280="","",SUBTOTAL(3,$B$15:B280))</f>
        <v/>
      </c>
      <c r="B280" s="7"/>
      <c r="C280" s="8"/>
      <c r="D280" s="6" t="str">
        <f t="shared" si="69"/>
        <v/>
      </c>
      <c r="E280" s="9" t="str">
        <f t="shared" si="72"/>
        <v/>
      </c>
      <c r="F280" s="7"/>
      <c r="G280" s="10" t="str">
        <f t="shared" si="70"/>
        <v/>
      </c>
      <c r="H280" s="6" t="str">
        <f t="shared" si="71"/>
        <v/>
      </c>
      <c r="I280" s="6" t="str">
        <f t="shared" si="73"/>
        <v/>
      </c>
      <c r="J280" s="6" t="str">
        <f t="shared" si="74"/>
        <v/>
      </c>
      <c r="K280" s="6" t="str">
        <f t="shared" si="75"/>
        <v/>
      </c>
      <c r="L280" s="6" t="str">
        <f t="shared" si="80"/>
        <v/>
      </c>
      <c r="M280" s="6" t="str">
        <f t="shared" si="81"/>
        <v/>
      </c>
      <c r="N280" s="6" t="str">
        <f t="shared" si="76"/>
        <v/>
      </c>
      <c r="O280" s="4"/>
      <c r="P280" s="11"/>
      <c r="Q280" s="12" t="str">
        <f t="shared" si="77"/>
        <v/>
      </c>
      <c r="R280" s="8" t="s">
        <v>244</v>
      </c>
      <c r="S280" s="19" t="s">
        <v>245</v>
      </c>
      <c r="T280" s="19" t="s">
        <v>830</v>
      </c>
      <c r="U280" s="4" t="s">
        <v>16</v>
      </c>
      <c r="V280" s="22" t="str">
        <f t="shared" si="78"/>
        <v>@aswan1.moe.edu.eg</v>
      </c>
      <c r="W280" s="22" t="str">
        <f t="shared" si="79"/>
        <v>Stu#</v>
      </c>
      <c r="Z280" t="str">
        <f>IF(Q280=$Z$14,COUNTIF($Q$15:Q280,$Z$14),"")</f>
        <v/>
      </c>
    </row>
    <row r="281" spans="1:26" ht="16.5" x14ac:dyDescent="0.25">
      <c r="A281" s="6" t="str">
        <f>IF(B281="","",SUBTOTAL(3,$B$15:B281))</f>
        <v/>
      </c>
      <c r="B281" s="7"/>
      <c r="C281" s="8"/>
      <c r="D281" s="6" t="str">
        <f t="shared" si="69"/>
        <v/>
      </c>
      <c r="E281" s="9" t="str">
        <f t="shared" si="72"/>
        <v/>
      </c>
      <c r="F281" s="7"/>
      <c r="G281" s="10" t="str">
        <f t="shared" si="70"/>
        <v/>
      </c>
      <c r="H281" s="6" t="str">
        <f t="shared" si="71"/>
        <v/>
      </c>
      <c r="I281" s="6" t="str">
        <f t="shared" si="73"/>
        <v/>
      </c>
      <c r="J281" s="6" t="str">
        <f t="shared" si="74"/>
        <v/>
      </c>
      <c r="K281" s="6" t="str">
        <f t="shared" si="75"/>
        <v/>
      </c>
      <c r="L281" s="6" t="str">
        <f t="shared" si="80"/>
        <v/>
      </c>
      <c r="M281" s="6" t="str">
        <f t="shared" si="81"/>
        <v/>
      </c>
      <c r="N281" s="6" t="str">
        <f t="shared" si="76"/>
        <v/>
      </c>
      <c r="O281" s="4"/>
      <c r="P281" s="11"/>
      <c r="Q281" s="12" t="str">
        <f t="shared" si="77"/>
        <v/>
      </c>
      <c r="R281" s="8" t="s">
        <v>246</v>
      </c>
      <c r="S281" s="19" t="s">
        <v>247</v>
      </c>
      <c r="T281" s="19" t="s">
        <v>830</v>
      </c>
      <c r="U281" s="4" t="s">
        <v>16</v>
      </c>
      <c r="V281" s="22" t="str">
        <f t="shared" si="78"/>
        <v>@aswan1.moe.edu.eg</v>
      </c>
      <c r="W281" s="22" t="str">
        <f t="shared" si="79"/>
        <v>Stu#</v>
      </c>
      <c r="Z281" t="str">
        <f>IF(Q281=$Z$14,COUNTIF($Q$15:Q281,$Z$14),"")</f>
        <v/>
      </c>
    </row>
    <row r="282" spans="1:26" ht="16.5" x14ac:dyDescent="0.25">
      <c r="A282" s="6" t="str">
        <f>IF(B282="","",SUBTOTAL(3,$B$15:B282))</f>
        <v/>
      </c>
      <c r="B282" s="7"/>
      <c r="C282" s="8"/>
      <c r="D282" s="6" t="str">
        <f t="shared" si="69"/>
        <v/>
      </c>
      <c r="E282" s="9" t="str">
        <f t="shared" si="72"/>
        <v/>
      </c>
      <c r="F282" s="7"/>
      <c r="G282" s="10" t="str">
        <f t="shared" si="70"/>
        <v/>
      </c>
      <c r="H282" s="6" t="str">
        <f t="shared" si="71"/>
        <v/>
      </c>
      <c r="I282" s="6" t="str">
        <f t="shared" si="73"/>
        <v/>
      </c>
      <c r="J282" s="6" t="str">
        <f t="shared" si="74"/>
        <v/>
      </c>
      <c r="K282" s="6" t="str">
        <f t="shared" si="75"/>
        <v/>
      </c>
      <c r="L282" s="6" t="str">
        <f t="shared" si="80"/>
        <v/>
      </c>
      <c r="M282" s="6" t="str">
        <f t="shared" si="81"/>
        <v/>
      </c>
      <c r="N282" s="6" t="str">
        <f t="shared" si="76"/>
        <v/>
      </c>
      <c r="O282" s="4"/>
      <c r="P282" s="11"/>
      <c r="Q282" s="12" t="str">
        <f t="shared" si="77"/>
        <v/>
      </c>
      <c r="R282" s="8" t="s">
        <v>248</v>
      </c>
      <c r="S282" s="19" t="s">
        <v>78</v>
      </c>
      <c r="T282" s="19" t="s">
        <v>830</v>
      </c>
      <c r="U282" s="4" t="s">
        <v>16</v>
      </c>
      <c r="V282" s="22" t="str">
        <f t="shared" si="78"/>
        <v>@aswan1.moe.edu.eg</v>
      </c>
      <c r="W282" s="22" t="str">
        <f t="shared" si="79"/>
        <v>Stu#</v>
      </c>
      <c r="Z282" t="str">
        <f>IF(Q282=$Z$14,COUNTIF($Q$15:Q282,$Z$14),"")</f>
        <v/>
      </c>
    </row>
    <row r="283" spans="1:26" ht="16.5" x14ac:dyDescent="0.25">
      <c r="A283" s="6" t="str">
        <f>IF(B283="","",SUBTOTAL(3,$B$15:B283))</f>
        <v/>
      </c>
      <c r="B283" s="7"/>
      <c r="C283" s="8"/>
      <c r="D283" s="6" t="str">
        <f t="shared" si="69"/>
        <v/>
      </c>
      <c r="E283" s="9" t="str">
        <f t="shared" si="72"/>
        <v/>
      </c>
      <c r="F283" s="7"/>
      <c r="G283" s="10" t="str">
        <f t="shared" si="70"/>
        <v/>
      </c>
      <c r="H283" s="6" t="str">
        <f t="shared" si="71"/>
        <v/>
      </c>
      <c r="I283" s="6" t="str">
        <f t="shared" si="73"/>
        <v/>
      </c>
      <c r="J283" s="6" t="str">
        <f t="shared" si="74"/>
        <v/>
      </c>
      <c r="K283" s="6" t="str">
        <f t="shared" si="75"/>
        <v/>
      </c>
      <c r="L283" s="6" t="str">
        <f t="shared" si="80"/>
        <v/>
      </c>
      <c r="M283" s="6" t="str">
        <f t="shared" si="81"/>
        <v/>
      </c>
      <c r="N283" s="6" t="str">
        <f t="shared" si="76"/>
        <v/>
      </c>
      <c r="O283" s="4"/>
      <c r="P283" s="11"/>
      <c r="Q283" s="12" t="str">
        <f t="shared" si="77"/>
        <v/>
      </c>
      <c r="R283" s="8" t="s">
        <v>249</v>
      </c>
      <c r="S283" s="19" t="s">
        <v>250</v>
      </c>
      <c r="T283" s="19" t="s">
        <v>830</v>
      </c>
      <c r="U283" s="4" t="s">
        <v>16</v>
      </c>
      <c r="V283" s="22" t="str">
        <f t="shared" si="78"/>
        <v>@aswan1.moe.edu.eg</v>
      </c>
      <c r="W283" s="22" t="str">
        <f t="shared" si="79"/>
        <v>Stu#</v>
      </c>
      <c r="Z283" t="str">
        <f>IF(Q283=$Z$14,COUNTIF($Q$15:Q283,$Z$14),"")</f>
        <v/>
      </c>
    </row>
    <row r="284" spans="1:26" ht="16.5" x14ac:dyDescent="0.25">
      <c r="A284" s="6" t="str">
        <f>IF(B284="","",SUBTOTAL(3,$B$15:B284))</f>
        <v/>
      </c>
      <c r="B284" s="7"/>
      <c r="C284" s="8"/>
      <c r="D284" s="6" t="str">
        <f t="shared" si="69"/>
        <v/>
      </c>
      <c r="E284" s="9" t="str">
        <f t="shared" si="72"/>
        <v/>
      </c>
      <c r="F284" s="7"/>
      <c r="G284" s="10" t="str">
        <f t="shared" si="70"/>
        <v/>
      </c>
      <c r="H284" s="6" t="str">
        <f t="shared" si="71"/>
        <v/>
      </c>
      <c r="I284" s="6" t="str">
        <f t="shared" si="73"/>
        <v/>
      </c>
      <c r="J284" s="6" t="str">
        <f t="shared" si="74"/>
        <v/>
      </c>
      <c r="K284" s="6" t="str">
        <f t="shared" si="75"/>
        <v/>
      </c>
      <c r="L284" s="6" t="str">
        <f t="shared" si="80"/>
        <v/>
      </c>
      <c r="M284" s="6" t="str">
        <f t="shared" si="81"/>
        <v/>
      </c>
      <c r="N284" s="6" t="str">
        <f t="shared" si="76"/>
        <v/>
      </c>
      <c r="O284" s="4"/>
      <c r="P284" s="11"/>
      <c r="Q284" s="12" t="str">
        <f t="shared" si="77"/>
        <v/>
      </c>
      <c r="R284" s="8" t="s">
        <v>251</v>
      </c>
      <c r="S284" s="19" t="s">
        <v>252</v>
      </c>
      <c r="T284" s="19" t="s">
        <v>830</v>
      </c>
      <c r="U284" s="4" t="s">
        <v>16</v>
      </c>
      <c r="V284" s="22" t="str">
        <f t="shared" si="78"/>
        <v>@aswan1.moe.edu.eg</v>
      </c>
      <c r="W284" s="22" t="str">
        <f t="shared" si="79"/>
        <v>Stu#</v>
      </c>
      <c r="Z284" t="str">
        <f>IF(Q284=$Z$14,COUNTIF($Q$15:Q284,$Z$14),"")</f>
        <v/>
      </c>
    </row>
    <row r="285" spans="1:26" ht="16.5" x14ac:dyDescent="0.25">
      <c r="A285" s="6" t="str">
        <f>IF(B285="","",SUBTOTAL(3,$B$15:B285))</f>
        <v/>
      </c>
      <c r="B285" s="7"/>
      <c r="C285" s="8"/>
      <c r="D285" s="6" t="str">
        <f t="shared" si="69"/>
        <v/>
      </c>
      <c r="E285" s="9" t="str">
        <f t="shared" si="72"/>
        <v/>
      </c>
      <c r="F285" s="7"/>
      <c r="G285" s="10" t="str">
        <f t="shared" si="70"/>
        <v/>
      </c>
      <c r="H285" s="6" t="str">
        <f t="shared" si="71"/>
        <v/>
      </c>
      <c r="I285" s="6" t="str">
        <f t="shared" si="73"/>
        <v/>
      </c>
      <c r="J285" s="6" t="str">
        <f t="shared" si="74"/>
        <v/>
      </c>
      <c r="K285" s="6" t="str">
        <f t="shared" si="75"/>
        <v/>
      </c>
      <c r="L285" s="6" t="str">
        <f t="shared" si="80"/>
        <v/>
      </c>
      <c r="M285" s="6" t="str">
        <f t="shared" si="81"/>
        <v/>
      </c>
      <c r="N285" s="6" t="str">
        <f t="shared" si="76"/>
        <v/>
      </c>
      <c r="O285" s="4"/>
      <c r="P285" s="11"/>
      <c r="Q285" s="12" t="str">
        <f t="shared" si="77"/>
        <v/>
      </c>
      <c r="R285" s="8" t="s">
        <v>253</v>
      </c>
      <c r="S285" s="19" t="s">
        <v>254</v>
      </c>
      <c r="T285" s="19" t="s">
        <v>830</v>
      </c>
      <c r="U285" s="4" t="s">
        <v>16</v>
      </c>
      <c r="V285" s="22" t="str">
        <f t="shared" si="78"/>
        <v>@aswan1.moe.edu.eg</v>
      </c>
      <c r="W285" s="22" t="str">
        <f t="shared" si="79"/>
        <v>Stu#</v>
      </c>
      <c r="Z285" t="str">
        <f>IF(Q285=$Z$14,COUNTIF($Q$15:Q285,$Z$14),"")</f>
        <v/>
      </c>
    </row>
    <row r="286" spans="1:26" ht="16.5" x14ac:dyDescent="0.25">
      <c r="A286" s="6" t="str">
        <f>IF(B286="","",SUBTOTAL(3,$B$15:B286))</f>
        <v/>
      </c>
      <c r="B286" s="7"/>
      <c r="C286" s="8"/>
      <c r="D286" s="6" t="str">
        <f t="shared" si="69"/>
        <v/>
      </c>
      <c r="E286" s="9" t="str">
        <f t="shared" si="72"/>
        <v/>
      </c>
      <c r="F286" s="7"/>
      <c r="G286" s="10" t="str">
        <f t="shared" si="70"/>
        <v/>
      </c>
      <c r="H286" s="6" t="str">
        <f t="shared" si="71"/>
        <v/>
      </c>
      <c r="I286" s="6" t="str">
        <f t="shared" si="73"/>
        <v/>
      </c>
      <c r="J286" s="6" t="str">
        <f t="shared" si="74"/>
        <v/>
      </c>
      <c r="K286" s="6" t="str">
        <f t="shared" si="75"/>
        <v/>
      </c>
      <c r="L286" s="6" t="str">
        <f t="shared" si="80"/>
        <v/>
      </c>
      <c r="M286" s="6" t="str">
        <f t="shared" si="81"/>
        <v/>
      </c>
      <c r="N286" s="6" t="str">
        <f t="shared" si="76"/>
        <v/>
      </c>
      <c r="O286" s="4"/>
      <c r="P286" s="11"/>
      <c r="Q286" s="12" t="str">
        <f t="shared" si="77"/>
        <v/>
      </c>
      <c r="R286" s="8" t="s">
        <v>255</v>
      </c>
      <c r="S286" s="19" t="s">
        <v>256</v>
      </c>
      <c r="T286" s="19" t="s">
        <v>830</v>
      </c>
      <c r="U286" s="4" t="s">
        <v>16</v>
      </c>
      <c r="V286" s="22" t="str">
        <f t="shared" si="78"/>
        <v>@aswan1.moe.edu.eg</v>
      </c>
      <c r="W286" s="22" t="str">
        <f t="shared" si="79"/>
        <v>Stu#</v>
      </c>
      <c r="Z286" t="str">
        <f>IF(Q286=$Z$14,COUNTIF($Q$15:Q286,$Z$14),"")</f>
        <v/>
      </c>
    </row>
    <row r="287" spans="1:26" ht="16.5" x14ac:dyDescent="0.25">
      <c r="A287" s="6" t="str">
        <f>IF(B287="","",SUBTOTAL(3,$B$15:B287))</f>
        <v/>
      </c>
      <c r="B287" s="7"/>
      <c r="C287" s="8"/>
      <c r="D287" s="6" t="str">
        <f t="shared" si="69"/>
        <v/>
      </c>
      <c r="E287" s="9" t="str">
        <f t="shared" si="72"/>
        <v/>
      </c>
      <c r="F287" s="7"/>
      <c r="G287" s="10" t="str">
        <f t="shared" si="70"/>
        <v/>
      </c>
      <c r="H287" s="6" t="str">
        <f t="shared" si="71"/>
        <v/>
      </c>
      <c r="I287" s="6" t="str">
        <f t="shared" si="73"/>
        <v/>
      </c>
      <c r="J287" s="6" t="str">
        <f t="shared" si="74"/>
        <v/>
      </c>
      <c r="K287" s="6" t="str">
        <f t="shared" si="75"/>
        <v/>
      </c>
      <c r="L287" s="6" t="str">
        <f t="shared" si="80"/>
        <v/>
      </c>
      <c r="M287" s="6" t="str">
        <f t="shared" si="81"/>
        <v/>
      </c>
      <c r="N287" s="6" t="str">
        <f t="shared" si="76"/>
        <v/>
      </c>
      <c r="O287" s="4"/>
      <c r="P287" s="11"/>
      <c r="Q287" s="12" t="str">
        <f t="shared" si="77"/>
        <v/>
      </c>
      <c r="R287" s="8" t="s">
        <v>257</v>
      </c>
      <c r="S287" s="19" t="s">
        <v>258</v>
      </c>
      <c r="T287" s="19" t="s">
        <v>830</v>
      </c>
      <c r="U287" s="4" t="s">
        <v>16</v>
      </c>
      <c r="V287" s="22" t="str">
        <f t="shared" si="78"/>
        <v>@aswan1.moe.edu.eg</v>
      </c>
      <c r="W287" s="22" t="str">
        <f t="shared" si="79"/>
        <v>Stu#</v>
      </c>
      <c r="Z287" t="str">
        <f>IF(Q287=$Z$14,COUNTIF($Q$15:Q287,$Z$14),"")</f>
        <v/>
      </c>
    </row>
    <row r="288" spans="1:26" ht="16.5" x14ac:dyDescent="0.25">
      <c r="A288" s="6" t="str">
        <f>IF(B288="","",SUBTOTAL(3,$B$15:B288))</f>
        <v/>
      </c>
      <c r="B288" s="7"/>
      <c r="C288" s="8"/>
      <c r="D288" s="6" t="str">
        <f t="shared" si="69"/>
        <v/>
      </c>
      <c r="E288" s="9" t="str">
        <f t="shared" si="72"/>
        <v/>
      </c>
      <c r="F288" s="7"/>
      <c r="G288" s="10" t="str">
        <f t="shared" si="70"/>
        <v/>
      </c>
      <c r="H288" s="6" t="str">
        <f t="shared" si="71"/>
        <v/>
      </c>
      <c r="I288" s="6" t="str">
        <f t="shared" si="73"/>
        <v/>
      </c>
      <c r="J288" s="6" t="str">
        <f t="shared" si="74"/>
        <v/>
      </c>
      <c r="K288" s="6" t="str">
        <f t="shared" si="75"/>
        <v/>
      </c>
      <c r="L288" s="6" t="str">
        <f t="shared" si="80"/>
        <v/>
      </c>
      <c r="M288" s="6" t="str">
        <f t="shared" si="81"/>
        <v/>
      </c>
      <c r="N288" s="6" t="str">
        <f t="shared" si="76"/>
        <v/>
      </c>
      <c r="O288" s="4"/>
      <c r="P288" s="11"/>
      <c r="Q288" s="12" t="str">
        <f t="shared" si="77"/>
        <v/>
      </c>
      <c r="R288" s="8" t="s">
        <v>259</v>
      </c>
      <c r="S288" s="19">
        <v>1149615552</v>
      </c>
      <c r="T288" s="19" t="s">
        <v>830</v>
      </c>
      <c r="U288" s="4" t="s">
        <v>16</v>
      </c>
      <c r="V288" s="22" t="str">
        <f t="shared" si="78"/>
        <v>@aswan1.moe.edu.eg</v>
      </c>
      <c r="W288" s="22" t="str">
        <f t="shared" si="79"/>
        <v>Stu#</v>
      </c>
      <c r="Z288" t="str">
        <f>IF(Q288=$Z$14,COUNTIF($Q$15:Q288,$Z$14),"")</f>
        <v/>
      </c>
    </row>
    <row r="289" spans="1:26" ht="16.5" x14ac:dyDescent="0.25">
      <c r="A289" s="6" t="str">
        <f>IF(B289="","",SUBTOTAL(3,$B$15:B289))</f>
        <v/>
      </c>
      <c r="B289" s="7"/>
      <c r="C289" s="8"/>
      <c r="D289" s="6" t="str">
        <f t="shared" si="69"/>
        <v/>
      </c>
      <c r="E289" s="9" t="str">
        <f t="shared" si="72"/>
        <v/>
      </c>
      <c r="F289" s="7"/>
      <c r="G289" s="10" t="str">
        <f t="shared" si="70"/>
        <v/>
      </c>
      <c r="H289" s="6" t="str">
        <f t="shared" si="71"/>
        <v/>
      </c>
      <c r="I289" s="6" t="str">
        <f t="shared" si="73"/>
        <v/>
      </c>
      <c r="J289" s="6" t="str">
        <f t="shared" si="74"/>
        <v/>
      </c>
      <c r="K289" s="6" t="str">
        <f t="shared" si="75"/>
        <v/>
      </c>
      <c r="L289" s="6" t="str">
        <f t="shared" si="80"/>
        <v/>
      </c>
      <c r="M289" s="6" t="str">
        <f t="shared" si="81"/>
        <v/>
      </c>
      <c r="N289" s="6" t="str">
        <f t="shared" si="76"/>
        <v/>
      </c>
      <c r="O289" s="4"/>
      <c r="P289" s="11"/>
      <c r="Q289" s="12" t="str">
        <f t="shared" si="77"/>
        <v/>
      </c>
      <c r="R289" s="8" t="s">
        <v>260</v>
      </c>
      <c r="S289" s="19" t="s">
        <v>261</v>
      </c>
      <c r="T289" s="19" t="s">
        <v>830</v>
      </c>
      <c r="U289" s="4" t="s">
        <v>16</v>
      </c>
      <c r="V289" s="22" t="str">
        <f t="shared" si="78"/>
        <v>@aswan1.moe.edu.eg</v>
      </c>
      <c r="W289" s="22" t="str">
        <f t="shared" si="79"/>
        <v>Stu#</v>
      </c>
      <c r="Z289" t="str">
        <f>IF(Q289=$Z$14,COUNTIF($Q$15:Q289,$Z$14),"")</f>
        <v/>
      </c>
    </row>
    <row r="290" spans="1:26" ht="16.5" x14ac:dyDescent="0.25">
      <c r="A290" s="6" t="str">
        <f>IF(B290="","",SUBTOTAL(3,$B$15:B290))</f>
        <v/>
      </c>
      <c r="B290" s="7"/>
      <c r="C290" s="8"/>
      <c r="D290" s="6" t="str">
        <f t="shared" si="69"/>
        <v/>
      </c>
      <c r="E290" s="9" t="str">
        <f t="shared" si="72"/>
        <v/>
      </c>
      <c r="F290" s="7"/>
      <c r="G290" s="10" t="str">
        <f t="shared" si="70"/>
        <v/>
      </c>
      <c r="H290" s="6" t="str">
        <f t="shared" si="71"/>
        <v/>
      </c>
      <c r="I290" s="6" t="str">
        <f t="shared" si="73"/>
        <v/>
      </c>
      <c r="J290" s="6" t="str">
        <f t="shared" si="74"/>
        <v/>
      </c>
      <c r="K290" s="6" t="str">
        <f t="shared" si="75"/>
        <v/>
      </c>
      <c r="L290" s="6" t="str">
        <f t="shared" si="80"/>
        <v/>
      </c>
      <c r="M290" s="6" t="str">
        <f t="shared" si="81"/>
        <v/>
      </c>
      <c r="N290" s="6" t="str">
        <f t="shared" si="76"/>
        <v/>
      </c>
      <c r="O290" s="4"/>
      <c r="P290" s="11"/>
      <c r="Q290" s="12" t="str">
        <f t="shared" si="77"/>
        <v/>
      </c>
      <c r="R290" s="8" t="s">
        <v>262</v>
      </c>
      <c r="S290" s="19" t="s">
        <v>263</v>
      </c>
      <c r="T290" s="19" t="s">
        <v>830</v>
      </c>
      <c r="U290" s="4" t="s">
        <v>16</v>
      </c>
      <c r="V290" s="22" t="str">
        <f t="shared" si="78"/>
        <v>@aswan1.moe.edu.eg</v>
      </c>
      <c r="W290" s="22" t="str">
        <f t="shared" si="79"/>
        <v>Stu#</v>
      </c>
      <c r="Z290" t="str">
        <f>IF(Q290=$Z$14,COUNTIF($Q$15:Q290,$Z$14),"")</f>
        <v/>
      </c>
    </row>
    <row r="291" spans="1:26" ht="16.5" x14ac:dyDescent="0.25">
      <c r="A291" s="6" t="str">
        <f>IF(B291="","",SUBTOTAL(3,$B$15:B291))</f>
        <v/>
      </c>
      <c r="B291" s="7"/>
      <c r="C291" s="8"/>
      <c r="D291" s="6" t="str">
        <f t="shared" si="69"/>
        <v/>
      </c>
      <c r="E291" s="9" t="str">
        <f t="shared" si="72"/>
        <v/>
      </c>
      <c r="F291" s="7"/>
      <c r="G291" s="10" t="str">
        <f t="shared" si="70"/>
        <v/>
      </c>
      <c r="H291" s="6" t="str">
        <f t="shared" si="71"/>
        <v/>
      </c>
      <c r="I291" s="6" t="str">
        <f t="shared" si="73"/>
        <v/>
      </c>
      <c r="J291" s="6" t="str">
        <f t="shared" si="74"/>
        <v/>
      </c>
      <c r="K291" s="6" t="str">
        <f t="shared" si="75"/>
        <v/>
      </c>
      <c r="L291" s="6" t="str">
        <f t="shared" si="80"/>
        <v/>
      </c>
      <c r="M291" s="6" t="str">
        <f t="shared" si="81"/>
        <v/>
      </c>
      <c r="N291" s="6" t="str">
        <f t="shared" si="76"/>
        <v/>
      </c>
      <c r="O291" s="4"/>
      <c r="P291" s="11"/>
      <c r="Q291" s="12" t="str">
        <f t="shared" si="77"/>
        <v/>
      </c>
      <c r="R291" s="8" t="s">
        <v>264</v>
      </c>
      <c r="S291" s="19" t="s">
        <v>265</v>
      </c>
      <c r="T291" s="19" t="s">
        <v>830</v>
      </c>
      <c r="U291" s="4" t="s">
        <v>16</v>
      </c>
      <c r="V291" s="22" t="str">
        <f t="shared" si="78"/>
        <v>@aswan1.moe.edu.eg</v>
      </c>
      <c r="W291" s="22" t="str">
        <f t="shared" si="79"/>
        <v>Stu#</v>
      </c>
      <c r="Z291" t="str">
        <f>IF(Q291=$Z$14,COUNTIF($Q$15:Q291,$Z$14),"")</f>
        <v/>
      </c>
    </row>
    <row r="292" spans="1:26" ht="16.5" x14ac:dyDescent="0.25">
      <c r="A292" s="6" t="str">
        <f>IF(B292="","",SUBTOTAL(3,$B$15:B292))</f>
        <v/>
      </c>
      <c r="B292" s="7"/>
      <c r="C292" s="8"/>
      <c r="D292" s="6" t="str">
        <f t="shared" si="69"/>
        <v/>
      </c>
      <c r="E292" s="9" t="str">
        <f t="shared" si="72"/>
        <v/>
      </c>
      <c r="F292" s="7"/>
      <c r="G292" s="10" t="str">
        <f t="shared" si="70"/>
        <v/>
      </c>
      <c r="H292" s="6" t="str">
        <f t="shared" si="71"/>
        <v/>
      </c>
      <c r="I292" s="6" t="str">
        <f t="shared" si="73"/>
        <v/>
      </c>
      <c r="J292" s="6" t="str">
        <f t="shared" si="74"/>
        <v/>
      </c>
      <c r="K292" s="6" t="str">
        <f t="shared" si="75"/>
        <v/>
      </c>
      <c r="L292" s="6" t="str">
        <f t="shared" si="80"/>
        <v/>
      </c>
      <c r="M292" s="6" t="str">
        <f t="shared" si="81"/>
        <v/>
      </c>
      <c r="N292" s="6" t="str">
        <f t="shared" si="76"/>
        <v/>
      </c>
      <c r="O292" s="4"/>
      <c r="P292" s="11"/>
      <c r="Q292" s="12" t="str">
        <f t="shared" si="77"/>
        <v/>
      </c>
      <c r="R292" s="8" t="s">
        <v>266</v>
      </c>
      <c r="S292" s="19" t="s">
        <v>267</v>
      </c>
      <c r="T292" s="19" t="s">
        <v>830</v>
      </c>
      <c r="U292" s="4" t="s">
        <v>16</v>
      </c>
      <c r="V292" s="22" t="str">
        <f t="shared" si="78"/>
        <v>@aswan1.moe.edu.eg</v>
      </c>
      <c r="W292" s="22" t="str">
        <f t="shared" si="79"/>
        <v>Stu#</v>
      </c>
      <c r="Z292" t="str">
        <f>IF(Q292=$Z$14,COUNTIF($Q$15:Q292,$Z$14),"")</f>
        <v/>
      </c>
    </row>
    <row r="293" spans="1:26" ht="16.5" x14ac:dyDescent="0.25">
      <c r="A293" s="6" t="str">
        <f>IF(B293="","",SUBTOTAL(3,$B$15:B293))</f>
        <v/>
      </c>
      <c r="B293" s="7"/>
      <c r="C293" s="8"/>
      <c r="D293" s="6" t="str">
        <f t="shared" si="69"/>
        <v/>
      </c>
      <c r="E293" s="9" t="str">
        <f t="shared" si="72"/>
        <v/>
      </c>
      <c r="F293" s="7"/>
      <c r="G293" s="10" t="str">
        <f t="shared" si="70"/>
        <v/>
      </c>
      <c r="H293" s="6" t="str">
        <f t="shared" si="71"/>
        <v/>
      </c>
      <c r="I293" s="6" t="str">
        <f t="shared" si="73"/>
        <v/>
      </c>
      <c r="J293" s="6" t="str">
        <f t="shared" si="74"/>
        <v/>
      </c>
      <c r="K293" s="6" t="str">
        <f t="shared" si="75"/>
        <v/>
      </c>
      <c r="L293" s="6" t="str">
        <f t="shared" si="80"/>
        <v/>
      </c>
      <c r="M293" s="6" t="str">
        <f t="shared" si="81"/>
        <v/>
      </c>
      <c r="N293" s="6" t="str">
        <f t="shared" si="76"/>
        <v/>
      </c>
      <c r="O293" s="4"/>
      <c r="P293" s="11"/>
      <c r="Q293" s="12" t="str">
        <f t="shared" si="77"/>
        <v/>
      </c>
      <c r="R293" s="8" t="s">
        <v>268</v>
      </c>
      <c r="S293" s="19">
        <v>1100354737</v>
      </c>
      <c r="T293" s="19" t="s">
        <v>830</v>
      </c>
      <c r="U293" s="4" t="s">
        <v>16</v>
      </c>
      <c r="V293" s="22" t="str">
        <f t="shared" si="78"/>
        <v>@aswan1.moe.edu.eg</v>
      </c>
      <c r="W293" s="22" t="str">
        <f t="shared" si="79"/>
        <v>Stu#</v>
      </c>
      <c r="Z293" t="str">
        <f>IF(Q293=$Z$14,COUNTIF($Q$15:Q293,$Z$14),"")</f>
        <v/>
      </c>
    </row>
    <row r="294" spans="1:26" ht="16.5" x14ac:dyDescent="0.25">
      <c r="A294" s="6" t="str">
        <f>IF(B294="","",SUBTOTAL(3,$B$15:B294))</f>
        <v/>
      </c>
      <c r="B294" s="7"/>
      <c r="C294" s="8"/>
      <c r="D294" s="6" t="str">
        <f t="shared" si="69"/>
        <v/>
      </c>
      <c r="E294" s="9" t="str">
        <f t="shared" si="72"/>
        <v/>
      </c>
      <c r="F294" s="7"/>
      <c r="G294" s="10" t="str">
        <f t="shared" si="70"/>
        <v/>
      </c>
      <c r="H294" s="6" t="str">
        <f t="shared" si="71"/>
        <v/>
      </c>
      <c r="I294" s="6" t="str">
        <f t="shared" si="73"/>
        <v/>
      </c>
      <c r="J294" s="6" t="str">
        <f t="shared" si="74"/>
        <v/>
      </c>
      <c r="K294" s="6" t="str">
        <f t="shared" si="75"/>
        <v/>
      </c>
      <c r="L294" s="6" t="str">
        <f t="shared" si="80"/>
        <v/>
      </c>
      <c r="M294" s="6" t="str">
        <f t="shared" si="81"/>
        <v/>
      </c>
      <c r="N294" s="6" t="str">
        <f t="shared" si="76"/>
        <v/>
      </c>
      <c r="O294" s="4"/>
      <c r="P294" s="11"/>
      <c r="Q294" s="12" t="str">
        <f t="shared" si="77"/>
        <v/>
      </c>
      <c r="R294" s="8" t="s">
        <v>269</v>
      </c>
      <c r="S294" s="19" t="s">
        <v>270</v>
      </c>
      <c r="T294" s="19" t="s">
        <v>830</v>
      </c>
      <c r="U294" s="4" t="s">
        <v>16</v>
      </c>
      <c r="V294" s="22" t="str">
        <f t="shared" si="78"/>
        <v>@aswan1.moe.edu.eg</v>
      </c>
      <c r="W294" s="22" t="str">
        <f t="shared" si="79"/>
        <v>Stu#</v>
      </c>
      <c r="Z294" t="str">
        <f>IF(Q294=$Z$14,COUNTIF($Q$15:Q294,$Z$14),"")</f>
        <v/>
      </c>
    </row>
    <row r="295" spans="1:26" ht="16.5" x14ac:dyDescent="0.25">
      <c r="A295" s="6" t="str">
        <f>IF(B295="","",SUBTOTAL(3,$B$15:B295))</f>
        <v/>
      </c>
      <c r="B295" s="7"/>
      <c r="C295" s="8"/>
      <c r="D295" s="6" t="str">
        <f t="shared" si="69"/>
        <v/>
      </c>
      <c r="E295" s="9" t="str">
        <f t="shared" si="72"/>
        <v/>
      </c>
      <c r="F295" s="7"/>
      <c r="G295" s="10" t="str">
        <f t="shared" si="70"/>
        <v/>
      </c>
      <c r="H295" s="6" t="str">
        <f t="shared" si="71"/>
        <v/>
      </c>
      <c r="I295" s="6" t="str">
        <f t="shared" si="73"/>
        <v/>
      </c>
      <c r="J295" s="6" t="str">
        <f t="shared" si="74"/>
        <v/>
      </c>
      <c r="K295" s="6" t="str">
        <f t="shared" si="75"/>
        <v/>
      </c>
      <c r="L295" s="6" t="str">
        <f t="shared" si="80"/>
        <v/>
      </c>
      <c r="M295" s="6" t="str">
        <f t="shared" si="81"/>
        <v/>
      </c>
      <c r="N295" s="6" t="str">
        <f t="shared" si="76"/>
        <v/>
      </c>
      <c r="O295" s="4"/>
      <c r="P295" s="11"/>
      <c r="Q295" s="12" t="str">
        <f t="shared" si="77"/>
        <v/>
      </c>
      <c r="R295" s="8" t="s">
        <v>271</v>
      </c>
      <c r="S295" s="19" t="s">
        <v>272</v>
      </c>
      <c r="T295" s="19" t="s">
        <v>830</v>
      </c>
      <c r="U295" s="4" t="s">
        <v>16</v>
      </c>
      <c r="V295" s="22" t="str">
        <f t="shared" si="78"/>
        <v>@aswan1.moe.edu.eg</v>
      </c>
      <c r="W295" s="22" t="str">
        <f t="shared" si="79"/>
        <v>Stu#</v>
      </c>
      <c r="Z295" t="str">
        <f>IF(Q295=$Z$14,COUNTIF($Q$15:Q295,$Z$14),"")</f>
        <v/>
      </c>
    </row>
    <row r="296" spans="1:26" ht="16.5" x14ac:dyDescent="0.25">
      <c r="A296" s="6" t="str">
        <f>IF(B296="","",SUBTOTAL(3,$B$15:B296))</f>
        <v/>
      </c>
      <c r="B296" s="7"/>
      <c r="C296" s="8"/>
      <c r="D296" s="6" t="str">
        <f t="shared" si="69"/>
        <v/>
      </c>
      <c r="E296" s="9" t="str">
        <f t="shared" si="72"/>
        <v/>
      </c>
      <c r="F296" s="7"/>
      <c r="G296" s="10" t="str">
        <f t="shared" si="70"/>
        <v/>
      </c>
      <c r="H296" s="6" t="str">
        <f t="shared" si="71"/>
        <v/>
      </c>
      <c r="I296" s="6" t="str">
        <f t="shared" si="73"/>
        <v/>
      </c>
      <c r="J296" s="6" t="str">
        <f t="shared" si="74"/>
        <v/>
      </c>
      <c r="K296" s="6" t="str">
        <f t="shared" si="75"/>
        <v/>
      </c>
      <c r="L296" s="6" t="str">
        <f t="shared" si="80"/>
        <v/>
      </c>
      <c r="M296" s="6" t="str">
        <f t="shared" si="81"/>
        <v/>
      </c>
      <c r="N296" s="6" t="str">
        <f t="shared" si="76"/>
        <v/>
      </c>
      <c r="O296" s="4"/>
      <c r="P296" s="11"/>
      <c r="Q296" s="12" t="str">
        <f t="shared" si="77"/>
        <v/>
      </c>
      <c r="R296" s="8" t="s">
        <v>23</v>
      </c>
      <c r="S296" s="19" t="s">
        <v>273</v>
      </c>
      <c r="T296" s="19" t="s">
        <v>830</v>
      </c>
      <c r="U296" s="4" t="s">
        <v>16</v>
      </c>
      <c r="V296" s="22" t="str">
        <f t="shared" si="78"/>
        <v>@aswan1.moe.edu.eg</v>
      </c>
      <c r="W296" s="22" t="str">
        <f t="shared" si="79"/>
        <v>Stu#</v>
      </c>
      <c r="Z296" t="str">
        <f>IF(Q296=$Z$14,COUNTIF($Q$15:Q296,$Z$14),"")</f>
        <v/>
      </c>
    </row>
    <row r="297" spans="1:26" ht="16.5" x14ac:dyDescent="0.25">
      <c r="A297" s="6" t="str">
        <f>IF(B297="","",SUBTOTAL(3,$B$15:B297))</f>
        <v/>
      </c>
      <c r="B297" s="7"/>
      <c r="C297" s="8"/>
      <c r="D297" s="6" t="str">
        <f t="shared" si="69"/>
        <v/>
      </c>
      <c r="E297" s="9" t="str">
        <f t="shared" si="72"/>
        <v/>
      </c>
      <c r="F297" s="7"/>
      <c r="G297" s="10" t="str">
        <f t="shared" si="70"/>
        <v/>
      </c>
      <c r="H297" s="6" t="str">
        <f t="shared" si="71"/>
        <v/>
      </c>
      <c r="I297" s="6" t="str">
        <f t="shared" si="73"/>
        <v/>
      </c>
      <c r="J297" s="6" t="str">
        <f t="shared" si="74"/>
        <v/>
      </c>
      <c r="K297" s="6" t="str">
        <f t="shared" si="75"/>
        <v/>
      </c>
      <c r="L297" s="6" t="str">
        <f t="shared" si="80"/>
        <v/>
      </c>
      <c r="M297" s="6" t="str">
        <f t="shared" si="81"/>
        <v/>
      </c>
      <c r="N297" s="6" t="str">
        <f t="shared" si="76"/>
        <v/>
      </c>
      <c r="O297" s="4"/>
      <c r="P297" s="11"/>
      <c r="Q297" s="12" t="str">
        <f t="shared" si="77"/>
        <v/>
      </c>
      <c r="R297" s="8" t="s">
        <v>115</v>
      </c>
      <c r="S297" s="19" t="s">
        <v>116</v>
      </c>
      <c r="T297" s="19" t="s">
        <v>830</v>
      </c>
      <c r="U297" s="4" t="s">
        <v>16</v>
      </c>
      <c r="V297" s="22" t="str">
        <f t="shared" si="78"/>
        <v>@aswan1.moe.edu.eg</v>
      </c>
      <c r="W297" s="22" t="str">
        <f t="shared" si="79"/>
        <v>Stu#</v>
      </c>
      <c r="Z297" t="str">
        <f>IF(Q297=$Z$14,COUNTIF($Q$15:Q297,$Z$14),"")</f>
        <v/>
      </c>
    </row>
    <row r="298" spans="1:26" ht="16.5" x14ac:dyDescent="0.25">
      <c r="A298" s="6" t="str">
        <f>IF(B298="","",SUBTOTAL(3,$B$15:B298))</f>
        <v/>
      </c>
      <c r="B298" s="7"/>
      <c r="C298" s="8"/>
      <c r="D298" s="6" t="str">
        <f t="shared" si="69"/>
        <v/>
      </c>
      <c r="E298" s="9" t="str">
        <f t="shared" si="72"/>
        <v/>
      </c>
      <c r="F298" s="7"/>
      <c r="G298" s="10" t="str">
        <f t="shared" si="70"/>
        <v/>
      </c>
      <c r="H298" s="6" t="str">
        <f t="shared" si="71"/>
        <v/>
      </c>
      <c r="I298" s="6" t="str">
        <f t="shared" si="73"/>
        <v/>
      </c>
      <c r="J298" s="6" t="str">
        <f t="shared" si="74"/>
        <v/>
      </c>
      <c r="K298" s="6" t="str">
        <f t="shared" si="75"/>
        <v/>
      </c>
      <c r="L298" s="6" t="str">
        <f t="shared" si="80"/>
        <v/>
      </c>
      <c r="M298" s="6" t="str">
        <f t="shared" si="81"/>
        <v/>
      </c>
      <c r="N298" s="6" t="str">
        <f t="shared" si="76"/>
        <v/>
      </c>
      <c r="O298" s="4"/>
      <c r="P298" s="11"/>
      <c r="Q298" s="12" t="str">
        <f t="shared" si="77"/>
        <v/>
      </c>
      <c r="R298" s="8" t="s">
        <v>274</v>
      </c>
      <c r="S298" s="19" t="s">
        <v>275</v>
      </c>
      <c r="T298" s="19" t="s">
        <v>830</v>
      </c>
      <c r="U298" s="4" t="s">
        <v>16</v>
      </c>
      <c r="V298" s="22" t="str">
        <f t="shared" si="78"/>
        <v>@aswan1.moe.edu.eg</v>
      </c>
      <c r="W298" s="22" t="str">
        <f t="shared" si="79"/>
        <v>Stu#</v>
      </c>
      <c r="Z298" t="str">
        <f>IF(Q298=$Z$14,COUNTIF($Q$15:Q298,$Z$14),"")</f>
        <v/>
      </c>
    </row>
    <row r="299" spans="1:26" ht="16.5" x14ac:dyDescent="0.25">
      <c r="A299" s="6" t="str">
        <f>IF(B299="","",SUBTOTAL(3,$B$15:B299))</f>
        <v/>
      </c>
      <c r="B299" s="7"/>
      <c r="C299" s="8"/>
      <c r="D299" s="6" t="str">
        <f t="shared" si="69"/>
        <v/>
      </c>
      <c r="E299" s="9" t="str">
        <f t="shared" si="72"/>
        <v/>
      </c>
      <c r="F299" s="7"/>
      <c r="G299" s="10" t="str">
        <f t="shared" si="70"/>
        <v/>
      </c>
      <c r="H299" s="6" t="str">
        <f t="shared" si="71"/>
        <v/>
      </c>
      <c r="I299" s="6" t="str">
        <f t="shared" si="73"/>
        <v/>
      </c>
      <c r="J299" s="6" t="str">
        <f t="shared" si="74"/>
        <v/>
      </c>
      <c r="K299" s="6" t="str">
        <f t="shared" si="75"/>
        <v/>
      </c>
      <c r="L299" s="6" t="str">
        <f t="shared" si="80"/>
        <v/>
      </c>
      <c r="M299" s="6" t="str">
        <f t="shared" si="81"/>
        <v/>
      </c>
      <c r="N299" s="6" t="str">
        <f t="shared" si="76"/>
        <v/>
      </c>
      <c r="O299" s="4"/>
      <c r="P299" s="11"/>
      <c r="Q299" s="12" t="str">
        <f t="shared" si="77"/>
        <v/>
      </c>
      <c r="R299" s="8" t="s">
        <v>276</v>
      </c>
      <c r="S299" s="19" t="s">
        <v>277</v>
      </c>
      <c r="T299" s="19" t="s">
        <v>830</v>
      </c>
      <c r="U299" s="4" t="s">
        <v>16</v>
      </c>
      <c r="V299" s="22" t="str">
        <f t="shared" si="78"/>
        <v>@aswan1.moe.edu.eg</v>
      </c>
      <c r="W299" s="22" t="str">
        <f t="shared" si="79"/>
        <v>Stu#</v>
      </c>
      <c r="Z299" t="str">
        <f>IF(Q299=$Z$14,COUNTIF($Q$15:Q299,$Z$14),"")</f>
        <v/>
      </c>
    </row>
    <row r="300" spans="1:26" ht="16.5" x14ac:dyDescent="0.25">
      <c r="A300" s="6" t="str">
        <f>IF(B300="","",SUBTOTAL(3,$B$15:B300))</f>
        <v/>
      </c>
      <c r="B300" s="7"/>
      <c r="C300" s="8"/>
      <c r="D300" s="6" t="str">
        <f t="shared" si="69"/>
        <v/>
      </c>
      <c r="E300" s="9" t="str">
        <f t="shared" si="72"/>
        <v/>
      </c>
      <c r="F300" s="7"/>
      <c r="G300" s="10" t="str">
        <f t="shared" si="70"/>
        <v/>
      </c>
      <c r="H300" s="6" t="str">
        <f t="shared" si="71"/>
        <v/>
      </c>
      <c r="I300" s="6" t="str">
        <f t="shared" si="73"/>
        <v/>
      </c>
      <c r="J300" s="6" t="str">
        <f t="shared" si="74"/>
        <v/>
      </c>
      <c r="K300" s="6" t="str">
        <f t="shared" si="75"/>
        <v/>
      </c>
      <c r="L300" s="6" t="str">
        <f t="shared" si="80"/>
        <v/>
      </c>
      <c r="M300" s="6" t="str">
        <f t="shared" si="81"/>
        <v/>
      </c>
      <c r="N300" s="6" t="str">
        <f t="shared" si="76"/>
        <v/>
      </c>
      <c r="O300" s="4"/>
      <c r="P300" s="11"/>
      <c r="Q300" s="12" t="str">
        <f t="shared" si="77"/>
        <v/>
      </c>
      <c r="R300" s="8" t="s">
        <v>278</v>
      </c>
      <c r="S300" s="19" t="s">
        <v>279</v>
      </c>
      <c r="T300" s="19" t="s">
        <v>830</v>
      </c>
      <c r="U300" s="4" t="s">
        <v>16</v>
      </c>
      <c r="V300" s="22" t="str">
        <f t="shared" si="78"/>
        <v>@aswan1.moe.edu.eg</v>
      </c>
      <c r="W300" s="22" t="str">
        <f t="shared" si="79"/>
        <v>Stu#</v>
      </c>
      <c r="Z300" t="str">
        <f>IF(Q300=$Z$14,COUNTIF($Q$15:Q300,$Z$14),"")</f>
        <v/>
      </c>
    </row>
    <row r="301" spans="1:26" ht="16.5" x14ac:dyDescent="0.25">
      <c r="A301" s="6" t="str">
        <f>IF(B301="","",SUBTOTAL(3,$B$15:B301))</f>
        <v/>
      </c>
      <c r="B301" s="7"/>
      <c r="C301" s="8"/>
      <c r="D301" s="6" t="str">
        <f t="shared" si="69"/>
        <v/>
      </c>
      <c r="E301" s="9" t="str">
        <f t="shared" si="72"/>
        <v/>
      </c>
      <c r="F301" s="7"/>
      <c r="G301" s="10" t="str">
        <f t="shared" si="70"/>
        <v/>
      </c>
      <c r="H301" s="6" t="str">
        <f t="shared" si="71"/>
        <v/>
      </c>
      <c r="I301" s="6" t="str">
        <f t="shared" si="73"/>
        <v/>
      </c>
      <c r="J301" s="6" t="str">
        <f t="shared" si="74"/>
        <v/>
      </c>
      <c r="K301" s="6" t="str">
        <f t="shared" si="75"/>
        <v/>
      </c>
      <c r="L301" s="6" t="str">
        <f t="shared" si="80"/>
        <v/>
      </c>
      <c r="M301" s="6" t="str">
        <f t="shared" si="81"/>
        <v/>
      </c>
      <c r="N301" s="6" t="str">
        <f t="shared" si="76"/>
        <v/>
      </c>
      <c r="O301" s="4"/>
      <c r="P301" s="11"/>
      <c r="Q301" s="12" t="str">
        <f t="shared" si="77"/>
        <v/>
      </c>
      <c r="R301" s="8" t="s">
        <v>280</v>
      </c>
      <c r="S301" s="19" t="s">
        <v>281</v>
      </c>
      <c r="T301" s="19" t="s">
        <v>830</v>
      </c>
      <c r="U301" s="4" t="s">
        <v>16</v>
      </c>
      <c r="V301" s="22" t="str">
        <f t="shared" si="78"/>
        <v>@aswan1.moe.edu.eg</v>
      </c>
      <c r="W301" s="22" t="str">
        <f t="shared" si="79"/>
        <v>Stu#</v>
      </c>
      <c r="Z301" t="str">
        <f>IF(Q301=$Z$14,COUNTIF($Q$15:Q301,$Z$14),"")</f>
        <v/>
      </c>
    </row>
    <row r="302" spans="1:26" ht="16.5" x14ac:dyDescent="0.25">
      <c r="A302" s="6" t="str">
        <f>IF(B302="","",SUBTOTAL(3,$B$15:B302))</f>
        <v/>
      </c>
      <c r="B302" s="7"/>
      <c r="C302" s="8"/>
      <c r="D302" s="6" t="str">
        <f t="shared" si="69"/>
        <v/>
      </c>
      <c r="E302" s="9" t="str">
        <f t="shared" si="72"/>
        <v/>
      </c>
      <c r="F302" s="7"/>
      <c r="G302" s="10" t="str">
        <f t="shared" si="70"/>
        <v/>
      </c>
      <c r="H302" s="6" t="str">
        <f t="shared" si="71"/>
        <v/>
      </c>
      <c r="I302" s="6" t="str">
        <f t="shared" si="73"/>
        <v/>
      </c>
      <c r="J302" s="6" t="str">
        <f t="shared" si="74"/>
        <v/>
      </c>
      <c r="K302" s="6" t="str">
        <f t="shared" si="75"/>
        <v/>
      </c>
      <c r="L302" s="6" t="str">
        <f t="shared" si="80"/>
        <v/>
      </c>
      <c r="M302" s="6" t="str">
        <f t="shared" si="81"/>
        <v/>
      </c>
      <c r="N302" s="6" t="str">
        <f t="shared" si="76"/>
        <v/>
      </c>
      <c r="O302" s="4"/>
      <c r="P302" s="11"/>
      <c r="Q302" s="12" t="str">
        <f t="shared" si="77"/>
        <v/>
      </c>
      <c r="R302" s="8" t="s">
        <v>282</v>
      </c>
      <c r="S302" s="19" t="s">
        <v>283</v>
      </c>
      <c r="T302" s="19" t="s">
        <v>830</v>
      </c>
      <c r="U302" s="4" t="s">
        <v>16</v>
      </c>
      <c r="V302" s="22" t="str">
        <f t="shared" si="78"/>
        <v>@aswan1.moe.edu.eg</v>
      </c>
      <c r="W302" s="22" t="str">
        <f t="shared" si="79"/>
        <v>Stu#</v>
      </c>
      <c r="Z302" t="str">
        <f>IF(Q302=$Z$14,COUNTIF($Q$15:Q302,$Z$14),"")</f>
        <v/>
      </c>
    </row>
    <row r="303" spans="1:26" ht="16.5" x14ac:dyDescent="0.25">
      <c r="A303" s="6" t="str">
        <f>IF(B303="","",SUBTOTAL(3,$B$15:B303))</f>
        <v/>
      </c>
      <c r="B303" s="7"/>
      <c r="C303" s="8"/>
      <c r="D303" s="6" t="str">
        <f t="shared" si="69"/>
        <v/>
      </c>
      <c r="E303" s="9" t="str">
        <f t="shared" si="72"/>
        <v/>
      </c>
      <c r="F303" s="7"/>
      <c r="G303" s="10" t="str">
        <f t="shared" si="70"/>
        <v/>
      </c>
      <c r="H303" s="6" t="str">
        <f t="shared" si="71"/>
        <v/>
      </c>
      <c r="I303" s="6" t="str">
        <f t="shared" si="73"/>
        <v/>
      </c>
      <c r="J303" s="6" t="str">
        <f t="shared" si="74"/>
        <v/>
      </c>
      <c r="K303" s="6" t="str">
        <f t="shared" si="75"/>
        <v/>
      </c>
      <c r="L303" s="6" t="str">
        <f t="shared" si="80"/>
        <v/>
      </c>
      <c r="M303" s="6" t="str">
        <f t="shared" si="81"/>
        <v/>
      </c>
      <c r="N303" s="6" t="str">
        <f t="shared" si="76"/>
        <v/>
      </c>
      <c r="O303" s="4"/>
      <c r="P303" s="11"/>
      <c r="Q303" s="12" t="str">
        <f t="shared" si="77"/>
        <v/>
      </c>
      <c r="R303" s="8" t="s">
        <v>284</v>
      </c>
      <c r="S303" s="19" t="s">
        <v>285</v>
      </c>
      <c r="T303" s="19" t="s">
        <v>830</v>
      </c>
      <c r="U303" s="4" t="s">
        <v>16</v>
      </c>
      <c r="V303" s="22" t="str">
        <f t="shared" si="78"/>
        <v>@aswan1.moe.edu.eg</v>
      </c>
      <c r="W303" s="22" t="str">
        <f t="shared" si="79"/>
        <v>Stu#</v>
      </c>
      <c r="Z303" t="str">
        <f>IF(Q303=$Z$14,COUNTIF($Q$15:Q303,$Z$14),"")</f>
        <v/>
      </c>
    </row>
    <row r="304" spans="1:26" ht="16.5" x14ac:dyDescent="0.25">
      <c r="A304" s="6" t="str">
        <f>IF(B304="","",SUBTOTAL(3,$B$15:B304))</f>
        <v/>
      </c>
      <c r="B304" s="7"/>
      <c r="C304" s="8"/>
      <c r="D304" s="6" t="str">
        <f t="shared" si="69"/>
        <v/>
      </c>
      <c r="E304" s="9" t="str">
        <f t="shared" si="72"/>
        <v/>
      </c>
      <c r="F304" s="7"/>
      <c r="G304" s="10" t="str">
        <f t="shared" si="70"/>
        <v/>
      </c>
      <c r="H304" s="6" t="str">
        <f t="shared" si="71"/>
        <v/>
      </c>
      <c r="I304" s="6" t="str">
        <f t="shared" si="73"/>
        <v/>
      </c>
      <c r="J304" s="6" t="str">
        <f t="shared" si="74"/>
        <v/>
      </c>
      <c r="K304" s="6" t="str">
        <f t="shared" si="75"/>
        <v/>
      </c>
      <c r="L304" s="6" t="str">
        <f t="shared" si="80"/>
        <v/>
      </c>
      <c r="M304" s="6" t="str">
        <f t="shared" si="81"/>
        <v/>
      </c>
      <c r="N304" s="6" t="str">
        <f t="shared" si="76"/>
        <v/>
      </c>
      <c r="O304" s="4"/>
      <c r="P304" s="11"/>
      <c r="Q304" s="12" t="str">
        <f t="shared" si="77"/>
        <v/>
      </c>
      <c r="R304" s="8" t="s">
        <v>286</v>
      </c>
      <c r="S304" s="19" t="s">
        <v>287</v>
      </c>
      <c r="T304" s="19" t="s">
        <v>830</v>
      </c>
      <c r="U304" s="4" t="s">
        <v>16</v>
      </c>
      <c r="V304" s="22" t="str">
        <f t="shared" si="78"/>
        <v>@aswan1.moe.edu.eg</v>
      </c>
      <c r="W304" s="22" t="str">
        <f t="shared" si="79"/>
        <v>Stu#</v>
      </c>
      <c r="Z304" t="str">
        <f>IF(Q304=$Z$14,COUNTIF($Q$15:Q304,$Z$14),"")</f>
        <v/>
      </c>
    </row>
    <row r="305" spans="1:26" ht="16.5" x14ac:dyDescent="0.25">
      <c r="A305" s="6" t="str">
        <f>IF(B305="","",SUBTOTAL(3,$B$15:B305))</f>
        <v/>
      </c>
      <c r="B305" s="7"/>
      <c r="C305" s="8"/>
      <c r="D305" s="6" t="str">
        <f t="shared" si="69"/>
        <v/>
      </c>
      <c r="E305" s="9" t="str">
        <f t="shared" si="72"/>
        <v/>
      </c>
      <c r="F305" s="7"/>
      <c r="G305" s="10" t="str">
        <f t="shared" si="70"/>
        <v/>
      </c>
      <c r="H305" s="6" t="str">
        <f t="shared" si="71"/>
        <v/>
      </c>
      <c r="I305" s="6" t="str">
        <f t="shared" si="73"/>
        <v/>
      </c>
      <c r="J305" s="6" t="str">
        <f t="shared" si="74"/>
        <v/>
      </c>
      <c r="K305" s="6" t="str">
        <f t="shared" si="75"/>
        <v/>
      </c>
      <c r="L305" s="6" t="str">
        <f t="shared" si="80"/>
        <v/>
      </c>
      <c r="M305" s="6" t="str">
        <f t="shared" si="81"/>
        <v/>
      </c>
      <c r="N305" s="6" t="str">
        <f t="shared" si="76"/>
        <v/>
      </c>
      <c r="O305" s="4"/>
      <c r="P305" s="11"/>
      <c r="Q305" s="12" t="str">
        <f t="shared" si="77"/>
        <v/>
      </c>
      <c r="R305" s="8" t="s">
        <v>288</v>
      </c>
      <c r="S305" s="19" t="s">
        <v>289</v>
      </c>
      <c r="T305" s="19" t="s">
        <v>830</v>
      </c>
      <c r="U305" s="4" t="s">
        <v>16</v>
      </c>
      <c r="V305" s="22" t="str">
        <f t="shared" si="78"/>
        <v>@aswan1.moe.edu.eg</v>
      </c>
      <c r="W305" s="22" t="str">
        <f t="shared" si="79"/>
        <v>Stu#</v>
      </c>
      <c r="Z305" t="str">
        <f>IF(Q305=$Z$14,COUNTIF($Q$15:Q305,$Z$14),"")</f>
        <v/>
      </c>
    </row>
    <row r="306" spans="1:26" ht="16.5" x14ac:dyDescent="0.25">
      <c r="A306" s="6" t="str">
        <f>IF(B306="","",SUBTOTAL(3,$B$15:B306))</f>
        <v/>
      </c>
      <c r="B306" s="7"/>
      <c r="C306" s="8"/>
      <c r="D306" s="6" t="str">
        <f t="shared" si="69"/>
        <v/>
      </c>
      <c r="E306" s="9" t="str">
        <f t="shared" si="72"/>
        <v/>
      </c>
      <c r="F306" s="7"/>
      <c r="G306" s="10" t="str">
        <f t="shared" si="70"/>
        <v/>
      </c>
      <c r="H306" s="6" t="str">
        <f t="shared" si="71"/>
        <v/>
      </c>
      <c r="I306" s="6" t="str">
        <f t="shared" si="73"/>
        <v/>
      </c>
      <c r="J306" s="6" t="str">
        <f t="shared" si="74"/>
        <v/>
      </c>
      <c r="K306" s="6" t="str">
        <f t="shared" si="75"/>
        <v/>
      </c>
      <c r="L306" s="6" t="str">
        <f t="shared" si="80"/>
        <v/>
      </c>
      <c r="M306" s="6" t="str">
        <f t="shared" si="81"/>
        <v/>
      </c>
      <c r="N306" s="6" t="str">
        <f t="shared" si="76"/>
        <v/>
      </c>
      <c r="O306" s="4"/>
      <c r="P306" s="11"/>
      <c r="Q306" s="12" t="str">
        <f t="shared" si="77"/>
        <v/>
      </c>
      <c r="R306" s="8" t="s">
        <v>290</v>
      </c>
      <c r="S306" s="19" t="s">
        <v>291</v>
      </c>
      <c r="T306" s="19" t="s">
        <v>830</v>
      </c>
      <c r="U306" s="4" t="s">
        <v>16</v>
      </c>
      <c r="V306" s="22" t="str">
        <f t="shared" si="78"/>
        <v>@aswan1.moe.edu.eg</v>
      </c>
      <c r="W306" s="22" t="str">
        <f t="shared" si="79"/>
        <v>Stu#</v>
      </c>
      <c r="Z306" t="str">
        <f>IF(Q306=$Z$14,COUNTIF($Q$15:Q306,$Z$14),"")</f>
        <v/>
      </c>
    </row>
    <row r="307" spans="1:26" ht="16.5" x14ac:dyDescent="0.25">
      <c r="A307" s="6" t="str">
        <f>IF(B307="","",SUBTOTAL(3,$B$15:B307))</f>
        <v/>
      </c>
      <c r="B307" s="7"/>
      <c r="C307" s="8"/>
      <c r="D307" s="6" t="str">
        <f t="shared" si="69"/>
        <v/>
      </c>
      <c r="E307" s="9" t="str">
        <f t="shared" si="72"/>
        <v/>
      </c>
      <c r="F307" s="7"/>
      <c r="G307" s="10" t="str">
        <f t="shared" si="70"/>
        <v/>
      </c>
      <c r="H307" s="6" t="str">
        <f t="shared" si="71"/>
        <v/>
      </c>
      <c r="I307" s="6" t="str">
        <f t="shared" si="73"/>
        <v/>
      </c>
      <c r="J307" s="6" t="str">
        <f t="shared" si="74"/>
        <v/>
      </c>
      <c r="K307" s="6" t="str">
        <f t="shared" si="75"/>
        <v/>
      </c>
      <c r="L307" s="6" t="str">
        <f t="shared" si="80"/>
        <v/>
      </c>
      <c r="M307" s="6" t="str">
        <f t="shared" si="81"/>
        <v/>
      </c>
      <c r="N307" s="6" t="str">
        <f t="shared" si="76"/>
        <v/>
      </c>
      <c r="O307" s="4"/>
      <c r="P307" s="11"/>
      <c r="Q307" s="12" t="str">
        <f t="shared" si="77"/>
        <v/>
      </c>
      <c r="R307" s="8" t="s">
        <v>292</v>
      </c>
      <c r="S307" s="19" t="s">
        <v>293</v>
      </c>
      <c r="T307" s="19" t="s">
        <v>830</v>
      </c>
      <c r="U307" s="4" t="s">
        <v>16</v>
      </c>
      <c r="V307" s="22" t="str">
        <f t="shared" si="78"/>
        <v>@aswan1.moe.edu.eg</v>
      </c>
      <c r="W307" s="22" t="str">
        <f t="shared" si="79"/>
        <v>Stu#</v>
      </c>
      <c r="Z307" t="str">
        <f>IF(Q307=$Z$14,COUNTIF($Q$15:Q307,$Z$14),"")</f>
        <v/>
      </c>
    </row>
    <row r="308" spans="1:26" ht="16.5" x14ac:dyDescent="0.25">
      <c r="A308" s="6" t="str">
        <f>IF(B308="","",SUBTOTAL(3,$B$15:B308))</f>
        <v/>
      </c>
      <c r="B308" s="7"/>
      <c r="C308" s="8"/>
      <c r="D308" s="6" t="str">
        <f t="shared" si="69"/>
        <v/>
      </c>
      <c r="E308" s="9" t="str">
        <f t="shared" si="72"/>
        <v/>
      </c>
      <c r="F308" s="7"/>
      <c r="G308" s="10" t="str">
        <f t="shared" si="70"/>
        <v/>
      </c>
      <c r="H308" s="6" t="str">
        <f t="shared" si="71"/>
        <v/>
      </c>
      <c r="I308" s="6" t="str">
        <f t="shared" si="73"/>
        <v/>
      </c>
      <c r="J308" s="6" t="str">
        <f t="shared" si="74"/>
        <v/>
      </c>
      <c r="K308" s="6" t="str">
        <f t="shared" si="75"/>
        <v/>
      </c>
      <c r="L308" s="6" t="str">
        <f t="shared" si="80"/>
        <v/>
      </c>
      <c r="M308" s="6" t="str">
        <f t="shared" si="81"/>
        <v/>
      </c>
      <c r="N308" s="6" t="str">
        <f t="shared" si="76"/>
        <v/>
      </c>
      <c r="O308" s="4"/>
      <c r="P308" s="11"/>
      <c r="Q308" s="12" t="str">
        <f t="shared" si="77"/>
        <v/>
      </c>
      <c r="R308" s="8" t="s">
        <v>294</v>
      </c>
      <c r="S308" s="19" t="s">
        <v>112</v>
      </c>
      <c r="T308" s="19" t="s">
        <v>830</v>
      </c>
      <c r="U308" s="4" t="s">
        <v>16</v>
      </c>
      <c r="V308" s="22" t="str">
        <f t="shared" si="78"/>
        <v>@aswan1.moe.edu.eg</v>
      </c>
      <c r="W308" s="22" t="str">
        <f t="shared" si="79"/>
        <v>Stu#</v>
      </c>
      <c r="Z308" t="str">
        <f>IF(Q308=$Z$14,COUNTIF($Q$15:Q308,$Z$14),"")</f>
        <v/>
      </c>
    </row>
    <row r="309" spans="1:26" ht="16.5" x14ac:dyDescent="0.25">
      <c r="A309" s="6" t="str">
        <f>IF(B309="","",SUBTOTAL(3,$B$15:B309))</f>
        <v/>
      </c>
      <c r="B309" s="7"/>
      <c r="C309" s="8"/>
      <c r="D309" s="6" t="str">
        <f t="shared" si="69"/>
        <v/>
      </c>
      <c r="E309" s="9" t="str">
        <f t="shared" si="72"/>
        <v/>
      </c>
      <c r="F309" s="7"/>
      <c r="G309" s="10" t="str">
        <f t="shared" si="70"/>
        <v/>
      </c>
      <c r="H309" s="6" t="str">
        <f t="shared" si="71"/>
        <v/>
      </c>
      <c r="I309" s="6" t="str">
        <f t="shared" si="73"/>
        <v/>
      </c>
      <c r="J309" s="6" t="str">
        <f t="shared" si="74"/>
        <v/>
      </c>
      <c r="K309" s="6" t="str">
        <f t="shared" si="75"/>
        <v/>
      </c>
      <c r="L309" s="6" t="str">
        <f t="shared" si="80"/>
        <v/>
      </c>
      <c r="M309" s="6" t="str">
        <f t="shared" si="81"/>
        <v/>
      </c>
      <c r="N309" s="6" t="str">
        <f t="shared" si="76"/>
        <v/>
      </c>
      <c r="O309" s="4"/>
      <c r="P309" s="11"/>
      <c r="Q309" s="12" t="str">
        <f t="shared" si="77"/>
        <v/>
      </c>
      <c r="R309" s="8" t="s">
        <v>295</v>
      </c>
      <c r="S309" s="19" t="s">
        <v>51</v>
      </c>
      <c r="T309" s="19" t="s">
        <v>830</v>
      </c>
      <c r="U309" s="4" t="s">
        <v>16</v>
      </c>
      <c r="V309" s="22" t="str">
        <f t="shared" si="78"/>
        <v>@aswan1.moe.edu.eg</v>
      </c>
      <c r="W309" s="22" t="str">
        <f t="shared" si="79"/>
        <v>Stu#</v>
      </c>
      <c r="Z309" t="str">
        <f>IF(Q309=$Z$14,COUNTIF($Q$15:Q309,$Z$14),"")</f>
        <v/>
      </c>
    </row>
    <row r="310" spans="1:26" ht="16.5" x14ac:dyDescent="0.25">
      <c r="A310" s="6" t="str">
        <f>IF(B310="","",SUBTOTAL(3,$B$15:B310))</f>
        <v/>
      </c>
      <c r="B310" s="7"/>
      <c r="C310" s="8"/>
      <c r="D310" s="6" t="str">
        <f t="shared" si="69"/>
        <v/>
      </c>
      <c r="E310" s="9" t="str">
        <f t="shared" si="72"/>
        <v/>
      </c>
      <c r="F310" s="7"/>
      <c r="G310" s="10" t="str">
        <f t="shared" si="70"/>
        <v/>
      </c>
      <c r="H310" s="6" t="str">
        <f t="shared" si="71"/>
        <v/>
      </c>
      <c r="I310" s="6" t="str">
        <f t="shared" si="73"/>
        <v/>
      </c>
      <c r="J310" s="6" t="str">
        <f t="shared" si="74"/>
        <v/>
      </c>
      <c r="K310" s="6" t="str">
        <f t="shared" si="75"/>
        <v/>
      </c>
      <c r="L310" s="6" t="str">
        <f t="shared" si="80"/>
        <v/>
      </c>
      <c r="M310" s="6" t="str">
        <f t="shared" si="81"/>
        <v/>
      </c>
      <c r="N310" s="6" t="str">
        <f t="shared" si="76"/>
        <v/>
      </c>
      <c r="O310" s="4"/>
      <c r="P310" s="11"/>
      <c r="Q310" s="12" t="str">
        <f t="shared" si="77"/>
        <v/>
      </c>
      <c r="R310" s="8" t="s">
        <v>296</v>
      </c>
      <c r="S310" s="19">
        <v>1100354737</v>
      </c>
      <c r="T310" s="19" t="s">
        <v>830</v>
      </c>
      <c r="U310" s="4" t="s">
        <v>16</v>
      </c>
      <c r="V310" s="22" t="str">
        <f t="shared" si="78"/>
        <v>@aswan1.moe.edu.eg</v>
      </c>
      <c r="W310" s="22" t="str">
        <f t="shared" si="79"/>
        <v>Stu#</v>
      </c>
      <c r="Z310" t="str">
        <f>IF(Q310=$Z$14,COUNTIF($Q$15:Q310,$Z$14),"")</f>
        <v/>
      </c>
    </row>
    <row r="311" spans="1:26" ht="16.5" x14ac:dyDescent="0.25">
      <c r="A311" s="6" t="str">
        <f>IF(B311="","",SUBTOTAL(3,$B$15:B311))</f>
        <v/>
      </c>
      <c r="B311" s="7"/>
      <c r="C311" s="8"/>
      <c r="D311" s="6" t="str">
        <f t="shared" si="69"/>
        <v/>
      </c>
      <c r="E311" s="9" t="str">
        <f t="shared" si="72"/>
        <v/>
      </c>
      <c r="F311" s="7"/>
      <c r="G311" s="10" t="str">
        <f t="shared" si="70"/>
        <v/>
      </c>
      <c r="H311" s="6" t="str">
        <f t="shared" si="71"/>
        <v/>
      </c>
      <c r="I311" s="6" t="str">
        <f t="shared" si="73"/>
        <v/>
      </c>
      <c r="J311" s="6" t="str">
        <f t="shared" si="74"/>
        <v/>
      </c>
      <c r="K311" s="6" t="str">
        <f t="shared" si="75"/>
        <v/>
      </c>
      <c r="L311" s="6" t="str">
        <f t="shared" si="80"/>
        <v/>
      </c>
      <c r="M311" s="6" t="str">
        <f t="shared" si="81"/>
        <v/>
      </c>
      <c r="N311" s="6" t="str">
        <f t="shared" si="76"/>
        <v/>
      </c>
      <c r="O311" s="4"/>
      <c r="P311" s="11"/>
      <c r="Q311" s="12" t="str">
        <f t="shared" si="77"/>
        <v/>
      </c>
      <c r="R311" s="8" t="s">
        <v>297</v>
      </c>
      <c r="S311" s="19" t="s">
        <v>298</v>
      </c>
      <c r="T311" s="19" t="s">
        <v>830</v>
      </c>
      <c r="U311" s="4" t="s">
        <v>16</v>
      </c>
      <c r="V311" s="22" t="str">
        <f t="shared" si="78"/>
        <v>@aswan1.moe.edu.eg</v>
      </c>
      <c r="W311" s="22" t="str">
        <f t="shared" si="79"/>
        <v>Stu#</v>
      </c>
      <c r="Z311" t="str">
        <f>IF(Q311=$Z$14,COUNTIF($Q$15:Q311,$Z$14),"")</f>
        <v/>
      </c>
    </row>
    <row r="312" spans="1:26" ht="16.5" x14ac:dyDescent="0.25">
      <c r="A312" s="6" t="str">
        <f>IF(B312="","",SUBTOTAL(3,$B$15:B312))</f>
        <v/>
      </c>
      <c r="B312" s="7"/>
      <c r="C312" s="8"/>
      <c r="D312" s="6" t="str">
        <f t="shared" si="69"/>
        <v/>
      </c>
      <c r="E312" s="9" t="str">
        <f t="shared" si="72"/>
        <v/>
      </c>
      <c r="F312" s="7"/>
      <c r="G312" s="10" t="str">
        <f t="shared" si="70"/>
        <v/>
      </c>
      <c r="H312" s="6" t="str">
        <f t="shared" si="71"/>
        <v/>
      </c>
      <c r="I312" s="6" t="str">
        <f t="shared" si="73"/>
        <v/>
      </c>
      <c r="J312" s="6" t="str">
        <f t="shared" si="74"/>
        <v/>
      </c>
      <c r="K312" s="6" t="str">
        <f t="shared" si="75"/>
        <v/>
      </c>
      <c r="L312" s="6" t="str">
        <f t="shared" si="80"/>
        <v/>
      </c>
      <c r="M312" s="6" t="str">
        <f t="shared" si="81"/>
        <v/>
      </c>
      <c r="N312" s="6" t="str">
        <f t="shared" si="76"/>
        <v/>
      </c>
      <c r="O312" s="4"/>
      <c r="P312" s="11"/>
      <c r="Q312" s="12" t="str">
        <f t="shared" si="77"/>
        <v/>
      </c>
      <c r="R312" s="8" t="s">
        <v>299</v>
      </c>
      <c r="S312" s="19" t="s">
        <v>300</v>
      </c>
      <c r="T312" s="19" t="s">
        <v>830</v>
      </c>
      <c r="U312" s="4" t="s">
        <v>16</v>
      </c>
      <c r="V312" s="22" t="str">
        <f t="shared" si="78"/>
        <v>@aswan1.moe.edu.eg</v>
      </c>
      <c r="W312" s="22" t="str">
        <f t="shared" si="79"/>
        <v>Stu#</v>
      </c>
      <c r="Z312" t="str">
        <f>IF(Q312=$Z$14,COUNTIF($Q$15:Q312,$Z$14),"")</f>
        <v/>
      </c>
    </row>
    <row r="313" spans="1:26" ht="16.5" x14ac:dyDescent="0.25">
      <c r="A313" s="6" t="str">
        <f>IF(B313="","",SUBTOTAL(3,$B$15:B313))</f>
        <v/>
      </c>
      <c r="B313" s="7"/>
      <c r="C313" s="8"/>
      <c r="D313" s="6" t="str">
        <f t="shared" si="69"/>
        <v/>
      </c>
      <c r="E313" s="9" t="str">
        <f t="shared" si="72"/>
        <v/>
      </c>
      <c r="F313" s="7"/>
      <c r="G313" s="10" t="str">
        <f t="shared" si="70"/>
        <v/>
      </c>
      <c r="H313" s="6" t="str">
        <f t="shared" si="71"/>
        <v/>
      </c>
      <c r="I313" s="6" t="str">
        <f t="shared" si="73"/>
        <v/>
      </c>
      <c r="J313" s="6" t="str">
        <f t="shared" si="74"/>
        <v/>
      </c>
      <c r="K313" s="6" t="str">
        <f t="shared" si="75"/>
        <v/>
      </c>
      <c r="L313" s="6" t="str">
        <f t="shared" si="80"/>
        <v/>
      </c>
      <c r="M313" s="6" t="str">
        <f t="shared" si="81"/>
        <v/>
      </c>
      <c r="N313" s="6" t="str">
        <f t="shared" si="76"/>
        <v/>
      </c>
      <c r="O313" s="4"/>
      <c r="P313" s="11"/>
      <c r="Q313" s="12" t="str">
        <f t="shared" si="77"/>
        <v/>
      </c>
      <c r="R313" s="8" t="s">
        <v>301</v>
      </c>
      <c r="S313" s="19" t="s">
        <v>51</v>
      </c>
      <c r="T313" s="19" t="s">
        <v>830</v>
      </c>
      <c r="U313" s="4" t="s">
        <v>16</v>
      </c>
      <c r="V313" s="22" t="str">
        <f t="shared" si="78"/>
        <v>@aswan1.moe.edu.eg</v>
      </c>
      <c r="W313" s="22" t="str">
        <f t="shared" si="79"/>
        <v>Stu#</v>
      </c>
      <c r="Z313" t="str">
        <f>IF(Q313=$Z$14,COUNTIF($Q$15:Q313,$Z$14),"")</f>
        <v/>
      </c>
    </row>
    <row r="314" spans="1:26" ht="16.5" x14ac:dyDescent="0.25">
      <c r="A314" s="6" t="str">
        <f>IF(B314="","",SUBTOTAL(3,$B$15:B314))</f>
        <v/>
      </c>
      <c r="B314" s="7"/>
      <c r="C314" s="8"/>
      <c r="D314" s="6" t="str">
        <f t="shared" si="69"/>
        <v/>
      </c>
      <c r="E314" s="9" t="str">
        <f t="shared" si="72"/>
        <v/>
      </c>
      <c r="F314" s="7"/>
      <c r="G314" s="10" t="str">
        <f t="shared" si="70"/>
        <v/>
      </c>
      <c r="H314" s="6" t="str">
        <f t="shared" si="71"/>
        <v/>
      </c>
      <c r="I314" s="6" t="str">
        <f t="shared" si="73"/>
        <v/>
      </c>
      <c r="J314" s="6" t="str">
        <f t="shared" si="74"/>
        <v/>
      </c>
      <c r="K314" s="6" t="str">
        <f t="shared" si="75"/>
        <v/>
      </c>
      <c r="L314" s="6" t="str">
        <f t="shared" si="80"/>
        <v/>
      </c>
      <c r="M314" s="6" t="str">
        <f t="shared" si="81"/>
        <v/>
      </c>
      <c r="N314" s="6" t="str">
        <f t="shared" si="76"/>
        <v/>
      </c>
      <c r="O314" s="4"/>
      <c r="P314" s="11"/>
      <c r="Q314" s="12" t="str">
        <f t="shared" si="77"/>
        <v/>
      </c>
      <c r="R314" s="8" t="s">
        <v>302</v>
      </c>
      <c r="S314" s="19" t="s">
        <v>303</v>
      </c>
      <c r="T314" s="19" t="s">
        <v>830</v>
      </c>
      <c r="U314" s="4" t="s">
        <v>16</v>
      </c>
      <c r="V314" s="22" t="str">
        <f t="shared" si="78"/>
        <v>@aswan1.moe.edu.eg</v>
      </c>
      <c r="W314" s="22" t="str">
        <f t="shared" si="79"/>
        <v>Stu#</v>
      </c>
      <c r="Z314" t="str">
        <f>IF(Q314=$Z$14,COUNTIF($Q$15:Q314,$Z$14),"")</f>
        <v/>
      </c>
    </row>
    <row r="315" spans="1:26" ht="16.5" x14ac:dyDescent="0.25">
      <c r="A315" s="6" t="str">
        <f>IF(B315="","",SUBTOTAL(3,$B$15:B315))</f>
        <v/>
      </c>
      <c r="B315" s="7"/>
      <c r="C315" s="8"/>
      <c r="D315" s="6" t="str">
        <f t="shared" si="69"/>
        <v/>
      </c>
      <c r="E315" s="9" t="str">
        <f t="shared" si="72"/>
        <v/>
      </c>
      <c r="F315" s="7"/>
      <c r="G315" s="10" t="str">
        <f t="shared" si="70"/>
        <v/>
      </c>
      <c r="H315" s="6" t="str">
        <f t="shared" si="71"/>
        <v/>
      </c>
      <c r="I315" s="6" t="str">
        <f t="shared" si="73"/>
        <v/>
      </c>
      <c r="J315" s="6" t="str">
        <f t="shared" si="74"/>
        <v/>
      </c>
      <c r="K315" s="6" t="str">
        <f t="shared" si="75"/>
        <v/>
      </c>
      <c r="L315" s="6" t="str">
        <f t="shared" si="80"/>
        <v/>
      </c>
      <c r="M315" s="6" t="str">
        <f t="shared" si="81"/>
        <v/>
      </c>
      <c r="N315" s="6" t="str">
        <f t="shared" si="76"/>
        <v/>
      </c>
      <c r="O315" s="4"/>
      <c r="P315" s="11"/>
      <c r="Q315" s="12" t="str">
        <f t="shared" si="77"/>
        <v/>
      </c>
      <c r="R315" s="8" t="s">
        <v>304</v>
      </c>
      <c r="S315" s="19" t="s">
        <v>305</v>
      </c>
      <c r="T315" s="19" t="s">
        <v>830</v>
      </c>
      <c r="U315" s="4" t="s">
        <v>16</v>
      </c>
      <c r="V315" s="22" t="str">
        <f t="shared" si="78"/>
        <v>@aswan1.moe.edu.eg</v>
      </c>
      <c r="W315" s="22" t="str">
        <f t="shared" si="79"/>
        <v>Stu#</v>
      </c>
      <c r="Z315" t="str">
        <f>IF(Q315=$Z$14,COUNTIF($Q$15:Q315,$Z$14),"")</f>
        <v/>
      </c>
    </row>
    <row r="316" spans="1:26" ht="16.5" x14ac:dyDescent="0.25">
      <c r="A316" s="6" t="str">
        <f>IF(B316="","",SUBTOTAL(3,$B$15:B316))</f>
        <v/>
      </c>
      <c r="B316" s="7"/>
      <c r="C316" s="8"/>
      <c r="D316" s="6" t="str">
        <f t="shared" si="69"/>
        <v/>
      </c>
      <c r="E316" s="9" t="str">
        <f t="shared" si="72"/>
        <v/>
      </c>
      <c r="F316" s="7"/>
      <c r="G316" s="10" t="str">
        <f t="shared" si="70"/>
        <v/>
      </c>
      <c r="H316" s="6" t="str">
        <f t="shared" si="71"/>
        <v/>
      </c>
      <c r="I316" s="6" t="str">
        <f t="shared" si="73"/>
        <v/>
      </c>
      <c r="J316" s="6" t="str">
        <f t="shared" si="74"/>
        <v/>
      </c>
      <c r="K316" s="6" t="str">
        <f t="shared" si="75"/>
        <v/>
      </c>
      <c r="L316" s="6" t="str">
        <f t="shared" si="80"/>
        <v/>
      </c>
      <c r="M316" s="6" t="str">
        <f t="shared" si="81"/>
        <v/>
      </c>
      <c r="N316" s="6" t="str">
        <f t="shared" si="76"/>
        <v/>
      </c>
      <c r="O316" s="4"/>
      <c r="P316" s="11"/>
      <c r="Q316" s="12" t="str">
        <f t="shared" si="77"/>
        <v/>
      </c>
      <c r="R316" s="8" t="s">
        <v>306</v>
      </c>
      <c r="S316" s="19" t="s">
        <v>307</v>
      </c>
      <c r="T316" s="19" t="s">
        <v>830</v>
      </c>
      <c r="U316" s="4" t="s">
        <v>16</v>
      </c>
      <c r="V316" s="22" t="str">
        <f t="shared" si="78"/>
        <v>@aswan1.moe.edu.eg</v>
      </c>
      <c r="W316" s="22" t="str">
        <f t="shared" si="79"/>
        <v>Stu#</v>
      </c>
      <c r="Z316" t="str">
        <f>IF(Q316=$Z$14,COUNTIF($Q$15:Q316,$Z$14),"")</f>
        <v/>
      </c>
    </row>
    <row r="317" spans="1:26" ht="16.5" x14ac:dyDescent="0.25">
      <c r="A317" s="6" t="str">
        <f>IF(B317="","",SUBTOTAL(3,$B$15:B317))</f>
        <v/>
      </c>
      <c r="B317" s="7"/>
      <c r="C317" s="8"/>
      <c r="D317" s="6" t="str">
        <f t="shared" si="69"/>
        <v/>
      </c>
      <c r="E317" s="9" t="str">
        <f t="shared" si="72"/>
        <v/>
      </c>
      <c r="F317" s="7"/>
      <c r="G317" s="10" t="str">
        <f t="shared" si="70"/>
        <v/>
      </c>
      <c r="H317" s="6" t="str">
        <f t="shared" si="71"/>
        <v/>
      </c>
      <c r="I317" s="6" t="str">
        <f t="shared" si="73"/>
        <v/>
      </c>
      <c r="J317" s="6" t="str">
        <f t="shared" si="74"/>
        <v/>
      </c>
      <c r="K317" s="6" t="str">
        <f t="shared" si="75"/>
        <v/>
      </c>
      <c r="L317" s="6" t="str">
        <f t="shared" si="80"/>
        <v/>
      </c>
      <c r="M317" s="6" t="str">
        <f t="shared" si="81"/>
        <v/>
      </c>
      <c r="N317" s="6" t="str">
        <f t="shared" si="76"/>
        <v/>
      </c>
      <c r="O317" s="4"/>
      <c r="P317" s="11"/>
      <c r="Q317" s="12" t="str">
        <f t="shared" si="77"/>
        <v/>
      </c>
      <c r="R317" s="8" t="s">
        <v>308</v>
      </c>
      <c r="S317" s="19" t="s">
        <v>309</v>
      </c>
      <c r="T317" s="19" t="s">
        <v>830</v>
      </c>
      <c r="U317" s="4" t="s">
        <v>16</v>
      </c>
      <c r="V317" s="22" t="str">
        <f t="shared" si="78"/>
        <v>@aswan1.moe.edu.eg</v>
      </c>
      <c r="W317" s="22" t="str">
        <f t="shared" si="79"/>
        <v>Stu#</v>
      </c>
      <c r="Z317" t="str">
        <f>IF(Q317=$Z$14,COUNTIF($Q$15:Q317,$Z$14),"")</f>
        <v/>
      </c>
    </row>
    <row r="318" spans="1:26" ht="16.5" x14ac:dyDescent="0.25">
      <c r="A318" s="6" t="str">
        <f>IF(B318="","",SUBTOTAL(3,$B$15:B318))</f>
        <v/>
      </c>
      <c r="B318" s="7"/>
      <c r="C318" s="8"/>
      <c r="D318" s="6" t="str">
        <f t="shared" si="69"/>
        <v/>
      </c>
      <c r="E318" s="9" t="str">
        <f t="shared" si="72"/>
        <v/>
      </c>
      <c r="F318" s="7"/>
      <c r="G318" s="10" t="str">
        <f t="shared" si="70"/>
        <v/>
      </c>
      <c r="H318" s="6" t="str">
        <f t="shared" si="71"/>
        <v/>
      </c>
      <c r="I318" s="6" t="str">
        <f t="shared" si="73"/>
        <v/>
      </c>
      <c r="J318" s="6" t="str">
        <f t="shared" si="74"/>
        <v/>
      </c>
      <c r="K318" s="6" t="str">
        <f t="shared" si="75"/>
        <v/>
      </c>
      <c r="L318" s="6" t="str">
        <f t="shared" si="80"/>
        <v/>
      </c>
      <c r="M318" s="6" t="str">
        <f t="shared" si="81"/>
        <v/>
      </c>
      <c r="N318" s="6" t="str">
        <f t="shared" si="76"/>
        <v/>
      </c>
      <c r="O318" s="4"/>
      <c r="P318" s="11"/>
      <c r="Q318" s="12" t="str">
        <f t="shared" si="77"/>
        <v/>
      </c>
      <c r="R318" s="8" t="s">
        <v>310</v>
      </c>
      <c r="S318" s="19" t="s">
        <v>311</v>
      </c>
      <c r="T318" s="19" t="s">
        <v>830</v>
      </c>
      <c r="U318" s="4" t="s">
        <v>16</v>
      </c>
      <c r="V318" s="22" t="str">
        <f t="shared" si="78"/>
        <v>@aswan1.moe.edu.eg</v>
      </c>
      <c r="W318" s="22" t="str">
        <f t="shared" si="79"/>
        <v>Stu#</v>
      </c>
      <c r="Z318" t="str">
        <f>IF(Q318=$Z$14,COUNTIF($Q$15:Q318,$Z$14),"")</f>
        <v/>
      </c>
    </row>
    <row r="319" spans="1:26" ht="16.5" x14ac:dyDescent="0.25">
      <c r="A319" s="6" t="str">
        <f>IF(B319="","",SUBTOTAL(3,$B$15:B319))</f>
        <v/>
      </c>
      <c r="B319" s="7"/>
      <c r="C319" s="8"/>
      <c r="D319" s="6" t="str">
        <f t="shared" si="69"/>
        <v/>
      </c>
      <c r="E319" s="9" t="str">
        <f t="shared" si="72"/>
        <v/>
      </c>
      <c r="F319" s="7"/>
      <c r="G319" s="10" t="str">
        <f t="shared" si="70"/>
        <v/>
      </c>
      <c r="H319" s="6" t="str">
        <f t="shared" si="71"/>
        <v/>
      </c>
      <c r="I319" s="6" t="str">
        <f t="shared" si="73"/>
        <v/>
      </c>
      <c r="J319" s="6" t="str">
        <f t="shared" si="74"/>
        <v/>
      </c>
      <c r="K319" s="6" t="str">
        <f t="shared" si="75"/>
        <v/>
      </c>
      <c r="L319" s="6" t="str">
        <f t="shared" si="80"/>
        <v/>
      </c>
      <c r="M319" s="6" t="str">
        <f t="shared" si="81"/>
        <v/>
      </c>
      <c r="N319" s="6" t="str">
        <f t="shared" si="76"/>
        <v/>
      </c>
      <c r="O319" s="4"/>
      <c r="P319" s="11"/>
      <c r="Q319" s="12" t="str">
        <f t="shared" si="77"/>
        <v/>
      </c>
      <c r="R319" s="8" t="s">
        <v>312</v>
      </c>
      <c r="S319" s="19">
        <v>112408802</v>
      </c>
      <c r="T319" s="19" t="s">
        <v>830</v>
      </c>
      <c r="U319" s="4" t="s">
        <v>16</v>
      </c>
      <c r="V319" s="22" t="str">
        <f t="shared" si="78"/>
        <v>@aswan1.moe.edu.eg</v>
      </c>
      <c r="W319" s="22" t="str">
        <f t="shared" si="79"/>
        <v>Stu#</v>
      </c>
      <c r="Z319" t="str">
        <f>IF(Q319=$Z$14,COUNTIF($Q$15:Q319,$Z$14),"")</f>
        <v/>
      </c>
    </row>
    <row r="320" spans="1:26" ht="16.5" x14ac:dyDescent="0.25">
      <c r="A320" s="6" t="str">
        <f>IF(B320="","",SUBTOTAL(3,$B$15:B320))</f>
        <v/>
      </c>
      <c r="B320" s="7"/>
      <c r="C320" s="8"/>
      <c r="D320" s="6" t="str">
        <f t="shared" si="69"/>
        <v/>
      </c>
      <c r="E320" s="9" t="str">
        <f t="shared" si="72"/>
        <v/>
      </c>
      <c r="F320" s="7"/>
      <c r="G320" s="10" t="str">
        <f t="shared" si="70"/>
        <v/>
      </c>
      <c r="H320" s="6" t="str">
        <f t="shared" si="71"/>
        <v/>
      </c>
      <c r="I320" s="6" t="str">
        <f t="shared" si="73"/>
        <v/>
      </c>
      <c r="J320" s="6" t="str">
        <f t="shared" si="74"/>
        <v/>
      </c>
      <c r="K320" s="6" t="str">
        <f t="shared" si="75"/>
        <v/>
      </c>
      <c r="L320" s="6" t="str">
        <f t="shared" si="80"/>
        <v/>
      </c>
      <c r="M320" s="6" t="str">
        <f t="shared" si="81"/>
        <v/>
      </c>
      <c r="N320" s="6" t="str">
        <f t="shared" si="76"/>
        <v/>
      </c>
      <c r="O320" s="4"/>
      <c r="P320" s="11"/>
      <c r="Q320" s="12" t="str">
        <f t="shared" si="77"/>
        <v/>
      </c>
      <c r="R320" s="8" t="s">
        <v>313</v>
      </c>
      <c r="S320" s="19" t="s">
        <v>314</v>
      </c>
      <c r="T320" s="19" t="s">
        <v>830</v>
      </c>
      <c r="U320" s="4" t="s">
        <v>16</v>
      </c>
      <c r="V320" s="22" t="str">
        <f t="shared" si="78"/>
        <v>@aswan1.moe.edu.eg</v>
      </c>
      <c r="W320" s="22" t="str">
        <f t="shared" si="79"/>
        <v>Stu#</v>
      </c>
      <c r="Z320" t="str">
        <f>IF(Q320=$Z$14,COUNTIF($Q$15:Q320,$Z$14),"")</f>
        <v/>
      </c>
    </row>
    <row r="321" spans="1:26" ht="16.5" x14ac:dyDescent="0.25">
      <c r="A321" s="6" t="str">
        <f>IF(B321="","",SUBTOTAL(3,$B$15:B321))</f>
        <v/>
      </c>
      <c r="B321" s="7"/>
      <c r="C321" s="8"/>
      <c r="D321" s="6" t="str">
        <f t="shared" si="69"/>
        <v/>
      </c>
      <c r="E321" s="9" t="str">
        <f t="shared" si="72"/>
        <v/>
      </c>
      <c r="F321" s="7"/>
      <c r="G321" s="10" t="str">
        <f t="shared" si="70"/>
        <v/>
      </c>
      <c r="H321" s="6" t="str">
        <f t="shared" si="71"/>
        <v/>
      </c>
      <c r="I321" s="6" t="str">
        <f t="shared" si="73"/>
        <v/>
      </c>
      <c r="J321" s="6" t="str">
        <f t="shared" si="74"/>
        <v/>
      </c>
      <c r="K321" s="6" t="str">
        <f t="shared" si="75"/>
        <v/>
      </c>
      <c r="L321" s="6" t="str">
        <f t="shared" si="80"/>
        <v/>
      </c>
      <c r="M321" s="6" t="str">
        <f t="shared" si="81"/>
        <v/>
      </c>
      <c r="N321" s="6" t="str">
        <f t="shared" si="76"/>
        <v/>
      </c>
      <c r="O321" s="4"/>
      <c r="P321" s="11"/>
      <c r="Q321" s="12" t="str">
        <f t="shared" si="77"/>
        <v/>
      </c>
      <c r="R321" s="8" t="s">
        <v>315</v>
      </c>
      <c r="S321" s="19" t="s">
        <v>314</v>
      </c>
      <c r="T321" s="19" t="s">
        <v>830</v>
      </c>
      <c r="U321" s="4" t="s">
        <v>16</v>
      </c>
      <c r="V321" s="22" t="str">
        <f t="shared" si="78"/>
        <v>@aswan1.moe.edu.eg</v>
      </c>
      <c r="W321" s="22" t="str">
        <f t="shared" si="79"/>
        <v>Stu#</v>
      </c>
      <c r="Z321" t="str">
        <f>IF(Q321=$Z$14,COUNTIF($Q$15:Q321,$Z$14),"")</f>
        <v/>
      </c>
    </row>
    <row r="322" spans="1:26" ht="16.5" x14ac:dyDescent="0.25">
      <c r="A322" s="6" t="str">
        <f>IF(B322="","",SUBTOTAL(3,$B$15:B322))</f>
        <v/>
      </c>
      <c r="B322" s="7"/>
      <c r="C322" s="8"/>
      <c r="D322" s="6" t="str">
        <f t="shared" si="69"/>
        <v/>
      </c>
      <c r="E322" s="9" t="str">
        <f t="shared" si="72"/>
        <v/>
      </c>
      <c r="F322" s="7"/>
      <c r="G322" s="10" t="str">
        <f t="shared" si="70"/>
        <v/>
      </c>
      <c r="H322" s="6" t="str">
        <f t="shared" si="71"/>
        <v/>
      </c>
      <c r="I322" s="6" t="str">
        <f t="shared" si="73"/>
        <v/>
      </c>
      <c r="J322" s="6" t="str">
        <f t="shared" si="74"/>
        <v/>
      </c>
      <c r="K322" s="6" t="str">
        <f t="shared" si="75"/>
        <v/>
      </c>
      <c r="L322" s="6" t="str">
        <f t="shared" si="80"/>
        <v/>
      </c>
      <c r="M322" s="6" t="str">
        <f t="shared" si="81"/>
        <v/>
      </c>
      <c r="N322" s="6" t="str">
        <f t="shared" si="76"/>
        <v/>
      </c>
      <c r="O322" s="4"/>
      <c r="P322" s="11"/>
      <c r="Q322" s="12" t="str">
        <f t="shared" si="77"/>
        <v/>
      </c>
      <c r="R322" s="8" t="s">
        <v>316</v>
      </c>
      <c r="S322" s="19">
        <v>1100224403</v>
      </c>
      <c r="T322" s="19" t="s">
        <v>830</v>
      </c>
      <c r="U322" s="4" t="s">
        <v>16</v>
      </c>
      <c r="V322" s="22" t="str">
        <f t="shared" si="78"/>
        <v>@aswan1.moe.edu.eg</v>
      </c>
      <c r="W322" s="22" t="str">
        <f t="shared" si="79"/>
        <v>Stu#</v>
      </c>
      <c r="Z322" t="str">
        <f>IF(Q322=$Z$14,COUNTIF($Q$15:Q322,$Z$14),"")</f>
        <v/>
      </c>
    </row>
    <row r="323" spans="1:26" ht="16.5" x14ac:dyDescent="0.25">
      <c r="A323" s="6" t="str">
        <f>IF(B323="","",SUBTOTAL(3,$B$15:B323))</f>
        <v/>
      </c>
      <c r="B323" s="7"/>
      <c r="C323" s="8"/>
      <c r="D323" s="6" t="str">
        <f t="shared" si="69"/>
        <v/>
      </c>
      <c r="E323" s="9" t="str">
        <f t="shared" si="72"/>
        <v/>
      </c>
      <c r="F323" s="7"/>
      <c r="G323" s="10" t="str">
        <f t="shared" si="70"/>
        <v/>
      </c>
      <c r="H323" s="6" t="str">
        <f t="shared" si="71"/>
        <v/>
      </c>
      <c r="I323" s="6" t="str">
        <f t="shared" si="73"/>
        <v/>
      </c>
      <c r="J323" s="6" t="str">
        <f t="shared" si="74"/>
        <v/>
      </c>
      <c r="K323" s="6" t="str">
        <f t="shared" si="75"/>
        <v/>
      </c>
      <c r="L323" s="6" t="str">
        <f t="shared" si="80"/>
        <v/>
      </c>
      <c r="M323" s="6" t="str">
        <f t="shared" si="81"/>
        <v/>
      </c>
      <c r="N323" s="6" t="str">
        <f t="shared" si="76"/>
        <v/>
      </c>
      <c r="O323" s="4"/>
      <c r="P323" s="11"/>
      <c r="Q323" s="12" t="str">
        <f t="shared" si="77"/>
        <v/>
      </c>
      <c r="R323" s="8" t="s">
        <v>317</v>
      </c>
      <c r="S323" s="19">
        <v>1122353769</v>
      </c>
      <c r="T323" s="19" t="s">
        <v>830</v>
      </c>
      <c r="U323" s="4" t="s">
        <v>16</v>
      </c>
      <c r="V323" s="22" t="str">
        <f t="shared" si="78"/>
        <v>@aswan1.moe.edu.eg</v>
      </c>
      <c r="W323" s="22" t="str">
        <f t="shared" si="79"/>
        <v>Stu#</v>
      </c>
      <c r="Z323" t="str">
        <f>IF(Q323=$Z$14,COUNTIF($Q$15:Q323,$Z$14),"")</f>
        <v/>
      </c>
    </row>
    <row r="324" spans="1:26" ht="16.5" x14ac:dyDescent="0.25">
      <c r="A324" s="6" t="str">
        <f>IF(B324="","",SUBTOTAL(3,$B$15:B324))</f>
        <v/>
      </c>
      <c r="B324" s="7"/>
      <c r="C324" s="8"/>
      <c r="D324" s="6" t="str">
        <f t="shared" si="69"/>
        <v/>
      </c>
      <c r="E324" s="9" t="str">
        <f t="shared" si="72"/>
        <v/>
      </c>
      <c r="F324" s="7"/>
      <c r="G324" s="10" t="str">
        <f t="shared" si="70"/>
        <v/>
      </c>
      <c r="H324" s="6" t="str">
        <f t="shared" si="71"/>
        <v/>
      </c>
      <c r="I324" s="6" t="str">
        <f t="shared" si="73"/>
        <v/>
      </c>
      <c r="J324" s="6" t="str">
        <f t="shared" si="74"/>
        <v/>
      </c>
      <c r="K324" s="6" t="str">
        <f t="shared" si="75"/>
        <v/>
      </c>
      <c r="L324" s="6" t="str">
        <f t="shared" si="80"/>
        <v/>
      </c>
      <c r="M324" s="6" t="str">
        <f t="shared" si="81"/>
        <v/>
      </c>
      <c r="N324" s="6" t="str">
        <f t="shared" si="76"/>
        <v/>
      </c>
      <c r="O324" s="4"/>
      <c r="P324" s="11"/>
      <c r="Q324" s="12" t="str">
        <f t="shared" si="77"/>
        <v/>
      </c>
      <c r="R324" s="8" t="s">
        <v>318</v>
      </c>
      <c r="S324" s="19">
        <v>1150040347</v>
      </c>
      <c r="T324" s="19" t="s">
        <v>830</v>
      </c>
      <c r="U324" s="4" t="s">
        <v>16</v>
      </c>
      <c r="V324" s="22" t="str">
        <f t="shared" si="78"/>
        <v>@aswan1.moe.edu.eg</v>
      </c>
      <c r="W324" s="22" t="str">
        <f t="shared" si="79"/>
        <v>Stu#</v>
      </c>
      <c r="Z324" t="str">
        <f>IF(Q324=$Z$14,COUNTIF($Q$15:Q324,$Z$14),"")</f>
        <v/>
      </c>
    </row>
    <row r="325" spans="1:26" ht="16.5" x14ac:dyDescent="0.25">
      <c r="A325" s="6" t="str">
        <f>IF(B325="","",SUBTOTAL(3,$B$15:B325))</f>
        <v/>
      </c>
      <c r="B325" s="7"/>
      <c r="C325" s="8"/>
      <c r="D325" s="6" t="str">
        <f t="shared" si="69"/>
        <v/>
      </c>
      <c r="E325" s="9" t="str">
        <f t="shared" si="72"/>
        <v/>
      </c>
      <c r="F325" s="7"/>
      <c r="G325" s="10" t="str">
        <f t="shared" si="70"/>
        <v/>
      </c>
      <c r="H325" s="6" t="str">
        <f t="shared" si="71"/>
        <v/>
      </c>
      <c r="I325" s="6" t="str">
        <f t="shared" si="73"/>
        <v/>
      </c>
      <c r="J325" s="6" t="str">
        <f t="shared" si="74"/>
        <v/>
      </c>
      <c r="K325" s="6" t="str">
        <f t="shared" si="75"/>
        <v/>
      </c>
      <c r="L325" s="6" t="str">
        <f t="shared" si="80"/>
        <v/>
      </c>
      <c r="M325" s="6" t="str">
        <f t="shared" si="81"/>
        <v/>
      </c>
      <c r="N325" s="6" t="str">
        <f t="shared" si="76"/>
        <v/>
      </c>
      <c r="O325" s="4"/>
      <c r="P325" s="11"/>
      <c r="Q325" s="12" t="str">
        <f t="shared" si="77"/>
        <v/>
      </c>
      <c r="R325" s="8" t="s">
        <v>319</v>
      </c>
      <c r="S325" s="19">
        <v>1159575777</v>
      </c>
      <c r="T325" s="19" t="s">
        <v>830</v>
      </c>
      <c r="U325" s="4" t="s">
        <v>16</v>
      </c>
      <c r="V325" s="22" t="str">
        <f t="shared" si="78"/>
        <v>@aswan1.moe.edu.eg</v>
      </c>
      <c r="W325" s="22" t="str">
        <f t="shared" si="79"/>
        <v>Stu#</v>
      </c>
      <c r="Z325" t="str">
        <f>IF(Q325=$Z$14,COUNTIF($Q$15:Q325,$Z$14),"")</f>
        <v/>
      </c>
    </row>
    <row r="326" spans="1:26" ht="16.5" x14ac:dyDescent="0.25">
      <c r="A326" s="6" t="str">
        <f>IF(B326="","",SUBTOTAL(3,$B$15:B326))</f>
        <v/>
      </c>
      <c r="B326" s="7"/>
      <c r="C326" s="8"/>
      <c r="D326" s="6" t="str">
        <f t="shared" si="69"/>
        <v/>
      </c>
      <c r="E326" s="9" t="str">
        <f t="shared" si="72"/>
        <v/>
      </c>
      <c r="F326" s="7"/>
      <c r="G326" s="10" t="str">
        <f t="shared" si="70"/>
        <v/>
      </c>
      <c r="H326" s="6" t="str">
        <f t="shared" si="71"/>
        <v/>
      </c>
      <c r="I326" s="6" t="str">
        <f t="shared" si="73"/>
        <v/>
      </c>
      <c r="J326" s="6" t="str">
        <f t="shared" si="74"/>
        <v/>
      </c>
      <c r="K326" s="6" t="str">
        <f t="shared" si="75"/>
        <v/>
      </c>
      <c r="L326" s="6" t="str">
        <f t="shared" si="80"/>
        <v/>
      </c>
      <c r="M326" s="6" t="str">
        <f t="shared" si="81"/>
        <v/>
      </c>
      <c r="N326" s="6" t="str">
        <f t="shared" si="76"/>
        <v/>
      </c>
      <c r="O326" s="4"/>
      <c r="P326" s="11"/>
      <c r="Q326" s="12" t="str">
        <f t="shared" si="77"/>
        <v/>
      </c>
      <c r="R326" s="8" t="s">
        <v>320</v>
      </c>
      <c r="S326" s="19">
        <v>1100329890</v>
      </c>
      <c r="T326" s="19" t="s">
        <v>830</v>
      </c>
      <c r="U326" s="4" t="s">
        <v>16</v>
      </c>
      <c r="V326" s="22" t="str">
        <f t="shared" si="78"/>
        <v>@aswan1.moe.edu.eg</v>
      </c>
      <c r="W326" s="22" t="str">
        <f t="shared" si="79"/>
        <v>Stu#</v>
      </c>
      <c r="Z326" t="str">
        <f>IF(Q326=$Z$14,COUNTIF($Q$15:Q326,$Z$14),"")</f>
        <v/>
      </c>
    </row>
    <row r="327" spans="1:26" ht="16.5" x14ac:dyDescent="0.25">
      <c r="A327" s="6" t="str">
        <f>IF(B327="","",SUBTOTAL(3,$B$15:B327))</f>
        <v/>
      </c>
      <c r="B327" s="7"/>
      <c r="C327" s="8"/>
      <c r="D327" s="6" t="str">
        <f t="shared" si="69"/>
        <v/>
      </c>
      <c r="E327" s="9" t="str">
        <f t="shared" si="72"/>
        <v/>
      </c>
      <c r="F327" s="7"/>
      <c r="G327" s="10" t="str">
        <f t="shared" si="70"/>
        <v/>
      </c>
      <c r="H327" s="6" t="str">
        <f t="shared" si="71"/>
        <v/>
      </c>
      <c r="I327" s="6" t="str">
        <f t="shared" si="73"/>
        <v/>
      </c>
      <c r="J327" s="6" t="str">
        <f t="shared" si="74"/>
        <v/>
      </c>
      <c r="K327" s="6" t="str">
        <f t="shared" si="75"/>
        <v/>
      </c>
      <c r="L327" s="6" t="str">
        <f t="shared" si="80"/>
        <v/>
      </c>
      <c r="M327" s="6" t="str">
        <f t="shared" si="81"/>
        <v/>
      </c>
      <c r="N327" s="6" t="str">
        <f t="shared" si="76"/>
        <v/>
      </c>
      <c r="O327" s="4"/>
      <c r="P327" s="11"/>
      <c r="Q327" s="12" t="str">
        <f t="shared" si="77"/>
        <v/>
      </c>
      <c r="R327" s="8" t="s">
        <v>321</v>
      </c>
      <c r="S327" s="19">
        <v>1100329890</v>
      </c>
      <c r="T327" s="19" t="s">
        <v>830</v>
      </c>
      <c r="U327" s="4" t="s">
        <v>16</v>
      </c>
      <c r="V327" s="22" t="str">
        <f t="shared" si="78"/>
        <v>@aswan1.moe.edu.eg</v>
      </c>
      <c r="W327" s="22" t="str">
        <f t="shared" si="79"/>
        <v>Stu#</v>
      </c>
      <c r="Z327" t="str">
        <f>IF(Q327=$Z$14,COUNTIF($Q$15:Q327,$Z$14),"")</f>
        <v/>
      </c>
    </row>
    <row r="328" spans="1:26" ht="16.5" x14ac:dyDescent="0.25">
      <c r="A328" s="6" t="str">
        <f>IF(B328="","",SUBTOTAL(3,$B$15:B328))</f>
        <v/>
      </c>
      <c r="B328" s="7"/>
      <c r="C328" s="8"/>
      <c r="D328" s="6" t="str">
        <f t="shared" si="69"/>
        <v/>
      </c>
      <c r="E328" s="9" t="str">
        <f t="shared" si="72"/>
        <v/>
      </c>
      <c r="F328" s="7"/>
      <c r="G328" s="10" t="str">
        <f t="shared" si="70"/>
        <v/>
      </c>
      <c r="H328" s="6" t="str">
        <f t="shared" si="71"/>
        <v/>
      </c>
      <c r="I328" s="6" t="str">
        <f t="shared" si="73"/>
        <v/>
      </c>
      <c r="J328" s="6" t="str">
        <f t="shared" si="74"/>
        <v/>
      </c>
      <c r="K328" s="6" t="str">
        <f t="shared" si="75"/>
        <v/>
      </c>
      <c r="L328" s="6" t="str">
        <f t="shared" si="80"/>
        <v/>
      </c>
      <c r="M328" s="6" t="str">
        <f t="shared" si="81"/>
        <v/>
      </c>
      <c r="N328" s="6" t="str">
        <f t="shared" si="76"/>
        <v/>
      </c>
      <c r="O328" s="4"/>
      <c r="P328" s="11"/>
      <c r="Q328" s="12" t="str">
        <f t="shared" si="77"/>
        <v/>
      </c>
      <c r="R328" s="8" t="s">
        <v>322</v>
      </c>
      <c r="S328" s="19">
        <v>1157118665</v>
      </c>
      <c r="T328" s="19" t="s">
        <v>830</v>
      </c>
      <c r="U328" s="4" t="s">
        <v>16</v>
      </c>
      <c r="V328" s="22" t="str">
        <f t="shared" si="78"/>
        <v>@aswan1.moe.edu.eg</v>
      </c>
      <c r="W328" s="22" t="str">
        <f t="shared" si="79"/>
        <v>Stu#</v>
      </c>
      <c r="Z328" t="str">
        <f>IF(Q328=$Z$14,COUNTIF($Q$15:Q328,$Z$14),"")</f>
        <v/>
      </c>
    </row>
    <row r="329" spans="1:26" ht="16.5" x14ac:dyDescent="0.25">
      <c r="A329" s="6" t="str">
        <f>IF(B329="","",SUBTOTAL(3,$B$15:B329))</f>
        <v/>
      </c>
      <c r="B329" s="7"/>
      <c r="C329" s="8"/>
      <c r="D329" s="6" t="str">
        <f t="shared" si="69"/>
        <v/>
      </c>
      <c r="E329" s="9" t="str">
        <f t="shared" si="72"/>
        <v/>
      </c>
      <c r="F329" s="7"/>
      <c r="G329" s="10" t="str">
        <f t="shared" si="70"/>
        <v/>
      </c>
      <c r="H329" s="6" t="str">
        <f t="shared" si="71"/>
        <v/>
      </c>
      <c r="I329" s="6" t="str">
        <f t="shared" si="73"/>
        <v/>
      </c>
      <c r="J329" s="6" t="str">
        <f t="shared" si="74"/>
        <v/>
      </c>
      <c r="K329" s="6" t="str">
        <f t="shared" si="75"/>
        <v/>
      </c>
      <c r="L329" s="6" t="str">
        <f t="shared" si="80"/>
        <v/>
      </c>
      <c r="M329" s="6" t="str">
        <f t="shared" si="81"/>
        <v/>
      </c>
      <c r="N329" s="6" t="str">
        <f t="shared" si="76"/>
        <v/>
      </c>
      <c r="O329" s="4"/>
      <c r="P329" s="11"/>
      <c r="Q329" s="12" t="str">
        <f t="shared" si="77"/>
        <v/>
      </c>
      <c r="R329" s="8" t="s">
        <v>323</v>
      </c>
      <c r="S329" s="19">
        <v>1100329890</v>
      </c>
      <c r="T329" s="19" t="s">
        <v>830</v>
      </c>
      <c r="U329" s="4" t="s">
        <v>16</v>
      </c>
      <c r="V329" s="22" t="str">
        <f t="shared" si="78"/>
        <v>@aswan1.moe.edu.eg</v>
      </c>
      <c r="W329" s="22" t="str">
        <f t="shared" si="79"/>
        <v>Stu#</v>
      </c>
      <c r="Z329" t="str">
        <f>IF(Q329=$Z$14,COUNTIF($Q$15:Q329,$Z$14),"")</f>
        <v/>
      </c>
    </row>
    <row r="330" spans="1:26" ht="16.5" x14ac:dyDescent="0.25">
      <c r="A330" s="6" t="str">
        <f>IF(B330="","",SUBTOTAL(3,$B$15:B330))</f>
        <v/>
      </c>
      <c r="B330" s="7"/>
      <c r="C330" s="8"/>
      <c r="D330" s="6" t="str">
        <f t="shared" si="69"/>
        <v/>
      </c>
      <c r="E330" s="9" t="str">
        <f t="shared" si="72"/>
        <v/>
      </c>
      <c r="F330" s="7"/>
      <c r="G330" s="10" t="str">
        <f t="shared" si="70"/>
        <v/>
      </c>
      <c r="H330" s="6" t="str">
        <f t="shared" si="71"/>
        <v/>
      </c>
      <c r="I330" s="6" t="str">
        <f t="shared" si="73"/>
        <v/>
      </c>
      <c r="J330" s="6" t="str">
        <f t="shared" si="74"/>
        <v/>
      </c>
      <c r="K330" s="6" t="str">
        <f t="shared" si="75"/>
        <v/>
      </c>
      <c r="L330" s="6" t="str">
        <f t="shared" si="80"/>
        <v/>
      </c>
      <c r="M330" s="6" t="str">
        <f t="shared" si="81"/>
        <v/>
      </c>
      <c r="N330" s="6" t="str">
        <f t="shared" si="76"/>
        <v/>
      </c>
      <c r="O330" s="4"/>
      <c r="P330" s="11"/>
      <c r="Q330" s="12" t="str">
        <f t="shared" si="77"/>
        <v/>
      </c>
      <c r="R330" s="8" t="s">
        <v>324</v>
      </c>
      <c r="S330" s="19">
        <v>1142924966</v>
      </c>
      <c r="T330" s="19" t="s">
        <v>830</v>
      </c>
      <c r="U330" s="4" t="s">
        <v>16</v>
      </c>
      <c r="V330" s="22" t="str">
        <f t="shared" si="78"/>
        <v>@aswan1.moe.edu.eg</v>
      </c>
      <c r="W330" s="22" t="str">
        <f t="shared" si="79"/>
        <v>Stu#</v>
      </c>
      <c r="Z330" t="str">
        <f>IF(Q330=$Z$14,COUNTIF($Q$15:Q330,$Z$14),"")</f>
        <v/>
      </c>
    </row>
    <row r="331" spans="1:26" ht="16.5" x14ac:dyDescent="0.25">
      <c r="A331" s="6" t="str">
        <f>IF(B331="","",SUBTOTAL(3,$B$15:B331))</f>
        <v/>
      </c>
      <c r="B331" s="7"/>
      <c r="C331" s="8"/>
      <c r="D331" s="6" t="str">
        <f t="shared" si="69"/>
        <v/>
      </c>
      <c r="E331" s="9" t="str">
        <f t="shared" si="72"/>
        <v/>
      </c>
      <c r="F331" s="7"/>
      <c r="G331" s="10" t="str">
        <f t="shared" si="70"/>
        <v/>
      </c>
      <c r="H331" s="6" t="str">
        <f t="shared" si="71"/>
        <v/>
      </c>
      <c r="I331" s="6" t="str">
        <f t="shared" si="73"/>
        <v/>
      </c>
      <c r="J331" s="6" t="str">
        <f t="shared" si="74"/>
        <v/>
      </c>
      <c r="K331" s="6" t="str">
        <f t="shared" si="75"/>
        <v/>
      </c>
      <c r="L331" s="6" t="str">
        <f t="shared" si="80"/>
        <v/>
      </c>
      <c r="M331" s="6" t="str">
        <f t="shared" si="81"/>
        <v/>
      </c>
      <c r="N331" s="6" t="str">
        <f t="shared" si="76"/>
        <v/>
      </c>
      <c r="O331" s="4"/>
      <c r="P331" s="11"/>
      <c r="Q331" s="12" t="str">
        <f t="shared" si="77"/>
        <v/>
      </c>
      <c r="R331" s="8" t="s">
        <v>325</v>
      </c>
      <c r="S331" s="19">
        <v>1112493328</v>
      </c>
      <c r="T331" s="19" t="s">
        <v>830</v>
      </c>
      <c r="U331" s="4" t="s">
        <v>16</v>
      </c>
      <c r="V331" s="22" t="str">
        <f t="shared" si="78"/>
        <v>@aswan1.moe.edu.eg</v>
      </c>
      <c r="W331" s="22" t="str">
        <f t="shared" si="79"/>
        <v>Stu#</v>
      </c>
      <c r="Z331" t="str">
        <f>IF(Q331=$Z$14,COUNTIF($Q$15:Q331,$Z$14),"")</f>
        <v/>
      </c>
    </row>
    <row r="332" spans="1:26" ht="16.5" x14ac:dyDescent="0.25">
      <c r="A332" s="6" t="str">
        <f>IF(B332="","",SUBTOTAL(3,$B$15:B332))</f>
        <v/>
      </c>
      <c r="B332" s="7"/>
      <c r="C332" s="8"/>
      <c r="D332" s="6" t="str">
        <f t="shared" si="69"/>
        <v/>
      </c>
      <c r="E332" s="9" t="str">
        <f t="shared" si="72"/>
        <v/>
      </c>
      <c r="F332" s="7"/>
      <c r="G332" s="10" t="str">
        <f t="shared" si="70"/>
        <v/>
      </c>
      <c r="H332" s="6" t="str">
        <f t="shared" si="71"/>
        <v/>
      </c>
      <c r="I332" s="6" t="str">
        <f t="shared" si="73"/>
        <v/>
      </c>
      <c r="J332" s="6" t="str">
        <f t="shared" si="74"/>
        <v/>
      </c>
      <c r="K332" s="6" t="str">
        <f t="shared" si="75"/>
        <v/>
      </c>
      <c r="L332" s="6" t="str">
        <f t="shared" si="80"/>
        <v/>
      </c>
      <c r="M332" s="6" t="str">
        <f t="shared" si="81"/>
        <v/>
      </c>
      <c r="N332" s="6" t="str">
        <f t="shared" si="76"/>
        <v/>
      </c>
      <c r="O332" s="4"/>
      <c r="P332" s="11"/>
      <c r="Q332" s="12" t="str">
        <f t="shared" si="77"/>
        <v/>
      </c>
      <c r="R332" s="8" t="s">
        <v>326</v>
      </c>
      <c r="S332" s="19">
        <v>1120924506</v>
      </c>
      <c r="T332" s="19" t="s">
        <v>830</v>
      </c>
      <c r="U332" s="4" t="s">
        <v>16</v>
      </c>
      <c r="V332" s="22" t="str">
        <f t="shared" si="78"/>
        <v>@aswan1.moe.edu.eg</v>
      </c>
      <c r="W332" s="22" t="str">
        <f t="shared" si="79"/>
        <v>Stu#</v>
      </c>
      <c r="Z332" t="str">
        <f>IF(Q332=$Z$14,COUNTIF($Q$15:Q332,$Z$14),"")</f>
        <v/>
      </c>
    </row>
    <row r="333" spans="1:26" ht="16.5" x14ac:dyDescent="0.25">
      <c r="A333" s="6" t="str">
        <f>IF(B333="","",SUBTOTAL(3,$B$15:B333))</f>
        <v/>
      </c>
      <c r="B333" s="7"/>
      <c r="C333" s="8"/>
      <c r="D333" s="6" t="str">
        <f t="shared" si="69"/>
        <v/>
      </c>
      <c r="E333" s="9" t="str">
        <f t="shared" si="72"/>
        <v/>
      </c>
      <c r="F333" s="7"/>
      <c r="G333" s="10" t="str">
        <f t="shared" si="70"/>
        <v/>
      </c>
      <c r="H333" s="6" t="str">
        <f t="shared" si="71"/>
        <v/>
      </c>
      <c r="I333" s="6" t="str">
        <f t="shared" si="73"/>
        <v/>
      </c>
      <c r="J333" s="6" t="str">
        <f t="shared" si="74"/>
        <v/>
      </c>
      <c r="K333" s="6" t="str">
        <f t="shared" si="75"/>
        <v/>
      </c>
      <c r="L333" s="6" t="str">
        <f t="shared" si="80"/>
        <v/>
      </c>
      <c r="M333" s="6" t="str">
        <f t="shared" si="81"/>
        <v/>
      </c>
      <c r="N333" s="6" t="str">
        <f t="shared" si="76"/>
        <v/>
      </c>
      <c r="O333" s="4"/>
      <c r="P333" s="11"/>
      <c r="Q333" s="12" t="str">
        <f t="shared" si="77"/>
        <v/>
      </c>
      <c r="R333" s="8" t="s">
        <v>327</v>
      </c>
      <c r="S333" s="19">
        <v>1112701693</v>
      </c>
      <c r="T333" s="19" t="s">
        <v>830</v>
      </c>
      <c r="U333" s="4" t="s">
        <v>16</v>
      </c>
      <c r="V333" s="22" t="str">
        <f t="shared" si="78"/>
        <v>@aswan1.moe.edu.eg</v>
      </c>
      <c r="W333" s="22" t="str">
        <f t="shared" si="79"/>
        <v>Stu#</v>
      </c>
      <c r="Z333" t="str">
        <f>IF(Q333=$Z$14,COUNTIF($Q$15:Q333,$Z$14),"")</f>
        <v/>
      </c>
    </row>
    <row r="334" spans="1:26" ht="16.5" x14ac:dyDescent="0.25">
      <c r="A334" s="6" t="str">
        <f>IF(B334="","",SUBTOTAL(3,$B$15:B334))</f>
        <v/>
      </c>
      <c r="B334" s="7"/>
      <c r="C334" s="8"/>
      <c r="D334" s="6" t="str">
        <f t="shared" si="69"/>
        <v/>
      </c>
      <c r="E334" s="9" t="str">
        <f t="shared" si="72"/>
        <v/>
      </c>
      <c r="F334" s="7"/>
      <c r="G334" s="10" t="str">
        <f t="shared" si="70"/>
        <v/>
      </c>
      <c r="H334" s="6" t="str">
        <f t="shared" si="71"/>
        <v/>
      </c>
      <c r="I334" s="6" t="str">
        <f t="shared" si="73"/>
        <v/>
      </c>
      <c r="J334" s="6" t="str">
        <f t="shared" si="74"/>
        <v/>
      </c>
      <c r="K334" s="6" t="str">
        <f t="shared" si="75"/>
        <v/>
      </c>
      <c r="L334" s="6" t="str">
        <f t="shared" si="80"/>
        <v/>
      </c>
      <c r="M334" s="6" t="str">
        <f t="shared" si="81"/>
        <v/>
      </c>
      <c r="N334" s="6" t="str">
        <f t="shared" si="76"/>
        <v/>
      </c>
      <c r="O334" s="4"/>
      <c r="P334" s="11"/>
      <c r="Q334" s="12" t="str">
        <f t="shared" si="77"/>
        <v/>
      </c>
      <c r="R334" s="8" t="s">
        <v>328</v>
      </c>
      <c r="S334" s="19">
        <v>1158800512</v>
      </c>
      <c r="T334" s="19" t="s">
        <v>830</v>
      </c>
      <c r="U334" s="4" t="s">
        <v>16</v>
      </c>
      <c r="V334" s="22" t="str">
        <f t="shared" si="78"/>
        <v>@aswan1.moe.edu.eg</v>
      </c>
      <c r="W334" s="22" t="str">
        <f t="shared" si="79"/>
        <v>Stu#</v>
      </c>
      <c r="Z334" t="str">
        <f>IF(Q334=$Z$14,COUNTIF($Q$15:Q334,$Z$14),"")</f>
        <v/>
      </c>
    </row>
    <row r="335" spans="1:26" ht="16.5" x14ac:dyDescent="0.25">
      <c r="A335" s="6" t="str">
        <f>IF(B335="","",SUBTOTAL(3,$B$15:B335))</f>
        <v/>
      </c>
      <c r="B335" s="7"/>
      <c r="C335" s="8"/>
      <c r="D335" s="6" t="str">
        <f t="shared" ref="D335:D398" si="82">IF(C335="","",LEFT(TRIM(C335),FIND(" ",TRIM(C335),1)-1))</f>
        <v/>
      </c>
      <c r="E335" s="9" t="str">
        <f t="shared" si="72"/>
        <v/>
      </c>
      <c r="F335" s="7"/>
      <c r="G335" s="10" t="str">
        <f t="shared" ref="G335:G398" si="83">IF(F335="","",(DATE(IF(LEFT(F335,1)*1=3,20,19)&amp;MID(F335,2,2),MID(F335,4,2),MID(F335,6,2))))</f>
        <v/>
      </c>
      <c r="H335" s="6" t="str">
        <f t="shared" ref="H335:H398" si="84">IF(G335="","",DAY(G335))</f>
        <v/>
      </c>
      <c r="I335" s="6" t="str">
        <f t="shared" si="73"/>
        <v/>
      </c>
      <c r="J335" s="6" t="str">
        <f t="shared" si="74"/>
        <v/>
      </c>
      <c r="K335" s="6" t="str">
        <f t="shared" si="75"/>
        <v/>
      </c>
      <c r="L335" s="6" t="str">
        <f t="shared" si="80"/>
        <v/>
      </c>
      <c r="M335" s="6" t="str">
        <f t="shared" si="81"/>
        <v/>
      </c>
      <c r="N335" s="6" t="str">
        <f t="shared" si="76"/>
        <v/>
      </c>
      <c r="O335" s="4"/>
      <c r="P335" s="11"/>
      <c r="Q335" s="12" t="str">
        <f t="shared" si="77"/>
        <v/>
      </c>
      <c r="R335" s="8" t="s">
        <v>329</v>
      </c>
      <c r="S335" s="19">
        <v>1115612912</v>
      </c>
      <c r="T335" s="19" t="s">
        <v>830</v>
      </c>
      <c r="U335" s="4" t="s">
        <v>16</v>
      </c>
      <c r="V335" s="22" t="str">
        <f t="shared" si="78"/>
        <v>@aswan1.moe.edu.eg</v>
      </c>
      <c r="W335" s="22" t="str">
        <f t="shared" si="79"/>
        <v>Stu#</v>
      </c>
      <c r="Z335" t="str">
        <f>IF(Q335=$Z$14,COUNTIF($Q$15:Q335,$Z$14),"")</f>
        <v/>
      </c>
    </row>
    <row r="336" spans="1:26" ht="16.5" x14ac:dyDescent="0.25">
      <c r="A336" s="6" t="str">
        <f>IF(B336="","",SUBTOTAL(3,$B$15:B336))</f>
        <v/>
      </c>
      <c r="B336" s="7"/>
      <c r="C336" s="8"/>
      <c r="D336" s="6" t="str">
        <f t="shared" si="82"/>
        <v/>
      </c>
      <c r="E336" s="9" t="str">
        <f t="shared" si="72"/>
        <v/>
      </c>
      <c r="F336" s="7"/>
      <c r="G336" s="10" t="str">
        <f t="shared" si="83"/>
        <v/>
      </c>
      <c r="H336" s="6" t="str">
        <f t="shared" si="84"/>
        <v/>
      </c>
      <c r="I336" s="6" t="str">
        <f t="shared" si="73"/>
        <v/>
      </c>
      <c r="J336" s="6" t="str">
        <f t="shared" si="74"/>
        <v/>
      </c>
      <c r="K336" s="6" t="str">
        <f t="shared" si="75"/>
        <v/>
      </c>
      <c r="L336" s="6" t="str">
        <f t="shared" si="80"/>
        <v/>
      </c>
      <c r="M336" s="6" t="str">
        <f t="shared" si="81"/>
        <v/>
      </c>
      <c r="N336" s="6" t="str">
        <f t="shared" si="76"/>
        <v/>
      </c>
      <c r="O336" s="4"/>
      <c r="P336" s="11"/>
      <c r="Q336" s="12" t="str">
        <f t="shared" si="77"/>
        <v/>
      </c>
      <c r="R336" s="8" t="s">
        <v>330</v>
      </c>
      <c r="S336" s="19">
        <v>1142607428</v>
      </c>
      <c r="T336" s="19" t="s">
        <v>830</v>
      </c>
      <c r="U336" s="4" t="s">
        <v>16</v>
      </c>
      <c r="V336" s="22" t="str">
        <f t="shared" si="78"/>
        <v>@aswan1.moe.edu.eg</v>
      </c>
      <c r="W336" s="22" t="str">
        <f t="shared" si="79"/>
        <v>Stu#</v>
      </c>
      <c r="Z336" t="str">
        <f>IF(Q336=$Z$14,COUNTIF($Q$15:Q336,$Z$14),"")</f>
        <v/>
      </c>
    </row>
    <row r="337" spans="1:26" ht="16.5" x14ac:dyDescent="0.25">
      <c r="A337" s="6" t="str">
        <f>IF(B337="","",SUBTOTAL(3,$B$15:B337))</f>
        <v/>
      </c>
      <c r="B337" s="7"/>
      <c r="C337" s="8"/>
      <c r="D337" s="6" t="str">
        <f t="shared" si="82"/>
        <v/>
      </c>
      <c r="E337" s="9" t="str">
        <f t="shared" ref="E337:E400" si="85">IF(C337="","",RIGHT(C337,LEN(C337)-FIND(" ",C337)))</f>
        <v/>
      </c>
      <c r="F337" s="7"/>
      <c r="G337" s="10" t="str">
        <f t="shared" si="83"/>
        <v/>
      </c>
      <c r="H337" s="6" t="str">
        <f t="shared" si="84"/>
        <v/>
      </c>
      <c r="I337" s="6" t="str">
        <f t="shared" ref="I337:I400" si="86">IF(H337="","",MONTH(G337))</f>
        <v/>
      </c>
      <c r="J337" s="6" t="str">
        <f t="shared" ref="J337:J400" si="87">IF(I337="","",YEAR(G337))</f>
        <v/>
      </c>
      <c r="K337" s="6" t="str">
        <f t="shared" ref="K337:K400" si="88">IF(G337="","",(DATEDIF(G337,$F$13,"md")))</f>
        <v/>
      </c>
      <c r="L337" s="6" t="str">
        <f t="shared" si="80"/>
        <v/>
      </c>
      <c r="M337" s="6" t="str">
        <f t="shared" si="81"/>
        <v/>
      </c>
      <c r="N337" s="6" t="str">
        <f t="shared" ref="N337:N400" si="89">IF(F337="","",(IF(ISODD(MID(F337,13,1)),"ذكر","انثى")))</f>
        <v/>
      </c>
      <c r="O337" s="4"/>
      <c r="P337" s="11"/>
      <c r="Q337" s="12" t="str">
        <f t="shared" ref="Q337:Q400" si="90">IF(P337="","",P337&amp;"/"&amp;O337)</f>
        <v/>
      </c>
      <c r="R337" s="8" t="s">
        <v>331</v>
      </c>
      <c r="S337" s="19">
        <v>1100329890</v>
      </c>
      <c r="T337" s="19" t="s">
        <v>830</v>
      </c>
      <c r="U337" s="4" t="s">
        <v>16</v>
      </c>
      <c r="V337" s="22" t="str">
        <f t="shared" ref="V337:V400" si="91">CONCATENATE(B337,$X$2)</f>
        <v>@aswan1.moe.edu.eg</v>
      </c>
      <c r="W337" s="22" t="str">
        <f t="shared" ref="W337:W400" si="92">CONCATENATE($X$3)&amp;RIGHT(LEFT(F337,7),6)</f>
        <v>Stu#</v>
      </c>
      <c r="Z337" t="str">
        <f>IF(Q337=$Z$14,COUNTIF($Q$15:Q337,$Z$14),"")</f>
        <v/>
      </c>
    </row>
    <row r="338" spans="1:26" ht="16.5" x14ac:dyDescent="0.25">
      <c r="A338" s="6" t="str">
        <f>IF(B338="","",SUBTOTAL(3,$B$15:B338))</f>
        <v/>
      </c>
      <c r="B338" s="7"/>
      <c r="C338" s="8"/>
      <c r="D338" s="6" t="str">
        <f t="shared" si="82"/>
        <v/>
      </c>
      <c r="E338" s="9" t="str">
        <f t="shared" si="85"/>
        <v/>
      </c>
      <c r="F338" s="7"/>
      <c r="G338" s="10" t="str">
        <f t="shared" si="83"/>
        <v/>
      </c>
      <c r="H338" s="6" t="str">
        <f t="shared" si="84"/>
        <v/>
      </c>
      <c r="I338" s="6" t="str">
        <f t="shared" si="86"/>
        <v/>
      </c>
      <c r="J338" s="6" t="str">
        <f t="shared" si="87"/>
        <v/>
      </c>
      <c r="K338" s="6" t="str">
        <f t="shared" si="88"/>
        <v/>
      </c>
      <c r="L338" s="6" t="str">
        <f t="shared" ref="L338:L401" si="93">IF(H338="","",(DATEDIF(H338,$F$13,"md")))</f>
        <v/>
      </c>
      <c r="M338" s="6" t="str">
        <f t="shared" ref="M338:M401" si="94">IF(I338="","",(DATEDIF(I338,$F$13,"md")))</f>
        <v/>
      </c>
      <c r="N338" s="6" t="str">
        <f t="shared" si="89"/>
        <v/>
      </c>
      <c r="O338" s="4"/>
      <c r="P338" s="11"/>
      <c r="Q338" s="12" t="str">
        <f t="shared" si="90"/>
        <v/>
      </c>
      <c r="R338" s="8" t="s">
        <v>332</v>
      </c>
      <c r="S338" s="19">
        <v>1150087463</v>
      </c>
      <c r="T338" s="19" t="s">
        <v>830</v>
      </c>
      <c r="U338" s="4" t="s">
        <v>16</v>
      </c>
      <c r="V338" s="22" t="str">
        <f t="shared" si="91"/>
        <v>@aswan1.moe.edu.eg</v>
      </c>
      <c r="W338" s="22" t="str">
        <f t="shared" si="92"/>
        <v>Stu#</v>
      </c>
      <c r="Z338" t="str">
        <f>IF(Q338=$Z$14,COUNTIF($Q$15:Q338,$Z$14),"")</f>
        <v/>
      </c>
    </row>
    <row r="339" spans="1:26" ht="16.5" x14ac:dyDescent="0.25">
      <c r="A339" s="6" t="str">
        <f>IF(B339="","",SUBTOTAL(3,$B$15:B339))</f>
        <v/>
      </c>
      <c r="B339" s="7"/>
      <c r="C339" s="8"/>
      <c r="D339" s="6" t="str">
        <f t="shared" si="82"/>
        <v/>
      </c>
      <c r="E339" s="9" t="str">
        <f t="shared" si="85"/>
        <v/>
      </c>
      <c r="F339" s="7"/>
      <c r="G339" s="10" t="str">
        <f t="shared" si="83"/>
        <v/>
      </c>
      <c r="H339" s="6" t="str">
        <f t="shared" si="84"/>
        <v/>
      </c>
      <c r="I339" s="6" t="str">
        <f t="shared" si="86"/>
        <v/>
      </c>
      <c r="J339" s="6" t="str">
        <f t="shared" si="87"/>
        <v/>
      </c>
      <c r="K339" s="6" t="str">
        <f t="shared" si="88"/>
        <v/>
      </c>
      <c r="L339" s="6" t="str">
        <f t="shared" si="93"/>
        <v/>
      </c>
      <c r="M339" s="6" t="str">
        <f t="shared" si="94"/>
        <v/>
      </c>
      <c r="N339" s="6" t="str">
        <f t="shared" si="89"/>
        <v/>
      </c>
      <c r="O339" s="4"/>
      <c r="P339" s="11"/>
      <c r="Q339" s="12" t="str">
        <f t="shared" si="90"/>
        <v/>
      </c>
      <c r="R339" s="8" t="s">
        <v>333</v>
      </c>
      <c r="S339" s="19">
        <v>1116112577</v>
      </c>
      <c r="T339" s="19" t="s">
        <v>830</v>
      </c>
      <c r="U339" s="4" t="s">
        <v>16</v>
      </c>
      <c r="V339" s="22" t="str">
        <f t="shared" si="91"/>
        <v>@aswan1.moe.edu.eg</v>
      </c>
      <c r="W339" s="22" t="str">
        <f t="shared" si="92"/>
        <v>Stu#</v>
      </c>
      <c r="Z339" t="str">
        <f>IF(Q339=$Z$14,COUNTIF($Q$15:Q339,$Z$14),"")</f>
        <v/>
      </c>
    </row>
    <row r="340" spans="1:26" ht="16.5" x14ac:dyDescent="0.25">
      <c r="A340" s="6" t="str">
        <f>IF(B340="","",SUBTOTAL(3,$B$15:B340))</f>
        <v/>
      </c>
      <c r="B340" s="7"/>
      <c r="C340" s="8"/>
      <c r="D340" s="6" t="str">
        <f t="shared" si="82"/>
        <v/>
      </c>
      <c r="E340" s="9" t="str">
        <f t="shared" si="85"/>
        <v/>
      </c>
      <c r="F340" s="7"/>
      <c r="G340" s="10" t="str">
        <f t="shared" si="83"/>
        <v/>
      </c>
      <c r="H340" s="6" t="str">
        <f t="shared" si="84"/>
        <v/>
      </c>
      <c r="I340" s="6" t="str">
        <f t="shared" si="86"/>
        <v/>
      </c>
      <c r="J340" s="6" t="str">
        <f t="shared" si="87"/>
        <v/>
      </c>
      <c r="K340" s="6" t="str">
        <f t="shared" si="88"/>
        <v/>
      </c>
      <c r="L340" s="6" t="str">
        <f t="shared" si="93"/>
        <v/>
      </c>
      <c r="M340" s="6" t="str">
        <f t="shared" si="94"/>
        <v/>
      </c>
      <c r="N340" s="6" t="str">
        <f t="shared" si="89"/>
        <v/>
      </c>
      <c r="O340" s="4"/>
      <c r="P340" s="11"/>
      <c r="Q340" s="12" t="str">
        <f t="shared" si="90"/>
        <v/>
      </c>
      <c r="R340" s="8" t="s">
        <v>334</v>
      </c>
      <c r="S340" s="19">
        <v>1159210396</v>
      </c>
      <c r="T340" s="19" t="s">
        <v>830</v>
      </c>
      <c r="U340" s="4" t="s">
        <v>16</v>
      </c>
      <c r="V340" s="22" t="str">
        <f t="shared" si="91"/>
        <v>@aswan1.moe.edu.eg</v>
      </c>
      <c r="W340" s="22" t="str">
        <f t="shared" si="92"/>
        <v>Stu#</v>
      </c>
      <c r="Z340" t="str">
        <f>IF(Q340=$Z$14,COUNTIF($Q$15:Q340,$Z$14),"")</f>
        <v/>
      </c>
    </row>
    <row r="341" spans="1:26" ht="16.5" x14ac:dyDescent="0.25">
      <c r="A341" s="6" t="str">
        <f>IF(B341="","",SUBTOTAL(3,$B$15:B341))</f>
        <v/>
      </c>
      <c r="B341" s="7"/>
      <c r="C341" s="8"/>
      <c r="D341" s="6" t="str">
        <f t="shared" si="82"/>
        <v/>
      </c>
      <c r="E341" s="9" t="str">
        <f t="shared" si="85"/>
        <v/>
      </c>
      <c r="F341" s="7"/>
      <c r="G341" s="10" t="str">
        <f t="shared" si="83"/>
        <v/>
      </c>
      <c r="H341" s="6" t="str">
        <f t="shared" si="84"/>
        <v/>
      </c>
      <c r="I341" s="6" t="str">
        <f t="shared" si="86"/>
        <v/>
      </c>
      <c r="J341" s="6" t="str">
        <f t="shared" si="87"/>
        <v/>
      </c>
      <c r="K341" s="6" t="str">
        <f t="shared" si="88"/>
        <v/>
      </c>
      <c r="L341" s="6" t="str">
        <f t="shared" si="93"/>
        <v/>
      </c>
      <c r="M341" s="6" t="str">
        <f t="shared" si="94"/>
        <v/>
      </c>
      <c r="N341" s="6" t="str">
        <f t="shared" si="89"/>
        <v/>
      </c>
      <c r="O341" s="4"/>
      <c r="P341" s="11"/>
      <c r="Q341" s="12" t="str">
        <f t="shared" si="90"/>
        <v/>
      </c>
      <c r="R341" s="8" t="s">
        <v>335</v>
      </c>
      <c r="S341" s="19">
        <v>1148449666</v>
      </c>
      <c r="T341" s="19" t="s">
        <v>830</v>
      </c>
      <c r="U341" s="4" t="s">
        <v>16</v>
      </c>
      <c r="V341" s="22" t="str">
        <f t="shared" si="91"/>
        <v>@aswan1.moe.edu.eg</v>
      </c>
      <c r="W341" s="22" t="str">
        <f t="shared" si="92"/>
        <v>Stu#</v>
      </c>
      <c r="Z341" t="str">
        <f>IF(Q341=$Z$14,COUNTIF($Q$15:Q341,$Z$14),"")</f>
        <v/>
      </c>
    </row>
    <row r="342" spans="1:26" ht="16.5" x14ac:dyDescent="0.25">
      <c r="A342" s="6" t="str">
        <f>IF(B342="","",SUBTOTAL(3,$B$15:B342))</f>
        <v/>
      </c>
      <c r="B342" s="7"/>
      <c r="C342" s="8"/>
      <c r="D342" s="6" t="str">
        <f t="shared" si="82"/>
        <v/>
      </c>
      <c r="E342" s="9" t="str">
        <f t="shared" si="85"/>
        <v/>
      </c>
      <c r="F342" s="7"/>
      <c r="G342" s="10" t="str">
        <f t="shared" si="83"/>
        <v/>
      </c>
      <c r="H342" s="6" t="str">
        <f t="shared" si="84"/>
        <v/>
      </c>
      <c r="I342" s="6" t="str">
        <f t="shared" si="86"/>
        <v/>
      </c>
      <c r="J342" s="6" t="str">
        <f t="shared" si="87"/>
        <v/>
      </c>
      <c r="K342" s="6" t="str">
        <f t="shared" si="88"/>
        <v/>
      </c>
      <c r="L342" s="6" t="str">
        <f t="shared" si="93"/>
        <v/>
      </c>
      <c r="M342" s="6" t="str">
        <f t="shared" si="94"/>
        <v/>
      </c>
      <c r="N342" s="6" t="str">
        <f t="shared" si="89"/>
        <v/>
      </c>
      <c r="O342" s="4"/>
      <c r="P342" s="11"/>
      <c r="Q342" s="12" t="str">
        <f t="shared" si="90"/>
        <v/>
      </c>
      <c r="R342" s="8" t="s">
        <v>336</v>
      </c>
      <c r="S342" s="19">
        <v>1100224403</v>
      </c>
      <c r="T342" s="19" t="s">
        <v>830</v>
      </c>
      <c r="U342" s="4" t="s">
        <v>16</v>
      </c>
      <c r="V342" s="22" t="str">
        <f t="shared" si="91"/>
        <v>@aswan1.moe.edu.eg</v>
      </c>
      <c r="W342" s="22" t="str">
        <f t="shared" si="92"/>
        <v>Stu#</v>
      </c>
      <c r="Z342" t="str">
        <f>IF(Q342=$Z$14,COUNTIF($Q$15:Q342,$Z$14),"")</f>
        <v/>
      </c>
    </row>
    <row r="343" spans="1:26" ht="16.5" x14ac:dyDescent="0.25">
      <c r="A343" s="6" t="str">
        <f>IF(B343="","",SUBTOTAL(3,$B$15:B343))</f>
        <v/>
      </c>
      <c r="B343" s="7"/>
      <c r="C343" s="8"/>
      <c r="D343" s="6" t="str">
        <f t="shared" si="82"/>
        <v/>
      </c>
      <c r="E343" s="9" t="str">
        <f t="shared" si="85"/>
        <v/>
      </c>
      <c r="F343" s="7"/>
      <c r="G343" s="10" t="str">
        <f t="shared" si="83"/>
        <v/>
      </c>
      <c r="H343" s="6" t="str">
        <f t="shared" si="84"/>
        <v/>
      </c>
      <c r="I343" s="6" t="str">
        <f t="shared" si="86"/>
        <v/>
      </c>
      <c r="J343" s="6" t="str">
        <f t="shared" si="87"/>
        <v/>
      </c>
      <c r="K343" s="6" t="str">
        <f t="shared" si="88"/>
        <v/>
      </c>
      <c r="L343" s="6" t="str">
        <f t="shared" si="93"/>
        <v/>
      </c>
      <c r="M343" s="6" t="str">
        <f t="shared" si="94"/>
        <v/>
      </c>
      <c r="N343" s="6" t="str">
        <f t="shared" si="89"/>
        <v/>
      </c>
      <c r="O343" s="4"/>
      <c r="P343" s="11"/>
      <c r="Q343" s="12" t="str">
        <f t="shared" si="90"/>
        <v/>
      </c>
      <c r="R343" s="8" t="s">
        <v>337</v>
      </c>
      <c r="S343" s="19">
        <v>1124695670</v>
      </c>
      <c r="T343" s="19" t="s">
        <v>830</v>
      </c>
      <c r="U343" s="4" t="s">
        <v>16</v>
      </c>
      <c r="V343" s="22" t="str">
        <f t="shared" si="91"/>
        <v>@aswan1.moe.edu.eg</v>
      </c>
      <c r="W343" s="22" t="str">
        <f t="shared" si="92"/>
        <v>Stu#</v>
      </c>
      <c r="Z343" t="str">
        <f>IF(Q343=$Z$14,COUNTIF($Q$15:Q343,$Z$14),"")</f>
        <v/>
      </c>
    </row>
    <row r="344" spans="1:26" ht="16.5" x14ac:dyDescent="0.25">
      <c r="A344" s="6" t="str">
        <f>IF(B344="","",SUBTOTAL(3,$B$15:B344))</f>
        <v/>
      </c>
      <c r="B344" s="7"/>
      <c r="C344" s="8"/>
      <c r="D344" s="6" t="str">
        <f t="shared" si="82"/>
        <v/>
      </c>
      <c r="E344" s="9" t="str">
        <f t="shared" si="85"/>
        <v/>
      </c>
      <c r="F344" s="7"/>
      <c r="G344" s="10" t="str">
        <f t="shared" si="83"/>
        <v/>
      </c>
      <c r="H344" s="6" t="str">
        <f t="shared" si="84"/>
        <v/>
      </c>
      <c r="I344" s="6" t="str">
        <f t="shared" si="86"/>
        <v/>
      </c>
      <c r="J344" s="6" t="str">
        <f t="shared" si="87"/>
        <v/>
      </c>
      <c r="K344" s="6" t="str">
        <f t="shared" si="88"/>
        <v/>
      </c>
      <c r="L344" s="6" t="str">
        <f t="shared" si="93"/>
        <v/>
      </c>
      <c r="M344" s="6" t="str">
        <f t="shared" si="94"/>
        <v/>
      </c>
      <c r="N344" s="6" t="str">
        <f t="shared" si="89"/>
        <v/>
      </c>
      <c r="O344" s="4"/>
      <c r="P344" s="11"/>
      <c r="Q344" s="12" t="str">
        <f t="shared" si="90"/>
        <v/>
      </c>
      <c r="R344" s="8" t="s">
        <v>338</v>
      </c>
      <c r="S344" s="19">
        <v>1111090364</v>
      </c>
      <c r="T344" s="19" t="s">
        <v>830</v>
      </c>
      <c r="U344" s="4" t="s">
        <v>16</v>
      </c>
      <c r="V344" s="22" t="str">
        <f t="shared" si="91"/>
        <v>@aswan1.moe.edu.eg</v>
      </c>
      <c r="W344" s="22" t="str">
        <f t="shared" si="92"/>
        <v>Stu#</v>
      </c>
      <c r="Z344" t="str">
        <f>IF(Q344=$Z$14,COUNTIF($Q$15:Q344,$Z$14),"")</f>
        <v/>
      </c>
    </row>
    <row r="345" spans="1:26" ht="16.5" x14ac:dyDescent="0.25">
      <c r="A345" s="6" t="str">
        <f>IF(B345="","",SUBTOTAL(3,$B$15:B345))</f>
        <v/>
      </c>
      <c r="B345" s="7"/>
      <c r="C345" s="8"/>
      <c r="D345" s="6" t="str">
        <f t="shared" si="82"/>
        <v/>
      </c>
      <c r="E345" s="9" t="str">
        <f t="shared" si="85"/>
        <v/>
      </c>
      <c r="F345" s="7"/>
      <c r="G345" s="10" t="str">
        <f t="shared" si="83"/>
        <v/>
      </c>
      <c r="H345" s="6" t="str">
        <f t="shared" si="84"/>
        <v/>
      </c>
      <c r="I345" s="6" t="str">
        <f t="shared" si="86"/>
        <v/>
      </c>
      <c r="J345" s="6" t="str">
        <f t="shared" si="87"/>
        <v/>
      </c>
      <c r="K345" s="6" t="str">
        <f t="shared" si="88"/>
        <v/>
      </c>
      <c r="L345" s="6" t="str">
        <f t="shared" si="93"/>
        <v/>
      </c>
      <c r="M345" s="6" t="str">
        <f t="shared" si="94"/>
        <v/>
      </c>
      <c r="N345" s="6" t="str">
        <f t="shared" si="89"/>
        <v/>
      </c>
      <c r="O345" s="4"/>
      <c r="P345" s="11"/>
      <c r="Q345" s="12" t="str">
        <f t="shared" si="90"/>
        <v/>
      </c>
      <c r="R345" s="8" t="s">
        <v>339</v>
      </c>
      <c r="S345" s="19">
        <v>1100329890</v>
      </c>
      <c r="T345" s="19" t="s">
        <v>830</v>
      </c>
      <c r="U345" s="4" t="s">
        <v>16</v>
      </c>
      <c r="V345" s="22" t="str">
        <f t="shared" si="91"/>
        <v>@aswan1.moe.edu.eg</v>
      </c>
      <c r="W345" s="22" t="str">
        <f t="shared" si="92"/>
        <v>Stu#</v>
      </c>
      <c r="Z345" t="str">
        <f>IF(Q345=$Z$14,COUNTIF($Q$15:Q345,$Z$14),"")</f>
        <v/>
      </c>
    </row>
    <row r="346" spans="1:26" ht="16.5" x14ac:dyDescent="0.25">
      <c r="A346" s="6" t="str">
        <f>IF(B346="","",SUBTOTAL(3,$B$15:B346))</f>
        <v/>
      </c>
      <c r="B346" s="7"/>
      <c r="C346" s="8"/>
      <c r="D346" s="6" t="str">
        <f t="shared" si="82"/>
        <v/>
      </c>
      <c r="E346" s="9" t="str">
        <f t="shared" si="85"/>
        <v/>
      </c>
      <c r="F346" s="7"/>
      <c r="G346" s="10" t="str">
        <f t="shared" si="83"/>
        <v/>
      </c>
      <c r="H346" s="6" t="str">
        <f t="shared" si="84"/>
        <v/>
      </c>
      <c r="I346" s="6" t="str">
        <f t="shared" si="86"/>
        <v/>
      </c>
      <c r="J346" s="6" t="str">
        <f t="shared" si="87"/>
        <v/>
      </c>
      <c r="K346" s="6" t="str">
        <f t="shared" si="88"/>
        <v/>
      </c>
      <c r="L346" s="6" t="str">
        <f t="shared" si="93"/>
        <v/>
      </c>
      <c r="M346" s="6" t="str">
        <f t="shared" si="94"/>
        <v/>
      </c>
      <c r="N346" s="6" t="str">
        <f t="shared" si="89"/>
        <v/>
      </c>
      <c r="O346" s="4"/>
      <c r="P346" s="11"/>
      <c r="Q346" s="12" t="str">
        <f t="shared" si="90"/>
        <v/>
      </c>
      <c r="R346" s="8" t="s">
        <v>340</v>
      </c>
      <c r="S346" s="19">
        <v>1141146001</v>
      </c>
      <c r="T346" s="19" t="s">
        <v>830</v>
      </c>
      <c r="U346" s="4" t="s">
        <v>16</v>
      </c>
      <c r="V346" s="22" t="str">
        <f t="shared" si="91"/>
        <v>@aswan1.moe.edu.eg</v>
      </c>
      <c r="W346" s="22" t="str">
        <f t="shared" si="92"/>
        <v>Stu#</v>
      </c>
      <c r="Z346" t="str">
        <f>IF(Q346=$Z$14,COUNTIF($Q$15:Q346,$Z$14),"")</f>
        <v/>
      </c>
    </row>
    <row r="347" spans="1:26" ht="16.5" x14ac:dyDescent="0.25">
      <c r="A347" s="6" t="str">
        <f>IF(B347="","",SUBTOTAL(3,$B$15:B347))</f>
        <v/>
      </c>
      <c r="B347" s="7"/>
      <c r="C347" s="8"/>
      <c r="D347" s="6" t="str">
        <f t="shared" si="82"/>
        <v/>
      </c>
      <c r="E347" s="9" t="str">
        <f t="shared" si="85"/>
        <v/>
      </c>
      <c r="F347" s="7"/>
      <c r="G347" s="10" t="str">
        <f t="shared" si="83"/>
        <v/>
      </c>
      <c r="H347" s="6" t="str">
        <f t="shared" si="84"/>
        <v/>
      </c>
      <c r="I347" s="6" t="str">
        <f t="shared" si="86"/>
        <v/>
      </c>
      <c r="J347" s="6" t="str">
        <f t="shared" si="87"/>
        <v/>
      </c>
      <c r="K347" s="6" t="str">
        <f t="shared" si="88"/>
        <v/>
      </c>
      <c r="L347" s="6" t="str">
        <f t="shared" si="93"/>
        <v/>
      </c>
      <c r="M347" s="6" t="str">
        <f t="shared" si="94"/>
        <v/>
      </c>
      <c r="N347" s="6" t="str">
        <f t="shared" si="89"/>
        <v/>
      </c>
      <c r="O347" s="4"/>
      <c r="P347" s="11"/>
      <c r="Q347" s="12" t="str">
        <f t="shared" si="90"/>
        <v/>
      </c>
      <c r="R347" s="8" t="s">
        <v>26</v>
      </c>
      <c r="S347" s="19">
        <v>1100329890</v>
      </c>
      <c r="T347" s="19" t="s">
        <v>830</v>
      </c>
      <c r="U347" s="4" t="s">
        <v>16</v>
      </c>
      <c r="V347" s="22" t="str">
        <f t="shared" si="91"/>
        <v>@aswan1.moe.edu.eg</v>
      </c>
      <c r="W347" s="22" t="str">
        <f t="shared" si="92"/>
        <v>Stu#</v>
      </c>
      <c r="Z347" t="str">
        <f>IF(Q347=$Z$14,COUNTIF($Q$15:Q347,$Z$14),"")</f>
        <v/>
      </c>
    </row>
    <row r="348" spans="1:26" ht="16.5" x14ac:dyDescent="0.25">
      <c r="A348" s="6" t="str">
        <f>IF(B348="","",SUBTOTAL(3,$B$15:B348))</f>
        <v/>
      </c>
      <c r="B348" s="7"/>
      <c r="C348" s="8"/>
      <c r="D348" s="6" t="str">
        <f t="shared" si="82"/>
        <v/>
      </c>
      <c r="E348" s="9" t="str">
        <f t="shared" si="85"/>
        <v/>
      </c>
      <c r="F348" s="7"/>
      <c r="G348" s="10" t="str">
        <f t="shared" si="83"/>
        <v/>
      </c>
      <c r="H348" s="6" t="str">
        <f t="shared" si="84"/>
        <v/>
      </c>
      <c r="I348" s="6" t="str">
        <f t="shared" si="86"/>
        <v/>
      </c>
      <c r="J348" s="6" t="str">
        <f t="shared" si="87"/>
        <v/>
      </c>
      <c r="K348" s="6" t="str">
        <f t="shared" si="88"/>
        <v/>
      </c>
      <c r="L348" s="6" t="str">
        <f t="shared" si="93"/>
        <v/>
      </c>
      <c r="M348" s="6" t="str">
        <f t="shared" si="94"/>
        <v/>
      </c>
      <c r="N348" s="6" t="str">
        <f t="shared" si="89"/>
        <v/>
      </c>
      <c r="O348" s="4"/>
      <c r="P348" s="11"/>
      <c r="Q348" s="12" t="str">
        <f t="shared" si="90"/>
        <v/>
      </c>
      <c r="R348" s="8" t="s">
        <v>341</v>
      </c>
      <c r="S348" s="19">
        <v>1117242032</v>
      </c>
      <c r="T348" s="19" t="s">
        <v>830</v>
      </c>
      <c r="U348" s="4" t="s">
        <v>16</v>
      </c>
      <c r="V348" s="22" t="str">
        <f t="shared" si="91"/>
        <v>@aswan1.moe.edu.eg</v>
      </c>
      <c r="W348" s="22" t="str">
        <f t="shared" si="92"/>
        <v>Stu#</v>
      </c>
      <c r="Z348" t="str">
        <f>IF(Q348=$Z$14,COUNTIF($Q$15:Q348,$Z$14),"")</f>
        <v/>
      </c>
    </row>
    <row r="349" spans="1:26" ht="16.5" x14ac:dyDescent="0.25">
      <c r="A349" s="6" t="str">
        <f>IF(B349="","",SUBTOTAL(3,$B$15:B349))</f>
        <v/>
      </c>
      <c r="B349" s="7"/>
      <c r="C349" s="8"/>
      <c r="D349" s="6" t="str">
        <f t="shared" si="82"/>
        <v/>
      </c>
      <c r="E349" s="9" t="str">
        <f t="shared" si="85"/>
        <v/>
      </c>
      <c r="F349" s="7"/>
      <c r="G349" s="10" t="str">
        <f t="shared" si="83"/>
        <v/>
      </c>
      <c r="H349" s="6" t="str">
        <f t="shared" si="84"/>
        <v/>
      </c>
      <c r="I349" s="6" t="str">
        <f t="shared" si="86"/>
        <v/>
      </c>
      <c r="J349" s="6" t="str">
        <f t="shared" si="87"/>
        <v/>
      </c>
      <c r="K349" s="6" t="str">
        <f t="shared" si="88"/>
        <v/>
      </c>
      <c r="L349" s="6" t="str">
        <f t="shared" si="93"/>
        <v/>
      </c>
      <c r="M349" s="6" t="str">
        <f t="shared" si="94"/>
        <v/>
      </c>
      <c r="N349" s="6" t="str">
        <f t="shared" si="89"/>
        <v/>
      </c>
      <c r="O349" s="4"/>
      <c r="P349" s="11"/>
      <c r="Q349" s="12" t="str">
        <f t="shared" si="90"/>
        <v/>
      </c>
      <c r="R349" s="8" t="s">
        <v>342</v>
      </c>
      <c r="S349" s="19">
        <v>1124975620</v>
      </c>
      <c r="T349" s="19" t="s">
        <v>830</v>
      </c>
      <c r="U349" s="4" t="s">
        <v>16</v>
      </c>
      <c r="V349" s="22" t="str">
        <f t="shared" si="91"/>
        <v>@aswan1.moe.edu.eg</v>
      </c>
      <c r="W349" s="22" t="str">
        <f t="shared" si="92"/>
        <v>Stu#</v>
      </c>
      <c r="Z349" t="str">
        <f>IF(Q349=$Z$14,COUNTIF($Q$15:Q349,$Z$14),"")</f>
        <v/>
      </c>
    </row>
    <row r="350" spans="1:26" ht="16.5" x14ac:dyDescent="0.25">
      <c r="A350" s="6" t="str">
        <f>IF(B350="","",SUBTOTAL(3,$B$15:B350))</f>
        <v/>
      </c>
      <c r="B350" s="7"/>
      <c r="C350" s="8"/>
      <c r="D350" s="6" t="str">
        <f t="shared" si="82"/>
        <v/>
      </c>
      <c r="E350" s="9" t="str">
        <f t="shared" si="85"/>
        <v/>
      </c>
      <c r="F350" s="7"/>
      <c r="G350" s="10" t="str">
        <f t="shared" si="83"/>
        <v/>
      </c>
      <c r="H350" s="6" t="str">
        <f t="shared" si="84"/>
        <v/>
      </c>
      <c r="I350" s="6" t="str">
        <f t="shared" si="86"/>
        <v/>
      </c>
      <c r="J350" s="6" t="str">
        <f t="shared" si="87"/>
        <v/>
      </c>
      <c r="K350" s="6" t="str">
        <f t="shared" si="88"/>
        <v/>
      </c>
      <c r="L350" s="6" t="str">
        <f t="shared" si="93"/>
        <v/>
      </c>
      <c r="M350" s="6" t="str">
        <f t="shared" si="94"/>
        <v/>
      </c>
      <c r="N350" s="6" t="str">
        <f t="shared" si="89"/>
        <v/>
      </c>
      <c r="O350" s="4"/>
      <c r="P350" s="11"/>
      <c r="Q350" s="12" t="str">
        <f t="shared" si="90"/>
        <v/>
      </c>
      <c r="R350" s="8" t="s">
        <v>343</v>
      </c>
      <c r="S350" s="19">
        <v>1129168927</v>
      </c>
      <c r="T350" s="19" t="s">
        <v>830</v>
      </c>
      <c r="U350" s="4" t="s">
        <v>16</v>
      </c>
      <c r="V350" s="22" t="str">
        <f t="shared" si="91"/>
        <v>@aswan1.moe.edu.eg</v>
      </c>
      <c r="W350" s="22" t="str">
        <f t="shared" si="92"/>
        <v>Stu#</v>
      </c>
      <c r="Z350" t="str">
        <f>IF(Q350=$Z$14,COUNTIF($Q$15:Q350,$Z$14),"")</f>
        <v/>
      </c>
    </row>
    <row r="351" spans="1:26" ht="16.5" x14ac:dyDescent="0.25">
      <c r="A351" s="6" t="str">
        <f>IF(B351="","",SUBTOTAL(3,$B$15:B351))</f>
        <v/>
      </c>
      <c r="B351" s="7"/>
      <c r="C351" s="8"/>
      <c r="D351" s="6" t="str">
        <f t="shared" si="82"/>
        <v/>
      </c>
      <c r="E351" s="9" t="str">
        <f t="shared" si="85"/>
        <v/>
      </c>
      <c r="F351" s="7"/>
      <c r="G351" s="10" t="str">
        <f t="shared" si="83"/>
        <v/>
      </c>
      <c r="H351" s="6" t="str">
        <f t="shared" si="84"/>
        <v/>
      </c>
      <c r="I351" s="6" t="str">
        <f t="shared" si="86"/>
        <v/>
      </c>
      <c r="J351" s="6" t="str">
        <f t="shared" si="87"/>
        <v/>
      </c>
      <c r="K351" s="6" t="str">
        <f t="shared" si="88"/>
        <v/>
      </c>
      <c r="L351" s="6" t="str">
        <f t="shared" si="93"/>
        <v/>
      </c>
      <c r="M351" s="6" t="str">
        <f t="shared" si="94"/>
        <v/>
      </c>
      <c r="N351" s="6" t="str">
        <f t="shared" si="89"/>
        <v/>
      </c>
      <c r="O351" s="4"/>
      <c r="P351" s="11"/>
      <c r="Q351" s="12" t="str">
        <f t="shared" si="90"/>
        <v/>
      </c>
      <c r="R351" s="8" t="s">
        <v>344</v>
      </c>
      <c r="S351" s="19">
        <v>1127569937</v>
      </c>
      <c r="T351" s="19" t="s">
        <v>830</v>
      </c>
      <c r="U351" s="4" t="s">
        <v>16</v>
      </c>
      <c r="V351" s="22" t="str">
        <f t="shared" si="91"/>
        <v>@aswan1.moe.edu.eg</v>
      </c>
      <c r="W351" s="22" t="str">
        <f t="shared" si="92"/>
        <v>Stu#</v>
      </c>
      <c r="Z351" t="str">
        <f>IF(Q351=$Z$14,COUNTIF($Q$15:Q351,$Z$14),"")</f>
        <v/>
      </c>
    </row>
    <row r="352" spans="1:26" ht="16.5" x14ac:dyDescent="0.25">
      <c r="A352" s="6" t="str">
        <f>IF(B352="","",SUBTOTAL(3,$B$15:B352))</f>
        <v/>
      </c>
      <c r="B352" s="7"/>
      <c r="C352" s="8"/>
      <c r="D352" s="6" t="str">
        <f t="shared" si="82"/>
        <v/>
      </c>
      <c r="E352" s="9" t="str">
        <f t="shared" si="85"/>
        <v/>
      </c>
      <c r="F352" s="7"/>
      <c r="G352" s="10" t="str">
        <f t="shared" si="83"/>
        <v/>
      </c>
      <c r="H352" s="6" t="str">
        <f t="shared" si="84"/>
        <v/>
      </c>
      <c r="I352" s="6" t="str">
        <f t="shared" si="86"/>
        <v/>
      </c>
      <c r="J352" s="6" t="str">
        <f t="shared" si="87"/>
        <v/>
      </c>
      <c r="K352" s="6" t="str">
        <f t="shared" si="88"/>
        <v/>
      </c>
      <c r="L352" s="6" t="str">
        <f t="shared" si="93"/>
        <v/>
      </c>
      <c r="M352" s="6" t="str">
        <f t="shared" si="94"/>
        <v/>
      </c>
      <c r="N352" s="6" t="str">
        <f t="shared" si="89"/>
        <v/>
      </c>
      <c r="O352" s="4"/>
      <c r="P352" s="11"/>
      <c r="Q352" s="12" t="str">
        <f t="shared" si="90"/>
        <v/>
      </c>
      <c r="R352" s="8" t="s">
        <v>345</v>
      </c>
      <c r="S352" s="19">
        <v>1100329890</v>
      </c>
      <c r="T352" s="19" t="s">
        <v>830</v>
      </c>
      <c r="U352" s="4" t="s">
        <v>16</v>
      </c>
      <c r="V352" s="22" t="str">
        <f t="shared" si="91"/>
        <v>@aswan1.moe.edu.eg</v>
      </c>
      <c r="W352" s="22" t="str">
        <f t="shared" si="92"/>
        <v>Stu#</v>
      </c>
      <c r="Z352" t="str">
        <f>IF(Q352=$Z$14,COUNTIF($Q$15:Q352,$Z$14),"")</f>
        <v/>
      </c>
    </row>
    <row r="353" spans="1:26" ht="16.5" x14ac:dyDescent="0.25">
      <c r="A353" s="6" t="str">
        <f>IF(B353="","",SUBTOTAL(3,$B$15:B353))</f>
        <v/>
      </c>
      <c r="B353" s="7"/>
      <c r="C353" s="8"/>
      <c r="D353" s="6" t="str">
        <f t="shared" si="82"/>
        <v/>
      </c>
      <c r="E353" s="9" t="str">
        <f t="shared" si="85"/>
        <v/>
      </c>
      <c r="F353" s="7"/>
      <c r="G353" s="10" t="str">
        <f t="shared" si="83"/>
        <v/>
      </c>
      <c r="H353" s="6" t="str">
        <f t="shared" si="84"/>
        <v/>
      </c>
      <c r="I353" s="6" t="str">
        <f t="shared" si="86"/>
        <v/>
      </c>
      <c r="J353" s="6" t="str">
        <f t="shared" si="87"/>
        <v/>
      </c>
      <c r="K353" s="6" t="str">
        <f t="shared" si="88"/>
        <v/>
      </c>
      <c r="L353" s="6" t="str">
        <f t="shared" si="93"/>
        <v/>
      </c>
      <c r="M353" s="6" t="str">
        <f t="shared" si="94"/>
        <v/>
      </c>
      <c r="N353" s="6" t="str">
        <f t="shared" si="89"/>
        <v/>
      </c>
      <c r="O353" s="4"/>
      <c r="P353" s="11"/>
      <c r="Q353" s="12" t="str">
        <f t="shared" si="90"/>
        <v/>
      </c>
      <c r="R353" s="8" t="s">
        <v>346</v>
      </c>
      <c r="S353" s="19">
        <v>1100329890</v>
      </c>
      <c r="T353" s="19" t="s">
        <v>830</v>
      </c>
      <c r="U353" s="4" t="s">
        <v>16</v>
      </c>
      <c r="V353" s="22" t="str">
        <f t="shared" si="91"/>
        <v>@aswan1.moe.edu.eg</v>
      </c>
      <c r="W353" s="22" t="str">
        <f t="shared" si="92"/>
        <v>Stu#</v>
      </c>
      <c r="Z353" t="str">
        <f>IF(Q353=$Z$14,COUNTIF($Q$15:Q353,$Z$14),"")</f>
        <v/>
      </c>
    </row>
    <row r="354" spans="1:26" ht="16.5" x14ac:dyDescent="0.25">
      <c r="A354" s="6" t="str">
        <f>IF(B354="","",SUBTOTAL(3,$B$15:B354))</f>
        <v/>
      </c>
      <c r="B354" s="7"/>
      <c r="C354" s="8"/>
      <c r="D354" s="6" t="str">
        <f t="shared" si="82"/>
        <v/>
      </c>
      <c r="E354" s="9" t="str">
        <f t="shared" si="85"/>
        <v/>
      </c>
      <c r="F354" s="7"/>
      <c r="G354" s="10" t="str">
        <f t="shared" si="83"/>
        <v/>
      </c>
      <c r="H354" s="6" t="str">
        <f t="shared" si="84"/>
        <v/>
      </c>
      <c r="I354" s="6" t="str">
        <f t="shared" si="86"/>
        <v/>
      </c>
      <c r="J354" s="6" t="str">
        <f t="shared" si="87"/>
        <v/>
      </c>
      <c r="K354" s="6" t="str">
        <f t="shared" si="88"/>
        <v/>
      </c>
      <c r="L354" s="6" t="str">
        <f t="shared" si="93"/>
        <v/>
      </c>
      <c r="M354" s="6" t="str">
        <f t="shared" si="94"/>
        <v/>
      </c>
      <c r="N354" s="6" t="str">
        <f t="shared" si="89"/>
        <v/>
      </c>
      <c r="O354" s="4"/>
      <c r="P354" s="11"/>
      <c r="Q354" s="12" t="str">
        <f t="shared" si="90"/>
        <v/>
      </c>
      <c r="R354" s="8" t="s">
        <v>25</v>
      </c>
      <c r="S354" s="19">
        <v>1146754396</v>
      </c>
      <c r="T354" s="19" t="s">
        <v>830</v>
      </c>
      <c r="U354" s="4" t="s">
        <v>16</v>
      </c>
      <c r="V354" s="22" t="str">
        <f t="shared" si="91"/>
        <v>@aswan1.moe.edu.eg</v>
      </c>
      <c r="W354" s="22" t="str">
        <f t="shared" si="92"/>
        <v>Stu#</v>
      </c>
      <c r="Z354" t="str">
        <f>IF(Q354=$Z$14,COUNTIF($Q$15:Q354,$Z$14),"")</f>
        <v/>
      </c>
    </row>
    <row r="355" spans="1:26" ht="16.5" x14ac:dyDescent="0.25">
      <c r="A355" s="6" t="str">
        <f>IF(B355="","",SUBTOTAL(3,$B$15:B355))</f>
        <v/>
      </c>
      <c r="B355" s="7"/>
      <c r="C355" s="8"/>
      <c r="D355" s="6" t="str">
        <f t="shared" si="82"/>
        <v/>
      </c>
      <c r="E355" s="9" t="str">
        <f t="shared" si="85"/>
        <v/>
      </c>
      <c r="F355" s="7"/>
      <c r="G355" s="10" t="str">
        <f t="shared" si="83"/>
        <v/>
      </c>
      <c r="H355" s="6" t="str">
        <f t="shared" si="84"/>
        <v/>
      </c>
      <c r="I355" s="6" t="str">
        <f t="shared" si="86"/>
        <v/>
      </c>
      <c r="J355" s="6" t="str">
        <f t="shared" si="87"/>
        <v/>
      </c>
      <c r="K355" s="6" t="str">
        <f t="shared" si="88"/>
        <v/>
      </c>
      <c r="L355" s="6" t="str">
        <f t="shared" si="93"/>
        <v/>
      </c>
      <c r="M355" s="6" t="str">
        <f t="shared" si="94"/>
        <v/>
      </c>
      <c r="N355" s="6" t="str">
        <f t="shared" si="89"/>
        <v/>
      </c>
      <c r="O355" s="4"/>
      <c r="P355" s="11"/>
      <c r="Q355" s="12" t="str">
        <f t="shared" si="90"/>
        <v/>
      </c>
      <c r="R355" s="8" t="s">
        <v>347</v>
      </c>
      <c r="S355" s="19">
        <v>1153114729</v>
      </c>
      <c r="T355" s="19" t="s">
        <v>830</v>
      </c>
      <c r="U355" s="4" t="s">
        <v>16</v>
      </c>
      <c r="V355" s="22" t="str">
        <f t="shared" si="91"/>
        <v>@aswan1.moe.edu.eg</v>
      </c>
      <c r="W355" s="22" t="str">
        <f t="shared" si="92"/>
        <v>Stu#</v>
      </c>
      <c r="Z355" t="str">
        <f>IF(Q355=$Z$14,COUNTIF($Q$15:Q355,$Z$14),"")</f>
        <v/>
      </c>
    </row>
    <row r="356" spans="1:26" ht="16.5" x14ac:dyDescent="0.25">
      <c r="A356" s="6" t="str">
        <f>IF(B356="","",SUBTOTAL(3,$B$15:B356))</f>
        <v/>
      </c>
      <c r="B356" s="7"/>
      <c r="C356" s="8"/>
      <c r="D356" s="6" t="str">
        <f t="shared" si="82"/>
        <v/>
      </c>
      <c r="E356" s="9" t="str">
        <f t="shared" si="85"/>
        <v/>
      </c>
      <c r="F356" s="7"/>
      <c r="G356" s="10" t="str">
        <f t="shared" si="83"/>
        <v/>
      </c>
      <c r="H356" s="6" t="str">
        <f t="shared" si="84"/>
        <v/>
      </c>
      <c r="I356" s="6" t="str">
        <f t="shared" si="86"/>
        <v/>
      </c>
      <c r="J356" s="6" t="str">
        <f t="shared" si="87"/>
        <v/>
      </c>
      <c r="K356" s="6" t="str">
        <f t="shared" si="88"/>
        <v/>
      </c>
      <c r="L356" s="6" t="str">
        <f t="shared" si="93"/>
        <v/>
      </c>
      <c r="M356" s="6" t="str">
        <f t="shared" si="94"/>
        <v/>
      </c>
      <c r="N356" s="6" t="str">
        <f t="shared" si="89"/>
        <v/>
      </c>
      <c r="O356" s="4"/>
      <c r="P356" s="11"/>
      <c r="Q356" s="12" t="str">
        <f t="shared" si="90"/>
        <v/>
      </c>
      <c r="R356" s="8" t="s">
        <v>36</v>
      </c>
      <c r="S356" s="19">
        <v>1112671007</v>
      </c>
      <c r="T356" s="19" t="s">
        <v>830</v>
      </c>
      <c r="U356" s="4" t="s">
        <v>16</v>
      </c>
      <c r="V356" s="22" t="str">
        <f t="shared" si="91"/>
        <v>@aswan1.moe.edu.eg</v>
      </c>
      <c r="W356" s="22" t="str">
        <f t="shared" si="92"/>
        <v>Stu#</v>
      </c>
      <c r="Z356" t="str">
        <f>IF(Q356=$Z$14,COUNTIF($Q$15:Q356,$Z$14),"")</f>
        <v/>
      </c>
    </row>
    <row r="357" spans="1:26" ht="16.5" x14ac:dyDescent="0.25">
      <c r="A357" s="6" t="str">
        <f>IF(B357="","",SUBTOTAL(3,$B$15:B357))</f>
        <v/>
      </c>
      <c r="B357" s="7"/>
      <c r="C357" s="8"/>
      <c r="D357" s="6" t="str">
        <f t="shared" si="82"/>
        <v/>
      </c>
      <c r="E357" s="9" t="str">
        <f t="shared" si="85"/>
        <v/>
      </c>
      <c r="F357" s="7"/>
      <c r="G357" s="10" t="str">
        <f t="shared" si="83"/>
        <v/>
      </c>
      <c r="H357" s="6" t="str">
        <f t="shared" si="84"/>
        <v/>
      </c>
      <c r="I357" s="6" t="str">
        <f t="shared" si="86"/>
        <v/>
      </c>
      <c r="J357" s="6" t="str">
        <f t="shared" si="87"/>
        <v/>
      </c>
      <c r="K357" s="6" t="str">
        <f t="shared" si="88"/>
        <v/>
      </c>
      <c r="L357" s="6" t="str">
        <f t="shared" si="93"/>
        <v/>
      </c>
      <c r="M357" s="6" t="str">
        <f t="shared" si="94"/>
        <v/>
      </c>
      <c r="N357" s="6" t="str">
        <f t="shared" si="89"/>
        <v/>
      </c>
      <c r="O357" s="4"/>
      <c r="P357" s="11"/>
      <c r="Q357" s="12" t="str">
        <f t="shared" si="90"/>
        <v/>
      </c>
      <c r="R357" s="8" t="s">
        <v>348</v>
      </c>
      <c r="S357" s="19">
        <v>1158421729</v>
      </c>
      <c r="T357" s="19" t="s">
        <v>830</v>
      </c>
      <c r="U357" s="4" t="s">
        <v>16</v>
      </c>
      <c r="V357" s="22" t="str">
        <f t="shared" si="91"/>
        <v>@aswan1.moe.edu.eg</v>
      </c>
      <c r="W357" s="22" t="str">
        <f t="shared" si="92"/>
        <v>Stu#</v>
      </c>
      <c r="Z357" t="str">
        <f>IF(Q357=$Z$14,COUNTIF($Q$15:Q357,$Z$14),"")</f>
        <v/>
      </c>
    </row>
    <row r="358" spans="1:26" ht="16.5" x14ac:dyDescent="0.25">
      <c r="A358" s="6" t="str">
        <f>IF(B358="","",SUBTOTAL(3,$B$15:B358))</f>
        <v/>
      </c>
      <c r="B358" s="7"/>
      <c r="C358" s="8"/>
      <c r="D358" s="6" t="str">
        <f t="shared" si="82"/>
        <v/>
      </c>
      <c r="E358" s="9" t="str">
        <f t="shared" si="85"/>
        <v/>
      </c>
      <c r="F358" s="7"/>
      <c r="G358" s="10" t="str">
        <f t="shared" si="83"/>
        <v/>
      </c>
      <c r="H358" s="6" t="str">
        <f t="shared" si="84"/>
        <v/>
      </c>
      <c r="I358" s="6" t="str">
        <f t="shared" si="86"/>
        <v/>
      </c>
      <c r="J358" s="6" t="str">
        <f t="shared" si="87"/>
        <v/>
      </c>
      <c r="K358" s="6" t="str">
        <f t="shared" si="88"/>
        <v/>
      </c>
      <c r="L358" s="6" t="str">
        <f t="shared" si="93"/>
        <v/>
      </c>
      <c r="M358" s="6" t="str">
        <f t="shared" si="94"/>
        <v/>
      </c>
      <c r="N358" s="6" t="str">
        <f t="shared" si="89"/>
        <v/>
      </c>
      <c r="O358" s="4"/>
      <c r="P358" s="11"/>
      <c r="Q358" s="12" t="str">
        <f t="shared" si="90"/>
        <v/>
      </c>
      <c r="R358" s="8" t="s">
        <v>349</v>
      </c>
      <c r="S358" s="19">
        <v>1129991715</v>
      </c>
      <c r="T358" s="19" t="s">
        <v>830</v>
      </c>
      <c r="U358" s="4" t="s">
        <v>16</v>
      </c>
      <c r="V358" s="22" t="str">
        <f t="shared" si="91"/>
        <v>@aswan1.moe.edu.eg</v>
      </c>
      <c r="W358" s="22" t="str">
        <f t="shared" si="92"/>
        <v>Stu#</v>
      </c>
      <c r="Z358" t="str">
        <f>IF(Q358=$Z$14,COUNTIF($Q$15:Q358,$Z$14),"")</f>
        <v/>
      </c>
    </row>
    <row r="359" spans="1:26" ht="16.5" x14ac:dyDescent="0.25">
      <c r="A359" s="6" t="str">
        <f>IF(B359="","",SUBTOTAL(3,$B$15:B359))</f>
        <v/>
      </c>
      <c r="B359" s="7"/>
      <c r="C359" s="8"/>
      <c r="D359" s="6" t="str">
        <f t="shared" si="82"/>
        <v/>
      </c>
      <c r="E359" s="9" t="str">
        <f t="shared" si="85"/>
        <v/>
      </c>
      <c r="F359" s="7"/>
      <c r="G359" s="10" t="str">
        <f t="shared" si="83"/>
        <v/>
      </c>
      <c r="H359" s="6" t="str">
        <f t="shared" si="84"/>
        <v/>
      </c>
      <c r="I359" s="6" t="str">
        <f t="shared" si="86"/>
        <v/>
      </c>
      <c r="J359" s="6" t="str">
        <f t="shared" si="87"/>
        <v/>
      </c>
      <c r="K359" s="6" t="str">
        <f t="shared" si="88"/>
        <v/>
      </c>
      <c r="L359" s="6" t="str">
        <f t="shared" si="93"/>
        <v/>
      </c>
      <c r="M359" s="6" t="str">
        <f t="shared" si="94"/>
        <v/>
      </c>
      <c r="N359" s="6" t="str">
        <f t="shared" si="89"/>
        <v/>
      </c>
      <c r="O359" s="4"/>
      <c r="P359" s="11"/>
      <c r="Q359" s="12" t="str">
        <f t="shared" si="90"/>
        <v/>
      </c>
      <c r="R359" s="8" t="s">
        <v>350</v>
      </c>
      <c r="S359" s="19">
        <v>1142924966</v>
      </c>
      <c r="T359" s="19" t="s">
        <v>830</v>
      </c>
      <c r="U359" s="4" t="s">
        <v>16</v>
      </c>
      <c r="V359" s="22" t="str">
        <f t="shared" si="91"/>
        <v>@aswan1.moe.edu.eg</v>
      </c>
      <c r="W359" s="22" t="str">
        <f t="shared" si="92"/>
        <v>Stu#</v>
      </c>
      <c r="Z359" t="str">
        <f>IF(Q359=$Z$14,COUNTIF($Q$15:Q359,$Z$14),"")</f>
        <v/>
      </c>
    </row>
    <row r="360" spans="1:26" ht="16.5" x14ac:dyDescent="0.25">
      <c r="A360" s="6" t="str">
        <f>IF(B360="","",SUBTOTAL(3,$B$15:B360))</f>
        <v/>
      </c>
      <c r="B360" s="7"/>
      <c r="C360" s="8"/>
      <c r="D360" s="6" t="str">
        <f t="shared" si="82"/>
        <v/>
      </c>
      <c r="E360" s="9" t="str">
        <f t="shared" si="85"/>
        <v/>
      </c>
      <c r="F360" s="7"/>
      <c r="G360" s="10" t="str">
        <f t="shared" si="83"/>
        <v/>
      </c>
      <c r="H360" s="6" t="str">
        <f t="shared" si="84"/>
        <v/>
      </c>
      <c r="I360" s="6" t="str">
        <f t="shared" si="86"/>
        <v/>
      </c>
      <c r="J360" s="6" t="str">
        <f t="shared" si="87"/>
        <v/>
      </c>
      <c r="K360" s="6" t="str">
        <f t="shared" si="88"/>
        <v/>
      </c>
      <c r="L360" s="6" t="str">
        <f t="shared" si="93"/>
        <v/>
      </c>
      <c r="M360" s="6" t="str">
        <f t="shared" si="94"/>
        <v/>
      </c>
      <c r="N360" s="6" t="str">
        <f t="shared" si="89"/>
        <v/>
      </c>
      <c r="O360" s="4"/>
      <c r="P360" s="11"/>
      <c r="Q360" s="12" t="str">
        <f t="shared" si="90"/>
        <v/>
      </c>
      <c r="R360" s="8" t="s">
        <v>351</v>
      </c>
      <c r="S360" s="19">
        <v>1129767717</v>
      </c>
      <c r="T360" s="19" t="s">
        <v>830</v>
      </c>
      <c r="U360" s="4" t="s">
        <v>16</v>
      </c>
      <c r="V360" s="22" t="str">
        <f t="shared" si="91"/>
        <v>@aswan1.moe.edu.eg</v>
      </c>
      <c r="W360" s="22" t="str">
        <f t="shared" si="92"/>
        <v>Stu#</v>
      </c>
      <c r="Z360" t="str">
        <f>IF(Q360=$Z$14,COUNTIF($Q$15:Q360,$Z$14),"")</f>
        <v/>
      </c>
    </row>
    <row r="361" spans="1:26" ht="16.5" x14ac:dyDescent="0.25">
      <c r="A361" s="6" t="str">
        <f>IF(B361="","",SUBTOTAL(3,$B$15:B361))</f>
        <v/>
      </c>
      <c r="B361" s="7"/>
      <c r="C361" s="8"/>
      <c r="D361" s="6" t="str">
        <f t="shared" si="82"/>
        <v/>
      </c>
      <c r="E361" s="9" t="str">
        <f t="shared" si="85"/>
        <v/>
      </c>
      <c r="F361" s="7"/>
      <c r="G361" s="10" t="str">
        <f t="shared" si="83"/>
        <v/>
      </c>
      <c r="H361" s="6" t="str">
        <f t="shared" si="84"/>
        <v/>
      </c>
      <c r="I361" s="6" t="str">
        <f t="shared" si="86"/>
        <v/>
      </c>
      <c r="J361" s="6" t="str">
        <f t="shared" si="87"/>
        <v/>
      </c>
      <c r="K361" s="6" t="str">
        <f t="shared" si="88"/>
        <v/>
      </c>
      <c r="L361" s="6" t="str">
        <f t="shared" si="93"/>
        <v/>
      </c>
      <c r="M361" s="6" t="str">
        <f t="shared" si="94"/>
        <v/>
      </c>
      <c r="N361" s="6" t="str">
        <f t="shared" si="89"/>
        <v/>
      </c>
      <c r="O361" s="4"/>
      <c r="P361" s="11"/>
      <c r="Q361" s="12" t="str">
        <f t="shared" si="90"/>
        <v/>
      </c>
      <c r="R361" s="8" t="s">
        <v>352</v>
      </c>
      <c r="S361" s="19">
        <v>1112544789</v>
      </c>
      <c r="T361" s="19" t="s">
        <v>830</v>
      </c>
      <c r="U361" s="4" t="s">
        <v>16</v>
      </c>
      <c r="V361" s="22" t="str">
        <f t="shared" si="91"/>
        <v>@aswan1.moe.edu.eg</v>
      </c>
      <c r="W361" s="22" t="str">
        <f t="shared" si="92"/>
        <v>Stu#</v>
      </c>
      <c r="Z361" t="str">
        <f>IF(Q361=$Z$14,COUNTIF($Q$15:Q361,$Z$14),"")</f>
        <v/>
      </c>
    </row>
    <row r="362" spans="1:26" ht="16.5" x14ac:dyDescent="0.25">
      <c r="A362" s="6" t="str">
        <f>IF(B362="","",SUBTOTAL(3,$B$15:B362))</f>
        <v/>
      </c>
      <c r="B362" s="7"/>
      <c r="C362" s="8"/>
      <c r="D362" s="6" t="str">
        <f t="shared" si="82"/>
        <v/>
      </c>
      <c r="E362" s="9" t="str">
        <f t="shared" si="85"/>
        <v/>
      </c>
      <c r="F362" s="7"/>
      <c r="G362" s="10" t="str">
        <f t="shared" si="83"/>
        <v/>
      </c>
      <c r="H362" s="6" t="str">
        <f t="shared" si="84"/>
        <v/>
      </c>
      <c r="I362" s="6" t="str">
        <f t="shared" si="86"/>
        <v/>
      </c>
      <c r="J362" s="6" t="str">
        <f t="shared" si="87"/>
        <v/>
      </c>
      <c r="K362" s="6" t="str">
        <f t="shared" si="88"/>
        <v/>
      </c>
      <c r="L362" s="6" t="str">
        <f t="shared" si="93"/>
        <v/>
      </c>
      <c r="M362" s="6" t="str">
        <f t="shared" si="94"/>
        <v/>
      </c>
      <c r="N362" s="6" t="str">
        <f t="shared" si="89"/>
        <v/>
      </c>
      <c r="O362" s="4"/>
      <c r="P362" s="11"/>
      <c r="Q362" s="12" t="str">
        <f t="shared" si="90"/>
        <v/>
      </c>
      <c r="R362" s="8" t="s">
        <v>353</v>
      </c>
      <c r="S362" s="19">
        <v>1124331521</v>
      </c>
      <c r="T362" s="19" t="s">
        <v>830</v>
      </c>
      <c r="U362" s="4" t="s">
        <v>16</v>
      </c>
      <c r="V362" s="22" t="str">
        <f t="shared" si="91"/>
        <v>@aswan1.moe.edu.eg</v>
      </c>
      <c r="W362" s="22" t="str">
        <f t="shared" si="92"/>
        <v>Stu#</v>
      </c>
      <c r="Z362" t="str">
        <f>IF(Q362=$Z$14,COUNTIF($Q$15:Q362,$Z$14),"")</f>
        <v/>
      </c>
    </row>
    <row r="363" spans="1:26" ht="16.5" x14ac:dyDescent="0.25">
      <c r="A363" s="6" t="str">
        <f>IF(B363="","",SUBTOTAL(3,$B$15:B363))</f>
        <v/>
      </c>
      <c r="B363" s="7"/>
      <c r="C363" s="8"/>
      <c r="D363" s="6" t="str">
        <f t="shared" si="82"/>
        <v/>
      </c>
      <c r="E363" s="9" t="str">
        <f t="shared" si="85"/>
        <v/>
      </c>
      <c r="F363" s="7"/>
      <c r="G363" s="10" t="str">
        <f t="shared" si="83"/>
        <v/>
      </c>
      <c r="H363" s="6" t="str">
        <f t="shared" si="84"/>
        <v/>
      </c>
      <c r="I363" s="6" t="str">
        <f t="shared" si="86"/>
        <v/>
      </c>
      <c r="J363" s="6" t="str">
        <f t="shared" si="87"/>
        <v/>
      </c>
      <c r="K363" s="6" t="str">
        <f t="shared" si="88"/>
        <v/>
      </c>
      <c r="L363" s="6" t="str">
        <f t="shared" si="93"/>
        <v/>
      </c>
      <c r="M363" s="6" t="str">
        <f t="shared" si="94"/>
        <v/>
      </c>
      <c r="N363" s="6" t="str">
        <f t="shared" si="89"/>
        <v/>
      </c>
      <c r="O363" s="4"/>
      <c r="P363" s="11"/>
      <c r="Q363" s="12" t="str">
        <f t="shared" si="90"/>
        <v/>
      </c>
      <c r="R363" s="8" t="s">
        <v>354</v>
      </c>
      <c r="S363" s="19">
        <v>1145595416</v>
      </c>
      <c r="T363" s="19" t="s">
        <v>830</v>
      </c>
      <c r="U363" s="4" t="s">
        <v>16</v>
      </c>
      <c r="V363" s="22" t="str">
        <f t="shared" si="91"/>
        <v>@aswan1.moe.edu.eg</v>
      </c>
      <c r="W363" s="22" t="str">
        <f t="shared" si="92"/>
        <v>Stu#</v>
      </c>
      <c r="Z363" t="str">
        <f>IF(Q363=$Z$14,COUNTIF($Q$15:Q363,$Z$14),"")</f>
        <v/>
      </c>
    </row>
    <row r="364" spans="1:26" ht="16.5" x14ac:dyDescent="0.25">
      <c r="A364" s="6" t="str">
        <f>IF(B364="","",SUBTOTAL(3,$B$15:B364))</f>
        <v/>
      </c>
      <c r="B364" s="7"/>
      <c r="C364" s="8"/>
      <c r="D364" s="6" t="str">
        <f t="shared" si="82"/>
        <v/>
      </c>
      <c r="E364" s="9" t="str">
        <f t="shared" si="85"/>
        <v/>
      </c>
      <c r="F364" s="7"/>
      <c r="G364" s="10" t="str">
        <f t="shared" si="83"/>
        <v/>
      </c>
      <c r="H364" s="6" t="str">
        <f t="shared" si="84"/>
        <v/>
      </c>
      <c r="I364" s="6" t="str">
        <f t="shared" si="86"/>
        <v/>
      </c>
      <c r="J364" s="6" t="str">
        <f t="shared" si="87"/>
        <v/>
      </c>
      <c r="K364" s="6" t="str">
        <f t="shared" si="88"/>
        <v/>
      </c>
      <c r="L364" s="6" t="str">
        <f t="shared" si="93"/>
        <v/>
      </c>
      <c r="M364" s="6" t="str">
        <f t="shared" si="94"/>
        <v/>
      </c>
      <c r="N364" s="6" t="str">
        <f t="shared" si="89"/>
        <v/>
      </c>
      <c r="O364" s="4"/>
      <c r="P364" s="11"/>
      <c r="Q364" s="12" t="str">
        <f t="shared" si="90"/>
        <v/>
      </c>
      <c r="R364" s="8" t="s">
        <v>355</v>
      </c>
      <c r="S364" s="19">
        <v>1127764230</v>
      </c>
      <c r="T364" s="19" t="s">
        <v>830</v>
      </c>
      <c r="U364" s="4" t="s">
        <v>16</v>
      </c>
      <c r="V364" s="22" t="str">
        <f t="shared" si="91"/>
        <v>@aswan1.moe.edu.eg</v>
      </c>
      <c r="W364" s="22" t="str">
        <f t="shared" si="92"/>
        <v>Stu#</v>
      </c>
      <c r="Z364" t="str">
        <f>IF(Q364=$Z$14,COUNTIF($Q$15:Q364,$Z$14),"")</f>
        <v/>
      </c>
    </row>
    <row r="365" spans="1:26" ht="16.5" x14ac:dyDescent="0.25">
      <c r="A365" s="6" t="str">
        <f>IF(B365="","",SUBTOTAL(3,$B$15:B365))</f>
        <v/>
      </c>
      <c r="B365" s="7"/>
      <c r="C365" s="8"/>
      <c r="D365" s="6" t="str">
        <f t="shared" si="82"/>
        <v/>
      </c>
      <c r="E365" s="9" t="str">
        <f t="shared" si="85"/>
        <v/>
      </c>
      <c r="F365" s="7"/>
      <c r="G365" s="10" t="str">
        <f t="shared" si="83"/>
        <v/>
      </c>
      <c r="H365" s="6" t="str">
        <f t="shared" si="84"/>
        <v/>
      </c>
      <c r="I365" s="6" t="str">
        <f t="shared" si="86"/>
        <v/>
      </c>
      <c r="J365" s="6" t="str">
        <f t="shared" si="87"/>
        <v/>
      </c>
      <c r="K365" s="6" t="str">
        <f t="shared" si="88"/>
        <v/>
      </c>
      <c r="L365" s="6" t="str">
        <f t="shared" si="93"/>
        <v/>
      </c>
      <c r="M365" s="6" t="str">
        <f t="shared" si="94"/>
        <v/>
      </c>
      <c r="N365" s="6" t="str">
        <f t="shared" si="89"/>
        <v/>
      </c>
      <c r="O365" s="4"/>
      <c r="P365" s="11"/>
      <c r="Q365" s="12" t="str">
        <f t="shared" si="90"/>
        <v/>
      </c>
      <c r="R365" s="8" t="s">
        <v>356</v>
      </c>
      <c r="S365" s="19">
        <v>1100329890</v>
      </c>
      <c r="T365" s="19" t="s">
        <v>830</v>
      </c>
      <c r="U365" s="4" t="s">
        <v>16</v>
      </c>
      <c r="V365" s="22" t="str">
        <f t="shared" si="91"/>
        <v>@aswan1.moe.edu.eg</v>
      </c>
      <c r="W365" s="22" t="str">
        <f t="shared" si="92"/>
        <v>Stu#</v>
      </c>
      <c r="Z365" t="str">
        <f>IF(Q365=$Z$14,COUNTIF($Q$15:Q365,$Z$14),"")</f>
        <v/>
      </c>
    </row>
    <row r="366" spans="1:26" ht="16.5" x14ac:dyDescent="0.25">
      <c r="A366" s="6" t="str">
        <f>IF(B366="","",SUBTOTAL(3,$B$15:B366))</f>
        <v/>
      </c>
      <c r="B366" s="7"/>
      <c r="C366" s="8"/>
      <c r="D366" s="6" t="str">
        <f t="shared" si="82"/>
        <v/>
      </c>
      <c r="E366" s="9" t="str">
        <f t="shared" si="85"/>
        <v/>
      </c>
      <c r="F366" s="7"/>
      <c r="G366" s="10" t="str">
        <f t="shared" si="83"/>
        <v/>
      </c>
      <c r="H366" s="6" t="str">
        <f t="shared" si="84"/>
        <v/>
      </c>
      <c r="I366" s="6" t="str">
        <f t="shared" si="86"/>
        <v/>
      </c>
      <c r="J366" s="6" t="str">
        <f t="shared" si="87"/>
        <v/>
      </c>
      <c r="K366" s="6" t="str">
        <f t="shared" si="88"/>
        <v/>
      </c>
      <c r="L366" s="6" t="str">
        <f t="shared" si="93"/>
        <v/>
      </c>
      <c r="M366" s="6" t="str">
        <f t="shared" si="94"/>
        <v/>
      </c>
      <c r="N366" s="6" t="str">
        <f t="shared" si="89"/>
        <v/>
      </c>
      <c r="O366" s="4"/>
      <c r="P366" s="11"/>
      <c r="Q366" s="12" t="str">
        <f t="shared" si="90"/>
        <v/>
      </c>
      <c r="R366" s="8" t="s">
        <v>357</v>
      </c>
      <c r="S366" s="19">
        <v>1118388164</v>
      </c>
      <c r="T366" s="19" t="s">
        <v>830</v>
      </c>
      <c r="U366" s="4" t="s">
        <v>16</v>
      </c>
      <c r="V366" s="22" t="str">
        <f t="shared" si="91"/>
        <v>@aswan1.moe.edu.eg</v>
      </c>
      <c r="W366" s="22" t="str">
        <f t="shared" si="92"/>
        <v>Stu#</v>
      </c>
      <c r="Z366" t="str">
        <f>IF(Q366=$Z$14,COUNTIF($Q$15:Q366,$Z$14),"")</f>
        <v/>
      </c>
    </row>
    <row r="367" spans="1:26" ht="16.5" x14ac:dyDescent="0.25">
      <c r="A367" s="6" t="str">
        <f>IF(B367="","",SUBTOTAL(3,$B$15:B367))</f>
        <v/>
      </c>
      <c r="B367" s="7"/>
      <c r="C367" s="8"/>
      <c r="D367" s="6" t="str">
        <f t="shared" si="82"/>
        <v/>
      </c>
      <c r="E367" s="9" t="str">
        <f t="shared" si="85"/>
        <v/>
      </c>
      <c r="F367" s="7"/>
      <c r="G367" s="10" t="str">
        <f t="shared" si="83"/>
        <v/>
      </c>
      <c r="H367" s="6" t="str">
        <f t="shared" si="84"/>
        <v/>
      </c>
      <c r="I367" s="6" t="str">
        <f t="shared" si="86"/>
        <v/>
      </c>
      <c r="J367" s="6" t="str">
        <f t="shared" si="87"/>
        <v/>
      </c>
      <c r="K367" s="6" t="str">
        <f t="shared" si="88"/>
        <v/>
      </c>
      <c r="L367" s="6" t="str">
        <f t="shared" si="93"/>
        <v/>
      </c>
      <c r="M367" s="6" t="str">
        <f t="shared" si="94"/>
        <v/>
      </c>
      <c r="N367" s="6" t="str">
        <f t="shared" si="89"/>
        <v/>
      </c>
      <c r="O367" s="4"/>
      <c r="P367" s="11"/>
      <c r="Q367" s="12" t="str">
        <f t="shared" si="90"/>
        <v/>
      </c>
      <c r="R367" s="8" t="s">
        <v>358</v>
      </c>
      <c r="S367" s="19">
        <v>1124866919</v>
      </c>
      <c r="T367" s="19" t="s">
        <v>830</v>
      </c>
      <c r="U367" s="4" t="s">
        <v>16</v>
      </c>
      <c r="V367" s="22" t="str">
        <f t="shared" si="91"/>
        <v>@aswan1.moe.edu.eg</v>
      </c>
      <c r="W367" s="22" t="str">
        <f t="shared" si="92"/>
        <v>Stu#</v>
      </c>
      <c r="Z367" t="str">
        <f>IF(Q367=$Z$14,COUNTIF($Q$15:Q367,$Z$14),"")</f>
        <v/>
      </c>
    </row>
    <row r="368" spans="1:26" ht="16.5" x14ac:dyDescent="0.25">
      <c r="A368" s="6" t="str">
        <f>IF(B368="","",SUBTOTAL(3,$B$15:B368))</f>
        <v/>
      </c>
      <c r="B368" s="7"/>
      <c r="C368" s="8"/>
      <c r="D368" s="6" t="str">
        <f t="shared" si="82"/>
        <v/>
      </c>
      <c r="E368" s="9" t="str">
        <f t="shared" si="85"/>
        <v/>
      </c>
      <c r="F368" s="7"/>
      <c r="G368" s="10" t="str">
        <f t="shared" si="83"/>
        <v/>
      </c>
      <c r="H368" s="6" t="str">
        <f t="shared" si="84"/>
        <v/>
      </c>
      <c r="I368" s="6" t="str">
        <f t="shared" si="86"/>
        <v/>
      </c>
      <c r="J368" s="6" t="str">
        <f t="shared" si="87"/>
        <v/>
      </c>
      <c r="K368" s="6" t="str">
        <f t="shared" si="88"/>
        <v/>
      </c>
      <c r="L368" s="6" t="str">
        <f t="shared" si="93"/>
        <v/>
      </c>
      <c r="M368" s="6" t="str">
        <f t="shared" si="94"/>
        <v/>
      </c>
      <c r="N368" s="6" t="str">
        <f t="shared" si="89"/>
        <v/>
      </c>
      <c r="O368" s="4"/>
      <c r="P368" s="11"/>
      <c r="Q368" s="12" t="str">
        <f t="shared" si="90"/>
        <v/>
      </c>
      <c r="R368" s="8" t="s">
        <v>359</v>
      </c>
      <c r="S368" s="19">
        <v>1153531619</v>
      </c>
      <c r="T368" s="19" t="s">
        <v>830</v>
      </c>
      <c r="U368" s="4" t="s">
        <v>16</v>
      </c>
      <c r="V368" s="22" t="str">
        <f t="shared" si="91"/>
        <v>@aswan1.moe.edu.eg</v>
      </c>
      <c r="W368" s="22" t="str">
        <f t="shared" si="92"/>
        <v>Stu#</v>
      </c>
      <c r="Z368" t="str">
        <f>IF(Q368=$Z$14,COUNTIF($Q$15:Q368,$Z$14),"")</f>
        <v/>
      </c>
    </row>
    <row r="369" spans="1:26" ht="16.5" x14ac:dyDescent="0.25">
      <c r="A369" s="6" t="str">
        <f>IF(B369="","",SUBTOTAL(3,$B$15:B369))</f>
        <v/>
      </c>
      <c r="B369" s="7"/>
      <c r="C369" s="8"/>
      <c r="D369" s="6" t="str">
        <f t="shared" si="82"/>
        <v/>
      </c>
      <c r="E369" s="9" t="str">
        <f t="shared" si="85"/>
        <v/>
      </c>
      <c r="F369" s="7"/>
      <c r="G369" s="10" t="str">
        <f t="shared" si="83"/>
        <v/>
      </c>
      <c r="H369" s="6" t="str">
        <f t="shared" si="84"/>
        <v/>
      </c>
      <c r="I369" s="6" t="str">
        <f t="shared" si="86"/>
        <v/>
      </c>
      <c r="J369" s="6" t="str">
        <f t="shared" si="87"/>
        <v/>
      </c>
      <c r="K369" s="6" t="str">
        <f t="shared" si="88"/>
        <v/>
      </c>
      <c r="L369" s="6" t="str">
        <f t="shared" si="93"/>
        <v/>
      </c>
      <c r="M369" s="6" t="str">
        <f t="shared" si="94"/>
        <v/>
      </c>
      <c r="N369" s="6" t="str">
        <f t="shared" si="89"/>
        <v/>
      </c>
      <c r="O369" s="4"/>
      <c r="P369" s="11"/>
      <c r="Q369" s="12" t="str">
        <f t="shared" si="90"/>
        <v/>
      </c>
      <c r="R369" s="8" t="s">
        <v>38</v>
      </c>
      <c r="S369" s="19">
        <v>1122443214</v>
      </c>
      <c r="T369" s="19" t="s">
        <v>830</v>
      </c>
      <c r="U369" s="4" t="s">
        <v>16</v>
      </c>
      <c r="V369" s="22" t="str">
        <f t="shared" si="91"/>
        <v>@aswan1.moe.edu.eg</v>
      </c>
      <c r="W369" s="22" t="str">
        <f t="shared" si="92"/>
        <v>Stu#</v>
      </c>
      <c r="Z369" t="str">
        <f>IF(Q369=$Z$14,COUNTIF($Q$15:Q369,$Z$14),"")</f>
        <v/>
      </c>
    </row>
    <row r="370" spans="1:26" ht="16.5" x14ac:dyDescent="0.25">
      <c r="A370" s="6" t="str">
        <f>IF(B370="","",SUBTOTAL(3,$B$15:B370))</f>
        <v/>
      </c>
      <c r="B370" s="7"/>
      <c r="C370" s="8"/>
      <c r="D370" s="6" t="str">
        <f t="shared" si="82"/>
        <v/>
      </c>
      <c r="E370" s="9" t="str">
        <f t="shared" si="85"/>
        <v/>
      </c>
      <c r="F370" s="7"/>
      <c r="G370" s="10" t="str">
        <f t="shared" si="83"/>
        <v/>
      </c>
      <c r="H370" s="6" t="str">
        <f t="shared" si="84"/>
        <v/>
      </c>
      <c r="I370" s="6" t="str">
        <f t="shared" si="86"/>
        <v/>
      </c>
      <c r="J370" s="6" t="str">
        <f t="shared" si="87"/>
        <v/>
      </c>
      <c r="K370" s="6" t="str">
        <f t="shared" si="88"/>
        <v/>
      </c>
      <c r="L370" s="6" t="str">
        <f t="shared" si="93"/>
        <v/>
      </c>
      <c r="M370" s="6" t="str">
        <f t="shared" si="94"/>
        <v/>
      </c>
      <c r="N370" s="6" t="str">
        <f t="shared" si="89"/>
        <v/>
      </c>
      <c r="O370" s="4"/>
      <c r="P370" s="11"/>
      <c r="Q370" s="12" t="str">
        <f t="shared" si="90"/>
        <v/>
      </c>
      <c r="R370" s="8" t="s">
        <v>360</v>
      </c>
      <c r="S370" s="19">
        <v>1100329890</v>
      </c>
      <c r="T370" s="19" t="s">
        <v>830</v>
      </c>
      <c r="U370" s="4" t="s">
        <v>16</v>
      </c>
      <c r="V370" s="22" t="str">
        <f t="shared" si="91"/>
        <v>@aswan1.moe.edu.eg</v>
      </c>
      <c r="W370" s="22" t="str">
        <f t="shared" si="92"/>
        <v>Stu#</v>
      </c>
      <c r="Z370" t="str">
        <f>IF(Q370=$Z$14,COUNTIF($Q$15:Q370,$Z$14),"")</f>
        <v/>
      </c>
    </row>
    <row r="371" spans="1:26" ht="16.5" x14ac:dyDescent="0.25">
      <c r="A371" s="6" t="str">
        <f>IF(B371="","",SUBTOTAL(3,$B$15:B371))</f>
        <v/>
      </c>
      <c r="B371" s="7"/>
      <c r="C371" s="8"/>
      <c r="D371" s="6" t="str">
        <f t="shared" si="82"/>
        <v/>
      </c>
      <c r="E371" s="9" t="str">
        <f t="shared" si="85"/>
        <v/>
      </c>
      <c r="F371" s="7"/>
      <c r="G371" s="10" t="str">
        <f t="shared" si="83"/>
        <v/>
      </c>
      <c r="H371" s="6" t="str">
        <f t="shared" si="84"/>
        <v/>
      </c>
      <c r="I371" s="6" t="str">
        <f t="shared" si="86"/>
        <v/>
      </c>
      <c r="J371" s="6" t="str">
        <f t="shared" si="87"/>
        <v/>
      </c>
      <c r="K371" s="6" t="str">
        <f t="shared" si="88"/>
        <v/>
      </c>
      <c r="L371" s="6" t="str">
        <f t="shared" si="93"/>
        <v/>
      </c>
      <c r="M371" s="6" t="str">
        <f t="shared" si="94"/>
        <v/>
      </c>
      <c r="N371" s="6" t="str">
        <f t="shared" si="89"/>
        <v/>
      </c>
      <c r="O371" s="4"/>
      <c r="P371" s="11"/>
      <c r="Q371" s="12" t="str">
        <f t="shared" si="90"/>
        <v/>
      </c>
      <c r="R371" s="8" t="s">
        <v>361</v>
      </c>
      <c r="S371" s="19">
        <v>1151400721</v>
      </c>
      <c r="T371" s="19" t="s">
        <v>830</v>
      </c>
      <c r="U371" s="4" t="s">
        <v>16</v>
      </c>
      <c r="V371" s="22" t="str">
        <f t="shared" si="91"/>
        <v>@aswan1.moe.edu.eg</v>
      </c>
      <c r="W371" s="22" t="str">
        <f t="shared" si="92"/>
        <v>Stu#</v>
      </c>
      <c r="Z371" t="str">
        <f>IF(Q371=$Z$14,COUNTIF($Q$15:Q371,$Z$14),"")</f>
        <v/>
      </c>
    </row>
    <row r="372" spans="1:26" ht="16.5" x14ac:dyDescent="0.25">
      <c r="A372" s="6" t="str">
        <f>IF(B372="","",SUBTOTAL(3,$B$15:B372))</f>
        <v/>
      </c>
      <c r="B372" s="7"/>
      <c r="C372" s="8"/>
      <c r="D372" s="6" t="str">
        <f t="shared" si="82"/>
        <v/>
      </c>
      <c r="E372" s="9" t="str">
        <f t="shared" si="85"/>
        <v/>
      </c>
      <c r="F372" s="7"/>
      <c r="G372" s="10" t="str">
        <f t="shared" si="83"/>
        <v/>
      </c>
      <c r="H372" s="6" t="str">
        <f t="shared" si="84"/>
        <v/>
      </c>
      <c r="I372" s="6" t="str">
        <f t="shared" si="86"/>
        <v/>
      </c>
      <c r="J372" s="6" t="str">
        <f t="shared" si="87"/>
        <v/>
      </c>
      <c r="K372" s="6" t="str">
        <f t="shared" si="88"/>
        <v/>
      </c>
      <c r="L372" s="6" t="str">
        <f t="shared" si="93"/>
        <v/>
      </c>
      <c r="M372" s="6" t="str">
        <f t="shared" si="94"/>
        <v/>
      </c>
      <c r="N372" s="6" t="str">
        <f t="shared" si="89"/>
        <v/>
      </c>
      <c r="O372" s="4"/>
      <c r="P372" s="11"/>
      <c r="Q372" s="12" t="str">
        <f t="shared" si="90"/>
        <v/>
      </c>
      <c r="R372" s="8" t="s">
        <v>362</v>
      </c>
      <c r="S372" s="19">
        <v>1100329890</v>
      </c>
      <c r="T372" s="19" t="s">
        <v>830</v>
      </c>
      <c r="U372" s="4" t="s">
        <v>16</v>
      </c>
      <c r="V372" s="22" t="str">
        <f t="shared" si="91"/>
        <v>@aswan1.moe.edu.eg</v>
      </c>
      <c r="W372" s="22" t="str">
        <f t="shared" si="92"/>
        <v>Stu#</v>
      </c>
      <c r="Z372" t="str">
        <f>IF(Q372=$Z$14,COUNTIF($Q$15:Q372,$Z$14),"")</f>
        <v/>
      </c>
    </row>
    <row r="373" spans="1:26" ht="16.5" x14ac:dyDescent="0.25">
      <c r="A373" s="6" t="str">
        <f>IF(B373="","",SUBTOTAL(3,$B$15:B373))</f>
        <v/>
      </c>
      <c r="B373" s="7"/>
      <c r="C373" s="8"/>
      <c r="D373" s="6" t="str">
        <f t="shared" si="82"/>
        <v/>
      </c>
      <c r="E373" s="9" t="str">
        <f t="shared" si="85"/>
        <v/>
      </c>
      <c r="F373" s="7"/>
      <c r="G373" s="10" t="str">
        <f t="shared" si="83"/>
        <v/>
      </c>
      <c r="H373" s="6" t="str">
        <f t="shared" si="84"/>
        <v/>
      </c>
      <c r="I373" s="6" t="str">
        <f t="shared" si="86"/>
        <v/>
      </c>
      <c r="J373" s="6" t="str">
        <f t="shared" si="87"/>
        <v/>
      </c>
      <c r="K373" s="6" t="str">
        <f t="shared" si="88"/>
        <v/>
      </c>
      <c r="L373" s="6" t="str">
        <f t="shared" si="93"/>
        <v/>
      </c>
      <c r="M373" s="6" t="str">
        <f t="shared" si="94"/>
        <v/>
      </c>
      <c r="N373" s="6" t="str">
        <f t="shared" si="89"/>
        <v/>
      </c>
      <c r="O373" s="4"/>
      <c r="P373" s="11"/>
      <c r="Q373" s="12" t="str">
        <f t="shared" si="90"/>
        <v/>
      </c>
      <c r="R373" s="8" t="s">
        <v>363</v>
      </c>
      <c r="S373" s="19">
        <v>1148991083</v>
      </c>
      <c r="T373" s="19" t="s">
        <v>830</v>
      </c>
      <c r="U373" s="4" t="s">
        <v>16</v>
      </c>
      <c r="V373" s="22" t="str">
        <f t="shared" si="91"/>
        <v>@aswan1.moe.edu.eg</v>
      </c>
      <c r="W373" s="22" t="str">
        <f t="shared" si="92"/>
        <v>Stu#</v>
      </c>
      <c r="Z373" t="str">
        <f>IF(Q373=$Z$14,COUNTIF($Q$15:Q373,$Z$14),"")</f>
        <v/>
      </c>
    </row>
    <row r="374" spans="1:26" ht="16.5" x14ac:dyDescent="0.25">
      <c r="A374" s="6" t="str">
        <f>IF(B374="","",SUBTOTAL(3,$B$15:B374))</f>
        <v/>
      </c>
      <c r="B374" s="7"/>
      <c r="C374" s="8"/>
      <c r="D374" s="6" t="str">
        <f t="shared" si="82"/>
        <v/>
      </c>
      <c r="E374" s="9" t="str">
        <f t="shared" si="85"/>
        <v/>
      </c>
      <c r="F374" s="7"/>
      <c r="G374" s="10" t="str">
        <f t="shared" si="83"/>
        <v/>
      </c>
      <c r="H374" s="6" t="str">
        <f t="shared" si="84"/>
        <v/>
      </c>
      <c r="I374" s="6" t="str">
        <f t="shared" si="86"/>
        <v/>
      </c>
      <c r="J374" s="6" t="str">
        <f t="shared" si="87"/>
        <v/>
      </c>
      <c r="K374" s="6" t="str">
        <f t="shared" si="88"/>
        <v/>
      </c>
      <c r="L374" s="6" t="str">
        <f t="shared" si="93"/>
        <v/>
      </c>
      <c r="M374" s="6" t="str">
        <f t="shared" si="94"/>
        <v/>
      </c>
      <c r="N374" s="6" t="str">
        <f t="shared" si="89"/>
        <v/>
      </c>
      <c r="O374" s="4"/>
      <c r="P374" s="11"/>
      <c r="Q374" s="12" t="str">
        <f t="shared" si="90"/>
        <v/>
      </c>
      <c r="R374" s="8" t="s">
        <v>364</v>
      </c>
      <c r="S374" s="19">
        <v>1111621443</v>
      </c>
      <c r="T374" s="19" t="s">
        <v>830</v>
      </c>
      <c r="U374" s="4" t="s">
        <v>16</v>
      </c>
      <c r="V374" s="22" t="str">
        <f t="shared" si="91"/>
        <v>@aswan1.moe.edu.eg</v>
      </c>
      <c r="W374" s="22" t="str">
        <f t="shared" si="92"/>
        <v>Stu#</v>
      </c>
      <c r="Z374" t="str">
        <f>IF(Q374=$Z$14,COUNTIF($Q$15:Q374,$Z$14),"")</f>
        <v/>
      </c>
    </row>
    <row r="375" spans="1:26" ht="16.5" x14ac:dyDescent="0.25">
      <c r="A375" s="6" t="str">
        <f>IF(B375="","",SUBTOTAL(3,$B$15:B375))</f>
        <v/>
      </c>
      <c r="B375" s="7"/>
      <c r="C375" s="8"/>
      <c r="D375" s="6" t="str">
        <f t="shared" si="82"/>
        <v/>
      </c>
      <c r="E375" s="9" t="str">
        <f t="shared" si="85"/>
        <v/>
      </c>
      <c r="F375" s="7"/>
      <c r="G375" s="10" t="str">
        <f t="shared" si="83"/>
        <v/>
      </c>
      <c r="H375" s="6" t="str">
        <f t="shared" si="84"/>
        <v/>
      </c>
      <c r="I375" s="6" t="str">
        <f t="shared" si="86"/>
        <v/>
      </c>
      <c r="J375" s="6" t="str">
        <f t="shared" si="87"/>
        <v/>
      </c>
      <c r="K375" s="6" t="str">
        <f t="shared" si="88"/>
        <v/>
      </c>
      <c r="L375" s="6" t="str">
        <f t="shared" si="93"/>
        <v/>
      </c>
      <c r="M375" s="6" t="str">
        <f t="shared" si="94"/>
        <v/>
      </c>
      <c r="N375" s="6" t="str">
        <f t="shared" si="89"/>
        <v/>
      </c>
      <c r="O375" s="4"/>
      <c r="P375" s="11"/>
      <c r="Q375" s="12" t="str">
        <f t="shared" si="90"/>
        <v/>
      </c>
      <c r="R375" s="8" t="s">
        <v>365</v>
      </c>
      <c r="S375" s="19"/>
      <c r="T375" s="19" t="s">
        <v>830</v>
      </c>
      <c r="U375" s="4" t="s">
        <v>16</v>
      </c>
      <c r="V375" s="22" t="str">
        <f t="shared" si="91"/>
        <v>@aswan1.moe.edu.eg</v>
      </c>
      <c r="W375" s="22" t="str">
        <f t="shared" si="92"/>
        <v>Stu#</v>
      </c>
      <c r="Z375" t="str">
        <f>IF(Q375=$Z$14,COUNTIF($Q$15:Q375,$Z$14),"")</f>
        <v/>
      </c>
    </row>
    <row r="376" spans="1:26" ht="16.5" x14ac:dyDescent="0.25">
      <c r="A376" s="6" t="str">
        <f>IF(B376="","",SUBTOTAL(3,$B$15:B376))</f>
        <v/>
      </c>
      <c r="B376" s="7"/>
      <c r="C376" s="8"/>
      <c r="D376" s="6" t="str">
        <f t="shared" si="82"/>
        <v/>
      </c>
      <c r="E376" s="9" t="str">
        <f t="shared" si="85"/>
        <v/>
      </c>
      <c r="F376" s="7"/>
      <c r="G376" s="10" t="str">
        <f t="shared" si="83"/>
        <v/>
      </c>
      <c r="H376" s="6" t="str">
        <f t="shared" si="84"/>
        <v/>
      </c>
      <c r="I376" s="6" t="str">
        <f t="shared" si="86"/>
        <v/>
      </c>
      <c r="J376" s="6" t="str">
        <f t="shared" si="87"/>
        <v/>
      </c>
      <c r="K376" s="6" t="str">
        <f t="shared" si="88"/>
        <v/>
      </c>
      <c r="L376" s="6" t="str">
        <f t="shared" si="93"/>
        <v/>
      </c>
      <c r="M376" s="6" t="str">
        <f t="shared" si="94"/>
        <v/>
      </c>
      <c r="N376" s="6" t="str">
        <f t="shared" si="89"/>
        <v/>
      </c>
      <c r="O376" s="4"/>
      <c r="P376" s="11"/>
      <c r="Q376" s="12" t="str">
        <f t="shared" si="90"/>
        <v/>
      </c>
      <c r="R376" s="8" t="s">
        <v>366</v>
      </c>
      <c r="S376" s="19">
        <v>1119965355</v>
      </c>
      <c r="T376" s="19" t="s">
        <v>830</v>
      </c>
      <c r="U376" s="4" t="s">
        <v>16</v>
      </c>
      <c r="V376" s="22" t="str">
        <f t="shared" si="91"/>
        <v>@aswan1.moe.edu.eg</v>
      </c>
      <c r="W376" s="22" t="str">
        <f t="shared" si="92"/>
        <v>Stu#</v>
      </c>
      <c r="Z376" t="str">
        <f>IF(Q376=$Z$14,COUNTIF($Q$15:Q376,$Z$14),"")</f>
        <v/>
      </c>
    </row>
    <row r="377" spans="1:26" ht="16.5" x14ac:dyDescent="0.25">
      <c r="A377" s="6" t="str">
        <f>IF(B377="","",SUBTOTAL(3,$B$15:B377))</f>
        <v/>
      </c>
      <c r="B377" s="7"/>
      <c r="C377" s="8"/>
      <c r="D377" s="6" t="str">
        <f t="shared" si="82"/>
        <v/>
      </c>
      <c r="E377" s="9" t="str">
        <f t="shared" si="85"/>
        <v/>
      </c>
      <c r="F377" s="7"/>
      <c r="G377" s="10" t="str">
        <f t="shared" si="83"/>
        <v/>
      </c>
      <c r="H377" s="6" t="str">
        <f t="shared" si="84"/>
        <v/>
      </c>
      <c r="I377" s="6" t="str">
        <f t="shared" si="86"/>
        <v/>
      </c>
      <c r="J377" s="6" t="str">
        <f t="shared" si="87"/>
        <v/>
      </c>
      <c r="K377" s="6" t="str">
        <f t="shared" si="88"/>
        <v/>
      </c>
      <c r="L377" s="6" t="str">
        <f t="shared" si="93"/>
        <v/>
      </c>
      <c r="M377" s="6" t="str">
        <f t="shared" si="94"/>
        <v/>
      </c>
      <c r="N377" s="6" t="str">
        <f t="shared" si="89"/>
        <v/>
      </c>
      <c r="O377" s="4"/>
      <c r="P377" s="11"/>
      <c r="Q377" s="12" t="str">
        <f t="shared" si="90"/>
        <v/>
      </c>
      <c r="R377" s="8" t="s">
        <v>328</v>
      </c>
      <c r="S377" s="19">
        <v>1158800512</v>
      </c>
      <c r="T377" s="19" t="s">
        <v>830</v>
      </c>
      <c r="U377" s="4" t="s">
        <v>16</v>
      </c>
      <c r="V377" s="22" t="str">
        <f t="shared" si="91"/>
        <v>@aswan1.moe.edu.eg</v>
      </c>
      <c r="W377" s="22" t="str">
        <f t="shared" si="92"/>
        <v>Stu#</v>
      </c>
      <c r="Z377" t="str">
        <f>IF(Q377=$Z$14,COUNTIF($Q$15:Q377,$Z$14),"")</f>
        <v/>
      </c>
    </row>
    <row r="378" spans="1:26" ht="16.5" x14ac:dyDescent="0.25">
      <c r="A378" s="6" t="str">
        <f>IF(B378="","",SUBTOTAL(3,$B$15:B378))</f>
        <v/>
      </c>
      <c r="B378" s="7"/>
      <c r="C378" s="8"/>
      <c r="D378" s="6" t="str">
        <f t="shared" si="82"/>
        <v/>
      </c>
      <c r="E378" s="9" t="str">
        <f t="shared" si="85"/>
        <v/>
      </c>
      <c r="F378" s="7"/>
      <c r="G378" s="10" t="str">
        <f t="shared" si="83"/>
        <v/>
      </c>
      <c r="H378" s="6" t="str">
        <f t="shared" si="84"/>
        <v/>
      </c>
      <c r="I378" s="6" t="str">
        <f t="shared" si="86"/>
        <v/>
      </c>
      <c r="J378" s="6" t="str">
        <f t="shared" si="87"/>
        <v/>
      </c>
      <c r="K378" s="6" t="str">
        <f t="shared" si="88"/>
        <v/>
      </c>
      <c r="L378" s="6" t="str">
        <f t="shared" si="93"/>
        <v/>
      </c>
      <c r="M378" s="6" t="str">
        <f t="shared" si="94"/>
        <v/>
      </c>
      <c r="N378" s="6" t="str">
        <f t="shared" si="89"/>
        <v/>
      </c>
      <c r="O378" s="4"/>
      <c r="P378" s="11"/>
      <c r="Q378" s="12" t="str">
        <f t="shared" si="90"/>
        <v/>
      </c>
      <c r="R378" s="8" t="s">
        <v>367</v>
      </c>
      <c r="S378" s="19">
        <v>1155443991</v>
      </c>
      <c r="T378" s="19" t="s">
        <v>830</v>
      </c>
      <c r="U378" s="4" t="s">
        <v>16</v>
      </c>
      <c r="V378" s="22" t="str">
        <f t="shared" si="91"/>
        <v>@aswan1.moe.edu.eg</v>
      </c>
      <c r="W378" s="22" t="str">
        <f t="shared" si="92"/>
        <v>Stu#</v>
      </c>
      <c r="Z378" t="str">
        <f>IF(Q378=$Z$14,COUNTIF($Q$15:Q378,$Z$14),"")</f>
        <v/>
      </c>
    </row>
    <row r="379" spans="1:26" ht="16.5" x14ac:dyDescent="0.25">
      <c r="A379" s="6" t="str">
        <f>IF(B379="","",SUBTOTAL(3,$B$15:B379))</f>
        <v/>
      </c>
      <c r="B379" s="7"/>
      <c r="C379" s="8"/>
      <c r="D379" s="6" t="str">
        <f t="shared" si="82"/>
        <v/>
      </c>
      <c r="E379" s="9" t="str">
        <f t="shared" si="85"/>
        <v/>
      </c>
      <c r="F379" s="7"/>
      <c r="G379" s="10" t="str">
        <f t="shared" si="83"/>
        <v/>
      </c>
      <c r="H379" s="6" t="str">
        <f t="shared" si="84"/>
        <v/>
      </c>
      <c r="I379" s="6" t="str">
        <f t="shared" si="86"/>
        <v/>
      </c>
      <c r="J379" s="6" t="str">
        <f t="shared" si="87"/>
        <v/>
      </c>
      <c r="K379" s="6" t="str">
        <f t="shared" si="88"/>
        <v/>
      </c>
      <c r="L379" s="6" t="str">
        <f t="shared" si="93"/>
        <v/>
      </c>
      <c r="M379" s="6" t="str">
        <f t="shared" si="94"/>
        <v/>
      </c>
      <c r="N379" s="6" t="str">
        <f t="shared" si="89"/>
        <v/>
      </c>
      <c r="O379" s="4"/>
      <c r="P379" s="11"/>
      <c r="Q379" s="12" t="str">
        <f t="shared" si="90"/>
        <v/>
      </c>
      <c r="R379" s="8" t="s">
        <v>368</v>
      </c>
      <c r="S379" s="19">
        <v>1118277860</v>
      </c>
      <c r="T379" s="19" t="s">
        <v>830</v>
      </c>
      <c r="U379" s="4" t="s">
        <v>16</v>
      </c>
      <c r="V379" s="22" t="str">
        <f t="shared" si="91"/>
        <v>@aswan1.moe.edu.eg</v>
      </c>
      <c r="W379" s="22" t="str">
        <f t="shared" si="92"/>
        <v>Stu#</v>
      </c>
      <c r="Z379" t="str">
        <f>IF(Q379=$Z$14,COUNTIF($Q$15:Q379,$Z$14),"")</f>
        <v/>
      </c>
    </row>
    <row r="380" spans="1:26" ht="16.5" x14ac:dyDescent="0.25">
      <c r="A380" s="6" t="str">
        <f>IF(B380="","",SUBTOTAL(3,$B$15:B380))</f>
        <v/>
      </c>
      <c r="B380" s="7"/>
      <c r="C380" s="8"/>
      <c r="D380" s="6" t="str">
        <f t="shared" si="82"/>
        <v/>
      </c>
      <c r="E380" s="9" t="str">
        <f t="shared" si="85"/>
        <v/>
      </c>
      <c r="F380" s="7"/>
      <c r="G380" s="10" t="str">
        <f t="shared" si="83"/>
        <v/>
      </c>
      <c r="H380" s="6" t="str">
        <f t="shared" si="84"/>
        <v/>
      </c>
      <c r="I380" s="6" t="str">
        <f t="shared" si="86"/>
        <v/>
      </c>
      <c r="J380" s="6" t="str">
        <f t="shared" si="87"/>
        <v/>
      </c>
      <c r="K380" s="6" t="str">
        <f t="shared" si="88"/>
        <v/>
      </c>
      <c r="L380" s="6" t="str">
        <f t="shared" si="93"/>
        <v/>
      </c>
      <c r="M380" s="6" t="str">
        <f t="shared" si="94"/>
        <v/>
      </c>
      <c r="N380" s="6" t="str">
        <f t="shared" si="89"/>
        <v/>
      </c>
      <c r="O380" s="4"/>
      <c r="P380" s="11"/>
      <c r="Q380" s="12" t="str">
        <f t="shared" si="90"/>
        <v/>
      </c>
      <c r="R380" s="8" t="s">
        <v>369</v>
      </c>
      <c r="S380" s="19">
        <v>1157118665</v>
      </c>
      <c r="T380" s="19" t="s">
        <v>830</v>
      </c>
      <c r="U380" s="4" t="s">
        <v>16</v>
      </c>
      <c r="V380" s="22" t="str">
        <f t="shared" si="91"/>
        <v>@aswan1.moe.edu.eg</v>
      </c>
      <c r="W380" s="22" t="str">
        <f t="shared" si="92"/>
        <v>Stu#</v>
      </c>
      <c r="Z380" t="str">
        <f>IF(Q380=$Z$14,COUNTIF($Q$15:Q380,$Z$14),"")</f>
        <v/>
      </c>
    </row>
    <row r="381" spans="1:26" ht="16.5" x14ac:dyDescent="0.25">
      <c r="A381" s="6" t="str">
        <f>IF(B381="","",SUBTOTAL(3,$B$15:B381))</f>
        <v/>
      </c>
      <c r="B381" s="7"/>
      <c r="C381" s="8"/>
      <c r="D381" s="6" t="str">
        <f t="shared" si="82"/>
        <v/>
      </c>
      <c r="E381" s="9" t="str">
        <f t="shared" si="85"/>
        <v/>
      </c>
      <c r="F381" s="7"/>
      <c r="G381" s="10" t="str">
        <f t="shared" si="83"/>
        <v/>
      </c>
      <c r="H381" s="6" t="str">
        <f t="shared" si="84"/>
        <v/>
      </c>
      <c r="I381" s="6" t="str">
        <f t="shared" si="86"/>
        <v/>
      </c>
      <c r="J381" s="6" t="str">
        <f t="shared" si="87"/>
        <v/>
      </c>
      <c r="K381" s="6" t="str">
        <f t="shared" si="88"/>
        <v/>
      </c>
      <c r="L381" s="6" t="str">
        <f t="shared" si="93"/>
        <v/>
      </c>
      <c r="M381" s="6" t="str">
        <f t="shared" si="94"/>
        <v/>
      </c>
      <c r="N381" s="6" t="str">
        <f t="shared" si="89"/>
        <v/>
      </c>
      <c r="O381" s="4"/>
      <c r="P381" s="11"/>
      <c r="Q381" s="12" t="str">
        <f t="shared" si="90"/>
        <v/>
      </c>
      <c r="R381" s="8" t="s">
        <v>370</v>
      </c>
      <c r="S381" s="19">
        <v>1100329890</v>
      </c>
      <c r="T381" s="19" t="s">
        <v>830</v>
      </c>
      <c r="U381" s="4" t="s">
        <v>16</v>
      </c>
      <c r="V381" s="22" t="str">
        <f t="shared" si="91"/>
        <v>@aswan1.moe.edu.eg</v>
      </c>
      <c r="W381" s="22" t="str">
        <f t="shared" si="92"/>
        <v>Stu#</v>
      </c>
      <c r="Z381" t="str">
        <f>IF(Q381=$Z$14,COUNTIF($Q$15:Q381,$Z$14),"")</f>
        <v/>
      </c>
    </row>
    <row r="382" spans="1:26" ht="16.5" x14ac:dyDescent="0.25">
      <c r="A382" s="6" t="str">
        <f>IF(B382="","",SUBTOTAL(3,$B$15:B382))</f>
        <v/>
      </c>
      <c r="B382" s="7"/>
      <c r="C382" s="8"/>
      <c r="D382" s="6" t="str">
        <f t="shared" si="82"/>
        <v/>
      </c>
      <c r="E382" s="9" t="str">
        <f t="shared" si="85"/>
        <v/>
      </c>
      <c r="F382" s="7"/>
      <c r="G382" s="10" t="str">
        <f t="shared" si="83"/>
        <v/>
      </c>
      <c r="H382" s="6" t="str">
        <f t="shared" si="84"/>
        <v/>
      </c>
      <c r="I382" s="6" t="str">
        <f t="shared" si="86"/>
        <v/>
      </c>
      <c r="J382" s="6" t="str">
        <f t="shared" si="87"/>
        <v/>
      </c>
      <c r="K382" s="6" t="str">
        <f t="shared" si="88"/>
        <v/>
      </c>
      <c r="L382" s="6" t="str">
        <f t="shared" si="93"/>
        <v/>
      </c>
      <c r="M382" s="6" t="str">
        <f t="shared" si="94"/>
        <v/>
      </c>
      <c r="N382" s="6" t="str">
        <f t="shared" si="89"/>
        <v/>
      </c>
      <c r="O382" s="4"/>
      <c r="P382" s="11"/>
      <c r="Q382" s="12" t="str">
        <f t="shared" si="90"/>
        <v/>
      </c>
      <c r="R382" s="8" t="s">
        <v>371</v>
      </c>
      <c r="S382" s="19">
        <v>1100329890</v>
      </c>
      <c r="T382" s="19" t="s">
        <v>830</v>
      </c>
      <c r="U382" s="4" t="s">
        <v>16</v>
      </c>
      <c r="V382" s="22" t="str">
        <f t="shared" si="91"/>
        <v>@aswan1.moe.edu.eg</v>
      </c>
      <c r="W382" s="22" t="str">
        <f t="shared" si="92"/>
        <v>Stu#</v>
      </c>
      <c r="Z382" t="str">
        <f>IF(Q382=$Z$14,COUNTIF($Q$15:Q382,$Z$14),"")</f>
        <v/>
      </c>
    </row>
    <row r="383" spans="1:26" ht="16.5" x14ac:dyDescent="0.25">
      <c r="A383" s="6" t="str">
        <f>IF(B383="","",SUBTOTAL(3,$B$15:B383))</f>
        <v/>
      </c>
      <c r="B383" s="7"/>
      <c r="C383" s="8"/>
      <c r="D383" s="6" t="str">
        <f t="shared" si="82"/>
        <v/>
      </c>
      <c r="E383" s="9" t="str">
        <f t="shared" si="85"/>
        <v/>
      </c>
      <c r="F383" s="7"/>
      <c r="G383" s="10" t="str">
        <f t="shared" si="83"/>
        <v/>
      </c>
      <c r="H383" s="6" t="str">
        <f t="shared" si="84"/>
        <v/>
      </c>
      <c r="I383" s="6" t="str">
        <f t="shared" si="86"/>
        <v/>
      </c>
      <c r="J383" s="6" t="str">
        <f t="shared" si="87"/>
        <v/>
      </c>
      <c r="K383" s="6" t="str">
        <f t="shared" si="88"/>
        <v/>
      </c>
      <c r="L383" s="6" t="str">
        <f t="shared" si="93"/>
        <v/>
      </c>
      <c r="M383" s="6" t="str">
        <f t="shared" si="94"/>
        <v/>
      </c>
      <c r="N383" s="6" t="str">
        <f t="shared" si="89"/>
        <v/>
      </c>
      <c r="O383" s="4"/>
      <c r="P383" s="11"/>
      <c r="Q383" s="12" t="str">
        <f t="shared" si="90"/>
        <v/>
      </c>
      <c r="R383" s="8" t="s">
        <v>372</v>
      </c>
      <c r="S383" s="19">
        <v>1123510863</v>
      </c>
      <c r="T383" s="19" t="s">
        <v>830</v>
      </c>
      <c r="U383" s="4" t="s">
        <v>16</v>
      </c>
      <c r="V383" s="22" t="str">
        <f t="shared" si="91"/>
        <v>@aswan1.moe.edu.eg</v>
      </c>
      <c r="W383" s="22" t="str">
        <f t="shared" si="92"/>
        <v>Stu#</v>
      </c>
      <c r="Z383" t="str">
        <f>IF(Q383=$Z$14,COUNTIF($Q$15:Q383,$Z$14),"")</f>
        <v/>
      </c>
    </row>
    <row r="384" spans="1:26" ht="16.5" x14ac:dyDescent="0.25">
      <c r="A384" s="6" t="str">
        <f>IF(B384="","",SUBTOTAL(3,$B$15:B384))</f>
        <v/>
      </c>
      <c r="B384" s="7"/>
      <c r="C384" s="8"/>
      <c r="D384" s="6" t="str">
        <f t="shared" si="82"/>
        <v/>
      </c>
      <c r="E384" s="9" t="str">
        <f t="shared" si="85"/>
        <v/>
      </c>
      <c r="F384" s="7"/>
      <c r="G384" s="10" t="str">
        <f t="shared" si="83"/>
        <v/>
      </c>
      <c r="H384" s="6" t="str">
        <f t="shared" si="84"/>
        <v/>
      </c>
      <c r="I384" s="6" t="str">
        <f t="shared" si="86"/>
        <v/>
      </c>
      <c r="J384" s="6" t="str">
        <f t="shared" si="87"/>
        <v/>
      </c>
      <c r="K384" s="6" t="str">
        <f t="shared" si="88"/>
        <v/>
      </c>
      <c r="L384" s="6" t="str">
        <f t="shared" si="93"/>
        <v/>
      </c>
      <c r="M384" s="6" t="str">
        <f t="shared" si="94"/>
        <v/>
      </c>
      <c r="N384" s="6" t="str">
        <f t="shared" si="89"/>
        <v/>
      </c>
      <c r="O384" s="4"/>
      <c r="P384" s="11"/>
      <c r="Q384" s="12" t="str">
        <f t="shared" si="90"/>
        <v/>
      </c>
      <c r="R384" s="8" t="s">
        <v>373</v>
      </c>
      <c r="S384" s="19">
        <v>1060663392</v>
      </c>
      <c r="T384" s="19" t="s">
        <v>830</v>
      </c>
      <c r="U384" s="4" t="s">
        <v>16</v>
      </c>
      <c r="V384" s="22" t="str">
        <f t="shared" si="91"/>
        <v>@aswan1.moe.edu.eg</v>
      </c>
      <c r="W384" s="22" t="str">
        <f t="shared" si="92"/>
        <v>Stu#</v>
      </c>
      <c r="Z384" t="str">
        <f>IF(Q384=$Z$14,COUNTIF($Q$15:Q384,$Z$14),"")</f>
        <v/>
      </c>
    </row>
    <row r="385" spans="1:26" ht="16.5" x14ac:dyDescent="0.25">
      <c r="A385" s="6" t="str">
        <f>IF(B385="","",SUBTOTAL(3,$B$15:B385))</f>
        <v/>
      </c>
      <c r="B385" s="7"/>
      <c r="C385" s="8"/>
      <c r="D385" s="6" t="str">
        <f t="shared" si="82"/>
        <v/>
      </c>
      <c r="E385" s="9" t="str">
        <f t="shared" si="85"/>
        <v/>
      </c>
      <c r="F385" s="7"/>
      <c r="G385" s="10" t="str">
        <f t="shared" si="83"/>
        <v/>
      </c>
      <c r="H385" s="6" t="str">
        <f t="shared" si="84"/>
        <v/>
      </c>
      <c r="I385" s="6" t="str">
        <f t="shared" si="86"/>
        <v/>
      </c>
      <c r="J385" s="6" t="str">
        <f t="shared" si="87"/>
        <v/>
      </c>
      <c r="K385" s="6" t="str">
        <f t="shared" si="88"/>
        <v/>
      </c>
      <c r="L385" s="6" t="str">
        <f t="shared" si="93"/>
        <v/>
      </c>
      <c r="M385" s="6" t="str">
        <f t="shared" si="94"/>
        <v/>
      </c>
      <c r="N385" s="6" t="str">
        <f t="shared" si="89"/>
        <v/>
      </c>
      <c r="O385" s="4"/>
      <c r="P385" s="11"/>
      <c r="Q385" s="12" t="str">
        <f t="shared" si="90"/>
        <v/>
      </c>
      <c r="R385" s="8" t="s">
        <v>374</v>
      </c>
      <c r="S385" s="19">
        <v>1119832669</v>
      </c>
      <c r="T385" s="19" t="s">
        <v>830</v>
      </c>
      <c r="U385" s="4" t="s">
        <v>16</v>
      </c>
      <c r="V385" s="22" t="str">
        <f t="shared" si="91"/>
        <v>@aswan1.moe.edu.eg</v>
      </c>
      <c r="W385" s="22" t="str">
        <f t="shared" si="92"/>
        <v>Stu#</v>
      </c>
      <c r="Z385" t="str">
        <f>IF(Q385=$Z$14,COUNTIF($Q$15:Q385,$Z$14),"")</f>
        <v/>
      </c>
    </row>
    <row r="386" spans="1:26" ht="16.5" x14ac:dyDescent="0.25">
      <c r="A386" s="6" t="str">
        <f>IF(B386="","",SUBTOTAL(3,$B$15:B386))</f>
        <v/>
      </c>
      <c r="B386" s="7"/>
      <c r="C386" s="8"/>
      <c r="D386" s="6" t="str">
        <f t="shared" si="82"/>
        <v/>
      </c>
      <c r="E386" s="9" t="str">
        <f t="shared" si="85"/>
        <v/>
      </c>
      <c r="F386" s="7"/>
      <c r="G386" s="10" t="str">
        <f t="shared" si="83"/>
        <v/>
      </c>
      <c r="H386" s="6" t="str">
        <f t="shared" si="84"/>
        <v/>
      </c>
      <c r="I386" s="6" t="str">
        <f t="shared" si="86"/>
        <v/>
      </c>
      <c r="J386" s="6" t="str">
        <f t="shared" si="87"/>
        <v/>
      </c>
      <c r="K386" s="6" t="str">
        <f t="shared" si="88"/>
        <v/>
      </c>
      <c r="L386" s="6" t="str">
        <f t="shared" si="93"/>
        <v/>
      </c>
      <c r="M386" s="6" t="str">
        <f t="shared" si="94"/>
        <v/>
      </c>
      <c r="N386" s="6" t="str">
        <f t="shared" si="89"/>
        <v/>
      </c>
      <c r="O386" s="4"/>
      <c r="P386" s="11"/>
      <c r="Q386" s="12" t="str">
        <f t="shared" si="90"/>
        <v/>
      </c>
      <c r="R386" s="8" t="s">
        <v>37</v>
      </c>
      <c r="S386" s="19">
        <v>1145670869</v>
      </c>
      <c r="T386" s="19" t="s">
        <v>830</v>
      </c>
      <c r="U386" s="4" t="s">
        <v>16</v>
      </c>
      <c r="V386" s="22" t="str">
        <f t="shared" si="91"/>
        <v>@aswan1.moe.edu.eg</v>
      </c>
      <c r="W386" s="22" t="str">
        <f t="shared" si="92"/>
        <v>Stu#</v>
      </c>
      <c r="Z386" t="str">
        <f>IF(Q386=$Z$14,COUNTIF($Q$15:Q386,$Z$14),"")</f>
        <v/>
      </c>
    </row>
    <row r="387" spans="1:26" ht="16.5" x14ac:dyDescent="0.25">
      <c r="A387" s="6" t="str">
        <f>IF(B387="","",SUBTOTAL(3,$B$15:B387))</f>
        <v/>
      </c>
      <c r="B387" s="7"/>
      <c r="C387" s="8"/>
      <c r="D387" s="6" t="str">
        <f t="shared" si="82"/>
        <v/>
      </c>
      <c r="E387" s="9" t="str">
        <f t="shared" si="85"/>
        <v/>
      </c>
      <c r="F387" s="7"/>
      <c r="G387" s="10" t="str">
        <f t="shared" si="83"/>
        <v/>
      </c>
      <c r="H387" s="6" t="str">
        <f t="shared" si="84"/>
        <v/>
      </c>
      <c r="I387" s="6" t="str">
        <f t="shared" si="86"/>
        <v/>
      </c>
      <c r="J387" s="6" t="str">
        <f t="shared" si="87"/>
        <v/>
      </c>
      <c r="K387" s="6" t="str">
        <f t="shared" si="88"/>
        <v/>
      </c>
      <c r="L387" s="6" t="str">
        <f t="shared" si="93"/>
        <v/>
      </c>
      <c r="M387" s="6" t="str">
        <f t="shared" si="94"/>
        <v/>
      </c>
      <c r="N387" s="6" t="str">
        <f t="shared" si="89"/>
        <v/>
      </c>
      <c r="O387" s="4"/>
      <c r="P387" s="11"/>
      <c r="Q387" s="12" t="str">
        <f t="shared" si="90"/>
        <v/>
      </c>
      <c r="R387" s="8" t="s">
        <v>375</v>
      </c>
      <c r="S387" s="19">
        <v>1129165043</v>
      </c>
      <c r="T387" s="19" t="s">
        <v>830</v>
      </c>
      <c r="U387" s="4" t="s">
        <v>16</v>
      </c>
      <c r="V387" s="22" t="str">
        <f t="shared" si="91"/>
        <v>@aswan1.moe.edu.eg</v>
      </c>
      <c r="W387" s="22" t="str">
        <f t="shared" si="92"/>
        <v>Stu#</v>
      </c>
      <c r="Z387" t="str">
        <f>IF(Q387=$Z$14,COUNTIF($Q$15:Q387,$Z$14),"")</f>
        <v/>
      </c>
    </row>
    <row r="388" spans="1:26" ht="16.5" x14ac:dyDescent="0.25">
      <c r="A388" s="6" t="str">
        <f>IF(B388="","",SUBTOTAL(3,$B$15:B388))</f>
        <v/>
      </c>
      <c r="B388" s="7"/>
      <c r="C388" s="8"/>
      <c r="D388" s="6" t="str">
        <f t="shared" si="82"/>
        <v/>
      </c>
      <c r="E388" s="9" t="str">
        <f t="shared" si="85"/>
        <v/>
      </c>
      <c r="F388" s="7"/>
      <c r="G388" s="10" t="str">
        <f t="shared" si="83"/>
        <v/>
      </c>
      <c r="H388" s="6" t="str">
        <f t="shared" si="84"/>
        <v/>
      </c>
      <c r="I388" s="6" t="str">
        <f t="shared" si="86"/>
        <v/>
      </c>
      <c r="J388" s="6" t="str">
        <f t="shared" si="87"/>
        <v/>
      </c>
      <c r="K388" s="6" t="str">
        <f t="shared" si="88"/>
        <v/>
      </c>
      <c r="L388" s="6" t="str">
        <f t="shared" si="93"/>
        <v/>
      </c>
      <c r="M388" s="6" t="str">
        <f t="shared" si="94"/>
        <v/>
      </c>
      <c r="N388" s="6" t="str">
        <f t="shared" si="89"/>
        <v/>
      </c>
      <c r="O388" s="4"/>
      <c r="P388" s="11"/>
      <c r="Q388" s="12" t="str">
        <f t="shared" si="90"/>
        <v/>
      </c>
      <c r="R388" s="8" t="s">
        <v>376</v>
      </c>
      <c r="S388" s="19">
        <v>1121769880</v>
      </c>
      <c r="T388" s="19" t="s">
        <v>830</v>
      </c>
      <c r="U388" s="4" t="s">
        <v>16</v>
      </c>
      <c r="V388" s="22" t="str">
        <f t="shared" si="91"/>
        <v>@aswan1.moe.edu.eg</v>
      </c>
      <c r="W388" s="22" t="str">
        <f t="shared" si="92"/>
        <v>Stu#</v>
      </c>
      <c r="Z388" t="str">
        <f>IF(Q388=$Z$14,COUNTIF($Q$15:Q388,$Z$14),"")</f>
        <v/>
      </c>
    </row>
    <row r="389" spans="1:26" ht="16.5" x14ac:dyDescent="0.25">
      <c r="A389" s="6" t="str">
        <f>IF(B389="","",SUBTOTAL(3,$B$15:B389))</f>
        <v/>
      </c>
      <c r="B389" s="7"/>
      <c r="C389" s="8"/>
      <c r="D389" s="6" t="str">
        <f t="shared" si="82"/>
        <v/>
      </c>
      <c r="E389" s="9" t="str">
        <f t="shared" si="85"/>
        <v/>
      </c>
      <c r="F389" s="7"/>
      <c r="G389" s="10" t="str">
        <f t="shared" si="83"/>
        <v/>
      </c>
      <c r="H389" s="6" t="str">
        <f t="shared" si="84"/>
        <v/>
      </c>
      <c r="I389" s="6" t="str">
        <f t="shared" si="86"/>
        <v/>
      </c>
      <c r="J389" s="6" t="str">
        <f t="shared" si="87"/>
        <v/>
      </c>
      <c r="K389" s="6" t="str">
        <f t="shared" si="88"/>
        <v/>
      </c>
      <c r="L389" s="6" t="str">
        <f t="shared" si="93"/>
        <v/>
      </c>
      <c r="M389" s="6" t="str">
        <f t="shared" si="94"/>
        <v/>
      </c>
      <c r="N389" s="6" t="str">
        <f t="shared" si="89"/>
        <v/>
      </c>
      <c r="O389" s="4"/>
      <c r="P389" s="11"/>
      <c r="Q389" s="12" t="str">
        <f t="shared" si="90"/>
        <v/>
      </c>
      <c r="R389" s="8" t="s">
        <v>377</v>
      </c>
      <c r="S389" s="19">
        <v>1115452483</v>
      </c>
      <c r="T389" s="19" t="s">
        <v>830</v>
      </c>
      <c r="U389" s="4" t="s">
        <v>16</v>
      </c>
      <c r="V389" s="22" t="str">
        <f t="shared" si="91"/>
        <v>@aswan1.moe.edu.eg</v>
      </c>
      <c r="W389" s="22" t="str">
        <f t="shared" si="92"/>
        <v>Stu#</v>
      </c>
      <c r="Z389" t="str">
        <f>IF(Q389=$Z$14,COUNTIF($Q$15:Q389,$Z$14),"")</f>
        <v/>
      </c>
    </row>
    <row r="390" spans="1:26" ht="16.5" x14ac:dyDescent="0.25">
      <c r="A390" s="6" t="str">
        <f>IF(B390="","",SUBTOTAL(3,$B$15:B390))</f>
        <v/>
      </c>
      <c r="B390" s="7"/>
      <c r="C390" s="8"/>
      <c r="D390" s="6" t="str">
        <f t="shared" si="82"/>
        <v/>
      </c>
      <c r="E390" s="9" t="str">
        <f t="shared" si="85"/>
        <v/>
      </c>
      <c r="F390" s="7"/>
      <c r="G390" s="10" t="str">
        <f t="shared" si="83"/>
        <v/>
      </c>
      <c r="H390" s="6" t="str">
        <f t="shared" si="84"/>
        <v/>
      </c>
      <c r="I390" s="6" t="str">
        <f t="shared" si="86"/>
        <v/>
      </c>
      <c r="J390" s="6" t="str">
        <f t="shared" si="87"/>
        <v/>
      </c>
      <c r="K390" s="6" t="str">
        <f t="shared" si="88"/>
        <v/>
      </c>
      <c r="L390" s="6" t="str">
        <f t="shared" si="93"/>
        <v/>
      </c>
      <c r="M390" s="6" t="str">
        <f t="shared" si="94"/>
        <v/>
      </c>
      <c r="N390" s="6" t="str">
        <f t="shared" si="89"/>
        <v/>
      </c>
      <c r="O390" s="4"/>
      <c r="P390" s="11"/>
      <c r="Q390" s="12" t="str">
        <f t="shared" si="90"/>
        <v/>
      </c>
      <c r="R390" s="8" t="s">
        <v>378</v>
      </c>
      <c r="S390" s="19">
        <v>1117824924</v>
      </c>
      <c r="T390" s="19" t="s">
        <v>830</v>
      </c>
      <c r="U390" s="4" t="s">
        <v>16</v>
      </c>
      <c r="V390" s="22" t="str">
        <f t="shared" si="91"/>
        <v>@aswan1.moe.edu.eg</v>
      </c>
      <c r="W390" s="22" t="str">
        <f t="shared" si="92"/>
        <v>Stu#</v>
      </c>
      <c r="Z390" t="str">
        <f>IF(Q390=$Z$14,COUNTIF($Q$15:Q390,$Z$14),"")</f>
        <v/>
      </c>
    </row>
    <row r="391" spans="1:26" ht="16.5" x14ac:dyDescent="0.25">
      <c r="A391" s="6" t="str">
        <f>IF(B391="","",SUBTOTAL(3,$B$15:B391))</f>
        <v/>
      </c>
      <c r="B391" s="7"/>
      <c r="C391" s="8"/>
      <c r="D391" s="6" t="str">
        <f t="shared" si="82"/>
        <v/>
      </c>
      <c r="E391" s="9" t="str">
        <f t="shared" si="85"/>
        <v/>
      </c>
      <c r="F391" s="7"/>
      <c r="G391" s="10" t="str">
        <f t="shared" si="83"/>
        <v/>
      </c>
      <c r="H391" s="6" t="str">
        <f t="shared" si="84"/>
        <v/>
      </c>
      <c r="I391" s="6" t="str">
        <f t="shared" si="86"/>
        <v/>
      </c>
      <c r="J391" s="6" t="str">
        <f t="shared" si="87"/>
        <v/>
      </c>
      <c r="K391" s="6" t="str">
        <f t="shared" si="88"/>
        <v/>
      </c>
      <c r="L391" s="6" t="str">
        <f t="shared" si="93"/>
        <v/>
      </c>
      <c r="M391" s="6" t="str">
        <f t="shared" si="94"/>
        <v/>
      </c>
      <c r="N391" s="6" t="str">
        <f t="shared" si="89"/>
        <v/>
      </c>
      <c r="O391" s="4"/>
      <c r="P391" s="11"/>
      <c r="Q391" s="12" t="str">
        <f t="shared" si="90"/>
        <v/>
      </c>
      <c r="R391" s="8" t="s">
        <v>379</v>
      </c>
      <c r="S391" s="19">
        <v>1114932892</v>
      </c>
      <c r="T391" s="19" t="s">
        <v>830</v>
      </c>
      <c r="U391" s="4" t="s">
        <v>16</v>
      </c>
      <c r="V391" s="22" t="str">
        <f t="shared" si="91"/>
        <v>@aswan1.moe.edu.eg</v>
      </c>
      <c r="W391" s="22" t="str">
        <f t="shared" si="92"/>
        <v>Stu#</v>
      </c>
      <c r="Z391" t="str">
        <f>IF(Q391=$Z$14,COUNTIF($Q$15:Q391,$Z$14),"")</f>
        <v/>
      </c>
    </row>
    <row r="392" spans="1:26" ht="16.5" x14ac:dyDescent="0.25">
      <c r="A392" s="6" t="str">
        <f>IF(B392="","",SUBTOTAL(3,$B$15:B392))</f>
        <v/>
      </c>
      <c r="B392" s="7"/>
      <c r="C392" s="8"/>
      <c r="D392" s="6" t="str">
        <f t="shared" si="82"/>
        <v/>
      </c>
      <c r="E392" s="9" t="str">
        <f t="shared" si="85"/>
        <v/>
      </c>
      <c r="F392" s="7"/>
      <c r="G392" s="10" t="str">
        <f t="shared" si="83"/>
        <v/>
      </c>
      <c r="H392" s="6" t="str">
        <f t="shared" si="84"/>
        <v/>
      </c>
      <c r="I392" s="6" t="str">
        <f t="shared" si="86"/>
        <v/>
      </c>
      <c r="J392" s="6" t="str">
        <f t="shared" si="87"/>
        <v/>
      </c>
      <c r="K392" s="6" t="str">
        <f t="shared" si="88"/>
        <v/>
      </c>
      <c r="L392" s="6" t="str">
        <f t="shared" si="93"/>
        <v/>
      </c>
      <c r="M392" s="6" t="str">
        <f t="shared" si="94"/>
        <v/>
      </c>
      <c r="N392" s="6" t="str">
        <f t="shared" si="89"/>
        <v/>
      </c>
      <c r="O392" s="4"/>
      <c r="P392" s="11"/>
      <c r="Q392" s="12" t="str">
        <f t="shared" si="90"/>
        <v/>
      </c>
      <c r="R392" s="8" t="s">
        <v>380</v>
      </c>
      <c r="S392" s="19">
        <v>1113445055</v>
      </c>
      <c r="T392" s="19" t="s">
        <v>830</v>
      </c>
      <c r="U392" s="4" t="s">
        <v>16</v>
      </c>
      <c r="V392" s="22" t="str">
        <f t="shared" si="91"/>
        <v>@aswan1.moe.edu.eg</v>
      </c>
      <c r="W392" s="22" t="str">
        <f t="shared" si="92"/>
        <v>Stu#</v>
      </c>
      <c r="Z392" t="str">
        <f>IF(Q392=$Z$14,COUNTIF($Q$15:Q392,$Z$14),"")</f>
        <v/>
      </c>
    </row>
    <row r="393" spans="1:26" ht="16.5" x14ac:dyDescent="0.25">
      <c r="A393" s="6" t="str">
        <f>IF(B393="","",SUBTOTAL(3,$B$15:B393))</f>
        <v/>
      </c>
      <c r="B393" s="7"/>
      <c r="C393" s="8"/>
      <c r="D393" s="6" t="str">
        <f t="shared" si="82"/>
        <v/>
      </c>
      <c r="E393" s="9" t="str">
        <f t="shared" si="85"/>
        <v/>
      </c>
      <c r="F393" s="7"/>
      <c r="G393" s="10" t="str">
        <f t="shared" si="83"/>
        <v/>
      </c>
      <c r="H393" s="6" t="str">
        <f t="shared" si="84"/>
        <v/>
      </c>
      <c r="I393" s="6" t="str">
        <f t="shared" si="86"/>
        <v/>
      </c>
      <c r="J393" s="6" t="str">
        <f t="shared" si="87"/>
        <v/>
      </c>
      <c r="K393" s="6" t="str">
        <f t="shared" si="88"/>
        <v/>
      </c>
      <c r="L393" s="6" t="str">
        <f t="shared" si="93"/>
        <v/>
      </c>
      <c r="M393" s="6" t="str">
        <f t="shared" si="94"/>
        <v/>
      </c>
      <c r="N393" s="6" t="str">
        <f t="shared" si="89"/>
        <v/>
      </c>
      <c r="O393" s="4"/>
      <c r="P393" s="11"/>
      <c r="Q393" s="12" t="str">
        <f t="shared" si="90"/>
        <v/>
      </c>
      <c r="R393" s="8" t="s">
        <v>41</v>
      </c>
      <c r="S393" s="19">
        <v>1151470373</v>
      </c>
      <c r="T393" s="19" t="s">
        <v>830</v>
      </c>
      <c r="U393" s="4" t="s">
        <v>16</v>
      </c>
      <c r="V393" s="22" t="str">
        <f t="shared" si="91"/>
        <v>@aswan1.moe.edu.eg</v>
      </c>
      <c r="W393" s="22" t="str">
        <f t="shared" si="92"/>
        <v>Stu#</v>
      </c>
      <c r="Z393" t="str">
        <f>IF(Q393=$Z$14,COUNTIF($Q$15:Q393,$Z$14),"")</f>
        <v/>
      </c>
    </row>
    <row r="394" spans="1:26" ht="16.5" x14ac:dyDescent="0.25">
      <c r="A394" s="6" t="str">
        <f>IF(B394="","",SUBTOTAL(3,$B$15:B394))</f>
        <v/>
      </c>
      <c r="B394" s="7"/>
      <c r="C394" s="8"/>
      <c r="D394" s="6" t="str">
        <f t="shared" si="82"/>
        <v/>
      </c>
      <c r="E394" s="9" t="str">
        <f t="shared" si="85"/>
        <v/>
      </c>
      <c r="F394" s="7"/>
      <c r="G394" s="10" t="str">
        <f t="shared" si="83"/>
        <v/>
      </c>
      <c r="H394" s="6" t="str">
        <f t="shared" si="84"/>
        <v/>
      </c>
      <c r="I394" s="6" t="str">
        <f t="shared" si="86"/>
        <v/>
      </c>
      <c r="J394" s="6" t="str">
        <f t="shared" si="87"/>
        <v/>
      </c>
      <c r="K394" s="6" t="str">
        <f t="shared" si="88"/>
        <v/>
      </c>
      <c r="L394" s="6" t="str">
        <f t="shared" si="93"/>
        <v/>
      </c>
      <c r="M394" s="6" t="str">
        <f t="shared" si="94"/>
        <v/>
      </c>
      <c r="N394" s="6" t="str">
        <f t="shared" si="89"/>
        <v/>
      </c>
      <c r="O394" s="4"/>
      <c r="P394" s="11"/>
      <c r="Q394" s="12" t="str">
        <f t="shared" si="90"/>
        <v/>
      </c>
      <c r="R394" s="8" t="s">
        <v>381</v>
      </c>
      <c r="S394" s="19">
        <v>1143317922</v>
      </c>
      <c r="T394" s="19" t="s">
        <v>830</v>
      </c>
      <c r="U394" s="4" t="s">
        <v>16</v>
      </c>
      <c r="V394" s="22" t="str">
        <f t="shared" si="91"/>
        <v>@aswan1.moe.edu.eg</v>
      </c>
      <c r="W394" s="22" t="str">
        <f t="shared" si="92"/>
        <v>Stu#</v>
      </c>
      <c r="Z394" t="str">
        <f>IF(Q394=$Z$14,COUNTIF($Q$15:Q394,$Z$14),"")</f>
        <v/>
      </c>
    </row>
    <row r="395" spans="1:26" ht="16.5" x14ac:dyDescent="0.25">
      <c r="A395" s="6" t="str">
        <f>IF(B395="","",SUBTOTAL(3,$B$15:B395))</f>
        <v/>
      </c>
      <c r="B395" s="7"/>
      <c r="C395" s="8"/>
      <c r="D395" s="6" t="str">
        <f t="shared" si="82"/>
        <v/>
      </c>
      <c r="E395" s="9" t="str">
        <f t="shared" si="85"/>
        <v/>
      </c>
      <c r="F395" s="7"/>
      <c r="G395" s="10" t="str">
        <f t="shared" si="83"/>
        <v/>
      </c>
      <c r="H395" s="6" t="str">
        <f t="shared" si="84"/>
        <v/>
      </c>
      <c r="I395" s="6" t="str">
        <f t="shared" si="86"/>
        <v/>
      </c>
      <c r="J395" s="6" t="str">
        <f t="shared" si="87"/>
        <v/>
      </c>
      <c r="K395" s="6" t="str">
        <f t="shared" si="88"/>
        <v/>
      </c>
      <c r="L395" s="6" t="str">
        <f t="shared" si="93"/>
        <v/>
      </c>
      <c r="M395" s="6" t="str">
        <f t="shared" si="94"/>
        <v/>
      </c>
      <c r="N395" s="6" t="str">
        <f t="shared" si="89"/>
        <v/>
      </c>
      <c r="O395" s="4"/>
      <c r="P395" s="11"/>
      <c r="Q395" s="12" t="str">
        <f t="shared" si="90"/>
        <v/>
      </c>
      <c r="R395" s="8" t="s">
        <v>382</v>
      </c>
      <c r="S395" s="19">
        <v>1100329832</v>
      </c>
      <c r="T395" s="19" t="s">
        <v>830</v>
      </c>
      <c r="U395" s="4" t="s">
        <v>16</v>
      </c>
      <c r="V395" s="22" t="str">
        <f t="shared" si="91"/>
        <v>@aswan1.moe.edu.eg</v>
      </c>
      <c r="W395" s="22" t="str">
        <f t="shared" si="92"/>
        <v>Stu#</v>
      </c>
      <c r="Z395" t="str">
        <f>IF(Q395=$Z$14,COUNTIF($Q$15:Q395,$Z$14),"")</f>
        <v/>
      </c>
    </row>
    <row r="396" spans="1:26" ht="16.5" x14ac:dyDescent="0.25">
      <c r="A396" s="6" t="str">
        <f>IF(B396="","",SUBTOTAL(3,$B$15:B396))</f>
        <v/>
      </c>
      <c r="B396" s="7"/>
      <c r="C396" s="8"/>
      <c r="D396" s="6" t="str">
        <f t="shared" si="82"/>
        <v/>
      </c>
      <c r="E396" s="9" t="str">
        <f t="shared" si="85"/>
        <v/>
      </c>
      <c r="F396" s="7"/>
      <c r="G396" s="10" t="str">
        <f t="shared" si="83"/>
        <v/>
      </c>
      <c r="H396" s="6" t="str">
        <f t="shared" si="84"/>
        <v/>
      </c>
      <c r="I396" s="6" t="str">
        <f t="shared" si="86"/>
        <v/>
      </c>
      <c r="J396" s="6" t="str">
        <f t="shared" si="87"/>
        <v/>
      </c>
      <c r="K396" s="6" t="str">
        <f t="shared" si="88"/>
        <v/>
      </c>
      <c r="L396" s="6" t="str">
        <f t="shared" si="93"/>
        <v/>
      </c>
      <c r="M396" s="6" t="str">
        <f t="shared" si="94"/>
        <v/>
      </c>
      <c r="N396" s="6" t="str">
        <f t="shared" si="89"/>
        <v/>
      </c>
      <c r="O396" s="4"/>
      <c r="P396" s="11"/>
      <c r="Q396" s="12" t="str">
        <f t="shared" si="90"/>
        <v/>
      </c>
      <c r="R396" s="8" t="s">
        <v>383</v>
      </c>
      <c r="S396" s="19">
        <v>1100329890</v>
      </c>
      <c r="T396" s="19" t="s">
        <v>830</v>
      </c>
      <c r="U396" s="4" t="s">
        <v>16</v>
      </c>
      <c r="V396" s="22" t="str">
        <f t="shared" si="91"/>
        <v>@aswan1.moe.edu.eg</v>
      </c>
      <c r="W396" s="22" t="str">
        <f t="shared" si="92"/>
        <v>Stu#</v>
      </c>
      <c r="Z396" t="str">
        <f>IF(Q396=$Z$14,COUNTIF($Q$15:Q396,$Z$14),"")</f>
        <v/>
      </c>
    </row>
    <row r="397" spans="1:26" ht="16.5" x14ac:dyDescent="0.25">
      <c r="A397" s="6" t="str">
        <f>IF(B397="","",SUBTOTAL(3,$B$15:B397))</f>
        <v/>
      </c>
      <c r="B397" s="7"/>
      <c r="C397" s="8"/>
      <c r="D397" s="6" t="str">
        <f t="shared" si="82"/>
        <v/>
      </c>
      <c r="E397" s="9" t="str">
        <f t="shared" si="85"/>
        <v/>
      </c>
      <c r="F397" s="7"/>
      <c r="G397" s="10" t="str">
        <f t="shared" si="83"/>
        <v/>
      </c>
      <c r="H397" s="6" t="str">
        <f t="shared" si="84"/>
        <v/>
      </c>
      <c r="I397" s="6" t="str">
        <f t="shared" si="86"/>
        <v/>
      </c>
      <c r="J397" s="6" t="str">
        <f t="shared" si="87"/>
        <v/>
      </c>
      <c r="K397" s="6" t="str">
        <f t="shared" si="88"/>
        <v/>
      </c>
      <c r="L397" s="6" t="str">
        <f t="shared" si="93"/>
        <v/>
      </c>
      <c r="M397" s="6" t="str">
        <f t="shared" si="94"/>
        <v/>
      </c>
      <c r="N397" s="6" t="str">
        <f t="shared" si="89"/>
        <v/>
      </c>
      <c r="O397" s="4"/>
      <c r="P397" s="11"/>
      <c r="Q397" s="12" t="str">
        <f t="shared" si="90"/>
        <v/>
      </c>
      <c r="R397" s="8" t="s">
        <v>384</v>
      </c>
      <c r="S397" s="19">
        <v>1112944971</v>
      </c>
      <c r="T397" s="19" t="s">
        <v>830</v>
      </c>
      <c r="U397" s="4" t="s">
        <v>16</v>
      </c>
      <c r="V397" s="22" t="str">
        <f t="shared" si="91"/>
        <v>@aswan1.moe.edu.eg</v>
      </c>
      <c r="W397" s="22" t="str">
        <f t="shared" si="92"/>
        <v>Stu#</v>
      </c>
      <c r="Z397" t="str">
        <f>IF(Q397=$Z$14,COUNTIF($Q$15:Q397,$Z$14),"")</f>
        <v/>
      </c>
    </row>
    <row r="398" spans="1:26" ht="16.5" x14ac:dyDescent="0.25">
      <c r="A398" s="6" t="str">
        <f>IF(B398="","",SUBTOTAL(3,$B$15:B398))</f>
        <v/>
      </c>
      <c r="B398" s="7"/>
      <c r="C398" s="8"/>
      <c r="D398" s="6" t="str">
        <f t="shared" si="82"/>
        <v/>
      </c>
      <c r="E398" s="9" t="str">
        <f t="shared" si="85"/>
        <v/>
      </c>
      <c r="F398" s="7"/>
      <c r="G398" s="10" t="str">
        <f t="shared" si="83"/>
        <v/>
      </c>
      <c r="H398" s="6" t="str">
        <f t="shared" si="84"/>
        <v/>
      </c>
      <c r="I398" s="6" t="str">
        <f t="shared" si="86"/>
        <v/>
      </c>
      <c r="J398" s="6" t="str">
        <f t="shared" si="87"/>
        <v/>
      </c>
      <c r="K398" s="6" t="str">
        <f t="shared" si="88"/>
        <v/>
      </c>
      <c r="L398" s="6" t="str">
        <f t="shared" si="93"/>
        <v/>
      </c>
      <c r="M398" s="6" t="str">
        <f t="shared" si="94"/>
        <v/>
      </c>
      <c r="N398" s="6" t="str">
        <f t="shared" si="89"/>
        <v/>
      </c>
      <c r="O398" s="4"/>
      <c r="P398" s="11"/>
      <c r="Q398" s="12" t="str">
        <f t="shared" si="90"/>
        <v/>
      </c>
      <c r="R398" s="8" t="s">
        <v>385</v>
      </c>
      <c r="S398" s="19">
        <v>1119155117</v>
      </c>
      <c r="T398" s="19" t="s">
        <v>830</v>
      </c>
      <c r="U398" s="4" t="s">
        <v>16</v>
      </c>
      <c r="V398" s="22" t="str">
        <f t="shared" si="91"/>
        <v>@aswan1.moe.edu.eg</v>
      </c>
      <c r="W398" s="22" t="str">
        <f t="shared" si="92"/>
        <v>Stu#</v>
      </c>
      <c r="Z398" t="str">
        <f>IF(Q398=$Z$14,COUNTIF($Q$15:Q398,$Z$14),"")</f>
        <v/>
      </c>
    </row>
    <row r="399" spans="1:26" ht="16.5" x14ac:dyDescent="0.25">
      <c r="A399" s="6" t="str">
        <f>IF(B399="","",SUBTOTAL(3,$B$15:B399))</f>
        <v/>
      </c>
      <c r="B399" s="7"/>
      <c r="C399" s="8"/>
      <c r="D399" s="6" t="str">
        <f t="shared" ref="D399:D461" si="95">IF(C399="","",LEFT(TRIM(C399),FIND(" ",TRIM(C399),1)-1))</f>
        <v/>
      </c>
      <c r="E399" s="9" t="str">
        <f t="shared" si="85"/>
        <v/>
      </c>
      <c r="F399" s="7"/>
      <c r="G399" s="10" t="str">
        <f t="shared" ref="G399:G461" si="96">IF(F399="","",(DATE(IF(LEFT(F399,1)*1=3,20,19)&amp;MID(F399,2,2),MID(F399,4,2),MID(F399,6,2))))</f>
        <v/>
      </c>
      <c r="H399" s="6" t="str">
        <f t="shared" ref="H399:H461" si="97">IF(G399="","",DAY(G399))</f>
        <v/>
      </c>
      <c r="I399" s="6" t="str">
        <f t="shared" si="86"/>
        <v/>
      </c>
      <c r="J399" s="6" t="str">
        <f t="shared" si="87"/>
        <v/>
      </c>
      <c r="K399" s="6" t="str">
        <f t="shared" si="88"/>
        <v/>
      </c>
      <c r="L399" s="6" t="str">
        <f t="shared" si="93"/>
        <v/>
      </c>
      <c r="M399" s="6" t="str">
        <f t="shared" si="94"/>
        <v/>
      </c>
      <c r="N399" s="6" t="str">
        <f t="shared" si="89"/>
        <v/>
      </c>
      <c r="O399" s="4"/>
      <c r="P399" s="11"/>
      <c r="Q399" s="12" t="str">
        <f t="shared" si="90"/>
        <v/>
      </c>
      <c r="R399" s="8" t="s">
        <v>386</v>
      </c>
      <c r="S399" s="19">
        <v>1148062918</v>
      </c>
      <c r="T399" s="19" t="s">
        <v>830</v>
      </c>
      <c r="U399" s="4" t="s">
        <v>16</v>
      </c>
      <c r="V399" s="22" t="str">
        <f t="shared" si="91"/>
        <v>@aswan1.moe.edu.eg</v>
      </c>
      <c r="W399" s="22" t="str">
        <f t="shared" si="92"/>
        <v>Stu#</v>
      </c>
      <c r="Z399" t="str">
        <f>IF(Q399=$Z$14,COUNTIF($Q$15:Q399,$Z$14),"")</f>
        <v/>
      </c>
    </row>
    <row r="400" spans="1:26" ht="16.5" x14ac:dyDescent="0.25">
      <c r="A400" s="6" t="str">
        <f>IF(B400="","",SUBTOTAL(3,$B$15:B400))</f>
        <v/>
      </c>
      <c r="B400" s="7"/>
      <c r="C400" s="8"/>
      <c r="D400" s="6" t="str">
        <f t="shared" si="95"/>
        <v/>
      </c>
      <c r="E400" s="9" t="str">
        <f t="shared" si="85"/>
        <v/>
      </c>
      <c r="F400" s="7"/>
      <c r="G400" s="10" t="str">
        <f t="shared" si="96"/>
        <v/>
      </c>
      <c r="H400" s="6" t="str">
        <f t="shared" si="97"/>
        <v/>
      </c>
      <c r="I400" s="6" t="str">
        <f t="shared" si="86"/>
        <v/>
      </c>
      <c r="J400" s="6" t="str">
        <f t="shared" si="87"/>
        <v/>
      </c>
      <c r="K400" s="6" t="str">
        <f t="shared" si="88"/>
        <v/>
      </c>
      <c r="L400" s="6" t="str">
        <f t="shared" si="93"/>
        <v/>
      </c>
      <c r="M400" s="6" t="str">
        <f t="shared" si="94"/>
        <v/>
      </c>
      <c r="N400" s="6" t="str">
        <f t="shared" si="89"/>
        <v/>
      </c>
      <c r="O400" s="4"/>
      <c r="P400" s="11"/>
      <c r="Q400" s="12" t="str">
        <f t="shared" si="90"/>
        <v/>
      </c>
      <c r="R400" s="8" t="s">
        <v>387</v>
      </c>
      <c r="S400" s="19">
        <v>1100329890</v>
      </c>
      <c r="T400" s="19" t="s">
        <v>830</v>
      </c>
      <c r="U400" s="4" t="s">
        <v>16</v>
      </c>
      <c r="V400" s="22" t="str">
        <f t="shared" si="91"/>
        <v>@aswan1.moe.edu.eg</v>
      </c>
      <c r="W400" s="22" t="str">
        <f t="shared" si="92"/>
        <v>Stu#</v>
      </c>
      <c r="Z400" t="str">
        <f>IF(Q400=$Z$14,COUNTIF($Q$15:Q400,$Z$14),"")</f>
        <v/>
      </c>
    </row>
    <row r="401" spans="1:26" ht="16.5" x14ac:dyDescent="0.25">
      <c r="A401" s="6" t="str">
        <f>IF(B401="","",SUBTOTAL(3,$B$15:B401))</f>
        <v/>
      </c>
      <c r="B401" s="7"/>
      <c r="C401" s="8"/>
      <c r="D401" s="6" t="str">
        <f t="shared" si="95"/>
        <v/>
      </c>
      <c r="E401" s="9" t="str">
        <f t="shared" ref="E401:E463" si="98">IF(C401="","",RIGHT(C401,LEN(C401)-FIND(" ",C401)))</f>
        <v/>
      </c>
      <c r="F401" s="7"/>
      <c r="G401" s="10" t="str">
        <f t="shared" si="96"/>
        <v/>
      </c>
      <c r="H401" s="6" t="str">
        <f t="shared" si="97"/>
        <v/>
      </c>
      <c r="I401" s="6" t="str">
        <f t="shared" ref="I401:I463" si="99">IF(H401="","",MONTH(G401))</f>
        <v/>
      </c>
      <c r="J401" s="6" t="str">
        <f t="shared" ref="J401:J463" si="100">IF(I401="","",YEAR(G401))</f>
        <v/>
      </c>
      <c r="K401" s="6" t="str">
        <f t="shared" ref="K401:K463" si="101">IF(G401="","",(DATEDIF(G401,$F$13,"md")))</f>
        <v/>
      </c>
      <c r="L401" s="6" t="str">
        <f t="shared" si="93"/>
        <v/>
      </c>
      <c r="M401" s="6" t="str">
        <f t="shared" si="94"/>
        <v/>
      </c>
      <c r="N401" s="6" t="str">
        <f t="shared" ref="N401:N463" si="102">IF(F401="","",(IF(ISODD(MID(F401,13,1)),"ذكر","انثى")))</f>
        <v/>
      </c>
      <c r="O401" s="4"/>
      <c r="P401" s="11"/>
      <c r="Q401" s="12" t="str">
        <f t="shared" ref="Q401:Q463" si="103">IF(P401="","",P401&amp;"/"&amp;O401)</f>
        <v/>
      </c>
      <c r="R401" s="8" t="s">
        <v>388</v>
      </c>
      <c r="S401" s="19">
        <v>1100351596</v>
      </c>
      <c r="T401" s="19" t="s">
        <v>830</v>
      </c>
      <c r="U401" s="4" t="s">
        <v>16</v>
      </c>
      <c r="V401" s="22" t="str">
        <f t="shared" ref="V401:V463" si="104">CONCATENATE(B401,$X$2)</f>
        <v>@aswan1.moe.edu.eg</v>
      </c>
      <c r="W401" s="22" t="str">
        <f t="shared" ref="W401:W463" si="105">CONCATENATE($X$3)&amp;RIGHT(LEFT(F401,7),6)</f>
        <v>Stu#</v>
      </c>
      <c r="Z401" t="str">
        <f>IF(Q401=$Z$14,COUNTIF($Q$15:Q401,$Z$14),"")</f>
        <v/>
      </c>
    </row>
    <row r="402" spans="1:26" ht="16.5" x14ac:dyDescent="0.25">
      <c r="A402" s="6" t="str">
        <f>IF(B402="","",SUBTOTAL(3,$B$15:B402))</f>
        <v/>
      </c>
      <c r="B402" s="7"/>
      <c r="C402" s="8"/>
      <c r="D402" s="6" t="str">
        <f t="shared" si="95"/>
        <v/>
      </c>
      <c r="E402" s="9" t="str">
        <f t="shared" si="98"/>
        <v/>
      </c>
      <c r="F402" s="7"/>
      <c r="G402" s="10" t="str">
        <f t="shared" si="96"/>
        <v/>
      </c>
      <c r="H402" s="6" t="str">
        <f t="shared" si="97"/>
        <v/>
      </c>
      <c r="I402" s="6" t="str">
        <f t="shared" si="99"/>
        <v/>
      </c>
      <c r="J402" s="6" t="str">
        <f t="shared" si="100"/>
        <v/>
      </c>
      <c r="K402" s="6" t="str">
        <f t="shared" si="101"/>
        <v/>
      </c>
      <c r="L402" s="6" t="str">
        <f t="shared" ref="L402:L464" si="106">IF(H402="","",(DATEDIF(H402,$F$13,"md")))</f>
        <v/>
      </c>
      <c r="M402" s="6" t="str">
        <f t="shared" ref="M402:M464" si="107">IF(I402="","",(DATEDIF(I402,$F$13,"md")))</f>
        <v/>
      </c>
      <c r="N402" s="6" t="str">
        <f t="shared" si="102"/>
        <v/>
      </c>
      <c r="O402" s="4"/>
      <c r="P402" s="11"/>
      <c r="Q402" s="12" t="str">
        <f t="shared" si="103"/>
        <v/>
      </c>
      <c r="R402" s="8" t="s">
        <v>389</v>
      </c>
      <c r="S402" s="19">
        <v>1111671775</v>
      </c>
      <c r="T402" s="19" t="s">
        <v>830</v>
      </c>
      <c r="U402" s="4" t="s">
        <v>16</v>
      </c>
      <c r="V402" s="22" t="str">
        <f t="shared" si="104"/>
        <v>@aswan1.moe.edu.eg</v>
      </c>
      <c r="W402" s="22" t="str">
        <f t="shared" si="105"/>
        <v>Stu#</v>
      </c>
      <c r="Z402" t="str">
        <f>IF(Q402=$Z$14,COUNTIF($Q$15:Q402,$Z$14),"")</f>
        <v/>
      </c>
    </row>
    <row r="403" spans="1:26" ht="16.5" x14ac:dyDescent="0.25">
      <c r="A403" s="6" t="str">
        <f>IF(B403="","",SUBTOTAL(3,$B$15:B403))</f>
        <v/>
      </c>
      <c r="B403" s="7"/>
      <c r="C403" s="8"/>
      <c r="D403" s="6" t="str">
        <f t="shared" si="95"/>
        <v/>
      </c>
      <c r="E403" s="9" t="str">
        <f t="shared" si="98"/>
        <v/>
      </c>
      <c r="F403" s="7"/>
      <c r="G403" s="10" t="str">
        <f t="shared" si="96"/>
        <v/>
      </c>
      <c r="H403" s="6" t="str">
        <f t="shared" si="97"/>
        <v/>
      </c>
      <c r="I403" s="6" t="str">
        <f t="shared" si="99"/>
        <v/>
      </c>
      <c r="J403" s="6" t="str">
        <f t="shared" si="100"/>
        <v/>
      </c>
      <c r="K403" s="6" t="str">
        <f t="shared" si="101"/>
        <v/>
      </c>
      <c r="L403" s="6" t="str">
        <f t="shared" si="106"/>
        <v/>
      </c>
      <c r="M403" s="6" t="str">
        <f t="shared" si="107"/>
        <v/>
      </c>
      <c r="N403" s="6" t="str">
        <f t="shared" si="102"/>
        <v/>
      </c>
      <c r="O403" s="4"/>
      <c r="P403" s="11"/>
      <c r="Q403" s="12" t="str">
        <f t="shared" si="103"/>
        <v/>
      </c>
      <c r="R403" s="8" t="s">
        <v>390</v>
      </c>
      <c r="S403" s="19">
        <v>1156513486</v>
      </c>
      <c r="T403" s="19" t="s">
        <v>830</v>
      </c>
      <c r="U403" s="4" t="s">
        <v>16</v>
      </c>
      <c r="V403" s="22" t="str">
        <f t="shared" si="104"/>
        <v>@aswan1.moe.edu.eg</v>
      </c>
      <c r="W403" s="22" t="str">
        <f t="shared" si="105"/>
        <v>Stu#</v>
      </c>
      <c r="Z403" t="str">
        <f>IF(Q403=$Z$14,COUNTIF($Q$15:Q403,$Z$14),"")</f>
        <v/>
      </c>
    </row>
    <row r="404" spans="1:26" ht="16.5" x14ac:dyDescent="0.25">
      <c r="A404" s="6" t="str">
        <f>IF(B404="","",SUBTOTAL(3,$B$15:B404))</f>
        <v/>
      </c>
      <c r="B404" s="7"/>
      <c r="C404" s="8"/>
      <c r="D404" s="6" t="str">
        <f t="shared" si="95"/>
        <v/>
      </c>
      <c r="E404" s="9" t="str">
        <f t="shared" si="98"/>
        <v/>
      </c>
      <c r="F404" s="7"/>
      <c r="G404" s="10" t="str">
        <f t="shared" si="96"/>
        <v/>
      </c>
      <c r="H404" s="6" t="str">
        <f t="shared" si="97"/>
        <v/>
      </c>
      <c r="I404" s="6" t="str">
        <f t="shared" si="99"/>
        <v/>
      </c>
      <c r="J404" s="6" t="str">
        <f t="shared" si="100"/>
        <v/>
      </c>
      <c r="K404" s="6" t="str">
        <f t="shared" si="101"/>
        <v/>
      </c>
      <c r="L404" s="6" t="str">
        <f t="shared" si="106"/>
        <v/>
      </c>
      <c r="M404" s="6" t="str">
        <f t="shared" si="107"/>
        <v/>
      </c>
      <c r="N404" s="6" t="str">
        <f t="shared" si="102"/>
        <v/>
      </c>
      <c r="O404" s="4"/>
      <c r="P404" s="11"/>
      <c r="Q404" s="12" t="str">
        <f t="shared" si="103"/>
        <v/>
      </c>
      <c r="R404" s="8" t="s">
        <v>391</v>
      </c>
      <c r="S404" s="19">
        <v>1110533432</v>
      </c>
      <c r="T404" s="19" t="s">
        <v>830</v>
      </c>
      <c r="U404" s="4" t="s">
        <v>16</v>
      </c>
      <c r="V404" s="22" t="str">
        <f t="shared" si="104"/>
        <v>@aswan1.moe.edu.eg</v>
      </c>
      <c r="W404" s="22" t="str">
        <f t="shared" si="105"/>
        <v>Stu#</v>
      </c>
      <c r="Z404" t="str">
        <f>IF(Q404=$Z$14,COUNTIF($Q$15:Q404,$Z$14),"")</f>
        <v/>
      </c>
    </row>
    <row r="405" spans="1:26" ht="16.5" x14ac:dyDescent="0.25">
      <c r="A405" s="6" t="str">
        <f>IF(B405="","",SUBTOTAL(3,$B$15:B405))</f>
        <v/>
      </c>
      <c r="B405" s="7"/>
      <c r="C405" s="8"/>
      <c r="D405" s="6" t="str">
        <f t="shared" si="95"/>
        <v/>
      </c>
      <c r="E405" s="9" t="str">
        <f t="shared" si="98"/>
        <v/>
      </c>
      <c r="F405" s="7"/>
      <c r="G405" s="10" t="str">
        <f t="shared" si="96"/>
        <v/>
      </c>
      <c r="H405" s="6" t="str">
        <f t="shared" si="97"/>
        <v/>
      </c>
      <c r="I405" s="6" t="str">
        <f t="shared" si="99"/>
        <v/>
      </c>
      <c r="J405" s="6" t="str">
        <f t="shared" si="100"/>
        <v/>
      </c>
      <c r="K405" s="6" t="str">
        <f t="shared" si="101"/>
        <v/>
      </c>
      <c r="L405" s="6" t="str">
        <f t="shared" si="106"/>
        <v/>
      </c>
      <c r="M405" s="6" t="str">
        <f t="shared" si="107"/>
        <v/>
      </c>
      <c r="N405" s="6" t="str">
        <f t="shared" si="102"/>
        <v/>
      </c>
      <c r="O405" s="4"/>
      <c r="P405" s="11"/>
      <c r="Q405" s="12" t="str">
        <f t="shared" si="103"/>
        <v/>
      </c>
      <c r="R405" s="8" t="s">
        <v>392</v>
      </c>
      <c r="S405" s="19">
        <v>1123642048</v>
      </c>
      <c r="T405" s="19" t="s">
        <v>830</v>
      </c>
      <c r="U405" s="4" t="s">
        <v>16</v>
      </c>
      <c r="V405" s="22" t="str">
        <f t="shared" si="104"/>
        <v>@aswan1.moe.edu.eg</v>
      </c>
      <c r="W405" s="22" t="str">
        <f t="shared" si="105"/>
        <v>Stu#</v>
      </c>
      <c r="Z405" t="str">
        <f>IF(Q405=$Z$14,COUNTIF($Q$15:Q405,$Z$14),"")</f>
        <v/>
      </c>
    </row>
    <row r="406" spans="1:26" ht="16.5" x14ac:dyDescent="0.25">
      <c r="A406" s="6" t="str">
        <f>IF(B406="","",SUBTOTAL(3,$B$15:B406))</f>
        <v/>
      </c>
      <c r="B406" s="7"/>
      <c r="C406" s="8"/>
      <c r="D406" s="6" t="str">
        <f t="shared" si="95"/>
        <v/>
      </c>
      <c r="E406" s="9" t="str">
        <f t="shared" si="98"/>
        <v/>
      </c>
      <c r="F406" s="7"/>
      <c r="G406" s="10" t="str">
        <f t="shared" si="96"/>
        <v/>
      </c>
      <c r="H406" s="6" t="str">
        <f t="shared" si="97"/>
        <v/>
      </c>
      <c r="I406" s="6" t="str">
        <f t="shared" si="99"/>
        <v/>
      </c>
      <c r="J406" s="6" t="str">
        <f t="shared" si="100"/>
        <v/>
      </c>
      <c r="K406" s="6" t="str">
        <f t="shared" si="101"/>
        <v/>
      </c>
      <c r="L406" s="6" t="str">
        <f t="shared" si="106"/>
        <v/>
      </c>
      <c r="M406" s="6" t="str">
        <f t="shared" si="107"/>
        <v/>
      </c>
      <c r="N406" s="6" t="str">
        <f t="shared" si="102"/>
        <v/>
      </c>
      <c r="O406" s="4"/>
      <c r="P406" s="11"/>
      <c r="Q406" s="12" t="str">
        <f t="shared" si="103"/>
        <v/>
      </c>
      <c r="R406" s="8" t="s">
        <v>127</v>
      </c>
      <c r="S406" s="19">
        <v>1138987121</v>
      </c>
      <c r="T406" s="19" t="s">
        <v>830</v>
      </c>
      <c r="U406" s="4" t="s">
        <v>16</v>
      </c>
      <c r="V406" s="22" t="str">
        <f t="shared" si="104"/>
        <v>@aswan1.moe.edu.eg</v>
      </c>
      <c r="W406" s="22" t="str">
        <f t="shared" si="105"/>
        <v>Stu#</v>
      </c>
      <c r="Z406" t="str">
        <f>IF(Q406=$Z$14,COUNTIF($Q$15:Q406,$Z$14),"")</f>
        <v/>
      </c>
    </row>
    <row r="407" spans="1:26" ht="16.5" x14ac:dyDescent="0.25">
      <c r="A407" s="6" t="str">
        <f>IF(B407="","",SUBTOTAL(3,$B$15:B407))</f>
        <v/>
      </c>
      <c r="B407" s="7"/>
      <c r="C407" s="8"/>
      <c r="D407" s="6" t="str">
        <f t="shared" si="95"/>
        <v/>
      </c>
      <c r="E407" s="9" t="str">
        <f t="shared" si="98"/>
        <v/>
      </c>
      <c r="F407" s="7"/>
      <c r="G407" s="10" t="str">
        <f t="shared" si="96"/>
        <v/>
      </c>
      <c r="H407" s="6" t="str">
        <f t="shared" si="97"/>
        <v/>
      </c>
      <c r="I407" s="6" t="str">
        <f t="shared" si="99"/>
        <v/>
      </c>
      <c r="J407" s="6" t="str">
        <f t="shared" si="100"/>
        <v/>
      </c>
      <c r="K407" s="6" t="str">
        <f t="shared" si="101"/>
        <v/>
      </c>
      <c r="L407" s="6" t="str">
        <f t="shared" si="106"/>
        <v/>
      </c>
      <c r="M407" s="6" t="str">
        <f t="shared" si="107"/>
        <v/>
      </c>
      <c r="N407" s="6" t="str">
        <f t="shared" si="102"/>
        <v/>
      </c>
      <c r="O407" s="4"/>
      <c r="P407" s="11"/>
      <c r="Q407" s="12" t="str">
        <f t="shared" si="103"/>
        <v/>
      </c>
      <c r="R407" s="8" t="s">
        <v>393</v>
      </c>
      <c r="S407" s="19">
        <v>1158834060</v>
      </c>
      <c r="T407" s="19" t="s">
        <v>830</v>
      </c>
      <c r="U407" s="4" t="s">
        <v>16</v>
      </c>
      <c r="V407" s="22" t="str">
        <f t="shared" si="104"/>
        <v>@aswan1.moe.edu.eg</v>
      </c>
      <c r="W407" s="22" t="str">
        <f t="shared" si="105"/>
        <v>Stu#</v>
      </c>
      <c r="Z407" t="str">
        <f>IF(Q407=$Z$14,COUNTIF($Q$15:Q407,$Z$14),"")</f>
        <v/>
      </c>
    </row>
    <row r="408" spans="1:26" ht="16.5" x14ac:dyDescent="0.25">
      <c r="A408" s="6" t="str">
        <f>IF(B408="","",SUBTOTAL(3,$B$15:B408))</f>
        <v/>
      </c>
      <c r="B408" s="7"/>
      <c r="C408" s="8"/>
      <c r="D408" s="6" t="str">
        <f t="shared" si="95"/>
        <v/>
      </c>
      <c r="E408" s="9" t="str">
        <f t="shared" si="98"/>
        <v/>
      </c>
      <c r="F408" s="7"/>
      <c r="G408" s="10" t="str">
        <f t="shared" si="96"/>
        <v/>
      </c>
      <c r="H408" s="6" t="str">
        <f t="shared" si="97"/>
        <v/>
      </c>
      <c r="I408" s="6" t="str">
        <f t="shared" si="99"/>
        <v/>
      </c>
      <c r="J408" s="6" t="str">
        <f t="shared" si="100"/>
        <v/>
      </c>
      <c r="K408" s="6" t="str">
        <f t="shared" si="101"/>
        <v/>
      </c>
      <c r="L408" s="6" t="str">
        <f t="shared" si="106"/>
        <v/>
      </c>
      <c r="M408" s="6" t="str">
        <f t="shared" si="107"/>
        <v/>
      </c>
      <c r="N408" s="6" t="str">
        <f t="shared" si="102"/>
        <v/>
      </c>
      <c r="O408" s="4"/>
      <c r="P408" s="11"/>
      <c r="Q408" s="12" t="str">
        <f t="shared" si="103"/>
        <v/>
      </c>
      <c r="R408" s="8" t="s">
        <v>394</v>
      </c>
      <c r="S408" s="19">
        <v>1127286769</v>
      </c>
      <c r="T408" s="19" t="s">
        <v>830</v>
      </c>
      <c r="U408" s="4" t="s">
        <v>16</v>
      </c>
      <c r="V408" s="22" t="str">
        <f t="shared" si="104"/>
        <v>@aswan1.moe.edu.eg</v>
      </c>
      <c r="W408" s="22" t="str">
        <f t="shared" si="105"/>
        <v>Stu#</v>
      </c>
      <c r="Z408" t="str">
        <f>IF(Q408=$Z$14,COUNTIF($Q$15:Q408,$Z$14),"")</f>
        <v/>
      </c>
    </row>
    <row r="409" spans="1:26" ht="16.5" x14ac:dyDescent="0.25">
      <c r="A409" s="6" t="str">
        <f>IF(B409="","",SUBTOTAL(3,$B$15:B409))</f>
        <v/>
      </c>
      <c r="B409" s="7"/>
      <c r="C409" s="8"/>
      <c r="D409" s="6" t="str">
        <f t="shared" si="95"/>
        <v/>
      </c>
      <c r="E409" s="9" t="str">
        <f t="shared" si="98"/>
        <v/>
      </c>
      <c r="F409" s="7"/>
      <c r="G409" s="10" t="str">
        <f t="shared" si="96"/>
        <v/>
      </c>
      <c r="H409" s="6" t="str">
        <f t="shared" si="97"/>
        <v/>
      </c>
      <c r="I409" s="6" t="str">
        <f t="shared" si="99"/>
        <v/>
      </c>
      <c r="J409" s="6" t="str">
        <f t="shared" si="100"/>
        <v/>
      </c>
      <c r="K409" s="6" t="str">
        <f t="shared" si="101"/>
        <v/>
      </c>
      <c r="L409" s="6" t="str">
        <f t="shared" si="106"/>
        <v/>
      </c>
      <c r="M409" s="6" t="str">
        <f t="shared" si="107"/>
        <v/>
      </c>
      <c r="N409" s="6" t="str">
        <f t="shared" si="102"/>
        <v/>
      </c>
      <c r="O409" s="4"/>
      <c r="P409" s="11"/>
      <c r="Q409" s="12" t="str">
        <f t="shared" si="103"/>
        <v/>
      </c>
      <c r="R409" s="8" t="s">
        <v>395</v>
      </c>
      <c r="S409" s="19">
        <v>1112271007</v>
      </c>
      <c r="T409" s="19" t="s">
        <v>830</v>
      </c>
      <c r="U409" s="4" t="s">
        <v>16</v>
      </c>
      <c r="V409" s="22" t="str">
        <f t="shared" si="104"/>
        <v>@aswan1.moe.edu.eg</v>
      </c>
      <c r="W409" s="22" t="str">
        <f t="shared" si="105"/>
        <v>Stu#</v>
      </c>
      <c r="Z409" t="str">
        <f>IF(Q409=$Z$14,COUNTIF($Q$15:Q409,$Z$14),"")</f>
        <v/>
      </c>
    </row>
    <row r="410" spans="1:26" ht="16.5" x14ac:dyDescent="0.25">
      <c r="A410" s="6" t="str">
        <f>IF(B410="","",SUBTOTAL(3,$B$15:B410))</f>
        <v/>
      </c>
      <c r="B410" s="7"/>
      <c r="C410" s="8"/>
      <c r="D410" s="6" t="str">
        <f t="shared" si="95"/>
        <v/>
      </c>
      <c r="E410" s="9" t="str">
        <f t="shared" si="98"/>
        <v/>
      </c>
      <c r="F410" s="7"/>
      <c r="G410" s="10" t="str">
        <f t="shared" si="96"/>
        <v/>
      </c>
      <c r="H410" s="6" t="str">
        <f t="shared" si="97"/>
        <v/>
      </c>
      <c r="I410" s="6" t="str">
        <f t="shared" si="99"/>
        <v/>
      </c>
      <c r="J410" s="6" t="str">
        <f t="shared" si="100"/>
        <v/>
      </c>
      <c r="K410" s="6" t="str">
        <f t="shared" si="101"/>
        <v/>
      </c>
      <c r="L410" s="6" t="str">
        <f t="shared" si="106"/>
        <v/>
      </c>
      <c r="M410" s="6" t="str">
        <f t="shared" si="107"/>
        <v/>
      </c>
      <c r="N410" s="6" t="str">
        <f t="shared" si="102"/>
        <v/>
      </c>
      <c r="O410" s="4"/>
      <c r="P410" s="11"/>
      <c r="Q410" s="12" t="str">
        <f t="shared" si="103"/>
        <v/>
      </c>
      <c r="R410" s="8" t="s">
        <v>396</v>
      </c>
      <c r="S410" s="19">
        <v>1100329890</v>
      </c>
      <c r="T410" s="19" t="s">
        <v>830</v>
      </c>
      <c r="U410" s="4" t="s">
        <v>16</v>
      </c>
      <c r="V410" s="22" t="str">
        <f t="shared" si="104"/>
        <v>@aswan1.moe.edu.eg</v>
      </c>
      <c r="W410" s="22" t="str">
        <f t="shared" si="105"/>
        <v>Stu#</v>
      </c>
      <c r="Z410" t="str">
        <f>IF(Q410=$Z$14,COUNTIF($Q$15:Q410,$Z$14),"")</f>
        <v/>
      </c>
    </row>
    <row r="411" spans="1:26" ht="16.5" x14ac:dyDescent="0.25">
      <c r="A411" s="6" t="str">
        <f>IF(B411="","",SUBTOTAL(3,$B$15:B411))</f>
        <v/>
      </c>
      <c r="B411" s="7"/>
      <c r="C411" s="8"/>
      <c r="D411" s="6" t="str">
        <f t="shared" si="95"/>
        <v/>
      </c>
      <c r="E411" s="9" t="str">
        <f t="shared" si="98"/>
        <v/>
      </c>
      <c r="F411" s="7"/>
      <c r="G411" s="10" t="str">
        <f t="shared" si="96"/>
        <v/>
      </c>
      <c r="H411" s="6" t="str">
        <f t="shared" si="97"/>
        <v/>
      </c>
      <c r="I411" s="6" t="str">
        <f t="shared" si="99"/>
        <v/>
      </c>
      <c r="J411" s="6" t="str">
        <f t="shared" si="100"/>
        <v/>
      </c>
      <c r="K411" s="6" t="str">
        <f t="shared" si="101"/>
        <v/>
      </c>
      <c r="L411" s="6" t="str">
        <f t="shared" si="106"/>
        <v/>
      </c>
      <c r="M411" s="6" t="str">
        <f t="shared" si="107"/>
        <v/>
      </c>
      <c r="N411" s="6" t="str">
        <f t="shared" si="102"/>
        <v/>
      </c>
      <c r="O411" s="4"/>
      <c r="P411" s="11"/>
      <c r="Q411" s="12" t="str">
        <f t="shared" si="103"/>
        <v/>
      </c>
      <c r="R411" s="8" t="s">
        <v>397</v>
      </c>
      <c r="S411" s="19">
        <v>1100329890</v>
      </c>
      <c r="T411" s="19" t="s">
        <v>830</v>
      </c>
      <c r="U411" s="4" t="s">
        <v>16</v>
      </c>
      <c r="V411" s="22" t="str">
        <f t="shared" si="104"/>
        <v>@aswan1.moe.edu.eg</v>
      </c>
      <c r="W411" s="22" t="str">
        <f t="shared" si="105"/>
        <v>Stu#</v>
      </c>
      <c r="Z411" t="str">
        <f>IF(Q411=$Z$14,COUNTIF($Q$15:Q411,$Z$14),"")</f>
        <v/>
      </c>
    </row>
    <row r="412" spans="1:26" ht="16.5" x14ac:dyDescent="0.25">
      <c r="A412" s="6" t="str">
        <f>IF(B412="","",SUBTOTAL(3,$B$15:B412))</f>
        <v/>
      </c>
      <c r="B412" s="7"/>
      <c r="C412" s="8"/>
      <c r="D412" s="6" t="str">
        <f t="shared" si="95"/>
        <v/>
      </c>
      <c r="E412" s="9" t="str">
        <f t="shared" si="98"/>
        <v/>
      </c>
      <c r="F412" s="7"/>
      <c r="G412" s="10" t="str">
        <f t="shared" si="96"/>
        <v/>
      </c>
      <c r="H412" s="6" t="str">
        <f t="shared" si="97"/>
        <v/>
      </c>
      <c r="I412" s="6" t="str">
        <f t="shared" si="99"/>
        <v/>
      </c>
      <c r="J412" s="6" t="str">
        <f t="shared" si="100"/>
        <v/>
      </c>
      <c r="K412" s="6" t="str">
        <f t="shared" si="101"/>
        <v/>
      </c>
      <c r="L412" s="6" t="str">
        <f t="shared" si="106"/>
        <v/>
      </c>
      <c r="M412" s="6" t="str">
        <f t="shared" si="107"/>
        <v/>
      </c>
      <c r="N412" s="6" t="str">
        <f t="shared" si="102"/>
        <v/>
      </c>
      <c r="O412" s="4"/>
      <c r="P412" s="11"/>
      <c r="Q412" s="12" t="str">
        <f t="shared" si="103"/>
        <v/>
      </c>
      <c r="R412" s="8" t="s">
        <v>398</v>
      </c>
      <c r="S412" s="19">
        <v>1158017122</v>
      </c>
      <c r="T412" s="19" t="s">
        <v>830</v>
      </c>
      <c r="U412" s="4" t="s">
        <v>16</v>
      </c>
      <c r="V412" s="22" t="str">
        <f t="shared" si="104"/>
        <v>@aswan1.moe.edu.eg</v>
      </c>
      <c r="W412" s="22" t="str">
        <f t="shared" si="105"/>
        <v>Stu#</v>
      </c>
      <c r="Z412" t="str">
        <f>IF(Q412=$Z$14,COUNTIF($Q$15:Q412,$Z$14),"")</f>
        <v/>
      </c>
    </row>
    <row r="413" spans="1:26" ht="16.5" x14ac:dyDescent="0.25">
      <c r="A413" s="6" t="str">
        <f>IF(B413="","",SUBTOTAL(3,$B$15:B413))</f>
        <v/>
      </c>
      <c r="B413" s="7"/>
      <c r="C413" s="8"/>
      <c r="D413" s="6" t="str">
        <f t="shared" si="95"/>
        <v/>
      </c>
      <c r="E413" s="9" t="str">
        <f t="shared" si="98"/>
        <v/>
      </c>
      <c r="F413" s="7"/>
      <c r="G413" s="10" t="str">
        <f t="shared" si="96"/>
        <v/>
      </c>
      <c r="H413" s="6" t="str">
        <f t="shared" si="97"/>
        <v/>
      </c>
      <c r="I413" s="6" t="str">
        <f t="shared" si="99"/>
        <v/>
      </c>
      <c r="J413" s="6" t="str">
        <f t="shared" si="100"/>
        <v/>
      </c>
      <c r="K413" s="6" t="str">
        <f t="shared" si="101"/>
        <v/>
      </c>
      <c r="L413" s="6" t="str">
        <f t="shared" si="106"/>
        <v/>
      </c>
      <c r="M413" s="6" t="str">
        <f t="shared" si="107"/>
        <v/>
      </c>
      <c r="N413" s="6" t="str">
        <f t="shared" si="102"/>
        <v/>
      </c>
      <c r="O413" s="4"/>
      <c r="P413" s="11"/>
      <c r="Q413" s="12" t="str">
        <f t="shared" si="103"/>
        <v/>
      </c>
      <c r="R413" s="8" t="s">
        <v>399</v>
      </c>
      <c r="S413" s="19">
        <v>1125599985</v>
      </c>
      <c r="T413" s="19" t="s">
        <v>830</v>
      </c>
      <c r="U413" s="4" t="s">
        <v>16</v>
      </c>
      <c r="V413" s="22" t="str">
        <f t="shared" si="104"/>
        <v>@aswan1.moe.edu.eg</v>
      </c>
      <c r="W413" s="22" t="str">
        <f t="shared" si="105"/>
        <v>Stu#</v>
      </c>
      <c r="Z413" t="str">
        <f>IF(Q413=$Z$14,COUNTIF($Q$15:Q413,$Z$14),"")</f>
        <v/>
      </c>
    </row>
    <row r="414" spans="1:26" ht="16.5" x14ac:dyDescent="0.25">
      <c r="A414" s="6" t="str">
        <f>IF(B414="","",SUBTOTAL(3,$B$15:B414))</f>
        <v/>
      </c>
      <c r="B414" s="7"/>
      <c r="C414" s="8"/>
      <c r="D414" s="6" t="str">
        <f t="shared" si="95"/>
        <v/>
      </c>
      <c r="E414" s="9" t="str">
        <f t="shared" si="98"/>
        <v/>
      </c>
      <c r="F414" s="7"/>
      <c r="G414" s="10" t="str">
        <f t="shared" si="96"/>
        <v/>
      </c>
      <c r="H414" s="6" t="str">
        <f t="shared" si="97"/>
        <v/>
      </c>
      <c r="I414" s="6" t="str">
        <f t="shared" si="99"/>
        <v/>
      </c>
      <c r="J414" s="6" t="str">
        <f t="shared" si="100"/>
        <v/>
      </c>
      <c r="K414" s="6" t="str">
        <f t="shared" si="101"/>
        <v/>
      </c>
      <c r="L414" s="6" t="str">
        <f t="shared" si="106"/>
        <v/>
      </c>
      <c r="M414" s="6" t="str">
        <f t="shared" si="107"/>
        <v/>
      </c>
      <c r="N414" s="6" t="str">
        <f t="shared" si="102"/>
        <v/>
      </c>
      <c r="O414" s="4"/>
      <c r="P414" s="11"/>
      <c r="Q414" s="12" t="str">
        <f t="shared" si="103"/>
        <v/>
      </c>
      <c r="R414" s="8" t="s">
        <v>400</v>
      </c>
      <c r="S414" s="19">
        <v>1100329890</v>
      </c>
      <c r="T414" s="19" t="s">
        <v>830</v>
      </c>
      <c r="U414" s="4" t="s">
        <v>16</v>
      </c>
      <c r="V414" s="22" t="str">
        <f t="shared" si="104"/>
        <v>@aswan1.moe.edu.eg</v>
      </c>
      <c r="W414" s="22" t="str">
        <f t="shared" si="105"/>
        <v>Stu#</v>
      </c>
      <c r="Z414" t="str">
        <f>IF(Q414=$Z$14,COUNTIF($Q$15:Q414,$Z$14),"")</f>
        <v/>
      </c>
    </row>
    <row r="415" spans="1:26" ht="16.5" x14ac:dyDescent="0.25">
      <c r="A415" s="6" t="str">
        <f>IF(B415="","",SUBTOTAL(3,$B$15:B415))</f>
        <v/>
      </c>
      <c r="B415" s="7"/>
      <c r="C415" s="8"/>
      <c r="D415" s="6" t="str">
        <f t="shared" si="95"/>
        <v/>
      </c>
      <c r="E415" s="9" t="str">
        <f t="shared" si="98"/>
        <v/>
      </c>
      <c r="F415" s="7"/>
      <c r="G415" s="10" t="str">
        <f t="shared" si="96"/>
        <v/>
      </c>
      <c r="H415" s="6" t="str">
        <f t="shared" si="97"/>
        <v/>
      </c>
      <c r="I415" s="6" t="str">
        <f t="shared" si="99"/>
        <v/>
      </c>
      <c r="J415" s="6" t="str">
        <f t="shared" si="100"/>
        <v/>
      </c>
      <c r="K415" s="6" t="str">
        <f t="shared" si="101"/>
        <v/>
      </c>
      <c r="L415" s="6" t="str">
        <f t="shared" si="106"/>
        <v/>
      </c>
      <c r="M415" s="6" t="str">
        <f t="shared" si="107"/>
        <v/>
      </c>
      <c r="N415" s="6" t="str">
        <f t="shared" si="102"/>
        <v/>
      </c>
      <c r="O415" s="4"/>
      <c r="P415" s="11"/>
      <c r="Q415" s="12" t="str">
        <f t="shared" si="103"/>
        <v/>
      </c>
      <c r="R415" s="8" t="s">
        <v>401</v>
      </c>
      <c r="S415" s="19">
        <v>1150533706</v>
      </c>
      <c r="T415" s="19" t="s">
        <v>830</v>
      </c>
      <c r="U415" s="4" t="s">
        <v>16</v>
      </c>
      <c r="V415" s="22" t="str">
        <f t="shared" si="104"/>
        <v>@aswan1.moe.edu.eg</v>
      </c>
      <c r="W415" s="22" t="str">
        <f t="shared" si="105"/>
        <v>Stu#</v>
      </c>
      <c r="Z415" t="str">
        <f>IF(Q415=$Z$14,COUNTIF($Q$15:Q415,$Z$14),"")</f>
        <v/>
      </c>
    </row>
    <row r="416" spans="1:26" ht="16.5" x14ac:dyDescent="0.25">
      <c r="A416" s="6" t="str">
        <f>IF(B416="","",SUBTOTAL(3,$B$15:B416))</f>
        <v/>
      </c>
      <c r="B416" s="7"/>
      <c r="C416" s="8"/>
      <c r="D416" s="6" t="str">
        <f t="shared" si="95"/>
        <v/>
      </c>
      <c r="E416" s="9" t="str">
        <f t="shared" si="98"/>
        <v/>
      </c>
      <c r="F416" s="7"/>
      <c r="G416" s="10" t="str">
        <f t="shared" si="96"/>
        <v/>
      </c>
      <c r="H416" s="6" t="str">
        <f t="shared" si="97"/>
        <v/>
      </c>
      <c r="I416" s="6" t="str">
        <f t="shared" si="99"/>
        <v/>
      </c>
      <c r="J416" s="6" t="str">
        <f t="shared" si="100"/>
        <v/>
      </c>
      <c r="K416" s="6" t="str">
        <f t="shared" si="101"/>
        <v/>
      </c>
      <c r="L416" s="6" t="str">
        <f t="shared" si="106"/>
        <v/>
      </c>
      <c r="M416" s="6" t="str">
        <f t="shared" si="107"/>
        <v/>
      </c>
      <c r="N416" s="6" t="str">
        <f t="shared" si="102"/>
        <v/>
      </c>
      <c r="O416" s="4"/>
      <c r="P416" s="11"/>
      <c r="Q416" s="12" t="str">
        <f t="shared" si="103"/>
        <v/>
      </c>
      <c r="R416" s="8" t="s">
        <v>402</v>
      </c>
      <c r="S416" s="19">
        <v>1100329890</v>
      </c>
      <c r="T416" s="19" t="s">
        <v>830</v>
      </c>
      <c r="U416" s="4" t="s">
        <v>16</v>
      </c>
      <c r="V416" s="22" t="str">
        <f t="shared" si="104"/>
        <v>@aswan1.moe.edu.eg</v>
      </c>
      <c r="W416" s="22" t="str">
        <f t="shared" si="105"/>
        <v>Stu#</v>
      </c>
      <c r="Z416" t="str">
        <f>IF(Q416=$Z$14,COUNTIF($Q$15:Q416,$Z$14),"")</f>
        <v/>
      </c>
    </row>
    <row r="417" spans="1:26" ht="16.5" x14ac:dyDescent="0.25">
      <c r="A417" s="6" t="str">
        <f>IF(B417="","",SUBTOTAL(3,$B$15:B417))</f>
        <v/>
      </c>
      <c r="B417" s="7"/>
      <c r="C417" s="8"/>
      <c r="D417" s="6" t="str">
        <f t="shared" si="95"/>
        <v/>
      </c>
      <c r="E417" s="9" t="str">
        <f t="shared" si="98"/>
        <v/>
      </c>
      <c r="F417" s="7"/>
      <c r="G417" s="10" t="str">
        <f t="shared" si="96"/>
        <v/>
      </c>
      <c r="H417" s="6" t="str">
        <f t="shared" si="97"/>
        <v/>
      </c>
      <c r="I417" s="6" t="str">
        <f t="shared" si="99"/>
        <v/>
      </c>
      <c r="J417" s="6" t="str">
        <f t="shared" si="100"/>
        <v/>
      </c>
      <c r="K417" s="6" t="str">
        <f t="shared" si="101"/>
        <v/>
      </c>
      <c r="L417" s="6" t="str">
        <f t="shared" si="106"/>
        <v/>
      </c>
      <c r="M417" s="6" t="str">
        <f t="shared" si="107"/>
        <v/>
      </c>
      <c r="N417" s="6" t="str">
        <f t="shared" si="102"/>
        <v/>
      </c>
      <c r="O417" s="4"/>
      <c r="P417" s="11"/>
      <c r="Q417" s="12" t="str">
        <f t="shared" si="103"/>
        <v/>
      </c>
      <c r="R417" s="8" t="s">
        <v>403</v>
      </c>
      <c r="S417" s="19"/>
      <c r="T417" s="19" t="s">
        <v>830</v>
      </c>
      <c r="U417" s="4" t="s">
        <v>16</v>
      </c>
      <c r="V417" s="22" t="str">
        <f t="shared" si="104"/>
        <v>@aswan1.moe.edu.eg</v>
      </c>
      <c r="W417" s="22" t="str">
        <f t="shared" si="105"/>
        <v>Stu#</v>
      </c>
      <c r="Z417" t="str">
        <f>IF(Q417=$Z$14,COUNTIF($Q$15:Q417,$Z$14),"")</f>
        <v/>
      </c>
    </row>
    <row r="418" spans="1:26" ht="16.5" x14ac:dyDescent="0.25">
      <c r="A418" s="6" t="str">
        <f>IF(B418="","",SUBTOTAL(3,$B$15:B418))</f>
        <v/>
      </c>
      <c r="B418" s="7"/>
      <c r="C418" s="8"/>
      <c r="D418" s="6" t="str">
        <f t="shared" si="95"/>
        <v/>
      </c>
      <c r="E418" s="9" t="str">
        <f t="shared" si="98"/>
        <v/>
      </c>
      <c r="F418" s="7"/>
      <c r="G418" s="10" t="str">
        <f t="shared" si="96"/>
        <v/>
      </c>
      <c r="H418" s="6" t="str">
        <f t="shared" si="97"/>
        <v/>
      </c>
      <c r="I418" s="6" t="str">
        <f t="shared" si="99"/>
        <v/>
      </c>
      <c r="J418" s="6" t="str">
        <f t="shared" si="100"/>
        <v/>
      </c>
      <c r="K418" s="6" t="str">
        <f t="shared" si="101"/>
        <v/>
      </c>
      <c r="L418" s="6" t="str">
        <f t="shared" si="106"/>
        <v/>
      </c>
      <c r="M418" s="6" t="str">
        <f t="shared" si="107"/>
        <v/>
      </c>
      <c r="N418" s="6" t="str">
        <f t="shared" si="102"/>
        <v/>
      </c>
      <c r="O418" s="4"/>
      <c r="P418" s="11"/>
      <c r="Q418" s="12" t="str">
        <f t="shared" si="103"/>
        <v/>
      </c>
      <c r="R418" s="8" t="s">
        <v>404</v>
      </c>
      <c r="S418" s="19"/>
      <c r="T418" s="19" t="s">
        <v>830</v>
      </c>
      <c r="U418" s="4" t="s">
        <v>16</v>
      </c>
      <c r="V418" s="22" t="str">
        <f t="shared" si="104"/>
        <v>@aswan1.moe.edu.eg</v>
      </c>
      <c r="W418" s="22" t="str">
        <f t="shared" si="105"/>
        <v>Stu#</v>
      </c>
      <c r="Z418" t="str">
        <f>IF(Q418=$Z$14,COUNTIF($Q$15:Q418,$Z$14),"")</f>
        <v/>
      </c>
    </row>
    <row r="419" spans="1:26" ht="16.5" x14ac:dyDescent="0.25">
      <c r="A419" s="6" t="str">
        <f>IF(B419="","",SUBTOTAL(3,$B$15:B419))</f>
        <v/>
      </c>
      <c r="B419" s="7"/>
      <c r="C419" s="8"/>
      <c r="D419" s="6" t="str">
        <f t="shared" si="95"/>
        <v/>
      </c>
      <c r="E419" s="9" t="str">
        <f t="shared" si="98"/>
        <v/>
      </c>
      <c r="F419" s="7"/>
      <c r="G419" s="10" t="str">
        <f t="shared" si="96"/>
        <v/>
      </c>
      <c r="H419" s="6" t="str">
        <f t="shared" si="97"/>
        <v/>
      </c>
      <c r="I419" s="6" t="str">
        <f t="shared" si="99"/>
        <v/>
      </c>
      <c r="J419" s="6" t="str">
        <f t="shared" si="100"/>
        <v/>
      </c>
      <c r="K419" s="6" t="str">
        <f t="shared" si="101"/>
        <v/>
      </c>
      <c r="L419" s="6" t="str">
        <f t="shared" si="106"/>
        <v/>
      </c>
      <c r="M419" s="6" t="str">
        <f t="shared" si="107"/>
        <v/>
      </c>
      <c r="N419" s="6" t="str">
        <f t="shared" si="102"/>
        <v/>
      </c>
      <c r="O419" s="4"/>
      <c r="P419" s="11"/>
      <c r="Q419" s="12" t="str">
        <f t="shared" si="103"/>
        <v/>
      </c>
      <c r="R419" s="8" t="s">
        <v>405</v>
      </c>
      <c r="S419" s="19">
        <v>1100329890</v>
      </c>
      <c r="T419" s="19" t="s">
        <v>830</v>
      </c>
      <c r="U419" s="4" t="s">
        <v>16</v>
      </c>
      <c r="V419" s="22" t="str">
        <f t="shared" si="104"/>
        <v>@aswan1.moe.edu.eg</v>
      </c>
      <c r="W419" s="22" t="str">
        <f t="shared" si="105"/>
        <v>Stu#</v>
      </c>
      <c r="Z419" t="str">
        <f>IF(Q419=$Z$14,COUNTIF($Q$15:Q419,$Z$14),"")</f>
        <v/>
      </c>
    </row>
    <row r="420" spans="1:26" ht="16.5" x14ac:dyDescent="0.25">
      <c r="A420" s="6" t="str">
        <f>IF(B420="","",SUBTOTAL(3,$B$15:B420))</f>
        <v/>
      </c>
      <c r="B420" s="7"/>
      <c r="C420" s="8"/>
      <c r="D420" s="6" t="str">
        <f t="shared" si="95"/>
        <v/>
      </c>
      <c r="E420" s="9" t="str">
        <f t="shared" si="98"/>
        <v/>
      </c>
      <c r="F420" s="7"/>
      <c r="G420" s="10" t="str">
        <f t="shared" si="96"/>
        <v/>
      </c>
      <c r="H420" s="6" t="str">
        <f t="shared" si="97"/>
        <v/>
      </c>
      <c r="I420" s="6" t="str">
        <f t="shared" si="99"/>
        <v/>
      </c>
      <c r="J420" s="6" t="str">
        <f t="shared" si="100"/>
        <v/>
      </c>
      <c r="K420" s="6" t="str">
        <f t="shared" si="101"/>
        <v/>
      </c>
      <c r="L420" s="6" t="str">
        <f t="shared" si="106"/>
        <v/>
      </c>
      <c r="M420" s="6" t="str">
        <f t="shared" si="107"/>
        <v/>
      </c>
      <c r="N420" s="6" t="str">
        <f t="shared" si="102"/>
        <v/>
      </c>
      <c r="O420" s="4"/>
      <c r="P420" s="11"/>
      <c r="Q420" s="12" t="str">
        <f t="shared" si="103"/>
        <v/>
      </c>
      <c r="R420" s="8" t="s">
        <v>406</v>
      </c>
      <c r="S420" s="19">
        <v>1119943071</v>
      </c>
      <c r="T420" s="19" t="s">
        <v>830</v>
      </c>
      <c r="U420" s="4" t="s">
        <v>16</v>
      </c>
      <c r="V420" s="22" t="str">
        <f t="shared" si="104"/>
        <v>@aswan1.moe.edu.eg</v>
      </c>
      <c r="W420" s="22" t="str">
        <f t="shared" si="105"/>
        <v>Stu#</v>
      </c>
      <c r="Z420" t="str">
        <f>IF(Q420=$Z$14,COUNTIF($Q$15:Q420,$Z$14),"")</f>
        <v/>
      </c>
    </row>
    <row r="421" spans="1:26" ht="16.5" x14ac:dyDescent="0.25">
      <c r="A421" s="6" t="str">
        <f>IF(B421="","",SUBTOTAL(3,$B$15:B421))</f>
        <v/>
      </c>
      <c r="B421" s="7"/>
      <c r="C421" s="8"/>
      <c r="D421" s="6" t="str">
        <f t="shared" si="95"/>
        <v/>
      </c>
      <c r="E421" s="9" t="str">
        <f t="shared" si="98"/>
        <v/>
      </c>
      <c r="F421" s="7"/>
      <c r="G421" s="10" t="str">
        <f t="shared" si="96"/>
        <v/>
      </c>
      <c r="H421" s="6" t="str">
        <f t="shared" si="97"/>
        <v/>
      </c>
      <c r="I421" s="6" t="str">
        <f t="shared" si="99"/>
        <v/>
      </c>
      <c r="J421" s="6" t="str">
        <f t="shared" si="100"/>
        <v/>
      </c>
      <c r="K421" s="6" t="str">
        <f t="shared" si="101"/>
        <v/>
      </c>
      <c r="L421" s="6" t="str">
        <f t="shared" si="106"/>
        <v/>
      </c>
      <c r="M421" s="6" t="str">
        <f t="shared" si="107"/>
        <v/>
      </c>
      <c r="N421" s="6" t="str">
        <f t="shared" si="102"/>
        <v/>
      </c>
      <c r="O421" s="4"/>
      <c r="P421" s="11"/>
      <c r="Q421" s="12" t="str">
        <f t="shared" si="103"/>
        <v/>
      </c>
      <c r="R421" s="8" t="s">
        <v>407</v>
      </c>
      <c r="S421" s="19">
        <v>1100329890</v>
      </c>
      <c r="T421" s="19" t="s">
        <v>830</v>
      </c>
      <c r="U421" s="4" t="s">
        <v>16</v>
      </c>
      <c r="V421" s="22" t="str">
        <f t="shared" si="104"/>
        <v>@aswan1.moe.edu.eg</v>
      </c>
      <c r="W421" s="22" t="str">
        <f t="shared" si="105"/>
        <v>Stu#</v>
      </c>
      <c r="Z421" t="str">
        <f>IF(Q421=$Z$14,COUNTIF($Q$15:Q421,$Z$14),"")</f>
        <v/>
      </c>
    </row>
    <row r="422" spans="1:26" ht="16.5" x14ac:dyDescent="0.25">
      <c r="A422" s="6" t="str">
        <f>IF(B422="","",SUBTOTAL(3,$B$15:B422))</f>
        <v/>
      </c>
      <c r="B422" s="7"/>
      <c r="C422" s="8"/>
      <c r="D422" s="6" t="str">
        <f t="shared" si="95"/>
        <v/>
      </c>
      <c r="E422" s="9" t="str">
        <f t="shared" si="98"/>
        <v/>
      </c>
      <c r="F422" s="7"/>
      <c r="G422" s="10" t="str">
        <f t="shared" si="96"/>
        <v/>
      </c>
      <c r="H422" s="6" t="str">
        <f t="shared" si="97"/>
        <v/>
      </c>
      <c r="I422" s="6" t="str">
        <f t="shared" si="99"/>
        <v/>
      </c>
      <c r="J422" s="6" t="str">
        <f t="shared" si="100"/>
        <v/>
      </c>
      <c r="K422" s="6" t="str">
        <f t="shared" si="101"/>
        <v/>
      </c>
      <c r="L422" s="6" t="str">
        <f t="shared" si="106"/>
        <v/>
      </c>
      <c r="M422" s="6" t="str">
        <f t="shared" si="107"/>
        <v/>
      </c>
      <c r="N422" s="6" t="str">
        <f t="shared" si="102"/>
        <v/>
      </c>
      <c r="O422" s="4"/>
      <c r="P422" s="11"/>
      <c r="Q422" s="12" t="str">
        <f t="shared" si="103"/>
        <v/>
      </c>
      <c r="R422" s="8" t="s">
        <v>408</v>
      </c>
      <c r="S422" s="19">
        <v>1142992050</v>
      </c>
      <c r="T422" s="19" t="s">
        <v>830</v>
      </c>
      <c r="U422" s="4" t="s">
        <v>16</v>
      </c>
      <c r="V422" s="22" t="str">
        <f t="shared" si="104"/>
        <v>@aswan1.moe.edu.eg</v>
      </c>
      <c r="W422" s="22" t="str">
        <f t="shared" si="105"/>
        <v>Stu#</v>
      </c>
      <c r="Z422" t="str">
        <f>IF(Q422=$Z$14,COUNTIF($Q$15:Q422,$Z$14),"")</f>
        <v/>
      </c>
    </row>
    <row r="423" spans="1:26" ht="16.5" x14ac:dyDescent="0.25">
      <c r="A423" s="6" t="str">
        <f>IF(B423="","",SUBTOTAL(3,$B$15:B423))</f>
        <v/>
      </c>
      <c r="B423" s="7"/>
      <c r="C423" s="8"/>
      <c r="D423" s="6" t="str">
        <f t="shared" si="95"/>
        <v/>
      </c>
      <c r="E423" s="9" t="str">
        <f t="shared" si="98"/>
        <v/>
      </c>
      <c r="F423" s="7"/>
      <c r="G423" s="10" t="str">
        <f t="shared" si="96"/>
        <v/>
      </c>
      <c r="H423" s="6" t="str">
        <f t="shared" si="97"/>
        <v/>
      </c>
      <c r="I423" s="6" t="str">
        <f t="shared" si="99"/>
        <v/>
      </c>
      <c r="J423" s="6" t="str">
        <f t="shared" si="100"/>
        <v/>
      </c>
      <c r="K423" s="6" t="str">
        <f t="shared" si="101"/>
        <v/>
      </c>
      <c r="L423" s="6" t="str">
        <f t="shared" si="106"/>
        <v/>
      </c>
      <c r="M423" s="6" t="str">
        <f t="shared" si="107"/>
        <v/>
      </c>
      <c r="N423" s="6" t="str">
        <f t="shared" si="102"/>
        <v/>
      </c>
      <c r="O423" s="4"/>
      <c r="P423" s="11"/>
      <c r="Q423" s="12" t="str">
        <f t="shared" si="103"/>
        <v/>
      </c>
      <c r="R423" s="8" t="s">
        <v>409</v>
      </c>
      <c r="S423" s="19">
        <v>1100329890</v>
      </c>
      <c r="T423" s="19" t="s">
        <v>830</v>
      </c>
      <c r="U423" s="4" t="s">
        <v>16</v>
      </c>
      <c r="V423" s="22" t="str">
        <f t="shared" si="104"/>
        <v>@aswan1.moe.edu.eg</v>
      </c>
      <c r="W423" s="22" t="str">
        <f t="shared" si="105"/>
        <v>Stu#</v>
      </c>
      <c r="Z423" t="str">
        <f>IF(Q423=$Z$14,COUNTIF($Q$15:Q423,$Z$14),"")</f>
        <v/>
      </c>
    </row>
    <row r="424" spans="1:26" ht="16.5" x14ac:dyDescent="0.25">
      <c r="A424" s="6" t="str">
        <f>IF(B424="","",SUBTOTAL(3,$B$15:B424))</f>
        <v/>
      </c>
      <c r="B424" s="7"/>
      <c r="C424" s="8"/>
      <c r="D424" s="6" t="str">
        <f t="shared" si="95"/>
        <v/>
      </c>
      <c r="E424" s="9" t="str">
        <f t="shared" si="98"/>
        <v/>
      </c>
      <c r="F424" s="7"/>
      <c r="G424" s="10" t="str">
        <f t="shared" si="96"/>
        <v/>
      </c>
      <c r="H424" s="6" t="str">
        <f t="shared" si="97"/>
        <v/>
      </c>
      <c r="I424" s="6" t="str">
        <f t="shared" si="99"/>
        <v/>
      </c>
      <c r="J424" s="6" t="str">
        <f t="shared" si="100"/>
        <v/>
      </c>
      <c r="K424" s="6" t="str">
        <f t="shared" si="101"/>
        <v/>
      </c>
      <c r="L424" s="6" t="str">
        <f t="shared" si="106"/>
        <v/>
      </c>
      <c r="M424" s="6" t="str">
        <f t="shared" si="107"/>
        <v/>
      </c>
      <c r="N424" s="6" t="str">
        <f t="shared" si="102"/>
        <v/>
      </c>
      <c r="O424" s="4"/>
      <c r="P424" s="11"/>
      <c r="Q424" s="12" t="str">
        <f t="shared" si="103"/>
        <v/>
      </c>
      <c r="R424" s="8" t="s">
        <v>410</v>
      </c>
      <c r="S424" s="19">
        <v>1148476660</v>
      </c>
      <c r="T424" s="19" t="s">
        <v>830</v>
      </c>
      <c r="U424" s="4" t="s">
        <v>16</v>
      </c>
      <c r="V424" s="22" t="str">
        <f t="shared" si="104"/>
        <v>@aswan1.moe.edu.eg</v>
      </c>
      <c r="W424" s="22" t="str">
        <f t="shared" si="105"/>
        <v>Stu#</v>
      </c>
      <c r="Z424" t="str">
        <f>IF(Q424=$Z$14,COUNTIF($Q$15:Q424,$Z$14),"")</f>
        <v/>
      </c>
    </row>
    <row r="425" spans="1:26" ht="16.5" x14ac:dyDescent="0.25">
      <c r="A425" s="6" t="str">
        <f>IF(B425="","",SUBTOTAL(3,$B$15:B425))</f>
        <v/>
      </c>
      <c r="B425" s="7"/>
      <c r="C425" s="8"/>
      <c r="D425" s="6" t="str">
        <f t="shared" si="95"/>
        <v/>
      </c>
      <c r="E425" s="9" t="str">
        <f t="shared" si="98"/>
        <v/>
      </c>
      <c r="F425" s="7"/>
      <c r="G425" s="10" t="str">
        <f t="shared" si="96"/>
        <v/>
      </c>
      <c r="H425" s="6" t="str">
        <f t="shared" si="97"/>
        <v/>
      </c>
      <c r="I425" s="6" t="str">
        <f t="shared" si="99"/>
        <v/>
      </c>
      <c r="J425" s="6" t="str">
        <f t="shared" si="100"/>
        <v/>
      </c>
      <c r="K425" s="6" t="str">
        <f t="shared" si="101"/>
        <v/>
      </c>
      <c r="L425" s="6" t="str">
        <f t="shared" si="106"/>
        <v/>
      </c>
      <c r="M425" s="6" t="str">
        <f t="shared" si="107"/>
        <v/>
      </c>
      <c r="N425" s="6" t="str">
        <f t="shared" si="102"/>
        <v/>
      </c>
      <c r="O425" s="4"/>
      <c r="P425" s="11"/>
      <c r="Q425" s="12" t="str">
        <f t="shared" si="103"/>
        <v/>
      </c>
      <c r="R425" s="8" t="s">
        <v>411</v>
      </c>
      <c r="S425" s="19">
        <v>1142743353</v>
      </c>
      <c r="T425" s="19" t="s">
        <v>830</v>
      </c>
      <c r="U425" s="4" t="s">
        <v>16</v>
      </c>
      <c r="V425" s="22" t="str">
        <f t="shared" si="104"/>
        <v>@aswan1.moe.edu.eg</v>
      </c>
      <c r="W425" s="22" t="str">
        <f t="shared" si="105"/>
        <v>Stu#</v>
      </c>
      <c r="Z425" t="str">
        <f>IF(Q425=$Z$14,COUNTIF($Q$15:Q425,$Z$14),"")</f>
        <v/>
      </c>
    </row>
    <row r="426" spans="1:26" ht="16.5" x14ac:dyDescent="0.25">
      <c r="A426" s="6" t="str">
        <f>IF(B426="","",SUBTOTAL(3,$B$15:B426))</f>
        <v/>
      </c>
      <c r="B426" s="7"/>
      <c r="C426" s="8"/>
      <c r="D426" s="6" t="str">
        <f t="shared" si="95"/>
        <v/>
      </c>
      <c r="E426" s="9" t="str">
        <f t="shared" si="98"/>
        <v/>
      </c>
      <c r="F426" s="7"/>
      <c r="G426" s="10" t="str">
        <f t="shared" si="96"/>
        <v/>
      </c>
      <c r="H426" s="6" t="str">
        <f t="shared" si="97"/>
        <v/>
      </c>
      <c r="I426" s="6" t="str">
        <f t="shared" si="99"/>
        <v/>
      </c>
      <c r="J426" s="6" t="str">
        <f t="shared" si="100"/>
        <v/>
      </c>
      <c r="K426" s="6" t="str">
        <f t="shared" si="101"/>
        <v/>
      </c>
      <c r="L426" s="6" t="str">
        <f t="shared" si="106"/>
        <v/>
      </c>
      <c r="M426" s="6" t="str">
        <f t="shared" si="107"/>
        <v/>
      </c>
      <c r="N426" s="6" t="str">
        <f t="shared" si="102"/>
        <v/>
      </c>
      <c r="O426" s="4"/>
      <c r="P426" s="11"/>
      <c r="Q426" s="12" t="str">
        <f t="shared" si="103"/>
        <v/>
      </c>
      <c r="R426" s="8" t="s">
        <v>412</v>
      </c>
      <c r="S426" s="19">
        <v>1156336573</v>
      </c>
      <c r="T426" s="19" t="s">
        <v>830</v>
      </c>
      <c r="U426" s="4" t="s">
        <v>16</v>
      </c>
      <c r="V426" s="22" t="str">
        <f t="shared" si="104"/>
        <v>@aswan1.moe.edu.eg</v>
      </c>
      <c r="W426" s="22" t="str">
        <f t="shared" si="105"/>
        <v>Stu#</v>
      </c>
      <c r="Z426" t="str">
        <f>IF(Q426=$Z$14,COUNTIF($Q$15:Q426,$Z$14),"")</f>
        <v/>
      </c>
    </row>
    <row r="427" spans="1:26" ht="16.5" x14ac:dyDescent="0.25">
      <c r="A427" s="6" t="str">
        <f>IF(B427="","",SUBTOTAL(3,$B$15:B427))</f>
        <v/>
      </c>
      <c r="B427" s="7"/>
      <c r="C427" s="8"/>
      <c r="D427" s="6" t="str">
        <f t="shared" si="95"/>
        <v/>
      </c>
      <c r="E427" s="9" t="str">
        <f t="shared" si="98"/>
        <v/>
      </c>
      <c r="F427" s="7"/>
      <c r="G427" s="10" t="str">
        <f t="shared" si="96"/>
        <v/>
      </c>
      <c r="H427" s="6" t="str">
        <f t="shared" si="97"/>
        <v/>
      </c>
      <c r="I427" s="6" t="str">
        <f t="shared" si="99"/>
        <v/>
      </c>
      <c r="J427" s="6" t="str">
        <f t="shared" si="100"/>
        <v/>
      </c>
      <c r="K427" s="6" t="str">
        <f t="shared" si="101"/>
        <v/>
      </c>
      <c r="L427" s="6" t="str">
        <f t="shared" si="106"/>
        <v/>
      </c>
      <c r="M427" s="6" t="str">
        <f t="shared" si="107"/>
        <v/>
      </c>
      <c r="N427" s="6" t="str">
        <f t="shared" si="102"/>
        <v/>
      </c>
      <c r="O427" s="4"/>
      <c r="P427" s="11"/>
      <c r="Q427" s="12" t="str">
        <f t="shared" si="103"/>
        <v/>
      </c>
      <c r="R427" s="8" t="s">
        <v>413</v>
      </c>
      <c r="S427" s="19">
        <v>1113445055</v>
      </c>
      <c r="T427" s="19" t="s">
        <v>830</v>
      </c>
      <c r="U427" s="4" t="s">
        <v>16</v>
      </c>
      <c r="V427" s="22" t="str">
        <f t="shared" si="104"/>
        <v>@aswan1.moe.edu.eg</v>
      </c>
      <c r="W427" s="22" t="str">
        <f t="shared" si="105"/>
        <v>Stu#</v>
      </c>
      <c r="Z427" t="str">
        <f>IF(Q427=$Z$14,COUNTIF($Q$15:Q427,$Z$14),"")</f>
        <v/>
      </c>
    </row>
    <row r="428" spans="1:26" ht="16.5" x14ac:dyDescent="0.25">
      <c r="A428" s="6" t="str">
        <f>IF(B428="","",SUBTOTAL(3,$B$15:B428))</f>
        <v/>
      </c>
      <c r="B428" s="7"/>
      <c r="C428" s="8"/>
      <c r="D428" s="6" t="str">
        <f t="shared" si="95"/>
        <v/>
      </c>
      <c r="E428" s="9" t="str">
        <f t="shared" si="98"/>
        <v/>
      </c>
      <c r="F428" s="7"/>
      <c r="G428" s="10" t="str">
        <f t="shared" si="96"/>
        <v/>
      </c>
      <c r="H428" s="6" t="str">
        <f t="shared" si="97"/>
        <v/>
      </c>
      <c r="I428" s="6" t="str">
        <f t="shared" si="99"/>
        <v/>
      </c>
      <c r="J428" s="6" t="str">
        <f t="shared" si="100"/>
        <v/>
      </c>
      <c r="K428" s="6" t="str">
        <f t="shared" si="101"/>
        <v/>
      </c>
      <c r="L428" s="6" t="str">
        <f t="shared" si="106"/>
        <v/>
      </c>
      <c r="M428" s="6" t="str">
        <f t="shared" si="107"/>
        <v/>
      </c>
      <c r="N428" s="6" t="str">
        <f t="shared" si="102"/>
        <v/>
      </c>
      <c r="O428" s="4"/>
      <c r="P428" s="11"/>
      <c r="Q428" s="12" t="str">
        <f t="shared" si="103"/>
        <v/>
      </c>
      <c r="R428" s="8" t="s">
        <v>414</v>
      </c>
      <c r="S428" s="19">
        <v>1119885893</v>
      </c>
      <c r="T428" s="19" t="s">
        <v>830</v>
      </c>
      <c r="U428" s="4" t="s">
        <v>16</v>
      </c>
      <c r="V428" s="22" t="str">
        <f t="shared" si="104"/>
        <v>@aswan1.moe.edu.eg</v>
      </c>
      <c r="W428" s="22" t="str">
        <f t="shared" si="105"/>
        <v>Stu#</v>
      </c>
      <c r="Z428" t="str">
        <f>IF(Q428=$Z$14,COUNTIF($Q$15:Q428,$Z$14),"")</f>
        <v/>
      </c>
    </row>
    <row r="429" spans="1:26" ht="16.5" x14ac:dyDescent="0.25">
      <c r="A429" s="6" t="str">
        <f>IF(B429="","",SUBTOTAL(3,$B$15:B429))</f>
        <v/>
      </c>
      <c r="B429" s="7"/>
      <c r="C429" s="8"/>
      <c r="D429" s="6" t="str">
        <f t="shared" si="95"/>
        <v/>
      </c>
      <c r="E429" s="9" t="str">
        <f t="shared" si="98"/>
        <v/>
      </c>
      <c r="F429" s="7"/>
      <c r="G429" s="10" t="str">
        <f t="shared" si="96"/>
        <v/>
      </c>
      <c r="H429" s="6" t="str">
        <f t="shared" si="97"/>
        <v/>
      </c>
      <c r="I429" s="6" t="str">
        <f t="shared" si="99"/>
        <v/>
      </c>
      <c r="J429" s="6" t="str">
        <f t="shared" si="100"/>
        <v/>
      </c>
      <c r="K429" s="6" t="str">
        <f t="shared" si="101"/>
        <v/>
      </c>
      <c r="L429" s="6" t="str">
        <f t="shared" si="106"/>
        <v/>
      </c>
      <c r="M429" s="6" t="str">
        <f t="shared" si="107"/>
        <v/>
      </c>
      <c r="N429" s="6" t="str">
        <f t="shared" si="102"/>
        <v/>
      </c>
      <c r="O429" s="4"/>
      <c r="P429" s="11"/>
      <c r="Q429" s="12" t="str">
        <f t="shared" si="103"/>
        <v/>
      </c>
      <c r="R429" s="8" t="s">
        <v>415</v>
      </c>
      <c r="S429" s="19">
        <v>1553017666</v>
      </c>
      <c r="T429" s="19" t="s">
        <v>830</v>
      </c>
      <c r="U429" s="4" t="s">
        <v>16</v>
      </c>
      <c r="V429" s="22" t="str">
        <f t="shared" si="104"/>
        <v>@aswan1.moe.edu.eg</v>
      </c>
      <c r="W429" s="22" t="str">
        <f t="shared" si="105"/>
        <v>Stu#</v>
      </c>
      <c r="Z429" t="str">
        <f>IF(Q429=$Z$14,COUNTIF($Q$15:Q429,$Z$14),"")</f>
        <v/>
      </c>
    </row>
    <row r="430" spans="1:26" ht="16.5" x14ac:dyDescent="0.25">
      <c r="A430" s="6" t="str">
        <f>IF(B430="","",SUBTOTAL(3,$B$15:B430))</f>
        <v/>
      </c>
      <c r="B430" s="7"/>
      <c r="C430" s="8"/>
      <c r="D430" s="6" t="str">
        <f t="shared" si="95"/>
        <v/>
      </c>
      <c r="E430" s="9" t="str">
        <f t="shared" si="98"/>
        <v/>
      </c>
      <c r="F430" s="7"/>
      <c r="G430" s="10" t="str">
        <f t="shared" si="96"/>
        <v/>
      </c>
      <c r="H430" s="6" t="str">
        <f t="shared" si="97"/>
        <v/>
      </c>
      <c r="I430" s="6" t="str">
        <f t="shared" si="99"/>
        <v/>
      </c>
      <c r="J430" s="6" t="str">
        <f t="shared" si="100"/>
        <v/>
      </c>
      <c r="K430" s="6" t="str">
        <f t="shared" si="101"/>
        <v/>
      </c>
      <c r="L430" s="6" t="str">
        <f t="shared" si="106"/>
        <v/>
      </c>
      <c r="M430" s="6" t="str">
        <f t="shared" si="107"/>
        <v/>
      </c>
      <c r="N430" s="6" t="str">
        <f t="shared" si="102"/>
        <v/>
      </c>
      <c r="O430" s="4"/>
      <c r="P430" s="11"/>
      <c r="Q430" s="12" t="str">
        <f t="shared" si="103"/>
        <v/>
      </c>
      <c r="R430" s="8" t="s">
        <v>416</v>
      </c>
      <c r="S430" s="19">
        <v>1125079736</v>
      </c>
      <c r="T430" s="19" t="s">
        <v>830</v>
      </c>
      <c r="U430" s="4" t="s">
        <v>16</v>
      </c>
      <c r="V430" s="22" t="str">
        <f t="shared" si="104"/>
        <v>@aswan1.moe.edu.eg</v>
      </c>
      <c r="W430" s="22" t="str">
        <f t="shared" si="105"/>
        <v>Stu#</v>
      </c>
      <c r="Z430" t="str">
        <f>IF(Q430=$Z$14,COUNTIF($Q$15:Q430,$Z$14),"")</f>
        <v/>
      </c>
    </row>
    <row r="431" spans="1:26" ht="16.5" x14ac:dyDescent="0.25">
      <c r="A431" s="6" t="str">
        <f>IF(B431="","",SUBTOTAL(3,$B$15:B431))</f>
        <v/>
      </c>
      <c r="B431" s="7"/>
      <c r="C431" s="8"/>
      <c r="D431" s="6" t="str">
        <f t="shared" si="95"/>
        <v/>
      </c>
      <c r="E431" s="9" t="str">
        <f t="shared" si="98"/>
        <v/>
      </c>
      <c r="F431" s="7"/>
      <c r="G431" s="10" t="str">
        <f t="shared" si="96"/>
        <v/>
      </c>
      <c r="H431" s="6" t="str">
        <f t="shared" si="97"/>
        <v/>
      </c>
      <c r="I431" s="6" t="str">
        <f t="shared" si="99"/>
        <v/>
      </c>
      <c r="J431" s="6" t="str">
        <f t="shared" si="100"/>
        <v/>
      </c>
      <c r="K431" s="6" t="str">
        <f t="shared" si="101"/>
        <v/>
      </c>
      <c r="L431" s="6" t="str">
        <f t="shared" si="106"/>
        <v/>
      </c>
      <c r="M431" s="6" t="str">
        <f t="shared" si="107"/>
        <v/>
      </c>
      <c r="N431" s="6" t="str">
        <f t="shared" si="102"/>
        <v/>
      </c>
      <c r="O431" s="4"/>
      <c r="P431" s="11"/>
      <c r="Q431" s="12" t="str">
        <f t="shared" si="103"/>
        <v/>
      </c>
      <c r="R431" s="8" t="s">
        <v>417</v>
      </c>
      <c r="S431" s="19">
        <v>1115611376</v>
      </c>
      <c r="T431" s="19" t="s">
        <v>830</v>
      </c>
      <c r="U431" s="4" t="s">
        <v>16</v>
      </c>
      <c r="V431" s="22" t="str">
        <f t="shared" si="104"/>
        <v>@aswan1.moe.edu.eg</v>
      </c>
      <c r="W431" s="22" t="str">
        <f t="shared" si="105"/>
        <v>Stu#</v>
      </c>
      <c r="Z431" t="str">
        <f>IF(Q431=$Z$14,COUNTIF($Q$15:Q431,$Z$14),"")</f>
        <v/>
      </c>
    </row>
    <row r="432" spans="1:26" ht="16.5" x14ac:dyDescent="0.25">
      <c r="A432" s="6" t="str">
        <f>IF(B432="","",SUBTOTAL(3,$B$15:B432))</f>
        <v/>
      </c>
      <c r="B432" s="7"/>
      <c r="C432" s="8"/>
      <c r="D432" s="6" t="str">
        <f t="shared" si="95"/>
        <v/>
      </c>
      <c r="E432" s="9" t="str">
        <f t="shared" si="98"/>
        <v/>
      </c>
      <c r="F432" s="7"/>
      <c r="G432" s="10" t="str">
        <f t="shared" si="96"/>
        <v/>
      </c>
      <c r="H432" s="6" t="str">
        <f t="shared" si="97"/>
        <v/>
      </c>
      <c r="I432" s="6" t="str">
        <f t="shared" si="99"/>
        <v/>
      </c>
      <c r="J432" s="6" t="str">
        <f t="shared" si="100"/>
        <v/>
      </c>
      <c r="K432" s="6" t="str">
        <f t="shared" si="101"/>
        <v/>
      </c>
      <c r="L432" s="6" t="str">
        <f t="shared" si="106"/>
        <v/>
      </c>
      <c r="M432" s="6" t="str">
        <f t="shared" si="107"/>
        <v/>
      </c>
      <c r="N432" s="6" t="str">
        <f t="shared" si="102"/>
        <v/>
      </c>
      <c r="O432" s="4"/>
      <c r="P432" s="11"/>
      <c r="Q432" s="12" t="str">
        <f t="shared" si="103"/>
        <v/>
      </c>
      <c r="R432" s="8" t="s">
        <v>418</v>
      </c>
      <c r="S432" s="19">
        <v>1113592202</v>
      </c>
      <c r="T432" s="19" t="s">
        <v>830</v>
      </c>
      <c r="U432" s="4" t="s">
        <v>16</v>
      </c>
      <c r="V432" s="22" t="str">
        <f t="shared" si="104"/>
        <v>@aswan1.moe.edu.eg</v>
      </c>
      <c r="W432" s="22" t="str">
        <f t="shared" si="105"/>
        <v>Stu#</v>
      </c>
      <c r="Z432" t="str">
        <f>IF(Q432=$Z$14,COUNTIF($Q$15:Q432,$Z$14),"")</f>
        <v/>
      </c>
    </row>
    <row r="433" spans="1:26" ht="16.5" x14ac:dyDescent="0.25">
      <c r="A433" s="6" t="str">
        <f>IF(B433="","",SUBTOTAL(3,$B$15:B433))</f>
        <v/>
      </c>
      <c r="B433" s="7"/>
      <c r="C433" s="8"/>
      <c r="D433" s="6" t="str">
        <f t="shared" si="95"/>
        <v/>
      </c>
      <c r="E433" s="9" t="str">
        <f t="shared" si="98"/>
        <v/>
      </c>
      <c r="F433" s="7"/>
      <c r="G433" s="10" t="str">
        <f t="shared" si="96"/>
        <v/>
      </c>
      <c r="H433" s="6" t="str">
        <f t="shared" si="97"/>
        <v/>
      </c>
      <c r="I433" s="6" t="str">
        <f t="shared" si="99"/>
        <v/>
      </c>
      <c r="J433" s="6" t="str">
        <f t="shared" si="100"/>
        <v/>
      </c>
      <c r="K433" s="6" t="str">
        <f t="shared" si="101"/>
        <v/>
      </c>
      <c r="L433" s="6" t="str">
        <f t="shared" si="106"/>
        <v/>
      </c>
      <c r="M433" s="6" t="str">
        <f t="shared" si="107"/>
        <v/>
      </c>
      <c r="N433" s="6" t="str">
        <f t="shared" si="102"/>
        <v/>
      </c>
      <c r="O433" s="4"/>
      <c r="P433" s="11"/>
      <c r="Q433" s="12" t="str">
        <f t="shared" si="103"/>
        <v/>
      </c>
      <c r="R433" s="8" t="s">
        <v>419</v>
      </c>
      <c r="S433" s="19">
        <v>1120144775</v>
      </c>
      <c r="T433" s="19" t="s">
        <v>830</v>
      </c>
      <c r="U433" s="4" t="s">
        <v>16</v>
      </c>
      <c r="V433" s="22" t="str">
        <f t="shared" si="104"/>
        <v>@aswan1.moe.edu.eg</v>
      </c>
      <c r="W433" s="22" t="str">
        <f t="shared" si="105"/>
        <v>Stu#</v>
      </c>
      <c r="Z433" t="str">
        <f>IF(Q433=$Z$14,COUNTIF($Q$15:Q433,$Z$14),"")</f>
        <v/>
      </c>
    </row>
    <row r="434" spans="1:26" ht="16.5" x14ac:dyDescent="0.25">
      <c r="A434" s="6" t="str">
        <f>IF(B434="","",SUBTOTAL(3,$B$15:B434))</f>
        <v/>
      </c>
      <c r="B434" s="7"/>
      <c r="C434" s="8"/>
      <c r="D434" s="6" t="str">
        <f t="shared" si="95"/>
        <v/>
      </c>
      <c r="E434" s="9" t="str">
        <f t="shared" si="98"/>
        <v/>
      </c>
      <c r="F434" s="7"/>
      <c r="G434" s="10" t="str">
        <f t="shared" si="96"/>
        <v/>
      </c>
      <c r="H434" s="6" t="str">
        <f t="shared" si="97"/>
        <v/>
      </c>
      <c r="I434" s="6" t="str">
        <f t="shared" si="99"/>
        <v/>
      </c>
      <c r="J434" s="6" t="str">
        <f t="shared" si="100"/>
        <v/>
      </c>
      <c r="K434" s="6" t="str">
        <f t="shared" si="101"/>
        <v/>
      </c>
      <c r="L434" s="6" t="str">
        <f t="shared" si="106"/>
        <v/>
      </c>
      <c r="M434" s="6" t="str">
        <f t="shared" si="107"/>
        <v/>
      </c>
      <c r="N434" s="6" t="str">
        <f t="shared" si="102"/>
        <v/>
      </c>
      <c r="O434" s="4"/>
      <c r="P434" s="11"/>
      <c r="Q434" s="12" t="str">
        <f t="shared" si="103"/>
        <v/>
      </c>
      <c r="R434" s="8" t="s">
        <v>420</v>
      </c>
      <c r="S434" s="19">
        <v>1126535672</v>
      </c>
      <c r="T434" s="19" t="s">
        <v>830</v>
      </c>
      <c r="U434" s="4" t="s">
        <v>16</v>
      </c>
      <c r="V434" s="22" t="str">
        <f t="shared" si="104"/>
        <v>@aswan1.moe.edu.eg</v>
      </c>
      <c r="W434" s="22" t="str">
        <f t="shared" si="105"/>
        <v>Stu#</v>
      </c>
      <c r="Z434" t="str">
        <f>IF(Q434=$Z$14,COUNTIF($Q$15:Q434,$Z$14),"")</f>
        <v/>
      </c>
    </row>
    <row r="435" spans="1:26" ht="16.5" x14ac:dyDescent="0.25">
      <c r="A435" s="6" t="str">
        <f>IF(B435="","",SUBTOTAL(3,$B$15:B435))</f>
        <v/>
      </c>
      <c r="B435" s="7"/>
      <c r="C435" s="8"/>
      <c r="D435" s="6" t="str">
        <f t="shared" si="95"/>
        <v/>
      </c>
      <c r="E435" s="9" t="str">
        <f t="shared" si="98"/>
        <v/>
      </c>
      <c r="F435" s="7"/>
      <c r="G435" s="10" t="str">
        <f t="shared" si="96"/>
        <v/>
      </c>
      <c r="H435" s="6" t="str">
        <f t="shared" si="97"/>
        <v/>
      </c>
      <c r="I435" s="6" t="str">
        <f t="shared" si="99"/>
        <v/>
      </c>
      <c r="J435" s="6" t="str">
        <f t="shared" si="100"/>
        <v/>
      </c>
      <c r="K435" s="6" t="str">
        <f t="shared" si="101"/>
        <v/>
      </c>
      <c r="L435" s="6" t="str">
        <f t="shared" si="106"/>
        <v/>
      </c>
      <c r="M435" s="6" t="str">
        <f t="shared" si="107"/>
        <v/>
      </c>
      <c r="N435" s="6" t="str">
        <f t="shared" si="102"/>
        <v/>
      </c>
      <c r="O435" s="4"/>
      <c r="P435" s="11"/>
      <c r="Q435" s="12" t="str">
        <f t="shared" si="103"/>
        <v/>
      </c>
      <c r="R435" s="8" t="s">
        <v>421</v>
      </c>
      <c r="S435" s="19">
        <v>1115908296</v>
      </c>
      <c r="T435" s="19" t="s">
        <v>830</v>
      </c>
      <c r="U435" s="4" t="s">
        <v>16</v>
      </c>
      <c r="V435" s="22" t="str">
        <f t="shared" si="104"/>
        <v>@aswan1.moe.edu.eg</v>
      </c>
      <c r="W435" s="22" t="str">
        <f t="shared" si="105"/>
        <v>Stu#</v>
      </c>
      <c r="Z435" t="str">
        <f>IF(Q435=$Z$14,COUNTIF($Q$15:Q435,$Z$14),"")</f>
        <v/>
      </c>
    </row>
    <row r="436" spans="1:26" ht="16.5" x14ac:dyDescent="0.25">
      <c r="A436" s="6" t="str">
        <f>IF(B436="","",SUBTOTAL(3,$B$15:B436))</f>
        <v/>
      </c>
      <c r="B436" s="7"/>
      <c r="C436" s="8"/>
      <c r="D436" s="6" t="str">
        <f t="shared" si="95"/>
        <v/>
      </c>
      <c r="E436" s="9" t="str">
        <f t="shared" si="98"/>
        <v/>
      </c>
      <c r="F436" s="7"/>
      <c r="G436" s="10" t="str">
        <f t="shared" si="96"/>
        <v/>
      </c>
      <c r="H436" s="6" t="str">
        <f t="shared" si="97"/>
        <v/>
      </c>
      <c r="I436" s="6" t="str">
        <f t="shared" si="99"/>
        <v/>
      </c>
      <c r="J436" s="6" t="str">
        <f t="shared" si="100"/>
        <v/>
      </c>
      <c r="K436" s="6" t="str">
        <f t="shared" si="101"/>
        <v/>
      </c>
      <c r="L436" s="6" t="str">
        <f t="shared" si="106"/>
        <v/>
      </c>
      <c r="M436" s="6" t="str">
        <f t="shared" si="107"/>
        <v/>
      </c>
      <c r="N436" s="6" t="str">
        <f t="shared" si="102"/>
        <v/>
      </c>
      <c r="O436" s="4"/>
      <c r="P436" s="11"/>
      <c r="Q436" s="12" t="str">
        <f t="shared" si="103"/>
        <v/>
      </c>
      <c r="R436" s="8" t="s">
        <v>422</v>
      </c>
      <c r="S436" s="19">
        <v>1147182285</v>
      </c>
      <c r="T436" s="19" t="s">
        <v>830</v>
      </c>
      <c r="U436" s="4" t="s">
        <v>16</v>
      </c>
      <c r="V436" s="22" t="str">
        <f t="shared" si="104"/>
        <v>@aswan1.moe.edu.eg</v>
      </c>
      <c r="W436" s="22" t="str">
        <f t="shared" si="105"/>
        <v>Stu#</v>
      </c>
      <c r="Z436" t="str">
        <f>IF(Q436=$Z$14,COUNTIF($Q$15:Q436,$Z$14),"")</f>
        <v/>
      </c>
    </row>
    <row r="437" spans="1:26" ht="16.5" x14ac:dyDescent="0.25">
      <c r="A437" s="6" t="str">
        <f>IF(B437="","",SUBTOTAL(3,$B$15:B437))</f>
        <v/>
      </c>
      <c r="B437" s="7"/>
      <c r="C437" s="8"/>
      <c r="D437" s="6" t="str">
        <f t="shared" si="95"/>
        <v/>
      </c>
      <c r="E437" s="9" t="str">
        <f t="shared" si="98"/>
        <v/>
      </c>
      <c r="F437" s="7"/>
      <c r="G437" s="10" t="str">
        <f t="shared" si="96"/>
        <v/>
      </c>
      <c r="H437" s="6" t="str">
        <f t="shared" si="97"/>
        <v/>
      </c>
      <c r="I437" s="6" t="str">
        <f t="shared" si="99"/>
        <v/>
      </c>
      <c r="J437" s="6" t="str">
        <f t="shared" si="100"/>
        <v/>
      </c>
      <c r="K437" s="6" t="str">
        <f t="shared" si="101"/>
        <v/>
      </c>
      <c r="L437" s="6" t="str">
        <f t="shared" si="106"/>
        <v/>
      </c>
      <c r="M437" s="6" t="str">
        <f t="shared" si="107"/>
        <v/>
      </c>
      <c r="N437" s="6" t="str">
        <f t="shared" si="102"/>
        <v/>
      </c>
      <c r="O437" s="4"/>
      <c r="P437" s="11"/>
      <c r="Q437" s="12" t="str">
        <f t="shared" si="103"/>
        <v/>
      </c>
      <c r="R437" s="8" t="s">
        <v>423</v>
      </c>
      <c r="S437" s="19">
        <v>1155593083</v>
      </c>
      <c r="T437" s="19" t="s">
        <v>830</v>
      </c>
      <c r="U437" s="4" t="s">
        <v>16</v>
      </c>
      <c r="V437" s="22" t="str">
        <f t="shared" si="104"/>
        <v>@aswan1.moe.edu.eg</v>
      </c>
      <c r="W437" s="22" t="str">
        <f t="shared" si="105"/>
        <v>Stu#</v>
      </c>
      <c r="Z437" t="str">
        <f>IF(Q437=$Z$14,COUNTIF($Q$15:Q437,$Z$14),"")</f>
        <v/>
      </c>
    </row>
    <row r="438" spans="1:26" ht="16.5" x14ac:dyDescent="0.25">
      <c r="A438" s="6" t="str">
        <f>IF(B438="","",SUBTOTAL(3,$B$15:B438))</f>
        <v/>
      </c>
      <c r="B438" s="7"/>
      <c r="C438" s="8"/>
      <c r="D438" s="6" t="str">
        <f t="shared" si="95"/>
        <v/>
      </c>
      <c r="E438" s="9" t="str">
        <f t="shared" si="98"/>
        <v/>
      </c>
      <c r="F438" s="7"/>
      <c r="G438" s="10" t="str">
        <f t="shared" si="96"/>
        <v/>
      </c>
      <c r="H438" s="6" t="str">
        <f t="shared" si="97"/>
        <v/>
      </c>
      <c r="I438" s="6" t="str">
        <f t="shared" si="99"/>
        <v/>
      </c>
      <c r="J438" s="6" t="str">
        <f t="shared" si="100"/>
        <v/>
      </c>
      <c r="K438" s="6" t="str">
        <f t="shared" si="101"/>
        <v/>
      </c>
      <c r="L438" s="6" t="str">
        <f t="shared" si="106"/>
        <v/>
      </c>
      <c r="M438" s="6" t="str">
        <f t="shared" si="107"/>
        <v/>
      </c>
      <c r="N438" s="6" t="str">
        <f t="shared" si="102"/>
        <v/>
      </c>
      <c r="O438" s="4"/>
      <c r="P438" s="11"/>
      <c r="Q438" s="12" t="str">
        <f t="shared" si="103"/>
        <v/>
      </c>
      <c r="R438" s="8" t="s">
        <v>424</v>
      </c>
      <c r="S438" s="19">
        <v>1111080070</v>
      </c>
      <c r="T438" s="19" t="s">
        <v>830</v>
      </c>
      <c r="U438" s="4" t="s">
        <v>16</v>
      </c>
      <c r="V438" s="22" t="str">
        <f t="shared" si="104"/>
        <v>@aswan1.moe.edu.eg</v>
      </c>
      <c r="W438" s="22" t="str">
        <f t="shared" si="105"/>
        <v>Stu#</v>
      </c>
      <c r="Z438" t="str">
        <f>IF(Q438=$Z$14,COUNTIF($Q$15:Q438,$Z$14),"")</f>
        <v/>
      </c>
    </row>
    <row r="439" spans="1:26" ht="16.5" x14ac:dyDescent="0.25">
      <c r="A439" s="6" t="str">
        <f>IF(B439="","",SUBTOTAL(3,$B$15:B439))</f>
        <v/>
      </c>
      <c r="B439" s="7"/>
      <c r="C439" s="8"/>
      <c r="D439" s="6" t="str">
        <f t="shared" si="95"/>
        <v/>
      </c>
      <c r="E439" s="9" t="str">
        <f t="shared" si="98"/>
        <v/>
      </c>
      <c r="F439" s="7"/>
      <c r="G439" s="10" t="str">
        <f t="shared" si="96"/>
        <v/>
      </c>
      <c r="H439" s="6" t="str">
        <f t="shared" si="97"/>
        <v/>
      </c>
      <c r="I439" s="6" t="str">
        <f t="shared" si="99"/>
        <v/>
      </c>
      <c r="J439" s="6" t="str">
        <f t="shared" si="100"/>
        <v/>
      </c>
      <c r="K439" s="6" t="str">
        <f t="shared" si="101"/>
        <v/>
      </c>
      <c r="L439" s="6" t="str">
        <f t="shared" si="106"/>
        <v/>
      </c>
      <c r="M439" s="6" t="str">
        <f t="shared" si="107"/>
        <v/>
      </c>
      <c r="N439" s="6" t="str">
        <f t="shared" si="102"/>
        <v/>
      </c>
      <c r="O439" s="4"/>
      <c r="P439" s="11"/>
      <c r="Q439" s="12" t="str">
        <f t="shared" si="103"/>
        <v/>
      </c>
      <c r="R439" s="8" t="s">
        <v>425</v>
      </c>
      <c r="S439" s="19">
        <v>1112671007</v>
      </c>
      <c r="T439" s="19" t="s">
        <v>830</v>
      </c>
      <c r="U439" s="4" t="s">
        <v>16</v>
      </c>
      <c r="V439" s="22" t="str">
        <f t="shared" si="104"/>
        <v>@aswan1.moe.edu.eg</v>
      </c>
      <c r="W439" s="22" t="str">
        <f t="shared" si="105"/>
        <v>Stu#</v>
      </c>
      <c r="Z439" t="str">
        <f>IF(Q439=$Z$14,COUNTIF($Q$15:Q439,$Z$14),"")</f>
        <v/>
      </c>
    </row>
    <row r="440" spans="1:26" ht="16.5" x14ac:dyDescent="0.25">
      <c r="A440" s="6" t="str">
        <f>IF(B440="","",SUBTOTAL(3,$B$15:B440))</f>
        <v/>
      </c>
      <c r="B440" s="7"/>
      <c r="C440" s="8"/>
      <c r="D440" s="6" t="str">
        <f t="shared" si="95"/>
        <v/>
      </c>
      <c r="E440" s="9" t="str">
        <f t="shared" si="98"/>
        <v/>
      </c>
      <c r="F440" s="7"/>
      <c r="G440" s="10" t="str">
        <f t="shared" si="96"/>
        <v/>
      </c>
      <c r="H440" s="6" t="str">
        <f t="shared" si="97"/>
        <v/>
      </c>
      <c r="I440" s="6" t="str">
        <f t="shared" si="99"/>
        <v/>
      </c>
      <c r="J440" s="6" t="str">
        <f t="shared" si="100"/>
        <v/>
      </c>
      <c r="K440" s="6" t="str">
        <f t="shared" si="101"/>
        <v/>
      </c>
      <c r="L440" s="6" t="str">
        <f t="shared" si="106"/>
        <v/>
      </c>
      <c r="M440" s="6" t="str">
        <f t="shared" si="107"/>
        <v/>
      </c>
      <c r="N440" s="6" t="str">
        <f t="shared" si="102"/>
        <v/>
      </c>
      <c r="O440" s="4"/>
      <c r="P440" s="11"/>
      <c r="Q440" s="12" t="str">
        <f t="shared" si="103"/>
        <v/>
      </c>
      <c r="R440" s="8" t="s">
        <v>426</v>
      </c>
      <c r="S440" s="19">
        <v>1144034755</v>
      </c>
      <c r="T440" s="19" t="s">
        <v>830</v>
      </c>
      <c r="U440" s="4" t="s">
        <v>16</v>
      </c>
      <c r="V440" s="22" t="str">
        <f t="shared" si="104"/>
        <v>@aswan1.moe.edu.eg</v>
      </c>
      <c r="W440" s="22" t="str">
        <f t="shared" si="105"/>
        <v>Stu#</v>
      </c>
      <c r="Z440" t="str">
        <f>IF(Q440=$Z$14,COUNTIF($Q$15:Q440,$Z$14),"")</f>
        <v/>
      </c>
    </row>
    <row r="441" spans="1:26" ht="16.5" x14ac:dyDescent="0.25">
      <c r="A441" s="6" t="str">
        <f>IF(B441="","",SUBTOTAL(3,$B$15:B441))</f>
        <v/>
      </c>
      <c r="B441" s="7"/>
      <c r="C441" s="8"/>
      <c r="D441" s="6" t="str">
        <f t="shared" si="95"/>
        <v/>
      </c>
      <c r="E441" s="9" t="str">
        <f t="shared" si="98"/>
        <v/>
      </c>
      <c r="F441" s="7"/>
      <c r="G441" s="10" t="str">
        <f t="shared" si="96"/>
        <v/>
      </c>
      <c r="H441" s="6" t="str">
        <f t="shared" si="97"/>
        <v/>
      </c>
      <c r="I441" s="6" t="str">
        <f t="shared" si="99"/>
        <v/>
      </c>
      <c r="J441" s="6" t="str">
        <f t="shared" si="100"/>
        <v/>
      </c>
      <c r="K441" s="6" t="str">
        <f t="shared" si="101"/>
        <v/>
      </c>
      <c r="L441" s="6" t="str">
        <f t="shared" si="106"/>
        <v/>
      </c>
      <c r="M441" s="6" t="str">
        <f t="shared" si="107"/>
        <v/>
      </c>
      <c r="N441" s="6" t="str">
        <f t="shared" si="102"/>
        <v/>
      </c>
      <c r="O441" s="4"/>
      <c r="P441" s="11"/>
      <c r="Q441" s="12" t="str">
        <f t="shared" si="103"/>
        <v/>
      </c>
      <c r="R441" s="8" t="s">
        <v>427</v>
      </c>
      <c r="S441" s="19">
        <v>1100862182</v>
      </c>
      <c r="T441" s="19" t="s">
        <v>830</v>
      </c>
      <c r="U441" s="4" t="s">
        <v>16</v>
      </c>
      <c r="V441" s="22" t="str">
        <f t="shared" si="104"/>
        <v>@aswan1.moe.edu.eg</v>
      </c>
      <c r="W441" s="22" t="str">
        <f t="shared" si="105"/>
        <v>Stu#</v>
      </c>
      <c r="Z441" t="str">
        <f>IF(Q441=$Z$14,COUNTIF($Q$15:Q441,$Z$14),"")</f>
        <v/>
      </c>
    </row>
    <row r="442" spans="1:26" ht="16.5" x14ac:dyDescent="0.25">
      <c r="A442" s="6" t="str">
        <f>IF(B442="","",SUBTOTAL(3,$B$15:B442))</f>
        <v/>
      </c>
      <c r="B442" s="7"/>
      <c r="C442" s="8"/>
      <c r="D442" s="6" t="str">
        <f t="shared" si="95"/>
        <v/>
      </c>
      <c r="E442" s="9" t="str">
        <f t="shared" si="98"/>
        <v/>
      </c>
      <c r="F442" s="7"/>
      <c r="G442" s="10" t="str">
        <f t="shared" si="96"/>
        <v/>
      </c>
      <c r="H442" s="6" t="str">
        <f t="shared" si="97"/>
        <v/>
      </c>
      <c r="I442" s="6" t="str">
        <f t="shared" si="99"/>
        <v/>
      </c>
      <c r="J442" s="6" t="str">
        <f t="shared" si="100"/>
        <v/>
      </c>
      <c r="K442" s="6" t="str">
        <f t="shared" si="101"/>
        <v/>
      </c>
      <c r="L442" s="6" t="str">
        <f t="shared" si="106"/>
        <v/>
      </c>
      <c r="M442" s="6" t="str">
        <f t="shared" si="107"/>
        <v/>
      </c>
      <c r="N442" s="6" t="str">
        <f t="shared" si="102"/>
        <v/>
      </c>
      <c r="O442" s="4"/>
      <c r="P442" s="11"/>
      <c r="Q442" s="12" t="str">
        <f t="shared" si="103"/>
        <v/>
      </c>
      <c r="R442" s="8" t="s">
        <v>428</v>
      </c>
      <c r="S442" s="19">
        <v>1143940554</v>
      </c>
      <c r="T442" s="19" t="s">
        <v>830</v>
      </c>
      <c r="U442" s="4" t="s">
        <v>16</v>
      </c>
      <c r="V442" s="22" t="str">
        <f t="shared" si="104"/>
        <v>@aswan1.moe.edu.eg</v>
      </c>
      <c r="W442" s="22" t="str">
        <f t="shared" si="105"/>
        <v>Stu#</v>
      </c>
      <c r="Z442" t="str">
        <f>IF(Q442=$Z$14,COUNTIF($Q$15:Q442,$Z$14),"")</f>
        <v/>
      </c>
    </row>
    <row r="443" spans="1:26" ht="16.5" x14ac:dyDescent="0.25">
      <c r="A443" s="6" t="str">
        <f>IF(B443="","",SUBTOTAL(3,$B$15:B443))</f>
        <v/>
      </c>
      <c r="B443" s="7"/>
      <c r="C443" s="8"/>
      <c r="D443" s="6" t="str">
        <f t="shared" si="95"/>
        <v/>
      </c>
      <c r="E443" s="9" t="str">
        <f t="shared" si="98"/>
        <v/>
      </c>
      <c r="F443" s="7"/>
      <c r="G443" s="10" t="str">
        <f t="shared" si="96"/>
        <v/>
      </c>
      <c r="H443" s="6" t="str">
        <f t="shared" si="97"/>
        <v/>
      </c>
      <c r="I443" s="6" t="str">
        <f t="shared" si="99"/>
        <v/>
      </c>
      <c r="J443" s="6" t="str">
        <f t="shared" si="100"/>
        <v/>
      </c>
      <c r="K443" s="6" t="str">
        <f t="shared" si="101"/>
        <v/>
      </c>
      <c r="L443" s="6" t="str">
        <f t="shared" si="106"/>
        <v/>
      </c>
      <c r="M443" s="6" t="str">
        <f t="shared" si="107"/>
        <v/>
      </c>
      <c r="N443" s="6" t="str">
        <f t="shared" si="102"/>
        <v/>
      </c>
      <c r="O443" s="4"/>
      <c r="P443" s="11"/>
      <c r="Q443" s="12" t="str">
        <f t="shared" si="103"/>
        <v/>
      </c>
      <c r="R443" s="8" t="s">
        <v>429</v>
      </c>
      <c r="S443" s="19">
        <v>1150060231</v>
      </c>
      <c r="T443" s="19" t="s">
        <v>830</v>
      </c>
      <c r="U443" s="4" t="s">
        <v>16</v>
      </c>
      <c r="V443" s="22" t="str">
        <f t="shared" si="104"/>
        <v>@aswan1.moe.edu.eg</v>
      </c>
      <c r="W443" s="22" t="str">
        <f t="shared" si="105"/>
        <v>Stu#</v>
      </c>
      <c r="Z443" t="str">
        <f>IF(Q443=$Z$14,COUNTIF($Q$15:Q443,$Z$14),"")</f>
        <v/>
      </c>
    </row>
    <row r="444" spans="1:26" ht="16.5" x14ac:dyDescent="0.25">
      <c r="A444" s="6" t="str">
        <f>IF(B444="","",SUBTOTAL(3,$B$15:B444))</f>
        <v/>
      </c>
      <c r="B444" s="7"/>
      <c r="C444" s="8"/>
      <c r="D444" s="6" t="str">
        <f t="shared" si="95"/>
        <v/>
      </c>
      <c r="E444" s="9" t="str">
        <f t="shared" si="98"/>
        <v/>
      </c>
      <c r="F444" s="7"/>
      <c r="G444" s="10" t="str">
        <f t="shared" si="96"/>
        <v/>
      </c>
      <c r="H444" s="6" t="str">
        <f t="shared" si="97"/>
        <v/>
      </c>
      <c r="I444" s="6" t="str">
        <f t="shared" si="99"/>
        <v/>
      </c>
      <c r="J444" s="6" t="str">
        <f t="shared" si="100"/>
        <v/>
      </c>
      <c r="K444" s="6" t="str">
        <f t="shared" si="101"/>
        <v/>
      </c>
      <c r="L444" s="6" t="str">
        <f t="shared" si="106"/>
        <v/>
      </c>
      <c r="M444" s="6" t="str">
        <f t="shared" si="107"/>
        <v/>
      </c>
      <c r="N444" s="6" t="str">
        <f t="shared" si="102"/>
        <v/>
      </c>
      <c r="O444" s="4"/>
      <c r="P444" s="11"/>
      <c r="Q444" s="12" t="str">
        <f t="shared" si="103"/>
        <v/>
      </c>
      <c r="R444" s="8" t="s">
        <v>430</v>
      </c>
      <c r="S444" s="19">
        <v>1270557433</v>
      </c>
      <c r="T444" s="19" t="s">
        <v>830</v>
      </c>
      <c r="U444" s="4" t="s">
        <v>16</v>
      </c>
      <c r="V444" s="22" t="str">
        <f t="shared" si="104"/>
        <v>@aswan1.moe.edu.eg</v>
      </c>
      <c r="W444" s="22" t="str">
        <f t="shared" si="105"/>
        <v>Stu#</v>
      </c>
      <c r="Z444" t="str">
        <f>IF(Q444=$Z$14,COUNTIF($Q$15:Q444,$Z$14),"")</f>
        <v/>
      </c>
    </row>
    <row r="445" spans="1:26" ht="16.5" x14ac:dyDescent="0.25">
      <c r="A445" s="6" t="str">
        <f>IF(B445="","",SUBTOTAL(3,$B$15:B445))</f>
        <v/>
      </c>
      <c r="B445" s="7"/>
      <c r="C445" s="8"/>
      <c r="D445" s="6" t="str">
        <f t="shared" si="95"/>
        <v/>
      </c>
      <c r="E445" s="9" t="str">
        <f t="shared" si="98"/>
        <v/>
      </c>
      <c r="F445" s="7"/>
      <c r="G445" s="10" t="str">
        <f t="shared" si="96"/>
        <v/>
      </c>
      <c r="H445" s="6" t="str">
        <f t="shared" si="97"/>
        <v/>
      </c>
      <c r="I445" s="6" t="str">
        <f t="shared" si="99"/>
        <v/>
      </c>
      <c r="J445" s="6" t="str">
        <f t="shared" si="100"/>
        <v/>
      </c>
      <c r="K445" s="6" t="str">
        <f t="shared" si="101"/>
        <v/>
      </c>
      <c r="L445" s="6" t="str">
        <f t="shared" si="106"/>
        <v/>
      </c>
      <c r="M445" s="6" t="str">
        <f t="shared" si="107"/>
        <v/>
      </c>
      <c r="N445" s="6" t="str">
        <f t="shared" si="102"/>
        <v/>
      </c>
      <c r="O445" s="4"/>
      <c r="P445" s="11"/>
      <c r="Q445" s="12" t="str">
        <f t="shared" si="103"/>
        <v/>
      </c>
      <c r="R445" s="8" t="s">
        <v>431</v>
      </c>
      <c r="S445" s="19">
        <v>1129991715</v>
      </c>
      <c r="T445" s="19" t="s">
        <v>830</v>
      </c>
      <c r="U445" s="4" t="s">
        <v>16</v>
      </c>
      <c r="V445" s="22" t="str">
        <f t="shared" si="104"/>
        <v>@aswan1.moe.edu.eg</v>
      </c>
      <c r="W445" s="22" t="str">
        <f t="shared" si="105"/>
        <v>Stu#</v>
      </c>
      <c r="Z445" t="str">
        <f>IF(Q445=$Z$14,COUNTIF($Q$15:Q445,$Z$14),"")</f>
        <v/>
      </c>
    </row>
    <row r="446" spans="1:26" ht="16.5" x14ac:dyDescent="0.25">
      <c r="A446" s="6" t="str">
        <f>IF(B446="","",SUBTOTAL(3,$B$15:B446))</f>
        <v/>
      </c>
      <c r="B446" s="7"/>
      <c r="C446" s="8"/>
      <c r="D446" s="6" t="str">
        <f t="shared" si="95"/>
        <v/>
      </c>
      <c r="E446" s="9" t="str">
        <f t="shared" si="98"/>
        <v/>
      </c>
      <c r="F446" s="7"/>
      <c r="G446" s="10" t="str">
        <f t="shared" si="96"/>
        <v/>
      </c>
      <c r="H446" s="6" t="str">
        <f t="shared" si="97"/>
        <v/>
      </c>
      <c r="I446" s="6" t="str">
        <f t="shared" si="99"/>
        <v/>
      </c>
      <c r="J446" s="6" t="str">
        <f t="shared" si="100"/>
        <v/>
      </c>
      <c r="K446" s="6" t="str">
        <f t="shared" si="101"/>
        <v/>
      </c>
      <c r="L446" s="6" t="str">
        <f t="shared" si="106"/>
        <v/>
      </c>
      <c r="M446" s="6" t="str">
        <f t="shared" si="107"/>
        <v/>
      </c>
      <c r="N446" s="6" t="str">
        <f t="shared" si="102"/>
        <v/>
      </c>
      <c r="O446" s="4"/>
      <c r="P446" s="11"/>
      <c r="Q446" s="12" t="str">
        <f t="shared" si="103"/>
        <v/>
      </c>
      <c r="R446" s="8" t="s">
        <v>432</v>
      </c>
      <c r="S446" s="19">
        <v>1145519593</v>
      </c>
      <c r="T446" s="19" t="s">
        <v>830</v>
      </c>
      <c r="U446" s="4" t="s">
        <v>16</v>
      </c>
      <c r="V446" s="22" t="str">
        <f t="shared" si="104"/>
        <v>@aswan1.moe.edu.eg</v>
      </c>
      <c r="W446" s="22" t="str">
        <f t="shared" si="105"/>
        <v>Stu#</v>
      </c>
      <c r="Z446" t="str">
        <f>IF(Q446=$Z$14,COUNTIF($Q$15:Q446,$Z$14),"")</f>
        <v/>
      </c>
    </row>
    <row r="447" spans="1:26" ht="16.5" x14ac:dyDescent="0.25">
      <c r="A447" s="6" t="str">
        <f>IF(B447="","",SUBTOTAL(3,$B$15:B447))</f>
        <v/>
      </c>
      <c r="B447" s="7"/>
      <c r="C447" s="8"/>
      <c r="D447" s="6" t="str">
        <f t="shared" si="95"/>
        <v/>
      </c>
      <c r="E447" s="9" t="str">
        <f t="shared" si="98"/>
        <v/>
      </c>
      <c r="F447" s="7"/>
      <c r="G447" s="10" t="str">
        <f t="shared" si="96"/>
        <v/>
      </c>
      <c r="H447" s="6" t="str">
        <f t="shared" si="97"/>
        <v/>
      </c>
      <c r="I447" s="6" t="str">
        <f t="shared" si="99"/>
        <v/>
      </c>
      <c r="J447" s="6" t="str">
        <f t="shared" si="100"/>
        <v/>
      </c>
      <c r="K447" s="6" t="str">
        <f t="shared" si="101"/>
        <v/>
      </c>
      <c r="L447" s="6" t="str">
        <f t="shared" si="106"/>
        <v/>
      </c>
      <c r="M447" s="6" t="str">
        <f t="shared" si="107"/>
        <v/>
      </c>
      <c r="N447" s="6" t="str">
        <f t="shared" si="102"/>
        <v/>
      </c>
      <c r="O447" s="4"/>
      <c r="P447" s="11"/>
      <c r="Q447" s="12" t="str">
        <f t="shared" si="103"/>
        <v/>
      </c>
      <c r="R447" s="8" t="s">
        <v>433</v>
      </c>
      <c r="S447" s="19">
        <v>1127222707</v>
      </c>
      <c r="T447" s="19" t="s">
        <v>830</v>
      </c>
      <c r="U447" s="4" t="s">
        <v>16</v>
      </c>
      <c r="V447" s="22" t="str">
        <f t="shared" si="104"/>
        <v>@aswan1.moe.edu.eg</v>
      </c>
      <c r="W447" s="22" t="str">
        <f t="shared" si="105"/>
        <v>Stu#</v>
      </c>
      <c r="Z447" t="str">
        <f>IF(Q447=$Z$14,COUNTIF($Q$15:Q447,$Z$14),"")</f>
        <v/>
      </c>
    </row>
    <row r="448" spans="1:26" ht="16.5" x14ac:dyDescent="0.25">
      <c r="A448" s="6" t="str">
        <f>IF(B448="","",SUBTOTAL(3,$B$15:B448))</f>
        <v/>
      </c>
      <c r="B448" s="7"/>
      <c r="C448" s="8"/>
      <c r="D448" s="6" t="str">
        <f t="shared" si="95"/>
        <v/>
      </c>
      <c r="E448" s="9" t="str">
        <f t="shared" si="98"/>
        <v/>
      </c>
      <c r="F448" s="7"/>
      <c r="G448" s="10" t="str">
        <f t="shared" si="96"/>
        <v/>
      </c>
      <c r="H448" s="6" t="str">
        <f t="shared" si="97"/>
        <v/>
      </c>
      <c r="I448" s="6" t="str">
        <f t="shared" si="99"/>
        <v/>
      </c>
      <c r="J448" s="6" t="str">
        <f t="shared" si="100"/>
        <v/>
      </c>
      <c r="K448" s="6" t="str">
        <f t="shared" si="101"/>
        <v/>
      </c>
      <c r="L448" s="6" t="str">
        <f t="shared" si="106"/>
        <v/>
      </c>
      <c r="M448" s="6" t="str">
        <f t="shared" si="107"/>
        <v/>
      </c>
      <c r="N448" s="6" t="str">
        <f t="shared" si="102"/>
        <v/>
      </c>
      <c r="O448" s="4"/>
      <c r="P448" s="11"/>
      <c r="Q448" s="12" t="str">
        <f t="shared" si="103"/>
        <v/>
      </c>
      <c r="R448" s="8" t="s">
        <v>40</v>
      </c>
      <c r="S448" s="19">
        <v>1159270612</v>
      </c>
      <c r="T448" s="19" t="s">
        <v>830</v>
      </c>
      <c r="U448" s="4" t="s">
        <v>16</v>
      </c>
      <c r="V448" s="22" t="str">
        <f t="shared" si="104"/>
        <v>@aswan1.moe.edu.eg</v>
      </c>
      <c r="W448" s="22" t="str">
        <f t="shared" si="105"/>
        <v>Stu#</v>
      </c>
      <c r="Z448" t="str">
        <f>IF(Q448=$Z$14,COUNTIF($Q$15:Q448,$Z$14),"")</f>
        <v/>
      </c>
    </row>
    <row r="449" spans="1:26" ht="16.5" x14ac:dyDescent="0.25">
      <c r="A449" s="6" t="str">
        <f>IF(B449="","",SUBTOTAL(3,$B$15:B449))</f>
        <v/>
      </c>
      <c r="B449" s="7"/>
      <c r="C449" s="8"/>
      <c r="D449" s="6" t="str">
        <f t="shared" si="95"/>
        <v/>
      </c>
      <c r="E449" s="9" t="str">
        <f t="shared" si="98"/>
        <v/>
      </c>
      <c r="F449" s="7"/>
      <c r="G449" s="10" t="str">
        <f t="shared" si="96"/>
        <v/>
      </c>
      <c r="H449" s="6" t="str">
        <f t="shared" si="97"/>
        <v/>
      </c>
      <c r="I449" s="6" t="str">
        <f t="shared" si="99"/>
        <v/>
      </c>
      <c r="J449" s="6" t="str">
        <f t="shared" si="100"/>
        <v/>
      </c>
      <c r="K449" s="6" t="str">
        <f t="shared" si="101"/>
        <v/>
      </c>
      <c r="L449" s="6" t="str">
        <f t="shared" si="106"/>
        <v/>
      </c>
      <c r="M449" s="6" t="str">
        <f t="shared" si="107"/>
        <v/>
      </c>
      <c r="N449" s="6" t="str">
        <f t="shared" si="102"/>
        <v/>
      </c>
      <c r="O449" s="4"/>
      <c r="P449" s="11"/>
      <c r="Q449" s="12" t="str">
        <f t="shared" si="103"/>
        <v/>
      </c>
      <c r="R449" s="8" t="s">
        <v>434</v>
      </c>
      <c r="S449" s="19">
        <v>1145053840</v>
      </c>
      <c r="T449" s="19" t="s">
        <v>830</v>
      </c>
      <c r="U449" s="4" t="s">
        <v>16</v>
      </c>
      <c r="V449" s="22" t="str">
        <f t="shared" si="104"/>
        <v>@aswan1.moe.edu.eg</v>
      </c>
      <c r="W449" s="22" t="str">
        <f t="shared" si="105"/>
        <v>Stu#</v>
      </c>
      <c r="Z449" t="str">
        <f>IF(Q449=$Z$14,COUNTIF($Q$15:Q449,$Z$14),"")</f>
        <v/>
      </c>
    </row>
    <row r="450" spans="1:26" ht="16.5" x14ac:dyDescent="0.25">
      <c r="A450" s="6" t="str">
        <f>IF(B450="","",SUBTOTAL(3,$B$15:B450))</f>
        <v/>
      </c>
      <c r="B450" s="7"/>
      <c r="C450" s="8"/>
      <c r="D450" s="6" t="str">
        <f t="shared" si="95"/>
        <v/>
      </c>
      <c r="E450" s="9" t="str">
        <f t="shared" si="98"/>
        <v/>
      </c>
      <c r="F450" s="7"/>
      <c r="G450" s="10" t="str">
        <f t="shared" si="96"/>
        <v/>
      </c>
      <c r="H450" s="6" t="str">
        <f t="shared" si="97"/>
        <v/>
      </c>
      <c r="I450" s="6" t="str">
        <f t="shared" si="99"/>
        <v/>
      </c>
      <c r="J450" s="6" t="str">
        <f t="shared" si="100"/>
        <v/>
      </c>
      <c r="K450" s="6" t="str">
        <f t="shared" si="101"/>
        <v/>
      </c>
      <c r="L450" s="6" t="str">
        <f t="shared" si="106"/>
        <v/>
      </c>
      <c r="M450" s="6" t="str">
        <f t="shared" si="107"/>
        <v/>
      </c>
      <c r="N450" s="6" t="str">
        <f t="shared" si="102"/>
        <v/>
      </c>
      <c r="O450" s="4"/>
      <c r="P450" s="11"/>
      <c r="Q450" s="12" t="str">
        <f t="shared" si="103"/>
        <v/>
      </c>
      <c r="R450" s="8" t="s">
        <v>435</v>
      </c>
      <c r="S450" s="19">
        <v>1150144556</v>
      </c>
      <c r="T450" s="19" t="s">
        <v>830</v>
      </c>
      <c r="U450" s="4" t="s">
        <v>16</v>
      </c>
      <c r="V450" s="22" t="str">
        <f t="shared" si="104"/>
        <v>@aswan1.moe.edu.eg</v>
      </c>
      <c r="W450" s="22" t="str">
        <f t="shared" si="105"/>
        <v>Stu#</v>
      </c>
      <c r="Z450" t="str">
        <f>IF(Q450=$Z$14,COUNTIF($Q$15:Q450,$Z$14),"")</f>
        <v/>
      </c>
    </row>
    <row r="451" spans="1:26" ht="16.5" x14ac:dyDescent="0.25">
      <c r="A451" s="6" t="str">
        <f>IF(B451="","",SUBTOTAL(3,$B$15:B451))</f>
        <v/>
      </c>
      <c r="B451" s="7"/>
      <c r="C451" s="8"/>
      <c r="D451" s="6" t="str">
        <f t="shared" si="95"/>
        <v/>
      </c>
      <c r="E451" s="9" t="str">
        <f t="shared" si="98"/>
        <v/>
      </c>
      <c r="F451" s="7"/>
      <c r="G451" s="10" t="str">
        <f t="shared" si="96"/>
        <v/>
      </c>
      <c r="H451" s="6" t="str">
        <f t="shared" si="97"/>
        <v/>
      </c>
      <c r="I451" s="6" t="str">
        <f t="shared" si="99"/>
        <v/>
      </c>
      <c r="J451" s="6" t="str">
        <f t="shared" si="100"/>
        <v/>
      </c>
      <c r="K451" s="6" t="str">
        <f t="shared" si="101"/>
        <v/>
      </c>
      <c r="L451" s="6" t="str">
        <f t="shared" si="106"/>
        <v/>
      </c>
      <c r="M451" s="6" t="str">
        <f t="shared" si="107"/>
        <v/>
      </c>
      <c r="N451" s="6" t="str">
        <f t="shared" si="102"/>
        <v/>
      </c>
      <c r="O451" s="4"/>
      <c r="P451" s="11"/>
      <c r="Q451" s="12" t="str">
        <f t="shared" si="103"/>
        <v/>
      </c>
      <c r="R451" s="8" t="s">
        <v>35</v>
      </c>
      <c r="S451" s="19">
        <v>1112671007</v>
      </c>
      <c r="T451" s="19" t="s">
        <v>830</v>
      </c>
      <c r="U451" s="4" t="s">
        <v>16</v>
      </c>
      <c r="V451" s="22" t="str">
        <f t="shared" si="104"/>
        <v>@aswan1.moe.edu.eg</v>
      </c>
      <c r="W451" s="22" t="str">
        <f t="shared" si="105"/>
        <v>Stu#</v>
      </c>
      <c r="Z451" t="str">
        <f>IF(Q451=$Z$14,COUNTIF($Q$15:Q451,$Z$14),"")</f>
        <v/>
      </c>
    </row>
    <row r="452" spans="1:26" ht="16.5" x14ac:dyDescent="0.25">
      <c r="A452" s="6" t="str">
        <f>IF(B452="","",SUBTOTAL(3,$B$15:B452))</f>
        <v/>
      </c>
      <c r="B452" s="7"/>
      <c r="C452" s="8"/>
      <c r="D452" s="6" t="str">
        <f t="shared" si="95"/>
        <v/>
      </c>
      <c r="E452" s="9" t="str">
        <f t="shared" si="98"/>
        <v/>
      </c>
      <c r="F452" s="7"/>
      <c r="G452" s="10" t="str">
        <f t="shared" si="96"/>
        <v/>
      </c>
      <c r="H452" s="6" t="str">
        <f t="shared" si="97"/>
        <v/>
      </c>
      <c r="I452" s="6" t="str">
        <f t="shared" si="99"/>
        <v/>
      </c>
      <c r="J452" s="6" t="str">
        <f t="shared" si="100"/>
        <v/>
      </c>
      <c r="K452" s="6" t="str">
        <f t="shared" si="101"/>
        <v/>
      </c>
      <c r="L452" s="6" t="str">
        <f t="shared" si="106"/>
        <v/>
      </c>
      <c r="M452" s="6" t="str">
        <f t="shared" si="107"/>
        <v/>
      </c>
      <c r="N452" s="6" t="str">
        <f t="shared" si="102"/>
        <v/>
      </c>
      <c r="O452" s="4"/>
      <c r="P452" s="11"/>
      <c r="Q452" s="12" t="str">
        <f t="shared" si="103"/>
        <v/>
      </c>
      <c r="R452" s="8" t="s">
        <v>436</v>
      </c>
      <c r="S452" s="19">
        <v>1156869494</v>
      </c>
      <c r="T452" s="19" t="s">
        <v>830</v>
      </c>
      <c r="U452" s="4" t="s">
        <v>16</v>
      </c>
      <c r="V452" s="22" t="str">
        <f t="shared" si="104"/>
        <v>@aswan1.moe.edu.eg</v>
      </c>
      <c r="W452" s="22" t="str">
        <f t="shared" si="105"/>
        <v>Stu#</v>
      </c>
      <c r="Z452" t="str">
        <f>IF(Q452=$Z$14,COUNTIF($Q$15:Q452,$Z$14),"")</f>
        <v/>
      </c>
    </row>
    <row r="453" spans="1:26" ht="16.5" x14ac:dyDescent="0.25">
      <c r="A453" s="6" t="str">
        <f>IF(B453="","",SUBTOTAL(3,$B$15:B453))</f>
        <v/>
      </c>
      <c r="B453" s="7"/>
      <c r="C453" s="8"/>
      <c r="D453" s="6" t="str">
        <f t="shared" si="95"/>
        <v/>
      </c>
      <c r="E453" s="9" t="str">
        <f t="shared" si="98"/>
        <v/>
      </c>
      <c r="F453" s="7"/>
      <c r="G453" s="10" t="str">
        <f t="shared" si="96"/>
        <v/>
      </c>
      <c r="H453" s="6" t="str">
        <f t="shared" si="97"/>
        <v/>
      </c>
      <c r="I453" s="6" t="str">
        <f t="shared" si="99"/>
        <v/>
      </c>
      <c r="J453" s="6" t="str">
        <f t="shared" si="100"/>
        <v/>
      </c>
      <c r="K453" s="6" t="str">
        <f t="shared" si="101"/>
        <v/>
      </c>
      <c r="L453" s="6" t="str">
        <f t="shared" si="106"/>
        <v/>
      </c>
      <c r="M453" s="6" t="str">
        <f t="shared" si="107"/>
        <v/>
      </c>
      <c r="N453" s="6" t="str">
        <f t="shared" si="102"/>
        <v/>
      </c>
      <c r="O453" s="4"/>
      <c r="P453" s="11"/>
      <c r="Q453" s="12" t="str">
        <f t="shared" si="103"/>
        <v/>
      </c>
      <c r="R453" s="8" t="s">
        <v>437</v>
      </c>
      <c r="S453" s="19">
        <v>1159758547</v>
      </c>
      <c r="T453" s="19" t="s">
        <v>830</v>
      </c>
      <c r="U453" s="4" t="s">
        <v>16</v>
      </c>
      <c r="V453" s="22" t="str">
        <f t="shared" si="104"/>
        <v>@aswan1.moe.edu.eg</v>
      </c>
      <c r="W453" s="22" t="str">
        <f t="shared" si="105"/>
        <v>Stu#</v>
      </c>
      <c r="Z453" t="str">
        <f>IF(Q453=$Z$14,COUNTIF($Q$15:Q453,$Z$14),"")</f>
        <v/>
      </c>
    </row>
    <row r="454" spans="1:26" ht="16.5" x14ac:dyDescent="0.25">
      <c r="A454" s="6" t="str">
        <f>IF(B454="","",SUBTOTAL(3,$B$15:B454))</f>
        <v/>
      </c>
      <c r="B454" s="7"/>
      <c r="C454" s="8"/>
      <c r="D454" s="6" t="str">
        <f t="shared" si="95"/>
        <v/>
      </c>
      <c r="E454" s="9" t="str">
        <f t="shared" si="98"/>
        <v/>
      </c>
      <c r="F454" s="7"/>
      <c r="G454" s="10" t="str">
        <f t="shared" si="96"/>
        <v/>
      </c>
      <c r="H454" s="6" t="str">
        <f t="shared" si="97"/>
        <v/>
      </c>
      <c r="I454" s="6" t="str">
        <f t="shared" si="99"/>
        <v/>
      </c>
      <c r="J454" s="6" t="str">
        <f t="shared" si="100"/>
        <v/>
      </c>
      <c r="K454" s="6" t="str">
        <f t="shared" si="101"/>
        <v/>
      </c>
      <c r="L454" s="6" t="str">
        <f t="shared" si="106"/>
        <v/>
      </c>
      <c r="M454" s="6" t="str">
        <f t="shared" si="107"/>
        <v/>
      </c>
      <c r="N454" s="6" t="str">
        <f t="shared" si="102"/>
        <v/>
      </c>
      <c r="O454" s="4"/>
      <c r="P454" s="11"/>
      <c r="Q454" s="12" t="str">
        <f t="shared" si="103"/>
        <v/>
      </c>
      <c r="R454" s="8" t="s">
        <v>438</v>
      </c>
      <c r="S454" s="19">
        <v>1100669532</v>
      </c>
      <c r="T454" s="19" t="s">
        <v>830</v>
      </c>
      <c r="U454" s="4" t="s">
        <v>16</v>
      </c>
      <c r="V454" s="22" t="str">
        <f t="shared" si="104"/>
        <v>@aswan1.moe.edu.eg</v>
      </c>
      <c r="W454" s="22" t="str">
        <f t="shared" si="105"/>
        <v>Stu#</v>
      </c>
      <c r="Z454" t="str">
        <f>IF(Q454=$Z$14,COUNTIF($Q$15:Q454,$Z$14),"")</f>
        <v/>
      </c>
    </row>
    <row r="455" spans="1:26" ht="16.5" x14ac:dyDescent="0.25">
      <c r="A455" s="6" t="str">
        <f>IF(B455="","",SUBTOTAL(3,$B$15:B455))</f>
        <v/>
      </c>
      <c r="B455" s="7"/>
      <c r="C455" s="8"/>
      <c r="D455" s="6" t="str">
        <f t="shared" si="95"/>
        <v/>
      </c>
      <c r="E455" s="9" t="str">
        <f t="shared" si="98"/>
        <v/>
      </c>
      <c r="F455" s="7"/>
      <c r="G455" s="10" t="str">
        <f t="shared" si="96"/>
        <v/>
      </c>
      <c r="H455" s="6" t="str">
        <f t="shared" si="97"/>
        <v/>
      </c>
      <c r="I455" s="6" t="str">
        <f t="shared" si="99"/>
        <v/>
      </c>
      <c r="J455" s="6" t="str">
        <f t="shared" si="100"/>
        <v/>
      </c>
      <c r="K455" s="6" t="str">
        <f t="shared" si="101"/>
        <v/>
      </c>
      <c r="L455" s="6" t="str">
        <f t="shared" si="106"/>
        <v/>
      </c>
      <c r="M455" s="6" t="str">
        <f t="shared" si="107"/>
        <v/>
      </c>
      <c r="N455" s="6" t="str">
        <f t="shared" si="102"/>
        <v/>
      </c>
      <c r="O455" s="4"/>
      <c r="P455" s="11"/>
      <c r="Q455" s="12" t="str">
        <f t="shared" si="103"/>
        <v/>
      </c>
      <c r="R455" s="8" t="s">
        <v>439</v>
      </c>
      <c r="S455" s="19">
        <v>1270557433</v>
      </c>
      <c r="T455" s="19" t="s">
        <v>830</v>
      </c>
      <c r="U455" s="4" t="s">
        <v>16</v>
      </c>
      <c r="V455" s="22" t="str">
        <f t="shared" si="104"/>
        <v>@aswan1.moe.edu.eg</v>
      </c>
      <c r="W455" s="22" t="str">
        <f t="shared" si="105"/>
        <v>Stu#</v>
      </c>
      <c r="Z455" t="str">
        <f>IF(Q455=$Z$14,COUNTIF($Q$15:Q455,$Z$14),"")</f>
        <v/>
      </c>
    </row>
    <row r="456" spans="1:26" ht="16.5" x14ac:dyDescent="0.25">
      <c r="A456" s="6" t="str">
        <f>IF(B456="","",SUBTOTAL(3,$B$15:B456))</f>
        <v/>
      </c>
      <c r="B456" s="7"/>
      <c r="C456" s="8"/>
      <c r="D456" s="6" t="str">
        <f t="shared" si="95"/>
        <v/>
      </c>
      <c r="E456" s="9" t="str">
        <f t="shared" si="98"/>
        <v/>
      </c>
      <c r="F456" s="7"/>
      <c r="G456" s="10" t="str">
        <f t="shared" si="96"/>
        <v/>
      </c>
      <c r="H456" s="6" t="str">
        <f t="shared" si="97"/>
        <v/>
      </c>
      <c r="I456" s="6" t="str">
        <f t="shared" si="99"/>
        <v/>
      </c>
      <c r="J456" s="6" t="str">
        <f t="shared" si="100"/>
        <v/>
      </c>
      <c r="K456" s="6" t="str">
        <f t="shared" si="101"/>
        <v/>
      </c>
      <c r="L456" s="6" t="str">
        <f t="shared" si="106"/>
        <v/>
      </c>
      <c r="M456" s="6" t="str">
        <f t="shared" si="107"/>
        <v/>
      </c>
      <c r="N456" s="6" t="str">
        <f t="shared" si="102"/>
        <v/>
      </c>
      <c r="O456" s="4"/>
      <c r="P456" s="11"/>
      <c r="Q456" s="12" t="str">
        <f t="shared" si="103"/>
        <v/>
      </c>
      <c r="R456" s="8" t="s">
        <v>440</v>
      </c>
      <c r="S456" s="19">
        <v>1119645193</v>
      </c>
      <c r="T456" s="19" t="s">
        <v>830</v>
      </c>
      <c r="U456" s="4" t="s">
        <v>16</v>
      </c>
      <c r="V456" s="22" t="str">
        <f t="shared" si="104"/>
        <v>@aswan1.moe.edu.eg</v>
      </c>
      <c r="W456" s="22" t="str">
        <f t="shared" si="105"/>
        <v>Stu#</v>
      </c>
      <c r="Z456" t="str">
        <f>IF(Q456=$Z$14,COUNTIF($Q$15:Q456,$Z$14),"")</f>
        <v/>
      </c>
    </row>
    <row r="457" spans="1:26" ht="16.5" x14ac:dyDescent="0.25">
      <c r="A457" s="6" t="str">
        <f>IF(B457="","",SUBTOTAL(3,$B$15:B457))</f>
        <v/>
      </c>
      <c r="B457" s="7"/>
      <c r="C457" s="8"/>
      <c r="D457" s="6" t="str">
        <f t="shared" si="95"/>
        <v/>
      </c>
      <c r="E457" s="9" t="str">
        <f t="shared" si="98"/>
        <v/>
      </c>
      <c r="F457" s="7"/>
      <c r="G457" s="10" t="str">
        <f t="shared" si="96"/>
        <v/>
      </c>
      <c r="H457" s="6" t="str">
        <f t="shared" si="97"/>
        <v/>
      </c>
      <c r="I457" s="6" t="str">
        <f t="shared" si="99"/>
        <v/>
      </c>
      <c r="J457" s="6" t="str">
        <f t="shared" si="100"/>
        <v/>
      </c>
      <c r="K457" s="6" t="str">
        <f t="shared" si="101"/>
        <v/>
      </c>
      <c r="L457" s="6" t="str">
        <f t="shared" si="106"/>
        <v/>
      </c>
      <c r="M457" s="6" t="str">
        <f t="shared" si="107"/>
        <v/>
      </c>
      <c r="N457" s="6" t="str">
        <f t="shared" si="102"/>
        <v/>
      </c>
      <c r="O457" s="4"/>
      <c r="P457" s="11"/>
      <c r="Q457" s="12" t="str">
        <f t="shared" si="103"/>
        <v/>
      </c>
      <c r="R457" s="8" t="s">
        <v>441</v>
      </c>
      <c r="S457" s="19">
        <v>1113465856</v>
      </c>
      <c r="T457" s="19" t="s">
        <v>830</v>
      </c>
      <c r="U457" s="4" t="s">
        <v>16</v>
      </c>
      <c r="V457" s="22" t="str">
        <f t="shared" si="104"/>
        <v>@aswan1.moe.edu.eg</v>
      </c>
      <c r="W457" s="22" t="str">
        <f t="shared" si="105"/>
        <v>Stu#</v>
      </c>
      <c r="Z457" t="str">
        <f>IF(Q457=$Z$14,COUNTIF($Q$15:Q457,$Z$14),"")</f>
        <v/>
      </c>
    </row>
    <row r="458" spans="1:26" ht="16.5" x14ac:dyDescent="0.25">
      <c r="A458" s="6" t="str">
        <f>IF(B458="","",SUBTOTAL(3,$B$15:B458))</f>
        <v/>
      </c>
      <c r="B458" s="7"/>
      <c r="C458" s="8"/>
      <c r="D458" s="6" t="str">
        <f t="shared" si="95"/>
        <v/>
      </c>
      <c r="E458" s="9" t="str">
        <f t="shared" si="98"/>
        <v/>
      </c>
      <c r="F458" s="7"/>
      <c r="G458" s="10" t="str">
        <f t="shared" si="96"/>
        <v/>
      </c>
      <c r="H458" s="6" t="str">
        <f t="shared" si="97"/>
        <v/>
      </c>
      <c r="I458" s="6" t="str">
        <f t="shared" si="99"/>
        <v/>
      </c>
      <c r="J458" s="6" t="str">
        <f t="shared" si="100"/>
        <v/>
      </c>
      <c r="K458" s="6" t="str">
        <f t="shared" si="101"/>
        <v/>
      </c>
      <c r="L458" s="6" t="str">
        <f t="shared" si="106"/>
        <v/>
      </c>
      <c r="M458" s="6" t="str">
        <f t="shared" si="107"/>
        <v/>
      </c>
      <c r="N458" s="6" t="str">
        <f t="shared" si="102"/>
        <v/>
      </c>
      <c r="O458" s="4"/>
      <c r="P458" s="11"/>
      <c r="Q458" s="12" t="str">
        <f t="shared" si="103"/>
        <v/>
      </c>
      <c r="R458" s="8" t="s">
        <v>442</v>
      </c>
      <c r="S458" s="19">
        <v>1112702402</v>
      </c>
      <c r="T458" s="19" t="s">
        <v>830</v>
      </c>
      <c r="U458" s="4" t="s">
        <v>16</v>
      </c>
      <c r="V458" s="22" t="str">
        <f t="shared" si="104"/>
        <v>@aswan1.moe.edu.eg</v>
      </c>
      <c r="W458" s="22" t="str">
        <f t="shared" si="105"/>
        <v>Stu#</v>
      </c>
      <c r="Z458" t="str">
        <f>IF(Q458=$Z$14,COUNTIF($Q$15:Q458,$Z$14),"")</f>
        <v/>
      </c>
    </row>
    <row r="459" spans="1:26" ht="16.5" x14ac:dyDescent="0.25">
      <c r="A459" s="6" t="str">
        <f>IF(B459="","",SUBTOTAL(3,$B$15:B459))</f>
        <v/>
      </c>
      <c r="B459" s="7"/>
      <c r="C459" s="8"/>
      <c r="D459" s="6" t="str">
        <f t="shared" si="95"/>
        <v/>
      </c>
      <c r="E459" s="9" t="str">
        <f t="shared" si="98"/>
        <v/>
      </c>
      <c r="F459" s="7"/>
      <c r="G459" s="10" t="str">
        <f t="shared" si="96"/>
        <v/>
      </c>
      <c r="H459" s="6" t="str">
        <f t="shared" si="97"/>
        <v/>
      </c>
      <c r="I459" s="6" t="str">
        <f t="shared" si="99"/>
        <v/>
      </c>
      <c r="J459" s="6" t="str">
        <f t="shared" si="100"/>
        <v/>
      </c>
      <c r="K459" s="6" t="str">
        <f t="shared" si="101"/>
        <v/>
      </c>
      <c r="L459" s="6" t="str">
        <f t="shared" si="106"/>
        <v/>
      </c>
      <c r="M459" s="6" t="str">
        <f t="shared" si="107"/>
        <v/>
      </c>
      <c r="N459" s="6" t="str">
        <f t="shared" si="102"/>
        <v/>
      </c>
      <c r="O459" s="4"/>
      <c r="P459" s="11"/>
      <c r="Q459" s="12" t="str">
        <f t="shared" si="103"/>
        <v/>
      </c>
      <c r="R459" s="8" t="s">
        <v>443</v>
      </c>
      <c r="S459" s="19">
        <v>1143940554</v>
      </c>
      <c r="T459" s="19" t="s">
        <v>830</v>
      </c>
      <c r="U459" s="4" t="s">
        <v>16</v>
      </c>
      <c r="V459" s="22" t="str">
        <f t="shared" si="104"/>
        <v>@aswan1.moe.edu.eg</v>
      </c>
      <c r="W459" s="22" t="str">
        <f t="shared" si="105"/>
        <v>Stu#</v>
      </c>
      <c r="Z459" t="str">
        <f>IF(Q459=$Z$14,COUNTIF($Q$15:Q459,$Z$14),"")</f>
        <v/>
      </c>
    </row>
    <row r="460" spans="1:26" ht="16.5" x14ac:dyDescent="0.25">
      <c r="A460" s="6" t="str">
        <f>IF(B460="","",SUBTOTAL(3,$B$15:B460))</f>
        <v/>
      </c>
      <c r="B460" s="7"/>
      <c r="C460" s="8"/>
      <c r="D460" s="6" t="str">
        <f t="shared" si="95"/>
        <v/>
      </c>
      <c r="E460" s="9" t="str">
        <f t="shared" si="98"/>
        <v/>
      </c>
      <c r="F460" s="7"/>
      <c r="G460" s="10" t="str">
        <f t="shared" si="96"/>
        <v/>
      </c>
      <c r="H460" s="6" t="str">
        <f t="shared" si="97"/>
        <v/>
      </c>
      <c r="I460" s="6" t="str">
        <f t="shared" si="99"/>
        <v/>
      </c>
      <c r="J460" s="6" t="str">
        <f t="shared" si="100"/>
        <v/>
      </c>
      <c r="K460" s="6" t="str">
        <f t="shared" si="101"/>
        <v/>
      </c>
      <c r="L460" s="6" t="str">
        <f t="shared" si="106"/>
        <v/>
      </c>
      <c r="M460" s="6" t="str">
        <f t="shared" si="107"/>
        <v/>
      </c>
      <c r="N460" s="6" t="str">
        <f t="shared" si="102"/>
        <v/>
      </c>
      <c r="O460" s="4"/>
      <c r="P460" s="11"/>
      <c r="Q460" s="12" t="str">
        <f t="shared" si="103"/>
        <v/>
      </c>
      <c r="R460" s="8" t="s">
        <v>444</v>
      </c>
      <c r="S460" s="19">
        <v>1149627222</v>
      </c>
      <c r="T460" s="19" t="s">
        <v>830</v>
      </c>
      <c r="U460" s="4" t="s">
        <v>16</v>
      </c>
      <c r="V460" s="22" t="str">
        <f t="shared" si="104"/>
        <v>@aswan1.moe.edu.eg</v>
      </c>
      <c r="W460" s="22" t="str">
        <f t="shared" si="105"/>
        <v>Stu#</v>
      </c>
      <c r="Z460" t="str">
        <f>IF(Q460=$Z$14,COUNTIF($Q$15:Q460,$Z$14),"")</f>
        <v/>
      </c>
    </row>
    <row r="461" spans="1:26" ht="16.5" x14ac:dyDescent="0.25">
      <c r="A461" s="6" t="str">
        <f>IF(B461="","",SUBTOTAL(3,$B$15:B461))</f>
        <v/>
      </c>
      <c r="B461" s="7"/>
      <c r="C461" s="8"/>
      <c r="D461" s="6" t="str">
        <f t="shared" si="95"/>
        <v/>
      </c>
      <c r="E461" s="9" t="str">
        <f t="shared" si="98"/>
        <v/>
      </c>
      <c r="F461" s="7"/>
      <c r="G461" s="10" t="str">
        <f t="shared" si="96"/>
        <v/>
      </c>
      <c r="H461" s="6" t="str">
        <f t="shared" si="97"/>
        <v/>
      </c>
      <c r="I461" s="6" t="str">
        <f t="shared" si="99"/>
        <v/>
      </c>
      <c r="J461" s="6" t="str">
        <f t="shared" si="100"/>
        <v/>
      </c>
      <c r="K461" s="6" t="str">
        <f t="shared" si="101"/>
        <v/>
      </c>
      <c r="L461" s="6" t="str">
        <f t="shared" si="106"/>
        <v/>
      </c>
      <c r="M461" s="6" t="str">
        <f t="shared" si="107"/>
        <v/>
      </c>
      <c r="N461" s="6" t="str">
        <f t="shared" si="102"/>
        <v/>
      </c>
      <c r="O461" s="4"/>
      <c r="P461" s="11"/>
      <c r="Q461" s="12" t="str">
        <f t="shared" si="103"/>
        <v/>
      </c>
      <c r="R461" s="8" t="s">
        <v>445</v>
      </c>
      <c r="S461" s="19">
        <v>1124490076</v>
      </c>
      <c r="T461" s="19" t="s">
        <v>830</v>
      </c>
      <c r="U461" s="4" t="s">
        <v>16</v>
      </c>
      <c r="V461" s="22" t="str">
        <f t="shared" si="104"/>
        <v>@aswan1.moe.edu.eg</v>
      </c>
      <c r="W461" s="22" t="str">
        <f t="shared" si="105"/>
        <v>Stu#</v>
      </c>
      <c r="Z461" t="str">
        <f>IF(Q461=$Z$14,COUNTIF($Q$15:Q461,$Z$14),"")</f>
        <v/>
      </c>
    </row>
    <row r="462" spans="1:26" ht="16.5" x14ac:dyDescent="0.25">
      <c r="A462" s="6" t="str">
        <f>IF(B462="","",SUBTOTAL(3,$B$15:B462))</f>
        <v/>
      </c>
      <c r="B462" s="7"/>
      <c r="C462" s="8"/>
      <c r="D462" s="6" t="str">
        <f t="shared" ref="D462:D525" si="108">IF(C462="","",LEFT(TRIM(C462),FIND(" ",TRIM(C462),1)-1))</f>
        <v/>
      </c>
      <c r="E462" s="9" t="str">
        <f t="shared" si="98"/>
        <v/>
      </c>
      <c r="F462" s="7"/>
      <c r="G462" s="10" t="str">
        <f t="shared" ref="G462:G525" si="109">IF(F462="","",(DATE(IF(LEFT(F462,1)*1=3,20,19)&amp;MID(F462,2,2),MID(F462,4,2),MID(F462,6,2))))</f>
        <v/>
      </c>
      <c r="H462" s="6" t="str">
        <f t="shared" ref="H462:H525" si="110">IF(G462="","",DAY(G462))</f>
        <v/>
      </c>
      <c r="I462" s="6" t="str">
        <f t="shared" si="99"/>
        <v/>
      </c>
      <c r="J462" s="6" t="str">
        <f t="shared" si="100"/>
        <v/>
      </c>
      <c r="K462" s="6" t="str">
        <f t="shared" si="101"/>
        <v/>
      </c>
      <c r="L462" s="6" t="str">
        <f t="shared" si="106"/>
        <v/>
      </c>
      <c r="M462" s="6" t="str">
        <f t="shared" si="107"/>
        <v/>
      </c>
      <c r="N462" s="6" t="str">
        <f t="shared" si="102"/>
        <v/>
      </c>
      <c r="O462" s="4"/>
      <c r="P462" s="11"/>
      <c r="Q462" s="12" t="str">
        <f t="shared" si="103"/>
        <v/>
      </c>
      <c r="R462" s="8" t="s">
        <v>446</v>
      </c>
      <c r="S462" s="19">
        <v>1113465856</v>
      </c>
      <c r="T462" s="19" t="s">
        <v>830</v>
      </c>
      <c r="U462" s="4" t="s">
        <v>16</v>
      </c>
      <c r="V462" s="22" t="str">
        <f t="shared" si="104"/>
        <v>@aswan1.moe.edu.eg</v>
      </c>
      <c r="W462" s="22" t="str">
        <f t="shared" si="105"/>
        <v>Stu#</v>
      </c>
      <c r="Z462" t="str">
        <f>IF(Q462=$Z$14,COUNTIF($Q$15:Q462,$Z$14),"")</f>
        <v/>
      </c>
    </row>
    <row r="463" spans="1:26" ht="16.5" x14ac:dyDescent="0.25">
      <c r="A463" s="6" t="str">
        <f>IF(B463="","",SUBTOTAL(3,$B$15:B463))</f>
        <v/>
      </c>
      <c r="B463" s="7"/>
      <c r="C463" s="8"/>
      <c r="D463" s="6" t="str">
        <f t="shared" si="108"/>
        <v/>
      </c>
      <c r="E463" s="9" t="str">
        <f t="shared" si="98"/>
        <v/>
      </c>
      <c r="F463" s="7"/>
      <c r="G463" s="10" t="str">
        <f t="shared" si="109"/>
        <v/>
      </c>
      <c r="H463" s="6" t="str">
        <f t="shared" si="110"/>
        <v/>
      </c>
      <c r="I463" s="6" t="str">
        <f t="shared" si="99"/>
        <v/>
      </c>
      <c r="J463" s="6" t="str">
        <f t="shared" si="100"/>
        <v/>
      </c>
      <c r="K463" s="6" t="str">
        <f t="shared" si="101"/>
        <v/>
      </c>
      <c r="L463" s="6" t="str">
        <f t="shared" si="106"/>
        <v/>
      </c>
      <c r="M463" s="6" t="str">
        <f t="shared" si="107"/>
        <v/>
      </c>
      <c r="N463" s="6" t="str">
        <f t="shared" si="102"/>
        <v/>
      </c>
      <c r="O463" s="4"/>
      <c r="P463" s="11"/>
      <c r="Q463" s="12" t="str">
        <f t="shared" si="103"/>
        <v/>
      </c>
      <c r="R463" s="8" t="s">
        <v>447</v>
      </c>
      <c r="S463" s="19">
        <v>1157742263</v>
      </c>
      <c r="T463" s="19" t="s">
        <v>830</v>
      </c>
      <c r="U463" s="4" t="s">
        <v>16</v>
      </c>
      <c r="V463" s="22" t="str">
        <f t="shared" si="104"/>
        <v>@aswan1.moe.edu.eg</v>
      </c>
      <c r="W463" s="22" t="str">
        <f t="shared" si="105"/>
        <v>Stu#</v>
      </c>
      <c r="Z463" t="str">
        <f>IF(Q463=$Z$14,COUNTIF($Q$15:Q463,$Z$14),"")</f>
        <v/>
      </c>
    </row>
    <row r="464" spans="1:26" ht="16.5" x14ac:dyDescent="0.25">
      <c r="A464" s="6" t="str">
        <f>IF(B464="","",SUBTOTAL(3,$B$15:B464))</f>
        <v/>
      </c>
      <c r="B464" s="7"/>
      <c r="C464" s="8"/>
      <c r="D464" s="6" t="str">
        <f t="shared" si="108"/>
        <v/>
      </c>
      <c r="E464" s="9" t="str">
        <f t="shared" ref="E464:E527" si="111">IF(C464="","",RIGHT(C464,LEN(C464)-FIND(" ",C464)))</f>
        <v/>
      </c>
      <c r="F464" s="7"/>
      <c r="G464" s="10" t="str">
        <f t="shared" si="109"/>
        <v/>
      </c>
      <c r="H464" s="6" t="str">
        <f t="shared" si="110"/>
        <v/>
      </c>
      <c r="I464" s="6" t="str">
        <f t="shared" ref="I464:I527" si="112">IF(H464="","",MONTH(G464))</f>
        <v/>
      </c>
      <c r="J464" s="6" t="str">
        <f t="shared" ref="J464:J527" si="113">IF(I464="","",YEAR(G464))</f>
        <v/>
      </c>
      <c r="K464" s="6" t="str">
        <f t="shared" ref="K464:K527" si="114">IF(G464="","",(DATEDIF(G464,$F$13,"md")))</f>
        <v/>
      </c>
      <c r="L464" s="6" t="str">
        <f t="shared" si="106"/>
        <v/>
      </c>
      <c r="M464" s="6" t="str">
        <f t="shared" si="107"/>
        <v/>
      </c>
      <c r="N464" s="6" t="str">
        <f t="shared" ref="N464:N527" si="115">IF(F464="","",(IF(ISODD(MID(F464,13,1)),"ذكر","انثى")))</f>
        <v/>
      </c>
      <c r="O464" s="4"/>
      <c r="P464" s="11"/>
      <c r="Q464" s="12" t="str">
        <f t="shared" ref="Q464:Q527" si="116">IF(P464="","",P464&amp;"/"&amp;O464)</f>
        <v/>
      </c>
      <c r="R464" s="8" t="s">
        <v>448</v>
      </c>
      <c r="S464" s="19">
        <v>1119183326</v>
      </c>
      <c r="T464" s="19" t="s">
        <v>830</v>
      </c>
      <c r="U464" s="4" t="s">
        <v>16</v>
      </c>
      <c r="V464" s="22" t="str">
        <f t="shared" ref="V464:V527" si="117">CONCATENATE(B464,$X$2)</f>
        <v>@aswan1.moe.edu.eg</v>
      </c>
      <c r="W464" s="22" t="str">
        <f t="shared" ref="W464:W527" si="118">CONCATENATE($X$3)&amp;RIGHT(LEFT(F464,7),6)</f>
        <v>Stu#</v>
      </c>
      <c r="Z464" t="str">
        <f>IF(Q464=$Z$14,COUNTIF($Q$15:Q464,$Z$14),"")</f>
        <v/>
      </c>
    </row>
    <row r="465" spans="1:26" ht="16.5" x14ac:dyDescent="0.25">
      <c r="A465" s="6" t="str">
        <f>IF(B465="","",SUBTOTAL(3,$B$15:B465))</f>
        <v/>
      </c>
      <c r="B465" s="7"/>
      <c r="C465" s="8"/>
      <c r="D465" s="6" t="str">
        <f t="shared" si="108"/>
        <v/>
      </c>
      <c r="E465" s="9" t="str">
        <f t="shared" si="111"/>
        <v/>
      </c>
      <c r="F465" s="7"/>
      <c r="G465" s="10" t="str">
        <f t="shared" si="109"/>
        <v/>
      </c>
      <c r="H465" s="6" t="str">
        <f t="shared" si="110"/>
        <v/>
      </c>
      <c r="I465" s="6" t="str">
        <f t="shared" si="112"/>
        <v/>
      </c>
      <c r="J465" s="6" t="str">
        <f t="shared" si="113"/>
        <v/>
      </c>
      <c r="K465" s="6" t="str">
        <f t="shared" si="114"/>
        <v/>
      </c>
      <c r="L465" s="6" t="str">
        <f t="shared" ref="L465:L528" si="119">IF(H465="","",(DATEDIF(H465,$F$13,"md")))</f>
        <v/>
      </c>
      <c r="M465" s="6" t="str">
        <f t="shared" ref="M465:M528" si="120">IF(I465="","",(DATEDIF(I465,$F$13,"md")))</f>
        <v/>
      </c>
      <c r="N465" s="6" t="str">
        <f t="shared" si="115"/>
        <v/>
      </c>
      <c r="O465" s="4"/>
      <c r="P465" s="11"/>
      <c r="Q465" s="12" t="str">
        <f t="shared" si="116"/>
        <v/>
      </c>
      <c r="R465" s="8" t="s">
        <v>449</v>
      </c>
      <c r="S465" s="19">
        <v>1113465856</v>
      </c>
      <c r="T465" s="19" t="s">
        <v>830</v>
      </c>
      <c r="U465" s="4" t="s">
        <v>16</v>
      </c>
      <c r="V465" s="22" t="str">
        <f t="shared" si="117"/>
        <v>@aswan1.moe.edu.eg</v>
      </c>
      <c r="W465" s="22" t="str">
        <f t="shared" si="118"/>
        <v>Stu#</v>
      </c>
      <c r="Z465" t="str">
        <f>IF(Q465=$Z$14,COUNTIF($Q$15:Q465,$Z$14),"")</f>
        <v/>
      </c>
    </row>
    <row r="466" spans="1:26" ht="16.5" x14ac:dyDescent="0.25">
      <c r="A466" s="6" t="str">
        <f>IF(B466="","",SUBTOTAL(3,$B$15:B466))</f>
        <v/>
      </c>
      <c r="B466" s="7"/>
      <c r="C466" s="8"/>
      <c r="D466" s="6" t="str">
        <f t="shared" si="108"/>
        <v/>
      </c>
      <c r="E466" s="9" t="str">
        <f t="shared" si="111"/>
        <v/>
      </c>
      <c r="F466" s="7"/>
      <c r="G466" s="10" t="str">
        <f t="shared" si="109"/>
        <v/>
      </c>
      <c r="H466" s="6" t="str">
        <f t="shared" si="110"/>
        <v/>
      </c>
      <c r="I466" s="6" t="str">
        <f t="shared" si="112"/>
        <v/>
      </c>
      <c r="J466" s="6" t="str">
        <f t="shared" si="113"/>
        <v/>
      </c>
      <c r="K466" s="6" t="str">
        <f t="shared" si="114"/>
        <v/>
      </c>
      <c r="L466" s="6" t="str">
        <f t="shared" si="119"/>
        <v/>
      </c>
      <c r="M466" s="6" t="str">
        <f t="shared" si="120"/>
        <v/>
      </c>
      <c r="N466" s="6" t="str">
        <f t="shared" si="115"/>
        <v/>
      </c>
      <c r="O466" s="4"/>
      <c r="P466" s="11"/>
      <c r="Q466" s="12" t="str">
        <f t="shared" si="116"/>
        <v/>
      </c>
      <c r="R466" s="8" t="s">
        <v>450</v>
      </c>
      <c r="S466" s="19">
        <v>1125400511</v>
      </c>
      <c r="T466" s="19" t="s">
        <v>830</v>
      </c>
      <c r="U466" s="4" t="s">
        <v>16</v>
      </c>
      <c r="V466" s="22" t="str">
        <f t="shared" si="117"/>
        <v>@aswan1.moe.edu.eg</v>
      </c>
      <c r="W466" s="22" t="str">
        <f t="shared" si="118"/>
        <v>Stu#</v>
      </c>
      <c r="Z466" t="str">
        <f>IF(Q466=$Z$14,COUNTIF($Q$15:Q466,$Z$14),"")</f>
        <v/>
      </c>
    </row>
    <row r="467" spans="1:26" ht="16.5" x14ac:dyDescent="0.25">
      <c r="A467" s="6" t="str">
        <f>IF(B467="","",SUBTOTAL(3,$B$15:B467))</f>
        <v/>
      </c>
      <c r="B467" s="7"/>
      <c r="C467" s="8"/>
      <c r="D467" s="6" t="str">
        <f t="shared" si="108"/>
        <v/>
      </c>
      <c r="E467" s="9" t="str">
        <f t="shared" si="111"/>
        <v/>
      </c>
      <c r="F467" s="7"/>
      <c r="G467" s="10" t="str">
        <f t="shared" si="109"/>
        <v/>
      </c>
      <c r="H467" s="6" t="str">
        <f t="shared" si="110"/>
        <v/>
      </c>
      <c r="I467" s="6" t="str">
        <f t="shared" si="112"/>
        <v/>
      </c>
      <c r="J467" s="6" t="str">
        <f t="shared" si="113"/>
        <v/>
      </c>
      <c r="K467" s="6" t="str">
        <f t="shared" si="114"/>
        <v/>
      </c>
      <c r="L467" s="6" t="str">
        <f t="shared" si="119"/>
        <v/>
      </c>
      <c r="M467" s="6" t="str">
        <f t="shared" si="120"/>
        <v/>
      </c>
      <c r="N467" s="6" t="str">
        <f t="shared" si="115"/>
        <v/>
      </c>
      <c r="O467" s="4"/>
      <c r="P467" s="11"/>
      <c r="Q467" s="12" t="str">
        <f t="shared" si="116"/>
        <v/>
      </c>
      <c r="R467" s="8" t="s">
        <v>451</v>
      </c>
      <c r="S467" s="19">
        <v>1159220960</v>
      </c>
      <c r="T467" s="19" t="s">
        <v>830</v>
      </c>
      <c r="U467" s="4" t="s">
        <v>16</v>
      </c>
      <c r="V467" s="22" t="str">
        <f t="shared" si="117"/>
        <v>@aswan1.moe.edu.eg</v>
      </c>
      <c r="W467" s="22" t="str">
        <f t="shared" si="118"/>
        <v>Stu#</v>
      </c>
      <c r="Z467" t="str">
        <f>IF(Q467=$Z$14,COUNTIF($Q$15:Q467,$Z$14),"")</f>
        <v/>
      </c>
    </row>
    <row r="468" spans="1:26" ht="16.5" x14ac:dyDescent="0.25">
      <c r="A468" s="6" t="str">
        <f>IF(B468="","",SUBTOTAL(3,$B$15:B468))</f>
        <v/>
      </c>
      <c r="B468" s="7"/>
      <c r="C468" s="8"/>
      <c r="D468" s="6" t="str">
        <f t="shared" si="108"/>
        <v/>
      </c>
      <c r="E468" s="9" t="str">
        <f t="shared" si="111"/>
        <v/>
      </c>
      <c r="F468" s="7"/>
      <c r="G468" s="10" t="str">
        <f t="shared" si="109"/>
        <v/>
      </c>
      <c r="H468" s="6" t="str">
        <f t="shared" si="110"/>
        <v/>
      </c>
      <c r="I468" s="6" t="str">
        <f t="shared" si="112"/>
        <v/>
      </c>
      <c r="J468" s="6" t="str">
        <f t="shared" si="113"/>
        <v/>
      </c>
      <c r="K468" s="6" t="str">
        <f t="shared" si="114"/>
        <v/>
      </c>
      <c r="L468" s="6" t="str">
        <f t="shared" si="119"/>
        <v/>
      </c>
      <c r="M468" s="6" t="str">
        <f t="shared" si="120"/>
        <v/>
      </c>
      <c r="N468" s="6" t="str">
        <f t="shared" si="115"/>
        <v/>
      </c>
      <c r="O468" s="4"/>
      <c r="P468" s="11"/>
      <c r="Q468" s="12" t="str">
        <f t="shared" si="116"/>
        <v/>
      </c>
      <c r="R468" s="8" t="s">
        <v>452</v>
      </c>
      <c r="S468" s="19">
        <v>1100354403</v>
      </c>
      <c r="T468" s="19" t="s">
        <v>830</v>
      </c>
      <c r="U468" s="4" t="s">
        <v>16</v>
      </c>
      <c r="V468" s="22" t="str">
        <f t="shared" si="117"/>
        <v>@aswan1.moe.edu.eg</v>
      </c>
      <c r="W468" s="22" t="str">
        <f t="shared" si="118"/>
        <v>Stu#</v>
      </c>
      <c r="Z468" t="str">
        <f>IF(Q468=$Z$14,COUNTIF($Q$15:Q468,$Z$14),"")</f>
        <v/>
      </c>
    </row>
    <row r="469" spans="1:26" ht="16.5" x14ac:dyDescent="0.25">
      <c r="A469" s="6" t="str">
        <f>IF(B469="","",SUBTOTAL(3,$B$15:B469))</f>
        <v/>
      </c>
      <c r="B469" s="7"/>
      <c r="C469" s="8"/>
      <c r="D469" s="6" t="str">
        <f t="shared" si="108"/>
        <v/>
      </c>
      <c r="E469" s="9" t="str">
        <f t="shared" si="111"/>
        <v/>
      </c>
      <c r="F469" s="7"/>
      <c r="G469" s="10" t="str">
        <f t="shared" si="109"/>
        <v/>
      </c>
      <c r="H469" s="6" t="str">
        <f t="shared" si="110"/>
        <v/>
      </c>
      <c r="I469" s="6" t="str">
        <f t="shared" si="112"/>
        <v/>
      </c>
      <c r="J469" s="6" t="str">
        <f t="shared" si="113"/>
        <v/>
      </c>
      <c r="K469" s="6" t="str">
        <f t="shared" si="114"/>
        <v/>
      </c>
      <c r="L469" s="6" t="str">
        <f t="shared" si="119"/>
        <v/>
      </c>
      <c r="M469" s="6" t="str">
        <f t="shared" si="120"/>
        <v/>
      </c>
      <c r="N469" s="6" t="str">
        <f t="shared" si="115"/>
        <v/>
      </c>
      <c r="O469" s="4"/>
      <c r="P469" s="11"/>
      <c r="Q469" s="12" t="str">
        <f t="shared" si="116"/>
        <v/>
      </c>
      <c r="R469" s="8" t="s">
        <v>453</v>
      </c>
      <c r="S469" s="19">
        <v>1142637268</v>
      </c>
      <c r="T469" s="19" t="s">
        <v>830</v>
      </c>
      <c r="U469" s="4" t="s">
        <v>16</v>
      </c>
      <c r="V469" s="22" t="str">
        <f t="shared" si="117"/>
        <v>@aswan1.moe.edu.eg</v>
      </c>
      <c r="W469" s="22" t="str">
        <f t="shared" si="118"/>
        <v>Stu#</v>
      </c>
      <c r="Z469" t="str">
        <f>IF(Q469=$Z$14,COUNTIF($Q$15:Q469,$Z$14),"")</f>
        <v/>
      </c>
    </row>
    <row r="470" spans="1:26" ht="16.5" x14ac:dyDescent="0.25">
      <c r="A470" s="6" t="str">
        <f>IF(B470="","",SUBTOTAL(3,$B$15:B470))</f>
        <v/>
      </c>
      <c r="B470" s="7"/>
      <c r="C470" s="8"/>
      <c r="D470" s="6" t="str">
        <f t="shared" si="108"/>
        <v/>
      </c>
      <c r="E470" s="9" t="str">
        <f t="shared" si="111"/>
        <v/>
      </c>
      <c r="F470" s="7"/>
      <c r="G470" s="10" t="str">
        <f t="shared" si="109"/>
        <v/>
      </c>
      <c r="H470" s="6" t="str">
        <f t="shared" si="110"/>
        <v/>
      </c>
      <c r="I470" s="6" t="str">
        <f t="shared" si="112"/>
        <v/>
      </c>
      <c r="J470" s="6" t="str">
        <f t="shared" si="113"/>
        <v/>
      </c>
      <c r="K470" s="6" t="str">
        <f t="shared" si="114"/>
        <v/>
      </c>
      <c r="L470" s="6" t="str">
        <f t="shared" si="119"/>
        <v/>
      </c>
      <c r="M470" s="6" t="str">
        <f t="shared" si="120"/>
        <v/>
      </c>
      <c r="N470" s="6" t="str">
        <f t="shared" si="115"/>
        <v/>
      </c>
      <c r="O470" s="4"/>
      <c r="P470" s="11"/>
      <c r="Q470" s="12" t="str">
        <f t="shared" si="116"/>
        <v/>
      </c>
      <c r="R470" s="8" t="s">
        <v>454</v>
      </c>
      <c r="S470" s="19">
        <v>1113465856</v>
      </c>
      <c r="T470" s="19" t="s">
        <v>830</v>
      </c>
      <c r="U470" s="4" t="s">
        <v>16</v>
      </c>
      <c r="V470" s="22" t="str">
        <f t="shared" si="117"/>
        <v>@aswan1.moe.edu.eg</v>
      </c>
      <c r="W470" s="22" t="str">
        <f t="shared" si="118"/>
        <v>Stu#</v>
      </c>
      <c r="Z470" t="str">
        <f>IF(Q470=$Z$14,COUNTIF($Q$15:Q470,$Z$14),"")</f>
        <v/>
      </c>
    </row>
    <row r="471" spans="1:26" ht="16.5" x14ac:dyDescent="0.25">
      <c r="A471" s="6" t="str">
        <f>IF(B471="","",SUBTOTAL(3,$B$15:B471))</f>
        <v/>
      </c>
      <c r="B471" s="7"/>
      <c r="C471" s="8"/>
      <c r="D471" s="6" t="str">
        <f t="shared" si="108"/>
        <v/>
      </c>
      <c r="E471" s="9" t="str">
        <f t="shared" si="111"/>
        <v/>
      </c>
      <c r="F471" s="7"/>
      <c r="G471" s="10" t="str">
        <f t="shared" si="109"/>
        <v/>
      </c>
      <c r="H471" s="6" t="str">
        <f t="shared" si="110"/>
        <v/>
      </c>
      <c r="I471" s="6" t="str">
        <f t="shared" si="112"/>
        <v/>
      </c>
      <c r="J471" s="6" t="str">
        <f t="shared" si="113"/>
        <v/>
      </c>
      <c r="K471" s="6" t="str">
        <f t="shared" si="114"/>
        <v/>
      </c>
      <c r="L471" s="6" t="str">
        <f t="shared" si="119"/>
        <v/>
      </c>
      <c r="M471" s="6" t="str">
        <f t="shared" si="120"/>
        <v/>
      </c>
      <c r="N471" s="6" t="str">
        <f t="shared" si="115"/>
        <v/>
      </c>
      <c r="O471" s="4"/>
      <c r="P471" s="11"/>
      <c r="Q471" s="12" t="str">
        <f t="shared" si="116"/>
        <v/>
      </c>
      <c r="R471" s="8" t="s">
        <v>455</v>
      </c>
      <c r="S471" s="19">
        <v>1119645193</v>
      </c>
      <c r="T471" s="19" t="s">
        <v>830</v>
      </c>
      <c r="U471" s="4" t="s">
        <v>16</v>
      </c>
      <c r="V471" s="22" t="str">
        <f t="shared" si="117"/>
        <v>@aswan1.moe.edu.eg</v>
      </c>
      <c r="W471" s="22" t="str">
        <f t="shared" si="118"/>
        <v>Stu#</v>
      </c>
      <c r="Z471" t="str">
        <f>IF(Q471=$Z$14,COUNTIF($Q$15:Q471,$Z$14),"")</f>
        <v/>
      </c>
    </row>
    <row r="472" spans="1:26" ht="16.5" x14ac:dyDescent="0.25">
      <c r="A472" s="6" t="str">
        <f>IF(B472="","",SUBTOTAL(3,$B$15:B472))</f>
        <v/>
      </c>
      <c r="B472" s="7"/>
      <c r="C472" s="8"/>
      <c r="D472" s="6" t="str">
        <f t="shared" si="108"/>
        <v/>
      </c>
      <c r="E472" s="9" t="str">
        <f t="shared" si="111"/>
        <v/>
      </c>
      <c r="F472" s="7"/>
      <c r="G472" s="10" t="str">
        <f t="shared" si="109"/>
        <v/>
      </c>
      <c r="H472" s="6" t="str">
        <f t="shared" si="110"/>
        <v/>
      </c>
      <c r="I472" s="6" t="str">
        <f t="shared" si="112"/>
        <v/>
      </c>
      <c r="J472" s="6" t="str">
        <f t="shared" si="113"/>
        <v/>
      </c>
      <c r="K472" s="6" t="str">
        <f t="shared" si="114"/>
        <v/>
      </c>
      <c r="L472" s="6" t="str">
        <f t="shared" si="119"/>
        <v/>
      </c>
      <c r="M472" s="6" t="str">
        <f t="shared" si="120"/>
        <v/>
      </c>
      <c r="N472" s="6" t="str">
        <f t="shared" si="115"/>
        <v/>
      </c>
      <c r="O472" s="4"/>
      <c r="P472" s="11"/>
      <c r="Q472" s="12" t="str">
        <f t="shared" si="116"/>
        <v/>
      </c>
      <c r="R472" s="8" t="s">
        <v>456</v>
      </c>
      <c r="S472" s="19">
        <v>1100669474</v>
      </c>
      <c r="T472" s="19" t="s">
        <v>830</v>
      </c>
      <c r="U472" s="4" t="s">
        <v>16</v>
      </c>
      <c r="V472" s="22" t="str">
        <f t="shared" si="117"/>
        <v>@aswan1.moe.edu.eg</v>
      </c>
      <c r="W472" s="22" t="str">
        <f t="shared" si="118"/>
        <v>Stu#</v>
      </c>
      <c r="Z472" t="str">
        <f>IF(Q472=$Z$14,COUNTIF($Q$15:Q472,$Z$14),"")</f>
        <v/>
      </c>
    </row>
    <row r="473" spans="1:26" ht="16.5" x14ac:dyDescent="0.25">
      <c r="A473" s="6" t="str">
        <f>IF(B473="","",SUBTOTAL(3,$B$15:B473))</f>
        <v/>
      </c>
      <c r="B473" s="7"/>
      <c r="C473" s="8"/>
      <c r="D473" s="6" t="str">
        <f t="shared" si="108"/>
        <v/>
      </c>
      <c r="E473" s="9" t="str">
        <f t="shared" si="111"/>
        <v/>
      </c>
      <c r="F473" s="7"/>
      <c r="G473" s="10" t="str">
        <f t="shared" si="109"/>
        <v/>
      </c>
      <c r="H473" s="6" t="str">
        <f t="shared" si="110"/>
        <v/>
      </c>
      <c r="I473" s="6" t="str">
        <f t="shared" si="112"/>
        <v/>
      </c>
      <c r="J473" s="6" t="str">
        <f t="shared" si="113"/>
        <v/>
      </c>
      <c r="K473" s="6" t="str">
        <f t="shared" si="114"/>
        <v/>
      </c>
      <c r="L473" s="6" t="str">
        <f t="shared" si="119"/>
        <v/>
      </c>
      <c r="M473" s="6" t="str">
        <f t="shared" si="120"/>
        <v/>
      </c>
      <c r="N473" s="6" t="str">
        <f t="shared" si="115"/>
        <v/>
      </c>
      <c r="O473" s="4"/>
      <c r="P473" s="11"/>
      <c r="Q473" s="12" t="str">
        <f t="shared" si="116"/>
        <v/>
      </c>
      <c r="R473" s="8" t="s">
        <v>457</v>
      </c>
      <c r="S473" s="19">
        <v>1112671007</v>
      </c>
      <c r="T473" s="19" t="s">
        <v>830</v>
      </c>
      <c r="U473" s="4" t="s">
        <v>16</v>
      </c>
      <c r="V473" s="22" t="str">
        <f t="shared" si="117"/>
        <v>@aswan1.moe.edu.eg</v>
      </c>
      <c r="W473" s="22" t="str">
        <f t="shared" si="118"/>
        <v>Stu#</v>
      </c>
      <c r="Z473" t="str">
        <f>IF(Q473=$Z$14,COUNTIF($Q$15:Q473,$Z$14),"")</f>
        <v/>
      </c>
    </row>
    <row r="474" spans="1:26" ht="16.5" x14ac:dyDescent="0.25">
      <c r="A474" s="6" t="str">
        <f>IF(B474="","",SUBTOTAL(3,$B$15:B474))</f>
        <v/>
      </c>
      <c r="B474" s="7"/>
      <c r="C474" s="8"/>
      <c r="D474" s="6" t="str">
        <f t="shared" si="108"/>
        <v/>
      </c>
      <c r="E474" s="9" t="str">
        <f t="shared" si="111"/>
        <v/>
      </c>
      <c r="F474" s="7"/>
      <c r="G474" s="10" t="str">
        <f t="shared" si="109"/>
        <v/>
      </c>
      <c r="H474" s="6" t="str">
        <f t="shared" si="110"/>
        <v/>
      </c>
      <c r="I474" s="6" t="str">
        <f t="shared" si="112"/>
        <v/>
      </c>
      <c r="J474" s="6" t="str">
        <f t="shared" si="113"/>
        <v/>
      </c>
      <c r="K474" s="6" t="str">
        <f t="shared" si="114"/>
        <v/>
      </c>
      <c r="L474" s="6" t="str">
        <f t="shared" si="119"/>
        <v/>
      </c>
      <c r="M474" s="6" t="str">
        <f t="shared" si="120"/>
        <v/>
      </c>
      <c r="N474" s="6" t="str">
        <f t="shared" si="115"/>
        <v/>
      </c>
      <c r="O474" s="4"/>
      <c r="P474" s="11"/>
      <c r="Q474" s="12" t="str">
        <f t="shared" si="116"/>
        <v/>
      </c>
      <c r="R474" s="8" t="s">
        <v>458</v>
      </c>
      <c r="S474" s="19">
        <v>1119945247</v>
      </c>
      <c r="T474" s="19" t="s">
        <v>830</v>
      </c>
      <c r="U474" s="4" t="s">
        <v>16</v>
      </c>
      <c r="V474" s="22" t="str">
        <f t="shared" si="117"/>
        <v>@aswan1.moe.edu.eg</v>
      </c>
      <c r="W474" s="22" t="str">
        <f t="shared" si="118"/>
        <v>Stu#</v>
      </c>
      <c r="Z474" t="str">
        <f>IF(Q474=$Z$14,COUNTIF($Q$15:Q474,$Z$14),"")</f>
        <v/>
      </c>
    </row>
    <row r="475" spans="1:26" ht="16.5" x14ac:dyDescent="0.25">
      <c r="A475" s="6" t="str">
        <f>IF(B475="","",SUBTOTAL(3,$B$15:B475))</f>
        <v/>
      </c>
      <c r="B475" s="7"/>
      <c r="C475" s="8"/>
      <c r="D475" s="6" t="str">
        <f t="shared" si="108"/>
        <v/>
      </c>
      <c r="E475" s="9" t="str">
        <f t="shared" si="111"/>
        <v/>
      </c>
      <c r="F475" s="7"/>
      <c r="G475" s="10" t="str">
        <f t="shared" si="109"/>
        <v/>
      </c>
      <c r="H475" s="6" t="str">
        <f t="shared" si="110"/>
        <v/>
      </c>
      <c r="I475" s="6" t="str">
        <f t="shared" si="112"/>
        <v/>
      </c>
      <c r="J475" s="6" t="str">
        <f t="shared" si="113"/>
        <v/>
      </c>
      <c r="K475" s="6" t="str">
        <f t="shared" si="114"/>
        <v/>
      </c>
      <c r="L475" s="6" t="str">
        <f t="shared" si="119"/>
        <v/>
      </c>
      <c r="M475" s="6" t="str">
        <f t="shared" si="120"/>
        <v/>
      </c>
      <c r="N475" s="6" t="str">
        <f t="shared" si="115"/>
        <v/>
      </c>
      <c r="O475" s="4"/>
      <c r="P475" s="11"/>
      <c r="Q475" s="12" t="str">
        <f t="shared" si="116"/>
        <v/>
      </c>
      <c r="R475" s="8" t="s">
        <v>459</v>
      </c>
      <c r="S475" s="19">
        <v>1116532641</v>
      </c>
      <c r="T475" s="19" t="s">
        <v>830</v>
      </c>
      <c r="U475" s="4" t="s">
        <v>16</v>
      </c>
      <c r="V475" s="22" t="str">
        <f t="shared" si="117"/>
        <v>@aswan1.moe.edu.eg</v>
      </c>
      <c r="W475" s="22" t="str">
        <f t="shared" si="118"/>
        <v>Stu#</v>
      </c>
      <c r="Z475" t="str">
        <f>IF(Q475=$Z$14,COUNTIF($Q$15:Q475,$Z$14),"")</f>
        <v/>
      </c>
    </row>
    <row r="476" spans="1:26" ht="16.5" x14ac:dyDescent="0.25">
      <c r="A476" s="6" t="str">
        <f>IF(B476="","",SUBTOTAL(3,$B$15:B476))</f>
        <v/>
      </c>
      <c r="B476" s="7"/>
      <c r="C476" s="8"/>
      <c r="D476" s="6" t="str">
        <f t="shared" si="108"/>
        <v/>
      </c>
      <c r="E476" s="9" t="str">
        <f t="shared" si="111"/>
        <v/>
      </c>
      <c r="F476" s="7"/>
      <c r="G476" s="10" t="str">
        <f t="shared" si="109"/>
        <v/>
      </c>
      <c r="H476" s="6" t="str">
        <f t="shared" si="110"/>
        <v/>
      </c>
      <c r="I476" s="6" t="str">
        <f t="shared" si="112"/>
        <v/>
      </c>
      <c r="J476" s="6" t="str">
        <f t="shared" si="113"/>
        <v/>
      </c>
      <c r="K476" s="6" t="str">
        <f t="shared" si="114"/>
        <v/>
      </c>
      <c r="L476" s="6" t="str">
        <f t="shared" si="119"/>
        <v/>
      </c>
      <c r="M476" s="6" t="str">
        <f t="shared" si="120"/>
        <v/>
      </c>
      <c r="N476" s="6" t="str">
        <f t="shared" si="115"/>
        <v/>
      </c>
      <c r="O476" s="4"/>
      <c r="P476" s="11"/>
      <c r="Q476" s="12" t="str">
        <f t="shared" si="116"/>
        <v/>
      </c>
      <c r="R476" s="8" t="s">
        <v>460</v>
      </c>
      <c r="S476" s="19">
        <v>1141834285</v>
      </c>
      <c r="T476" s="19" t="s">
        <v>830</v>
      </c>
      <c r="U476" s="4" t="s">
        <v>16</v>
      </c>
      <c r="V476" s="22" t="str">
        <f t="shared" si="117"/>
        <v>@aswan1.moe.edu.eg</v>
      </c>
      <c r="W476" s="22" t="str">
        <f t="shared" si="118"/>
        <v>Stu#</v>
      </c>
      <c r="Z476" t="str">
        <f>IF(Q476=$Z$14,COUNTIF($Q$15:Q476,$Z$14),"")</f>
        <v/>
      </c>
    </row>
    <row r="477" spans="1:26" ht="16.5" x14ac:dyDescent="0.25">
      <c r="A477" s="6" t="str">
        <f>IF(B477="","",SUBTOTAL(3,$B$15:B477))</f>
        <v/>
      </c>
      <c r="B477" s="7"/>
      <c r="C477" s="8"/>
      <c r="D477" s="6" t="str">
        <f t="shared" si="108"/>
        <v/>
      </c>
      <c r="E477" s="9" t="str">
        <f t="shared" si="111"/>
        <v/>
      </c>
      <c r="F477" s="7"/>
      <c r="G477" s="10" t="str">
        <f t="shared" si="109"/>
        <v/>
      </c>
      <c r="H477" s="6" t="str">
        <f t="shared" si="110"/>
        <v/>
      </c>
      <c r="I477" s="6" t="str">
        <f t="shared" si="112"/>
        <v/>
      </c>
      <c r="J477" s="6" t="str">
        <f t="shared" si="113"/>
        <v/>
      </c>
      <c r="K477" s="6" t="str">
        <f t="shared" si="114"/>
        <v/>
      </c>
      <c r="L477" s="6" t="str">
        <f t="shared" si="119"/>
        <v/>
      </c>
      <c r="M477" s="6" t="str">
        <f t="shared" si="120"/>
        <v/>
      </c>
      <c r="N477" s="6" t="str">
        <f t="shared" si="115"/>
        <v/>
      </c>
      <c r="O477" s="4"/>
      <c r="P477" s="11"/>
      <c r="Q477" s="12" t="str">
        <f t="shared" si="116"/>
        <v/>
      </c>
      <c r="R477" s="8" t="s">
        <v>461</v>
      </c>
      <c r="S477" s="19">
        <v>1151748703</v>
      </c>
      <c r="T477" s="19" t="s">
        <v>830</v>
      </c>
      <c r="U477" s="4" t="s">
        <v>16</v>
      </c>
      <c r="V477" s="22" t="str">
        <f t="shared" si="117"/>
        <v>@aswan1.moe.edu.eg</v>
      </c>
      <c r="W477" s="22" t="str">
        <f t="shared" si="118"/>
        <v>Stu#</v>
      </c>
      <c r="Z477" t="str">
        <f>IF(Q477=$Z$14,COUNTIF($Q$15:Q477,$Z$14),"")</f>
        <v/>
      </c>
    </row>
    <row r="478" spans="1:26" ht="16.5" x14ac:dyDescent="0.25">
      <c r="A478" s="6" t="str">
        <f>IF(B478="","",SUBTOTAL(3,$B$15:B478))</f>
        <v/>
      </c>
      <c r="B478" s="7"/>
      <c r="C478" s="8"/>
      <c r="D478" s="6" t="str">
        <f t="shared" si="108"/>
        <v/>
      </c>
      <c r="E478" s="9" t="str">
        <f t="shared" si="111"/>
        <v/>
      </c>
      <c r="F478" s="7"/>
      <c r="G478" s="10" t="str">
        <f t="shared" si="109"/>
        <v/>
      </c>
      <c r="H478" s="6" t="str">
        <f t="shared" si="110"/>
        <v/>
      </c>
      <c r="I478" s="6" t="str">
        <f t="shared" si="112"/>
        <v/>
      </c>
      <c r="J478" s="6" t="str">
        <f t="shared" si="113"/>
        <v/>
      </c>
      <c r="K478" s="6" t="str">
        <f t="shared" si="114"/>
        <v/>
      </c>
      <c r="L478" s="6" t="str">
        <f t="shared" si="119"/>
        <v/>
      </c>
      <c r="M478" s="6" t="str">
        <f t="shared" si="120"/>
        <v/>
      </c>
      <c r="N478" s="6" t="str">
        <f t="shared" si="115"/>
        <v/>
      </c>
      <c r="O478" s="4"/>
      <c r="P478" s="11"/>
      <c r="Q478" s="12" t="str">
        <f t="shared" si="116"/>
        <v/>
      </c>
      <c r="R478" s="8" t="s">
        <v>462</v>
      </c>
      <c r="S478" s="19">
        <v>1113465856</v>
      </c>
      <c r="T478" s="19" t="s">
        <v>830</v>
      </c>
      <c r="U478" s="4" t="s">
        <v>16</v>
      </c>
      <c r="V478" s="22" t="str">
        <f t="shared" si="117"/>
        <v>@aswan1.moe.edu.eg</v>
      </c>
      <c r="W478" s="22" t="str">
        <f t="shared" si="118"/>
        <v>Stu#</v>
      </c>
      <c r="Z478" t="str">
        <f>IF(Q478=$Z$14,COUNTIF($Q$15:Q478,$Z$14),"")</f>
        <v/>
      </c>
    </row>
    <row r="479" spans="1:26" ht="16.5" x14ac:dyDescent="0.25">
      <c r="A479" s="6" t="str">
        <f>IF(B479="","",SUBTOTAL(3,$B$15:B479))</f>
        <v/>
      </c>
      <c r="B479" s="7"/>
      <c r="C479" s="8"/>
      <c r="D479" s="6" t="str">
        <f t="shared" si="108"/>
        <v/>
      </c>
      <c r="E479" s="9" t="str">
        <f t="shared" si="111"/>
        <v/>
      </c>
      <c r="F479" s="7"/>
      <c r="G479" s="10" t="str">
        <f t="shared" si="109"/>
        <v/>
      </c>
      <c r="H479" s="6" t="str">
        <f t="shared" si="110"/>
        <v/>
      </c>
      <c r="I479" s="6" t="str">
        <f t="shared" si="112"/>
        <v/>
      </c>
      <c r="J479" s="6" t="str">
        <f t="shared" si="113"/>
        <v/>
      </c>
      <c r="K479" s="6" t="str">
        <f t="shared" si="114"/>
        <v/>
      </c>
      <c r="L479" s="6" t="str">
        <f t="shared" si="119"/>
        <v/>
      </c>
      <c r="M479" s="6" t="str">
        <f t="shared" si="120"/>
        <v/>
      </c>
      <c r="N479" s="6" t="str">
        <f t="shared" si="115"/>
        <v/>
      </c>
      <c r="O479" s="4"/>
      <c r="P479" s="11"/>
      <c r="Q479" s="12" t="str">
        <f t="shared" si="116"/>
        <v/>
      </c>
      <c r="R479" s="8" t="s">
        <v>32</v>
      </c>
      <c r="S479" s="19">
        <v>1111672230</v>
      </c>
      <c r="T479" s="19" t="s">
        <v>830</v>
      </c>
      <c r="U479" s="4" t="s">
        <v>16</v>
      </c>
      <c r="V479" s="22" t="str">
        <f t="shared" si="117"/>
        <v>@aswan1.moe.edu.eg</v>
      </c>
      <c r="W479" s="22" t="str">
        <f t="shared" si="118"/>
        <v>Stu#</v>
      </c>
      <c r="Z479" t="str">
        <f>IF(Q479=$Z$14,COUNTIF($Q$15:Q479,$Z$14),"")</f>
        <v/>
      </c>
    </row>
    <row r="480" spans="1:26" ht="16.5" x14ac:dyDescent="0.25">
      <c r="A480" s="6" t="str">
        <f>IF(B480="","",SUBTOTAL(3,$B$15:B480))</f>
        <v/>
      </c>
      <c r="B480" s="7"/>
      <c r="C480" s="8"/>
      <c r="D480" s="6" t="str">
        <f t="shared" si="108"/>
        <v/>
      </c>
      <c r="E480" s="9" t="str">
        <f t="shared" si="111"/>
        <v/>
      </c>
      <c r="F480" s="7"/>
      <c r="G480" s="10" t="str">
        <f t="shared" si="109"/>
        <v/>
      </c>
      <c r="H480" s="6" t="str">
        <f t="shared" si="110"/>
        <v/>
      </c>
      <c r="I480" s="6" t="str">
        <f t="shared" si="112"/>
        <v/>
      </c>
      <c r="J480" s="6" t="str">
        <f t="shared" si="113"/>
        <v/>
      </c>
      <c r="K480" s="6" t="str">
        <f t="shared" si="114"/>
        <v/>
      </c>
      <c r="L480" s="6" t="str">
        <f t="shared" si="119"/>
        <v/>
      </c>
      <c r="M480" s="6" t="str">
        <f t="shared" si="120"/>
        <v/>
      </c>
      <c r="N480" s="6" t="str">
        <f t="shared" si="115"/>
        <v/>
      </c>
      <c r="O480" s="4"/>
      <c r="P480" s="11"/>
      <c r="Q480" s="12" t="str">
        <f t="shared" si="116"/>
        <v/>
      </c>
      <c r="R480" s="8" t="s">
        <v>463</v>
      </c>
      <c r="S480" s="19">
        <v>1150144556</v>
      </c>
      <c r="T480" s="19" t="s">
        <v>830</v>
      </c>
      <c r="U480" s="4" t="s">
        <v>16</v>
      </c>
      <c r="V480" s="22" t="str">
        <f t="shared" si="117"/>
        <v>@aswan1.moe.edu.eg</v>
      </c>
      <c r="W480" s="22" t="str">
        <f t="shared" si="118"/>
        <v>Stu#</v>
      </c>
      <c r="Z480" t="str">
        <f>IF(Q480=$Z$14,COUNTIF($Q$15:Q480,$Z$14),"")</f>
        <v/>
      </c>
    </row>
    <row r="481" spans="1:26" ht="16.5" x14ac:dyDescent="0.25">
      <c r="A481" s="6" t="str">
        <f>IF(B481="","",SUBTOTAL(3,$B$15:B481))</f>
        <v/>
      </c>
      <c r="B481" s="7"/>
      <c r="C481" s="8"/>
      <c r="D481" s="6" t="str">
        <f t="shared" si="108"/>
        <v/>
      </c>
      <c r="E481" s="9" t="str">
        <f t="shared" si="111"/>
        <v/>
      </c>
      <c r="F481" s="7"/>
      <c r="G481" s="10" t="str">
        <f t="shared" si="109"/>
        <v/>
      </c>
      <c r="H481" s="6" t="str">
        <f t="shared" si="110"/>
        <v/>
      </c>
      <c r="I481" s="6" t="str">
        <f t="shared" si="112"/>
        <v/>
      </c>
      <c r="J481" s="6" t="str">
        <f t="shared" si="113"/>
        <v/>
      </c>
      <c r="K481" s="6" t="str">
        <f t="shared" si="114"/>
        <v/>
      </c>
      <c r="L481" s="6" t="str">
        <f t="shared" si="119"/>
        <v/>
      </c>
      <c r="M481" s="6" t="str">
        <f t="shared" si="120"/>
        <v/>
      </c>
      <c r="N481" s="6" t="str">
        <f t="shared" si="115"/>
        <v/>
      </c>
      <c r="O481" s="4"/>
      <c r="P481" s="11"/>
      <c r="Q481" s="12" t="str">
        <f t="shared" si="116"/>
        <v/>
      </c>
      <c r="R481" s="8" t="s">
        <v>464</v>
      </c>
      <c r="S481" s="19">
        <v>1150060231</v>
      </c>
      <c r="T481" s="19" t="s">
        <v>830</v>
      </c>
      <c r="U481" s="4" t="s">
        <v>16</v>
      </c>
      <c r="V481" s="22" t="str">
        <f t="shared" si="117"/>
        <v>@aswan1.moe.edu.eg</v>
      </c>
      <c r="W481" s="22" t="str">
        <f t="shared" si="118"/>
        <v>Stu#</v>
      </c>
      <c r="Z481" t="str">
        <f>IF(Q481=$Z$14,COUNTIF($Q$15:Q481,$Z$14),"")</f>
        <v/>
      </c>
    </row>
    <row r="482" spans="1:26" ht="16.5" x14ac:dyDescent="0.25">
      <c r="A482" s="6" t="str">
        <f>IF(B482="","",SUBTOTAL(3,$B$15:B482))</f>
        <v/>
      </c>
      <c r="B482" s="7"/>
      <c r="C482" s="8"/>
      <c r="D482" s="6" t="str">
        <f t="shared" si="108"/>
        <v/>
      </c>
      <c r="E482" s="9" t="str">
        <f t="shared" si="111"/>
        <v/>
      </c>
      <c r="F482" s="7"/>
      <c r="G482" s="10" t="str">
        <f t="shared" si="109"/>
        <v/>
      </c>
      <c r="H482" s="6" t="str">
        <f t="shared" si="110"/>
        <v/>
      </c>
      <c r="I482" s="6" t="str">
        <f t="shared" si="112"/>
        <v/>
      </c>
      <c r="J482" s="6" t="str">
        <f t="shared" si="113"/>
        <v/>
      </c>
      <c r="K482" s="6" t="str">
        <f t="shared" si="114"/>
        <v/>
      </c>
      <c r="L482" s="6" t="str">
        <f t="shared" si="119"/>
        <v/>
      </c>
      <c r="M482" s="6" t="str">
        <f t="shared" si="120"/>
        <v/>
      </c>
      <c r="N482" s="6" t="str">
        <f t="shared" si="115"/>
        <v/>
      </c>
      <c r="O482" s="4"/>
      <c r="P482" s="11"/>
      <c r="Q482" s="12" t="str">
        <f t="shared" si="116"/>
        <v/>
      </c>
      <c r="R482" s="8" t="s">
        <v>465</v>
      </c>
      <c r="S482" s="19">
        <v>1148449666</v>
      </c>
      <c r="T482" s="19" t="s">
        <v>830</v>
      </c>
      <c r="U482" s="4" t="s">
        <v>16</v>
      </c>
      <c r="V482" s="22" t="str">
        <f t="shared" si="117"/>
        <v>@aswan1.moe.edu.eg</v>
      </c>
      <c r="W482" s="22" t="str">
        <f t="shared" si="118"/>
        <v>Stu#</v>
      </c>
      <c r="Z482" t="str">
        <f>IF(Q482=$Z$14,COUNTIF($Q$15:Q482,$Z$14),"")</f>
        <v/>
      </c>
    </row>
    <row r="483" spans="1:26" ht="16.5" x14ac:dyDescent="0.25">
      <c r="A483" s="6" t="str">
        <f>IF(B483="","",SUBTOTAL(3,$B$15:B483))</f>
        <v/>
      </c>
      <c r="B483" s="7"/>
      <c r="C483" s="8"/>
      <c r="D483" s="6" t="str">
        <f t="shared" si="108"/>
        <v/>
      </c>
      <c r="E483" s="9" t="str">
        <f t="shared" si="111"/>
        <v/>
      </c>
      <c r="F483" s="7"/>
      <c r="G483" s="10" t="str">
        <f t="shared" si="109"/>
        <v/>
      </c>
      <c r="H483" s="6" t="str">
        <f t="shared" si="110"/>
        <v/>
      </c>
      <c r="I483" s="6" t="str">
        <f t="shared" si="112"/>
        <v/>
      </c>
      <c r="J483" s="6" t="str">
        <f t="shared" si="113"/>
        <v/>
      </c>
      <c r="K483" s="6" t="str">
        <f t="shared" si="114"/>
        <v/>
      </c>
      <c r="L483" s="6" t="str">
        <f t="shared" si="119"/>
        <v/>
      </c>
      <c r="M483" s="6" t="str">
        <f t="shared" si="120"/>
        <v/>
      </c>
      <c r="N483" s="6" t="str">
        <f t="shared" si="115"/>
        <v/>
      </c>
      <c r="O483" s="4"/>
      <c r="P483" s="11"/>
      <c r="Q483" s="12" t="str">
        <f t="shared" si="116"/>
        <v/>
      </c>
      <c r="R483" s="8" t="s">
        <v>466</v>
      </c>
      <c r="S483" s="19">
        <v>1129605655</v>
      </c>
      <c r="T483" s="19" t="s">
        <v>830</v>
      </c>
      <c r="U483" s="4" t="s">
        <v>16</v>
      </c>
      <c r="V483" s="22" t="str">
        <f t="shared" si="117"/>
        <v>@aswan1.moe.edu.eg</v>
      </c>
      <c r="W483" s="22" t="str">
        <f t="shared" si="118"/>
        <v>Stu#</v>
      </c>
      <c r="Z483" t="str">
        <f>IF(Q483=$Z$14,COUNTIF($Q$15:Q483,$Z$14),"")</f>
        <v/>
      </c>
    </row>
    <row r="484" spans="1:26" ht="16.5" x14ac:dyDescent="0.25">
      <c r="A484" s="6" t="str">
        <f>IF(B484="","",SUBTOTAL(3,$B$15:B484))</f>
        <v/>
      </c>
      <c r="B484" s="7"/>
      <c r="C484" s="8"/>
      <c r="D484" s="6" t="str">
        <f t="shared" si="108"/>
        <v/>
      </c>
      <c r="E484" s="9" t="str">
        <f t="shared" si="111"/>
        <v/>
      </c>
      <c r="F484" s="7"/>
      <c r="G484" s="10" t="str">
        <f t="shared" si="109"/>
        <v/>
      </c>
      <c r="H484" s="6" t="str">
        <f t="shared" si="110"/>
        <v/>
      </c>
      <c r="I484" s="6" t="str">
        <f t="shared" si="112"/>
        <v/>
      </c>
      <c r="J484" s="6" t="str">
        <f t="shared" si="113"/>
        <v/>
      </c>
      <c r="K484" s="6" t="str">
        <f t="shared" si="114"/>
        <v/>
      </c>
      <c r="L484" s="6" t="str">
        <f t="shared" si="119"/>
        <v/>
      </c>
      <c r="M484" s="6" t="str">
        <f t="shared" si="120"/>
        <v/>
      </c>
      <c r="N484" s="6" t="str">
        <f t="shared" si="115"/>
        <v/>
      </c>
      <c r="O484" s="4"/>
      <c r="P484" s="11"/>
      <c r="Q484" s="12" t="str">
        <f t="shared" si="116"/>
        <v/>
      </c>
      <c r="R484" s="8" t="s">
        <v>467</v>
      </c>
      <c r="S484" s="19">
        <v>1143940667</v>
      </c>
      <c r="T484" s="19" t="s">
        <v>830</v>
      </c>
      <c r="U484" s="4" t="s">
        <v>16</v>
      </c>
      <c r="V484" s="22" t="str">
        <f t="shared" si="117"/>
        <v>@aswan1.moe.edu.eg</v>
      </c>
      <c r="W484" s="22" t="str">
        <f t="shared" si="118"/>
        <v>Stu#</v>
      </c>
      <c r="Z484" t="str">
        <f>IF(Q484=$Z$14,COUNTIF($Q$15:Q484,$Z$14),"")</f>
        <v/>
      </c>
    </row>
    <row r="485" spans="1:26" ht="16.5" x14ac:dyDescent="0.25">
      <c r="A485" s="6" t="str">
        <f>IF(B485="","",SUBTOTAL(3,$B$15:B485))</f>
        <v/>
      </c>
      <c r="B485" s="7"/>
      <c r="C485" s="8"/>
      <c r="D485" s="6" t="str">
        <f t="shared" si="108"/>
        <v/>
      </c>
      <c r="E485" s="9" t="str">
        <f t="shared" si="111"/>
        <v/>
      </c>
      <c r="F485" s="7"/>
      <c r="G485" s="10" t="str">
        <f t="shared" si="109"/>
        <v/>
      </c>
      <c r="H485" s="6" t="str">
        <f t="shared" si="110"/>
        <v/>
      </c>
      <c r="I485" s="6" t="str">
        <f t="shared" si="112"/>
        <v/>
      </c>
      <c r="J485" s="6" t="str">
        <f t="shared" si="113"/>
        <v/>
      </c>
      <c r="K485" s="6" t="str">
        <f t="shared" si="114"/>
        <v/>
      </c>
      <c r="L485" s="6" t="str">
        <f t="shared" si="119"/>
        <v/>
      </c>
      <c r="M485" s="6" t="str">
        <f t="shared" si="120"/>
        <v/>
      </c>
      <c r="N485" s="6" t="str">
        <f t="shared" si="115"/>
        <v/>
      </c>
      <c r="O485" s="4"/>
      <c r="P485" s="11"/>
      <c r="Q485" s="12" t="str">
        <f t="shared" si="116"/>
        <v/>
      </c>
      <c r="R485" s="8" t="s">
        <v>468</v>
      </c>
      <c r="S485" s="19">
        <v>1100925386</v>
      </c>
      <c r="T485" s="19" t="s">
        <v>830</v>
      </c>
      <c r="U485" s="4" t="s">
        <v>16</v>
      </c>
      <c r="V485" s="22" t="str">
        <f t="shared" si="117"/>
        <v>@aswan1.moe.edu.eg</v>
      </c>
      <c r="W485" s="22" t="str">
        <f t="shared" si="118"/>
        <v>Stu#</v>
      </c>
      <c r="Z485" t="str">
        <f>IF(Q485=$Z$14,COUNTIF($Q$15:Q485,$Z$14),"")</f>
        <v/>
      </c>
    </row>
    <row r="486" spans="1:26" ht="16.5" x14ac:dyDescent="0.25">
      <c r="A486" s="6" t="str">
        <f>IF(B486="","",SUBTOTAL(3,$B$15:B486))</f>
        <v/>
      </c>
      <c r="B486" s="7"/>
      <c r="C486" s="8"/>
      <c r="D486" s="6" t="str">
        <f t="shared" si="108"/>
        <v/>
      </c>
      <c r="E486" s="9" t="str">
        <f t="shared" si="111"/>
        <v/>
      </c>
      <c r="F486" s="7"/>
      <c r="G486" s="10" t="str">
        <f t="shared" si="109"/>
        <v/>
      </c>
      <c r="H486" s="6" t="str">
        <f t="shared" si="110"/>
        <v/>
      </c>
      <c r="I486" s="6" t="str">
        <f t="shared" si="112"/>
        <v/>
      </c>
      <c r="J486" s="6" t="str">
        <f t="shared" si="113"/>
        <v/>
      </c>
      <c r="K486" s="6" t="str">
        <f t="shared" si="114"/>
        <v/>
      </c>
      <c r="L486" s="6" t="str">
        <f t="shared" si="119"/>
        <v/>
      </c>
      <c r="M486" s="6" t="str">
        <f t="shared" si="120"/>
        <v/>
      </c>
      <c r="N486" s="6" t="str">
        <f t="shared" si="115"/>
        <v/>
      </c>
      <c r="O486" s="4"/>
      <c r="P486" s="11"/>
      <c r="Q486" s="12" t="str">
        <f t="shared" si="116"/>
        <v/>
      </c>
      <c r="R486" s="8" t="s">
        <v>469</v>
      </c>
      <c r="S486" s="19">
        <v>1154307733</v>
      </c>
      <c r="T486" s="19" t="s">
        <v>830</v>
      </c>
      <c r="U486" s="4" t="s">
        <v>16</v>
      </c>
      <c r="V486" s="22" t="str">
        <f t="shared" si="117"/>
        <v>@aswan1.moe.edu.eg</v>
      </c>
      <c r="W486" s="22" t="str">
        <f t="shared" si="118"/>
        <v>Stu#</v>
      </c>
      <c r="Z486" t="str">
        <f>IF(Q486=$Z$14,COUNTIF($Q$15:Q486,$Z$14),"")</f>
        <v/>
      </c>
    </row>
    <row r="487" spans="1:26" ht="16.5" x14ac:dyDescent="0.25">
      <c r="A487" s="6" t="str">
        <f>IF(B487="","",SUBTOTAL(3,$B$15:B487))</f>
        <v/>
      </c>
      <c r="B487" s="7"/>
      <c r="C487" s="8"/>
      <c r="D487" s="6" t="str">
        <f t="shared" si="108"/>
        <v/>
      </c>
      <c r="E487" s="9" t="str">
        <f t="shared" si="111"/>
        <v/>
      </c>
      <c r="F487" s="7"/>
      <c r="G487" s="10" t="str">
        <f t="shared" si="109"/>
        <v/>
      </c>
      <c r="H487" s="6" t="str">
        <f t="shared" si="110"/>
        <v/>
      </c>
      <c r="I487" s="6" t="str">
        <f t="shared" si="112"/>
        <v/>
      </c>
      <c r="J487" s="6" t="str">
        <f t="shared" si="113"/>
        <v/>
      </c>
      <c r="K487" s="6" t="str">
        <f t="shared" si="114"/>
        <v/>
      </c>
      <c r="L487" s="6" t="str">
        <f t="shared" si="119"/>
        <v/>
      </c>
      <c r="M487" s="6" t="str">
        <f t="shared" si="120"/>
        <v/>
      </c>
      <c r="N487" s="6" t="str">
        <f t="shared" si="115"/>
        <v/>
      </c>
      <c r="O487" s="4"/>
      <c r="P487" s="11"/>
      <c r="Q487" s="12" t="str">
        <f t="shared" si="116"/>
        <v/>
      </c>
      <c r="R487" s="8" t="s">
        <v>470</v>
      </c>
      <c r="S487" s="19">
        <v>1149311844</v>
      </c>
      <c r="T487" s="19" t="s">
        <v>830</v>
      </c>
      <c r="U487" s="4" t="s">
        <v>16</v>
      </c>
      <c r="V487" s="22" t="str">
        <f t="shared" si="117"/>
        <v>@aswan1.moe.edu.eg</v>
      </c>
      <c r="W487" s="22" t="str">
        <f t="shared" si="118"/>
        <v>Stu#</v>
      </c>
      <c r="Z487" t="str">
        <f>IF(Q487=$Z$14,COUNTIF($Q$15:Q487,$Z$14),"")</f>
        <v/>
      </c>
    </row>
    <row r="488" spans="1:26" ht="16.5" x14ac:dyDescent="0.25">
      <c r="A488" s="6" t="str">
        <f>IF(B488="","",SUBTOTAL(3,$B$15:B488))</f>
        <v/>
      </c>
      <c r="B488" s="7"/>
      <c r="C488" s="8"/>
      <c r="D488" s="6" t="str">
        <f t="shared" si="108"/>
        <v/>
      </c>
      <c r="E488" s="9" t="str">
        <f t="shared" si="111"/>
        <v/>
      </c>
      <c r="F488" s="7"/>
      <c r="G488" s="10" t="str">
        <f t="shared" si="109"/>
        <v/>
      </c>
      <c r="H488" s="6" t="str">
        <f t="shared" si="110"/>
        <v/>
      </c>
      <c r="I488" s="6" t="str">
        <f t="shared" si="112"/>
        <v/>
      </c>
      <c r="J488" s="6" t="str">
        <f t="shared" si="113"/>
        <v/>
      </c>
      <c r="K488" s="6" t="str">
        <f t="shared" si="114"/>
        <v/>
      </c>
      <c r="L488" s="6" t="str">
        <f t="shared" si="119"/>
        <v/>
      </c>
      <c r="M488" s="6" t="str">
        <f t="shared" si="120"/>
        <v/>
      </c>
      <c r="N488" s="6" t="str">
        <f t="shared" si="115"/>
        <v/>
      </c>
      <c r="O488" s="4"/>
      <c r="P488" s="11"/>
      <c r="Q488" s="12" t="str">
        <f t="shared" si="116"/>
        <v/>
      </c>
      <c r="R488" s="8" t="s">
        <v>34</v>
      </c>
      <c r="S488" s="19">
        <v>1111440560</v>
      </c>
      <c r="T488" s="19" t="s">
        <v>830</v>
      </c>
      <c r="U488" s="4" t="s">
        <v>16</v>
      </c>
      <c r="V488" s="22" t="str">
        <f t="shared" si="117"/>
        <v>@aswan1.moe.edu.eg</v>
      </c>
      <c r="W488" s="22" t="str">
        <f t="shared" si="118"/>
        <v>Stu#</v>
      </c>
      <c r="Z488" t="str">
        <f>IF(Q488=$Z$14,COUNTIF($Q$15:Q488,$Z$14),"")</f>
        <v/>
      </c>
    </row>
    <row r="489" spans="1:26" ht="16.5" x14ac:dyDescent="0.25">
      <c r="A489" s="6" t="str">
        <f>IF(B489="","",SUBTOTAL(3,$B$15:B489))</f>
        <v/>
      </c>
      <c r="B489" s="7"/>
      <c r="C489" s="8"/>
      <c r="D489" s="6" t="str">
        <f t="shared" si="108"/>
        <v/>
      </c>
      <c r="E489" s="9" t="str">
        <f t="shared" si="111"/>
        <v/>
      </c>
      <c r="F489" s="7"/>
      <c r="G489" s="10" t="str">
        <f t="shared" si="109"/>
        <v/>
      </c>
      <c r="H489" s="6" t="str">
        <f t="shared" si="110"/>
        <v/>
      </c>
      <c r="I489" s="6" t="str">
        <f t="shared" si="112"/>
        <v/>
      </c>
      <c r="J489" s="6" t="str">
        <f t="shared" si="113"/>
        <v/>
      </c>
      <c r="K489" s="6" t="str">
        <f t="shared" si="114"/>
        <v/>
      </c>
      <c r="L489" s="6" t="str">
        <f t="shared" si="119"/>
        <v/>
      </c>
      <c r="M489" s="6" t="str">
        <f t="shared" si="120"/>
        <v/>
      </c>
      <c r="N489" s="6" t="str">
        <f t="shared" si="115"/>
        <v/>
      </c>
      <c r="O489" s="4"/>
      <c r="P489" s="11"/>
      <c r="Q489" s="12" t="str">
        <f t="shared" si="116"/>
        <v/>
      </c>
      <c r="R489" s="8" t="s">
        <v>471</v>
      </c>
      <c r="S489" s="19">
        <v>1119501816</v>
      </c>
      <c r="T489" s="19" t="s">
        <v>830</v>
      </c>
      <c r="U489" s="4" t="s">
        <v>16</v>
      </c>
      <c r="V489" s="22" t="str">
        <f t="shared" si="117"/>
        <v>@aswan1.moe.edu.eg</v>
      </c>
      <c r="W489" s="22" t="str">
        <f t="shared" si="118"/>
        <v>Stu#</v>
      </c>
      <c r="Z489" t="str">
        <f>IF(Q489=$Z$14,COUNTIF($Q$15:Q489,$Z$14),"")</f>
        <v/>
      </c>
    </row>
    <row r="490" spans="1:26" ht="16.5" x14ac:dyDescent="0.25">
      <c r="A490" s="6" t="str">
        <f>IF(B490="","",SUBTOTAL(3,$B$15:B490))</f>
        <v/>
      </c>
      <c r="B490" s="7"/>
      <c r="C490" s="8"/>
      <c r="D490" s="6" t="str">
        <f t="shared" si="108"/>
        <v/>
      </c>
      <c r="E490" s="9" t="str">
        <f t="shared" si="111"/>
        <v/>
      </c>
      <c r="F490" s="7"/>
      <c r="G490" s="10" t="str">
        <f t="shared" si="109"/>
        <v/>
      </c>
      <c r="H490" s="6" t="str">
        <f t="shared" si="110"/>
        <v/>
      </c>
      <c r="I490" s="6" t="str">
        <f t="shared" si="112"/>
        <v/>
      </c>
      <c r="J490" s="6" t="str">
        <f t="shared" si="113"/>
        <v/>
      </c>
      <c r="K490" s="6" t="str">
        <f t="shared" si="114"/>
        <v/>
      </c>
      <c r="L490" s="6" t="str">
        <f t="shared" si="119"/>
        <v/>
      </c>
      <c r="M490" s="6" t="str">
        <f t="shared" si="120"/>
        <v/>
      </c>
      <c r="N490" s="6" t="str">
        <f t="shared" si="115"/>
        <v/>
      </c>
      <c r="O490" s="4"/>
      <c r="P490" s="11"/>
      <c r="Q490" s="12" t="str">
        <f t="shared" si="116"/>
        <v/>
      </c>
      <c r="R490" s="8" t="s">
        <v>472</v>
      </c>
      <c r="S490" s="19">
        <v>1156546713</v>
      </c>
      <c r="T490" s="19" t="s">
        <v>830</v>
      </c>
      <c r="U490" s="4" t="s">
        <v>16</v>
      </c>
      <c r="V490" s="22" t="str">
        <f t="shared" si="117"/>
        <v>@aswan1.moe.edu.eg</v>
      </c>
      <c r="W490" s="22" t="str">
        <f t="shared" si="118"/>
        <v>Stu#</v>
      </c>
      <c r="Z490" t="str">
        <f>IF(Q490=$Z$14,COUNTIF($Q$15:Q490,$Z$14),"")</f>
        <v/>
      </c>
    </row>
    <row r="491" spans="1:26" ht="16.5" x14ac:dyDescent="0.25">
      <c r="A491" s="6" t="str">
        <f>IF(B491="","",SUBTOTAL(3,$B$15:B491))</f>
        <v/>
      </c>
      <c r="B491" s="7"/>
      <c r="C491" s="8"/>
      <c r="D491" s="6" t="str">
        <f t="shared" si="108"/>
        <v/>
      </c>
      <c r="E491" s="9" t="str">
        <f t="shared" si="111"/>
        <v/>
      </c>
      <c r="F491" s="7"/>
      <c r="G491" s="10" t="str">
        <f t="shared" si="109"/>
        <v/>
      </c>
      <c r="H491" s="6" t="str">
        <f t="shared" si="110"/>
        <v/>
      </c>
      <c r="I491" s="6" t="str">
        <f t="shared" si="112"/>
        <v/>
      </c>
      <c r="J491" s="6" t="str">
        <f t="shared" si="113"/>
        <v/>
      </c>
      <c r="K491" s="6" t="str">
        <f t="shared" si="114"/>
        <v/>
      </c>
      <c r="L491" s="6" t="str">
        <f t="shared" si="119"/>
        <v/>
      </c>
      <c r="M491" s="6" t="str">
        <f t="shared" si="120"/>
        <v/>
      </c>
      <c r="N491" s="6" t="str">
        <f t="shared" si="115"/>
        <v/>
      </c>
      <c r="O491" s="4"/>
      <c r="P491" s="11"/>
      <c r="Q491" s="12" t="str">
        <f t="shared" si="116"/>
        <v/>
      </c>
      <c r="R491" s="8" t="s">
        <v>473</v>
      </c>
      <c r="S491" s="19">
        <v>1126283373</v>
      </c>
      <c r="T491" s="19" t="s">
        <v>830</v>
      </c>
      <c r="U491" s="4" t="s">
        <v>16</v>
      </c>
      <c r="V491" s="22" t="str">
        <f t="shared" si="117"/>
        <v>@aswan1.moe.edu.eg</v>
      </c>
      <c r="W491" s="22" t="str">
        <f t="shared" si="118"/>
        <v>Stu#</v>
      </c>
      <c r="Z491" t="str">
        <f>IF(Q491=$Z$14,COUNTIF($Q$15:Q491,$Z$14),"")</f>
        <v/>
      </c>
    </row>
    <row r="492" spans="1:26" ht="16.5" x14ac:dyDescent="0.25">
      <c r="A492" s="6" t="str">
        <f>IF(B492="","",SUBTOTAL(3,$B$15:B492))</f>
        <v/>
      </c>
      <c r="B492" s="7"/>
      <c r="C492" s="8"/>
      <c r="D492" s="6" t="str">
        <f t="shared" si="108"/>
        <v/>
      </c>
      <c r="E492" s="9" t="str">
        <f t="shared" si="111"/>
        <v/>
      </c>
      <c r="F492" s="7"/>
      <c r="G492" s="10" t="str">
        <f t="shared" si="109"/>
        <v/>
      </c>
      <c r="H492" s="6" t="str">
        <f t="shared" si="110"/>
        <v/>
      </c>
      <c r="I492" s="6" t="str">
        <f t="shared" si="112"/>
        <v/>
      </c>
      <c r="J492" s="6" t="str">
        <f t="shared" si="113"/>
        <v/>
      </c>
      <c r="K492" s="6" t="str">
        <f t="shared" si="114"/>
        <v/>
      </c>
      <c r="L492" s="6" t="str">
        <f t="shared" si="119"/>
        <v/>
      </c>
      <c r="M492" s="6" t="str">
        <f t="shared" si="120"/>
        <v/>
      </c>
      <c r="N492" s="6" t="str">
        <f t="shared" si="115"/>
        <v/>
      </c>
      <c r="O492" s="4"/>
      <c r="P492" s="11"/>
      <c r="Q492" s="12" t="str">
        <f t="shared" si="116"/>
        <v/>
      </c>
      <c r="R492" s="8" t="s">
        <v>474</v>
      </c>
      <c r="S492" s="19">
        <v>1122283403</v>
      </c>
      <c r="T492" s="19" t="s">
        <v>830</v>
      </c>
      <c r="U492" s="4" t="s">
        <v>16</v>
      </c>
      <c r="V492" s="22" t="str">
        <f t="shared" si="117"/>
        <v>@aswan1.moe.edu.eg</v>
      </c>
      <c r="W492" s="22" t="str">
        <f t="shared" si="118"/>
        <v>Stu#</v>
      </c>
      <c r="Z492" t="str">
        <f>IF(Q492=$Z$14,COUNTIF($Q$15:Q492,$Z$14),"")</f>
        <v/>
      </c>
    </row>
    <row r="493" spans="1:26" ht="16.5" x14ac:dyDescent="0.25">
      <c r="A493" s="6" t="str">
        <f>IF(B493="","",SUBTOTAL(3,$B$15:B493))</f>
        <v/>
      </c>
      <c r="B493" s="7"/>
      <c r="C493" s="8"/>
      <c r="D493" s="6" t="str">
        <f t="shared" si="108"/>
        <v/>
      </c>
      <c r="E493" s="9" t="str">
        <f t="shared" si="111"/>
        <v/>
      </c>
      <c r="F493" s="7"/>
      <c r="G493" s="10" t="str">
        <f t="shared" si="109"/>
        <v/>
      </c>
      <c r="H493" s="6" t="str">
        <f t="shared" si="110"/>
        <v/>
      </c>
      <c r="I493" s="6" t="str">
        <f t="shared" si="112"/>
        <v/>
      </c>
      <c r="J493" s="6" t="str">
        <f t="shared" si="113"/>
        <v/>
      </c>
      <c r="K493" s="6" t="str">
        <f t="shared" si="114"/>
        <v/>
      </c>
      <c r="L493" s="6" t="str">
        <f t="shared" si="119"/>
        <v/>
      </c>
      <c r="M493" s="6" t="str">
        <f t="shared" si="120"/>
        <v/>
      </c>
      <c r="N493" s="6" t="str">
        <f t="shared" si="115"/>
        <v/>
      </c>
      <c r="O493" s="4"/>
      <c r="P493" s="11"/>
      <c r="Q493" s="12" t="str">
        <f t="shared" si="116"/>
        <v/>
      </c>
      <c r="R493" s="8" t="s">
        <v>475</v>
      </c>
      <c r="S493" s="19">
        <v>1124565762</v>
      </c>
      <c r="T493" s="19" t="s">
        <v>830</v>
      </c>
      <c r="U493" s="4" t="s">
        <v>16</v>
      </c>
      <c r="V493" s="22" t="str">
        <f t="shared" si="117"/>
        <v>@aswan1.moe.edu.eg</v>
      </c>
      <c r="W493" s="22" t="str">
        <f t="shared" si="118"/>
        <v>Stu#</v>
      </c>
      <c r="Z493" t="str">
        <f>IF(Q493=$Z$14,COUNTIF($Q$15:Q493,$Z$14),"")</f>
        <v/>
      </c>
    </row>
    <row r="494" spans="1:26" ht="16.5" x14ac:dyDescent="0.25">
      <c r="A494" s="6" t="str">
        <f>IF(B494="","",SUBTOTAL(3,$B$15:B494))</f>
        <v/>
      </c>
      <c r="B494" s="7"/>
      <c r="C494" s="8"/>
      <c r="D494" s="6" t="str">
        <f t="shared" si="108"/>
        <v/>
      </c>
      <c r="E494" s="9" t="str">
        <f t="shared" si="111"/>
        <v/>
      </c>
      <c r="F494" s="7"/>
      <c r="G494" s="10" t="str">
        <f t="shared" si="109"/>
        <v/>
      </c>
      <c r="H494" s="6" t="str">
        <f t="shared" si="110"/>
        <v/>
      </c>
      <c r="I494" s="6" t="str">
        <f t="shared" si="112"/>
        <v/>
      </c>
      <c r="J494" s="6" t="str">
        <f t="shared" si="113"/>
        <v/>
      </c>
      <c r="K494" s="6" t="str">
        <f t="shared" si="114"/>
        <v/>
      </c>
      <c r="L494" s="6" t="str">
        <f t="shared" si="119"/>
        <v/>
      </c>
      <c r="M494" s="6" t="str">
        <f t="shared" si="120"/>
        <v/>
      </c>
      <c r="N494" s="6" t="str">
        <f t="shared" si="115"/>
        <v/>
      </c>
      <c r="O494" s="4"/>
      <c r="P494" s="11"/>
      <c r="Q494" s="12" t="str">
        <f t="shared" si="116"/>
        <v/>
      </c>
      <c r="R494" s="8" t="s">
        <v>476</v>
      </c>
      <c r="S494" s="19">
        <v>1118134570</v>
      </c>
      <c r="T494" s="19" t="s">
        <v>830</v>
      </c>
      <c r="U494" s="4" t="s">
        <v>16</v>
      </c>
      <c r="V494" s="22" t="str">
        <f t="shared" si="117"/>
        <v>@aswan1.moe.edu.eg</v>
      </c>
      <c r="W494" s="22" t="str">
        <f t="shared" si="118"/>
        <v>Stu#</v>
      </c>
      <c r="Z494" t="str">
        <f>IF(Q494=$Z$14,COUNTIF($Q$15:Q494,$Z$14),"")</f>
        <v/>
      </c>
    </row>
    <row r="495" spans="1:26" ht="16.5" x14ac:dyDescent="0.25">
      <c r="A495" s="6" t="str">
        <f>IF(B495="","",SUBTOTAL(3,$B$15:B495))</f>
        <v/>
      </c>
      <c r="B495" s="7"/>
      <c r="C495" s="8"/>
      <c r="D495" s="6" t="str">
        <f t="shared" si="108"/>
        <v/>
      </c>
      <c r="E495" s="9" t="str">
        <f t="shared" si="111"/>
        <v/>
      </c>
      <c r="F495" s="7"/>
      <c r="G495" s="10" t="str">
        <f t="shared" si="109"/>
        <v/>
      </c>
      <c r="H495" s="6" t="str">
        <f t="shared" si="110"/>
        <v/>
      </c>
      <c r="I495" s="6" t="str">
        <f t="shared" si="112"/>
        <v/>
      </c>
      <c r="J495" s="6" t="str">
        <f t="shared" si="113"/>
        <v/>
      </c>
      <c r="K495" s="6" t="str">
        <f t="shared" si="114"/>
        <v/>
      </c>
      <c r="L495" s="6" t="str">
        <f t="shared" si="119"/>
        <v/>
      </c>
      <c r="M495" s="6" t="str">
        <f t="shared" si="120"/>
        <v/>
      </c>
      <c r="N495" s="6" t="str">
        <f t="shared" si="115"/>
        <v/>
      </c>
      <c r="O495" s="4"/>
      <c r="P495" s="11"/>
      <c r="Q495" s="12" t="str">
        <f t="shared" si="116"/>
        <v/>
      </c>
      <c r="R495" s="8" t="s">
        <v>477</v>
      </c>
      <c r="S495" s="19">
        <v>1151737978</v>
      </c>
      <c r="T495" s="19" t="s">
        <v>830</v>
      </c>
      <c r="U495" s="4" t="s">
        <v>16</v>
      </c>
      <c r="V495" s="22" t="str">
        <f t="shared" si="117"/>
        <v>@aswan1.moe.edu.eg</v>
      </c>
      <c r="W495" s="22" t="str">
        <f t="shared" si="118"/>
        <v>Stu#</v>
      </c>
      <c r="Z495" t="str">
        <f>IF(Q495=$Z$14,COUNTIF($Q$15:Q495,$Z$14),"")</f>
        <v/>
      </c>
    </row>
    <row r="496" spans="1:26" ht="16.5" x14ac:dyDescent="0.25">
      <c r="A496" s="6" t="str">
        <f>IF(B496="","",SUBTOTAL(3,$B$15:B496))</f>
        <v/>
      </c>
      <c r="B496" s="7"/>
      <c r="C496" s="8"/>
      <c r="D496" s="6" t="str">
        <f t="shared" si="108"/>
        <v/>
      </c>
      <c r="E496" s="9" t="str">
        <f t="shared" si="111"/>
        <v/>
      </c>
      <c r="F496" s="7"/>
      <c r="G496" s="10" t="str">
        <f t="shared" si="109"/>
        <v/>
      </c>
      <c r="H496" s="6" t="str">
        <f t="shared" si="110"/>
        <v/>
      </c>
      <c r="I496" s="6" t="str">
        <f t="shared" si="112"/>
        <v/>
      </c>
      <c r="J496" s="6" t="str">
        <f t="shared" si="113"/>
        <v/>
      </c>
      <c r="K496" s="6" t="str">
        <f t="shared" si="114"/>
        <v/>
      </c>
      <c r="L496" s="6" t="str">
        <f t="shared" si="119"/>
        <v/>
      </c>
      <c r="M496" s="6" t="str">
        <f t="shared" si="120"/>
        <v/>
      </c>
      <c r="N496" s="6" t="str">
        <f t="shared" si="115"/>
        <v/>
      </c>
      <c r="O496" s="4"/>
      <c r="P496" s="11"/>
      <c r="Q496" s="12" t="str">
        <f t="shared" si="116"/>
        <v/>
      </c>
      <c r="R496" s="8" t="s">
        <v>478</v>
      </c>
      <c r="S496" s="19">
        <v>1110676741</v>
      </c>
      <c r="T496" s="19" t="s">
        <v>830</v>
      </c>
      <c r="U496" s="4" t="s">
        <v>16</v>
      </c>
      <c r="V496" s="22" t="str">
        <f t="shared" si="117"/>
        <v>@aswan1.moe.edu.eg</v>
      </c>
      <c r="W496" s="22" t="str">
        <f t="shared" si="118"/>
        <v>Stu#</v>
      </c>
      <c r="Z496" t="str">
        <f>IF(Q496=$Z$14,COUNTIF($Q$15:Q496,$Z$14),"")</f>
        <v/>
      </c>
    </row>
    <row r="497" spans="1:26" ht="16.5" x14ac:dyDescent="0.25">
      <c r="A497" s="6" t="str">
        <f>IF(B497="","",SUBTOTAL(3,$B$15:B497))</f>
        <v/>
      </c>
      <c r="B497" s="7"/>
      <c r="C497" s="8"/>
      <c r="D497" s="6" t="str">
        <f t="shared" si="108"/>
        <v/>
      </c>
      <c r="E497" s="9" t="str">
        <f t="shared" si="111"/>
        <v/>
      </c>
      <c r="F497" s="7"/>
      <c r="G497" s="10" t="str">
        <f t="shared" si="109"/>
        <v/>
      </c>
      <c r="H497" s="6" t="str">
        <f t="shared" si="110"/>
        <v/>
      </c>
      <c r="I497" s="6" t="str">
        <f t="shared" si="112"/>
        <v/>
      </c>
      <c r="J497" s="6" t="str">
        <f t="shared" si="113"/>
        <v/>
      </c>
      <c r="K497" s="6" t="str">
        <f t="shared" si="114"/>
        <v/>
      </c>
      <c r="L497" s="6" t="str">
        <f t="shared" si="119"/>
        <v/>
      </c>
      <c r="M497" s="6" t="str">
        <f t="shared" si="120"/>
        <v/>
      </c>
      <c r="N497" s="6" t="str">
        <f t="shared" si="115"/>
        <v/>
      </c>
      <c r="O497" s="4"/>
      <c r="P497" s="11"/>
      <c r="Q497" s="12" t="str">
        <f t="shared" si="116"/>
        <v/>
      </c>
      <c r="R497" s="8" t="s">
        <v>479</v>
      </c>
      <c r="S497" s="19">
        <v>1145310695</v>
      </c>
      <c r="T497" s="19" t="s">
        <v>830</v>
      </c>
      <c r="U497" s="4" t="s">
        <v>16</v>
      </c>
      <c r="V497" s="22" t="str">
        <f t="shared" si="117"/>
        <v>@aswan1.moe.edu.eg</v>
      </c>
      <c r="W497" s="22" t="str">
        <f t="shared" si="118"/>
        <v>Stu#</v>
      </c>
      <c r="Z497" t="str">
        <f>IF(Q497=$Z$14,COUNTIF($Q$15:Q497,$Z$14),"")</f>
        <v/>
      </c>
    </row>
    <row r="498" spans="1:26" ht="16.5" x14ac:dyDescent="0.25">
      <c r="A498" s="6" t="str">
        <f>IF(B498="","",SUBTOTAL(3,$B$15:B498))</f>
        <v/>
      </c>
      <c r="B498" s="7"/>
      <c r="C498" s="8"/>
      <c r="D498" s="6" t="str">
        <f t="shared" si="108"/>
        <v/>
      </c>
      <c r="E498" s="9" t="str">
        <f t="shared" si="111"/>
        <v/>
      </c>
      <c r="F498" s="7"/>
      <c r="G498" s="10" t="str">
        <f t="shared" si="109"/>
        <v/>
      </c>
      <c r="H498" s="6" t="str">
        <f t="shared" si="110"/>
        <v/>
      </c>
      <c r="I498" s="6" t="str">
        <f t="shared" si="112"/>
        <v/>
      </c>
      <c r="J498" s="6" t="str">
        <f t="shared" si="113"/>
        <v/>
      </c>
      <c r="K498" s="6" t="str">
        <f t="shared" si="114"/>
        <v/>
      </c>
      <c r="L498" s="6" t="str">
        <f t="shared" si="119"/>
        <v/>
      </c>
      <c r="M498" s="6" t="str">
        <f t="shared" si="120"/>
        <v/>
      </c>
      <c r="N498" s="6" t="str">
        <f t="shared" si="115"/>
        <v/>
      </c>
      <c r="O498" s="4"/>
      <c r="P498" s="11"/>
      <c r="Q498" s="12" t="str">
        <f t="shared" si="116"/>
        <v/>
      </c>
      <c r="R498" s="8" t="s">
        <v>480</v>
      </c>
      <c r="S498" s="19">
        <v>1124023593</v>
      </c>
      <c r="T498" s="19" t="s">
        <v>830</v>
      </c>
      <c r="U498" s="4" t="s">
        <v>16</v>
      </c>
      <c r="V498" s="22" t="str">
        <f t="shared" si="117"/>
        <v>@aswan1.moe.edu.eg</v>
      </c>
      <c r="W498" s="22" t="str">
        <f t="shared" si="118"/>
        <v>Stu#</v>
      </c>
      <c r="Z498" t="str">
        <f>IF(Q498=$Z$14,COUNTIF($Q$15:Q498,$Z$14),"")</f>
        <v/>
      </c>
    </row>
    <row r="499" spans="1:26" ht="16.5" x14ac:dyDescent="0.25">
      <c r="A499" s="6" t="str">
        <f>IF(B499="","",SUBTOTAL(3,$B$15:B499))</f>
        <v/>
      </c>
      <c r="B499" s="7"/>
      <c r="C499" s="8"/>
      <c r="D499" s="6" t="str">
        <f t="shared" si="108"/>
        <v/>
      </c>
      <c r="E499" s="9" t="str">
        <f t="shared" si="111"/>
        <v/>
      </c>
      <c r="F499" s="7"/>
      <c r="G499" s="10" t="str">
        <f t="shared" si="109"/>
        <v/>
      </c>
      <c r="H499" s="6" t="str">
        <f t="shared" si="110"/>
        <v/>
      </c>
      <c r="I499" s="6" t="str">
        <f t="shared" si="112"/>
        <v/>
      </c>
      <c r="J499" s="6" t="str">
        <f t="shared" si="113"/>
        <v/>
      </c>
      <c r="K499" s="6" t="str">
        <f t="shared" si="114"/>
        <v/>
      </c>
      <c r="L499" s="6" t="str">
        <f t="shared" si="119"/>
        <v/>
      </c>
      <c r="M499" s="6" t="str">
        <f t="shared" si="120"/>
        <v/>
      </c>
      <c r="N499" s="6" t="str">
        <f t="shared" si="115"/>
        <v/>
      </c>
      <c r="O499" s="4"/>
      <c r="P499" s="11"/>
      <c r="Q499" s="12" t="str">
        <f t="shared" si="116"/>
        <v/>
      </c>
      <c r="R499" s="8" t="s">
        <v>481</v>
      </c>
      <c r="S499" s="19">
        <v>1113465856</v>
      </c>
      <c r="T499" s="19" t="s">
        <v>830</v>
      </c>
      <c r="U499" s="4" t="s">
        <v>16</v>
      </c>
      <c r="V499" s="22" t="str">
        <f t="shared" si="117"/>
        <v>@aswan1.moe.edu.eg</v>
      </c>
      <c r="W499" s="22" t="str">
        <f t="shared" si="118"/>
        <v>Stu#</v>
      </c>
      <c r="Z499" t="str">
        <f>IF(Q499=$Z$14,COUNTIF($Q$15:Q499,$Z$14),"")</f>
        <v/>
      </c>
    </row>
    <row r="500" spans="1:26" ht="16.5" x14ac:dyDescent="0.25">
      <c r="A500" s="6" t="str">
        <f>IF(B500="","",SUBTOTAL(3,$B$15:B500))</f>
        <v/>
      </c>
      <c r="B500" s="7"/>
      <c r="C500" s="8"/>
      <c r="D500" s="6" t="str">
        <f t="shared" si="108"/>
        <v/>
      </c>
      <c r="E500" s="9" t="str">
        <f t="shared" si="111"/>
        <v/>
      </c>
      <c r="F500" s="7"/>
      <c r="G500" s="10" t="str">
        <f t="shared" si="109"/>
        <v/>
      </c>
      <c r="H500" s="6" t="str">
        <f t="shared" si="110"/>
        <v/>
      </c>
      <c r="I500" s="6" t="str">
        <f t="shared" si="112"/>
        <v/>
      </c>
      <c r="J500" s="6" t="str">
        <f t="shared" si="113"/>
        <v/>
      </c>
      <c r="K500" s="6" t="str">
        <f t="shared" si="114"/>
        <v/>
      </c>
      <c r="L500" s="6" t="str">
        <f t="shared" si="119"/>
        <v/>
      </c>
      <c r="M500" s="6" t="str">
        <f t="shared" si="120"/>
        <v/>
      </c>
      <c r="N500" s="6" t="str">
        <f t="shared" si="115"/>
        <v/>
      </c>
      <c r="O500" s="4"/>
      <c r="P500" s="11"/>
      <c r="Q500" s="12" t="str">
        <f t="shared" si="116"/>
        <v/>
      </c>
      <c r="R500" s="8" t="s">
        <v>482</v>
      </c>
      <c r="S500" s="19">
        <v>1113465856</v>
      </c>
      <c r="T500" s="19" t="s">
        <v>830</v>
      </c>
      <c r="U500" s="4" t="s">
        <v>16</v>
      </c>
      <c r="V500" s="22" t="str">
        <f t="shared" si="117"/>
        <v>@aswan1.moe.edu.eg</v>
      </c>
      <c r="W500" s="22" t="str">
        <f t="shared" si="118"/>
        <v>Stu#</v>
      </c>
      <c r="Z500" t="str">
        <f>IF(Q500=$Z$14,COUNTIF($Q$15:Q500,$Z$14),"")</f>
        <v/>
      </c>
    </row>
    <row r="501" spans="1:26" ht="16.5" x14ac:dyDescent="0.25">
      <c r="A501" s="6" t="str">
        <f>IF(B501="","",SUBTOTAL(3,$B$15:B501))</f>
        <v/>
      </c>
      <c r="B501" s="7"/>
      <c r="C501" s="8"/>
      <c r="D501" s="6" t="str">
        <f t="shared" si="108"/>
        <v/>
      </c>
      <c r="E501" s="9" t="str">
        <f t="shared" si="111"/>
        <v/>
      </c>
      <c r="F501" s="7"/>
      <c r="G501" s="10" t="str">
        <f t="shared" si="109"/>
        <v/>
      </c>
      <c r="H501" s="6" t="str">
        <f t="shared" si="110"/>
        <v/>
      </c>
      <c r="I501" s="6" t="str">
        <f t="shared" si="112"/>
        <v/>
      </c>
      <c r="J501" s="6" t="str">
        <f t="shared" si="113"/>
        <v/>
      </c>
      <c r="K501" s="6" t="str">
        <f t="shared" si="114"/>
        <v/>
      </c>
      <c r="L501" s="6" t="str">
        <f t="shared" si="119"/>
        <v/>
      </c>
      <c r="M501" s="6" t="str">
        <f t="shared" si="120"/>
        <v/>
      </c>
      <c r="N501" s="6" t="str">
        <f t="shared" si="115"/>
        <v/>
      </c>
      <c r="O501" s="4"/>
      <c r="P501" s="11"/>
      <c r="Q501" s="12" t="str">
        <f t="shared" si="116"/>
        <v/>
      </c>
      <c r="R501" s="8" t="s">
        <v>483</v>
      </c>
      <c r="S501" s="19">
        <v>1154307733</v>
      </c>
      <c r="T501" s="19" t="s">
        <v>830</v>
      </c>
      <c r="U501" s="4" t="s">
        <v>16</v>
      </c>
      <c r="V501" s="22" t="str">
        <f t="shared" si="117"/>
        <v>@aswan1.moe.edu.eg</v>
      </c>
      <c r="W501" s="22" t="str">
        <f t="shared" si="118"/>
        <v>Stu#</v>
      </c>
      <c r="Z501" t="str">
        <f>IF(Q501=$Z$14,COUNTIF($Q$15:Q501,$Z$14),"")</f>
        <v/>
      </c>
    </row>
    <row r="502" spans="1:26" ht="16.5" x14ac:dyDescent="0.25">
      <c r="A502" s="6" t="str">
        <f>IF(B502="","",SUBTOTAL(3,$B$15:B502))</f>
        <v/>
      </c>
      <c r="B502" s="7"/>
      <c r="C502" s="8"/>
      <c r="D502" s="6" t="str">
        <f t="shared" si="108"/>
        <v/>
      </c>
      <c r="E502" s="9" t="str">
        <f t="shared" si="111"/>
        <v/>
      </c>
      <c r="F502" s="7"/>
      <c r="G502" s="10" t="str">
        <f t="shared" si="109"/>
        <v/>
      </c>
      <c r="H502" s="6" t="str">
        <f t="shared" si="110"/>
        <v/>
      </c>
      <c r="I502" s="6" t="str">
        <f t="shared" si="112"/>
        <v/>
      </c>
      <c r="J502" s="6" t="str">
        <f t="shared" si="113"/>
        <v/>
      </c>
      <c r="K502" s="6" t="str">
        <f t="shared" si="114"/>
        <v/>
      </c>
      <c r="L502" s="6" t="str">
        <f t="shared" si="119"/>
        <v/>
      </c>
      <c r="M502" s="6" t="str">
        <f t="shared" si="120"/>
        <v/>
      </c>
      <c r="N502" s="6" t="str">
        <f t="shared" si="115"/>
        <v/>
      </c>
      <c r="O502" s="4"/>
      <c r="P502" s="11"/>
      <c r="Q502" s="12" t="str">
        <f t="shared" si="116"/>
        <v/>
      </c>
      <c r="R502" s="8" t="s">
        <v>484</v>
      </c>
      <c r="S502" s="19">
        <v>1117221996</v>
      </c>
      <c r="T502" s="19" t="s">
        <v>830</v>
      </c>
      <c r="U502" s="4" t="s">
        <v>16</v>
      </c>
      <c r="V502" s="22" t="str">
        <f t="shared" si="117"/>
        <v>@aswan1.moe.edu.eg</v>
      </c>
      <c r="W502" s="22" t="str">
        <f t="shared" si="118"/>
        <v>Stu#</v>
      </c>
      <c r="Z502" t="str">
        <f>IF(Q502=$Z$14,COUNTIF($Q$15:Q502,$Z$14),"")</f>
        <v/>
      </c>
    </row>
    <row r="503" spans="1:26" ht="16.5" x14ac:dyDescent="0.25">
      <c r="A503" s="6" t="str">
        <f>IF(B503="","",SUBTOTAL(3,$B$15:B503))</f>
        <v/>
      </c>
      <c r="B503" s="7"/>
      <c r="C503" s="8"/>
      <c r="D503" s="6" t="str">
        <f t="shared" si="108"/>
        <v/>
      </c>
      <c r="E503" s="9" t="str">
        <f t="shared" si="111"/>
        <v/>
      </c>
      <c r="F503" s="7"/>
      <c r="G503" s="10" t="str">
        <f t="shared" si="109"/>
        <v/>
      </c>
      <c r="H503" s="6" t="str">
        <f t="shared" si="110"/>
        <v/>
      </c>
      <c r="I503" s="6" t="str">
        <f t="shared" si="112"/>
        <v/>
      </c>
      <c r="J503" s="6" t="str">
        <f t="shared" si="113"/>
        <v/>
      </c>
      <c r="K503" s="6" t="str">
        <f t="shared" si="114"/>
        <v/>
      </c>
      <c r="L503" s="6" t="str">
        <f t="shared" si="119"/>
        <v/>
      </c>
      <c r="M503" s="6" t="str">
        <f t="shared" si="120"/>
        <v/>
      </c>
      <c r="N503" s="6" t="str">
        <f t="shared" si="115"/>
        <v/>
      </c>
      <c r="O503" s="4"/>
      <c r="P503" s="11"/>
      <c r="Q503" s="12" t="str">
        <f t="shared" si="116"/>
        <v/>
      </c>
      <c r="R503" s="8" t="s">
        <v>485</v>
      </c>
      <c r="S503" s="19">
        <v>1124698363</v>
      </c>
      <c r="T503" s="19" t="s">
        <v>830</v>
      </c>
      <c r="U503" s="4" t="s">
        <v>16</v>
      </c>
      <c r="V503" s="22" t="str">
        <f t="shared" si="117"/>
        <v>@aswan1.moe.edu.eg</v>
      </c>
      <c r="W503" s="22" t="str">
        <f t="shared" si="118"/>
        <v>Stu#</v>
      </c>
      <c r="Z503" t="str">
        <f>IF(Q503=$Z$14,COUNTIF($Q$15:Q503,$Z$14),"")</f>
        <v/>
      </c>
    </row>
    <row r="504" spans="1:26" ht="16.5" x14ac:dyDescent="0.25">
      <c r="A504" s="6" t="str">
        <f>IF(B504="","",SUBTOTAL(3,$B$15:B504))</f>
        <v/>
      </c>
      <c r="B504" s="7"/>
      <c r="C504" s="8"/>
      <c r="D504" s="6" t="str">
        <f t="shared" si="108"/>
        <v/>
      </c>
      <c r="E504" s="9" t="str">
        <f t="shared" si="111"/>
        <v/>
      </c>
      <c r="F504" s="7"/>
      <c r="G504" s="10" t="str">
        <f t="shared" si="109"/>
        <v/>
      </c>
      <c r="H504" s="6" t="str">
        <f t="shared" si="110"/>
        <v/>
      </c>
      <c r="I504" s="6" t="str">
        <f t="shared" si="112"/>
        <v/>
      </c>
      <c r="J504" s="6" t="str">
        <f t="shared" si="113"/>
        <v/>
      </c>
      <c r="K504" s="6" t="str">
        <f t="shared" si="114"/>
        <v/>
      </c>
      <c r="L504" s="6" t="str">
        <f t="shared" si="119"/>
        <v/>
      </c>
      <c r="M504" s="6" t="str">
        <f t="shared" si="120"/>
        <v/>
      </c>
      <c r="N504" s="6" t="str">
        <f t="shared" si="115"/>
        <v/>
      </c>
      <c r="O504" s="4"/>
      <c r="P504" s="11"/>
      <c r="Q504" s="12" t="str">
        <f t="shared" si="116"/>
        <v/>
      </c>
      <c r="R504" s="8" t="s">
        <v>315</v>
      </c>
      <c r="S504" s="19">
        <v>1150060231</v>
      </c>
      <c r="T504" s="19" t="s">
        <v>830</v>
      </c>
      <c r="U504" s="4" t="s">
        <v>16</v>
      </c>
      <c r="V504" s="22" t="str">
        <f t="shared" si="117"/>
        <v>@aswan1.moe.edu.eg</v>
      </c>
      <c r="W504" s="22" t="str">
        <f t="shared" si="118"/>
        <v>Stu#</v>
      </c>
      <c r="Z504" t="str">
        <f>IF(Q504=$Z$14,COUNTIF($Q$15:Q504,$Z$14),"")</f>
        <v/>
      </c>
    </row>
    <row r="505" spans="1:26" ht="16.5" x14ac:dyDescent="0.25">
      <c r="A505" s="6" t="str">
        <f>IF(B505="","",SUBTOTAL(3,$B$15:B505))</f>
        <v/>
      </c>
      <c r="B505" s="7"/>
      <c r="C505" s="8"/>
      <c r="D505" s="6" t="str">
        <f t="shared" si="108"/>
        <v/>
      </c>
      <c r="E505" s="9" t="str">
        <f t="shared" si="111"/>
        <v/>
      </c>
      <c r="F505" s="7"/>
      <c r="G505" s="10" t="str">
        <f t="shared" si="109"/>
        <v/>
      </c>
      <c r="H505" s="6" t="str">
        <f t="shared" si="110"/>
        <v/>
      </c>
      <c r="I505" s="6" t="str">
        <f t="shared" si="112"/>
        <v/>
      </c>
      <c r="J505" s="6" t="str">
        <f t="shared" si="113"/>
        <v/>
      </c>
      <c r="K505" s="6" t="str">
        <f t="shared" si="114"/>
        <v/>
      </c>
      <c r="L505" s="6" t="str">
        <f t="shared" si="119"/>
        <v/>
      </c>
      <c r="M505" s="6" t="str">
        <f t="shared" si="120"/>
        <v/>
      </c>
      <c r="N505" s="6" t="str">
        <f t="shared" si="115"/>
        <v/>
      </c>
      <c r="O505" s="4"/>
      <c r="P505" s="11"/>
      <c r="Q505" s="12" t="str">
        <f t="shared" si="116"/>
        <v/>
      </c>
      <c r="R505" s="8" t="s">
        <v>486</v>
      </c>
      <c r="S505" s="19">
        <v>1112671007</v>
      </c>
      <c r="T505" s="19" t="s">
        <v>830</v>
      </c>
      <c r="U505" s="4" t="s">
        <v>16</v>
      </c>
      <c r="V505" s="22" t="str">
        <f t="shared" si="117"/>
        <v>@aswan1.moe.edu.eg</v>
      </c>
      <c r="W505" s="22" t="str">
        <f t="shared" si="118"/>
        <v>Stu#</v>
      </c>
      <c r="Z505" t="str">
        <f>IF(Q505=$Z$14,COUNTIF($Q$15:Q505,$Z$14),"")</f>
        <v/>
      </c>
    </row>
    <row r="506" spans="1:26" ht="16.5" x14ac:dyDescent="0.25">
      <c r="A506" s="6" t="str">
        <f>IF(B506="","",SUBTOTAL(3,$B$15:B506))</f>
        <v/>
      </c>
      <c r="B506" s="7"/>
      <c r="C506" s="8"/>
      <c r="D506" s="6" t="str">
        <f t="shared" si="108"/>
        <v/>
      </c>
      <c r="E506" s="9" t="str">
        <f t="shared" si="111"/>
        <v/>
      </c>
      <c r="F506" s="7"/>
      <c r="G506" s="10" t="str">
        <f t="shared" si="109"/>
        <v/>
      </c>
      <c r="H506" s="6" t="str">
        <f t="shared" si="110"/>
        <v/>
      </c>
      <c r="I506" s="6" t="str">
        <f t="shared" si="112"/>
        <v/>
      </c>
      <c r="J506" s="6" t="str">
        <f t="shared" si="113"/>
        <v/>
      </c>
      <c r="K506" s="6" t="str">
        <f t="shared" si="114"/>
        <v/>
      </c>
      <c r="L506" s="6" t="str">
        <f t="shared" si="119"/>
        <v/>
      </c>
      <c r="M506" s="6" t="str">
        <f t="shared" si="120"/>
        <v/>
      </c>
      <c r="N506" s="6" t="str">
        <f t="shared" si="115"/>
        <v/>
      </c>
      <c r="O506" s="4"/>
      <c r="P506" s="11"/>
      <c r="Q506" s="12" t="str">
        <f t="shared" si="116"/>
        <v/>
      </c>
      <c r="R506" s="8" t="s">
        <v>487</v>
      </c>
      <c r="S506" s="19">
        <v>1154307733</v>
      </c>
      <c r="T506" s="19" t="s">
        <v>830</v>
      </c>
      <c r="U506" s="4" t="s">
        <v>16</v>
      </c>
      <c r="V506" s="22" t="str">
        <f t="shared" si="117"/>
        <v>@aswan1.moe.edu.eg</v>
      </c>
      <c r="W506" s="22" t="str">
        <f t="shared" si="118"/>
        <v>Stu#</v>
      </c>
      <c r="Z506" t="str">
        <f>IF(Q506=$Z$14,COUNTIF($Q$15:Q506,$Z$14),"")</f>
        <v/>
      </c>
    </row>
    <row r="507" spans="1:26" ht="16.5" x14ac:dyDescent="0.25">
      <c r="A507" s="6" t="str">
        <f>IF(B507="","",SUBTOTAL(3,$B$15:B507))</f>
        <v/>
      </c>
      <c r="B507" s="7"/>
      <c r="C507" s="8"/>
      <c r="D507" s="6" t="str">
        <f t="shared" si="108"/>
        <v/>
      </c>
      <c r="E507" s="9" t="str">
        <f t="shared" si="111"/>
        <v/>
      </c>
      <c r="F507" s="7"/>
      <c r="G507" s="10" t="str">
        <f t="shared" si="109"/>
        <v/>
      </c>
      <c r="H507" s="6" t="str">
        <f t="shared" si="110"/>
        <v/>
      </c>
      <c r="I507" s="6" t="str">
        <f t="shared" si="112"/>
        <v/>
      </c>
      <c r="J507" s="6" t="str">
        <f t="shared" si="113"/>
        <v/>
      </c>
      <c r="K507" s="6" t="str">
        <f t="shared" si="114"/>
        <v/>
      </c>
      <c r="L507" s="6" t="str">
        <f t="shared" si="119"/>
        <v/>
      </c>
      <c r="M507" s="6" t="str">
        <f t="shared" si="120"/>
        <v/>
      </c>
      <c r="N507" s="6" t="str">
        <f t="shared" si="115"/>
        <v/>
      </c>
      <c r="O507" s="4"/>
      <c r="P507" s="11"/>
      <c r="Q507" s="12" t="str">
        <f t="shared" si="116"/>
        <v/>
      </c>
      <c r="R507" s="8" t="s">
        <v>488</v>
      </c>
      <c r="S507" s="19">
        <v>1154307733</v>
      </c>
      <c r="T507" s="19" t="s">
        <v>830</v>
      </c>
      <c r="U507" s="4" t="s">
        <v>16</v>
      </c>
      <c r="V507" s="22" t="str">
        <f t="shared" si="117"/>
        <v>@aswan1.moe.edu.eg</v>
      </c>
      <c r="W507" s="22" t="str">
        <f t="shared" si="118"/>
        <v>Stu#</v>
      </c>
      <c r="Z507" t="str">
        <f>IF(Q507=$Z$14,COUNTIF($Q$15:Q507,$Z$14),"")</f>
        <v/>
      </c>
    </row>
    <row r="508" spans="1:26" ht="16.5" x14ac:dyDescent="0.25">
      <c r="A508" s="6" t="str">
        <f>IF(B508="","",SUBTOTAL(3,$B$15:B508))</f>
        <v/>
      </c>
      <c r="B508" s="7"/>
      <c r="C508" s="8"/>
      <c r="D508" s="6" t="str">
        <f t="shared" si="108"/>
        <v/>
      </c>
      <c r="E508" s="9" t="str">
        <f t="shared" si="111"/>
        <v/>
      </c>
      <c r="F508" s="7"/>
      <c r="G508" s="10" t="str">
        <f t="shared" si="109"/>
        <v/>
      </c>
      <c r="H508" s="6" t="str">
        <f t="shared" si="110"/>
        <v/>
      </c>
      <c r="I508" s="6" t="str">
        <f t="shared" si="112"/>
        <v/>
      </c>
      <c r="J508" s="6" t="str">
        <f t="shared" si="113"/>
        <v/>
      </c>
      <c r="K508" s="6" t="str">
        <f t="shared" si="114"/>
        <v/>
      </c>
      <c r="L508" s="6" t="str">
        <f t="shared" si="119"/>
        <v/>
      </c>
      <c r="M508" s="6" t="str">
        <f t="shared" si="120"/>
        <v/>
      </c>
      <c r="N508" s="6" t="str">
        <f t="shared" si="115"/>
        <v/>
      </c>
      <c r="O508" s="4"/>
      <c r="P508" s="11"/>
      <c r="Q508" s="12" t="str">
        <f t="shared" si="116"/>
        <v/>
      </c>
      <c r="R508" s="8" t="s">
        <v>489</v>
      </c>
      <c r="S508" s="19">
        <v>1120559507</v>
      </c>
      <c r="T508" s="19" t="s">
        <v>830</v>
      </c>
      <c r="U508" s="4" t="s">
        <v>16</v>
      </c>
      <c r="V508" s="22" t="str">
        <f t="shared" si="117"/>
        <v>@aswan1.moe.edu.eg</v>
      </c>
      <c r="W508" s="22" t="str">
        <f t="shared" si="118"/>
        <v>Stu#</v>
      </c>
      <c r="Z508" t="str">
        <f>IF(Q508=$Z$14,COUNTIF($Q$15:Q508,$Z$14),"")</f>
        <v/>
      </c>
    </row>
    <row r="509" spans="1:26" ht="16.5" x14ac:dyDescent="0.25">
      <c r="A509" s="6" t="str">
        <f>IF(B509="","",SUBTOTAL(3,$B$15:B509))</f>
        <v/>
      </c>
      <c r="B509" s="7"/>
      <c r="C509" s="8"/>
      <c r="D509" s="6" t="str">
        <f t="shared" si="108"/>
        <v/>
      </c>
      <c r="E509" s="9" t="str">
        <f t="shared" si="111"/>
        <v/>
      </c>
      <c r="F509" s="7"/>
      <c r="G509" s="10" t="str">
        <f t="shared" si="109"/>
        <v/>
      </c>
      <c r="H509" s="6" t="str">
        <f t="shared" si="110"/>
        <v/>
      </c>
      <c r="I509" s="6" t="str">
        <f t="shared" si="112"/>
        <v/>
      </c>
      <c r="J509" s="6" t="str">
        <f t="shared" si="113"/>
        <v/>
      </c>
      <c r="K509" s="6" t="str">
        <f t="shared" si="114"/>
        <v/>
      </c>
      <c r="L509" s="6" t="str">
        <f t="shared" si="119"/>
        <v/>
      </c>
      <c r="M509" s="6" t="str">
        <f t="shared" si="120"/>
        <v/>
      </c>
      <c r="N509" s="6" t="str">
        <f t="shared" si="115"/>
        <v/>
      </c>
      <c r="O509" s="4"/>
      <c r="P509" s="11"/>
      <c r="Q509" s="12" t="str">
        <f t="shared" si="116"/>
        <v/>
      </c>
      <c r="R509" s="8" t="s">
        <v>490</v>
      </c>
      <c r="S509" s="19">
        <v>1119183326</v>
      </c>
      <c r="T509" s="19" t="s">
        <v>830</v>
      </c>
      <c r="U509" s="4" t="s">
        <v>16</v>
      </c>
      <c r="V509" s="22" t="str">
        <f t="shared" si="117"/>
        <v>@aswan1.moe.edu.eg</v>
      </c>
      <c r="W509" s="22" t="str">
        <f t="shared" si="118"/>
        <v>Stu#</v>
      </c>
      <c r="Z509" t="str">
        <f>IF(Q509=$Z$14,COUNTIF($Q$15:Q509,$Z$14),"")</f>
        <v/>
      </c>
    </row>
    <row r="510" spans="1:26" ht="16.5" x14ac:dyDescent="0.25">
      <c r="A510" s="6" t="str">
        <f>IF(B510="","",SUBTOTAL(3,$B$15:B510))</f>
        <v/>
      </c>
      <c r="B510" s="7"/>
      <c r="C510" s="8"/>
      <c r="D510" s="6" t="str">
        <f t="shared" si="108"/>
        <v/>
      </c>
      <c r="E510" s="9" t="str">
        <f t="shared" si="111"/>
        <v/>
      </c>
      <c r="F510" s="7"/>
      <c r="G510" s="10" t="str">
        <f t="shared" si="109"/>
        <v/>
      </c>
      <c r="H510" s="6" t="str">
        <f t="shared" si="110"/>
        <v/>
      </c>
      <c r="I510" s="6" t="str">
        <f t="shared" si="112"/>
        <v/>
      </c>
      <c r="J510" s="6" t="str">
        <f t="shared" si="113"/>
        <v/>
      </c>
      <c r="K510" s="6" t="str">
        <f t="shared" si="114"/>
        <v/>
      </c>
      <c r="L510" s="6" t="str">
        <f t="shared" si="119"/>
        <v/>
      </c>
      <c r="M510" s="6" t="str">
        <f t="shared" si="120"/>
        <v/>
      </c>
      <c r="N510" s="6" t="str">
        <f t="shared" si="115"/>
        <v/>
      </c>
      <c r="O510" s="4"/>
      <c r="P510" s="11"/>
      <c r="Q510" s="12" t="str">
        <f t="shared" si="116"/>
        <v/>
      </c>
      <c r="R510" s="8" t="s">
        <v>491</v>
      </c>
      <c r="S510" s="19">
        <v>1156869494</v>
      </c>
      <c r="T510" s="19" t="s">
        <v>830</v>
      </c>
      <c r="U510" s="4" t="s">
        <v>16</v>
      </c>
      <c r="V510" s="22" t="str">
        <f t="shared" si="117"/>
        <v>@aswan1.moe.edu.eg</v>
      </c>
      <c r="W510" s="22" t="str">
        <f t="shared" si="118"/>
        <v>Stu#</v>
      </c>
      <c r="Z510" t="str">
        <f>IF(Q510=$Z$14,COUNTIF($Q$15:Q510,$Z$14),"")</f>
        <v/>
      </c>
    </row>
    <row r="511" spans="1:26" ht="16.5" x14ac:dyDescent="0.25">
      <c r="A511" s="6" t="str">
        <f>IF(B511="","",SUBTOTAL(3,$B$15:B511))</f>
        <v/>
      </c>
      <c r="B511" s="7"/>
      <c r="C511" s="8"/>
      <c r="D511" s="6" t="str">
        <f t="shared" si="108"/>
        <v/>
      </c>
      <c r="E511" s="9" t="str">
        <f t="shared" si="111"/>
        <v/>
      </c>
      <c r="F511" s="7"/>
      <c r="G511" s="10" t="str">
        <f t="shared" si="109"/>
        <v/>
      </c>
      <c r="H511" s="6" t="str">
        <f t="shared" si="110"/>
        <v/>
      </c>
      <c r="I511" s="6" t="str">
        <f t="shared" si="112"/>
        <v/>
      </c>
      <c r="J511" s="6" t="str">
        <f t="shared" si="113"/>
        <v/>
      </c>
      <c r="K511" s="6" t="str">
        <f t="shared" si="114"/>
        <v/>
      </c>
      <c r="L511" s="6" t="str">
        <f t="shared" si="119"/>
        <v/>
      </c>
      <c r="M511" s="6" t="str">
        <f t="shared" si="120"/>
        <v/>
      </c>
      <c r="N511" s="6" t="str">
        <f t="shared" si="115"/>
        <v/>
      </c>
      <c r="O511" s="4"/>
      <c r="P511" s="11"/>
      <c r="Q511" s="12" t="str">
        <f t="shared" si="116"/>
        <v/>
      </c>
      <c r="R511" s="8" t="s">
        <v>492</v>
      </c>
      <c r="S511" s="19">
        <v>1159758547</v>
      </c>
      <c r="T511" s="19" t="s">
        <v>830</v>
      </c>
      <c r="U511" s="4" t="s">
        <v>16</v>
      </c>
      <c r="V511" s="22" t="str">
        <f t="shared" si="117"/>
        <v>@aswan1.moe.edu.eg</v>
      </c>
      <c r="W511" s="22" t="str">
        <f t="shared" si="118"/>
        <v>Stu#</v>
      </c>
      <c r="Z511" t="str">
        <f>IF(Q511=$Z$14,COUNTIF($Q$15:Q511,$Z$14),"")</f>
        <v/>
      </c>
    </row>
    <row r="512" spans="1:26" ht="16.5" x14ac:dyDescent="0.25">
      <c r="A512" s="6" t="str">
        <f>IF(B512="","",SUBTOTAL(3,$B$15:B512))</f>
        <v/>
      </c>
      <c r="B512" s="7"/>
      <c r="C512" s="8"/>
      <c r="D512" s="6" t="str">
        <f t="shared" si="108"/>
        <v/>
      </c>
      <c r="E512" s="9" t="str">
        <f t="shared" si="111"/>
        <v/>
      </c>
      <c r="F512" s="7"/>
      <c r="G512" s="10" t="str">
        <f t="shared" si="109"/>
        <v/>
      </c>
      <c r="H512" s="6" t="str">
        <f t="shared" si="110"/>
        <v/>
      </c>
      <c r="I512" s="6" t="str">
        <f t="shared" si="112"/>
        <v/>
      </c>
      <c r="J512" s="6" t="str">
        <f t="shared" si="113"/>
        <v/>
      </c>
      <c r="K512" s="6" t="str">
        <f t="shared" si="114"/>
        <v/>
      </c>
      <c r="L512" s="6" t="str">
        <f t="shared" si="119"/>
        <v/>
      </c>
      <c r="M512" s="6" t="str">
        <f t="shared" si="120"/>
        <v/>
      </c>
      <c r="N512" s="6" t="str">
        <f t="shared" si="115"/>
        <v/>
      </c>
      <c r="O512" s="4"/>
      <c r="P512" s="11"/>
      <c r="Q512" s="12" t="str">
        <f t="shared" si="116"/>
        <v/>
      </c>
      <c r="R512" s="8" t="s">
        <v>493</v>
      </c>
      <c r="S512" s="19">
        <v>11145425574</v>
      </c>
      <c r="T512" s="19" t="s">
        <v>830</v>
      </c>
      <c r="U512" s="4" t="s">
        <v>16</v>
      </c>
      <c r="V512" s="22" t="str">
        <f t="shared" si="117"/>
        <v>@aswan1.moe.edu.eg</v>
      </c>
      <c r="W512" s="22" t="str">
        <f t="shared" si="118"/>
        <v>Stu#</v>
      </c>
      <c r="Z512" t="str">
        <f>IF(Q512=$Z$14,COUNTIF($Q$15:Q512,$Z$14),"")</f>
        <v/>
      </c>
    </row>
    <row r="513" spans="1:26" ht="16.5" x14ac:dyDescent="0.25">
      <c r="A513" s="6" t="str">
        <f>IF(B513="","",SUBTOTAL(3,$B$15:B513))</f>
        <v/>
      </c>
      <c r="B513" s="7"/>
      <c r="C513" s="8"/>
      <c r="D513" s="6" t="str">
        <f t="shared" si="108"/>
        <v/>
      </c>
      <c r="E513" s="9" t="str">
        <f t="shared" si="111"/>
        <v/>
      </c>
      <c r="F513" s="7"/>
      <c r="G513" s="10" t="str">
        <f t="shared" si="109"/>
        <v/>
      </c>
      <c r="H513" s="6" t="str">
        <f t="shared" si="110"/>
        <v/>
      </c>
      <c r="I513" s="6" t="str">
        <f t="shared" si="112"/>
        <v/>
      </c>
      <c r="J513" s="6" t="str">
        <f t="shared" si="113"/>
        <v/>
      </c>
      <c r="K513" s="6" t="str">
        <f t="shared" si="114"/>
        <v/>
      </c>
      <c r="L513" s="6" t="str">
        <f t="shared" si="119"/>
        <v/>
      </c>
      <c r="M513" s="6" t="str">
        <f t="shared" si="120"/>
        <v/>
      </c>
      <c r="N513" s="6" t="str">
        <f t="shared" si="115"/>
        <v/>
      </c>
      <c r="O513" s="4"/>
      <c r="P513" s="11"/>
      <c r="Q513" s="12" t="str">
        <f t="shared" si="116"/>
        <v/>
      </c>
      <c r="R513" s="8" t="s">
        <v>494</v>
      </c>
      <c r="S513" s="19">
        <v>1120056499</v>
      </c>
      <c r="T513" s="19" t="s">
        <v>830</v>
      </c>
      <c r="U513" s="4" t="s">
        <v>16</v>
      </c>
      <c r="V513" s="22" t="str">
        <f t="shared" si="117"/>
        <v>@aswan1.moe.edu.eg</v>
      </c>
      <c r="W513" s="22" t="str">
        <f t="shared" si="118"/>
        <v>Stu#</v>
      </c>
      <c r="Z513" t="str">
        <f>IF(Q513=$Z$14,COUNTIF($Q$15:Q513,$Z$14),"")</f>
        <v/>
      </c>
    </row>
    <row r="514" spans="1:26" ht="16.5" x14ac:dyDescent="0.25">
      <c r="A514" s="6" t="str">
        <f>IF(B514="","",SUBTOTAL(3,$B$15:B514))</f>
        <v/>
      </c>
      <c r="B514" s="7"/>
      <c r="C514" s="8"/>
      <c r="D514" s="6" t="str">
        <f t="shared" si="108"/>
        <v/>
      </c>
      <c r="E514" s="9" t="str">
        <f t="shared" si="111"/>
        <v/>
      </c>
      <c r="F514" s="7"/>
      <c r="G514" s="10" t="str">
        <f t="shared" si="109"/>
        <v/>
      </c>
      <c r="H514" s="6" t="str">
        <f t="shared" si="110"/>
        <v/>
      </c>
      <c r="I514" s="6" t="str">
        <f t="shared" si="112"/>
        <v/>
      </c>
      <c r="J514" s="6" t="str">
        <f t="shared" si="113"/>
        <v/>
      </c>
      <c r="K514" s="6" t="str">
        <f t="shared" si="114"/>
        <v/>
      </c>
      <c r="L514" s="6" t="str">
        <f t="shared" si="119"/>
        <v/>
      </c>
      <c r="M514" s="6" t="str">
        <f t="shared" si="120"/>
        <v/>
      </c>
      <c r="N514" s="6" t="str">
        <f t="shared" si="115"/>
        <v/>
      </c>
      <c r="O514" s="4"/>
      <c r="P514" s="11"/>
      <c r="Q514" s="12" t="str">
        <f t="shared" si="116"/>
        <v/>
      </c>
      <c r="R514" s="8" t="s">
        <v>495</v>
      </c>
      <c r="S514" s="19">
        <v>1113465856</v>
      </c>
      <c r="T514" s="19" t="s">
        <v>830</v>
      </c>
      <c r="U514" s="4" t="s">
        <v>16</v>
      </c>
      <c r="V514" s="22" t="str">
        <f t="shared" si="117"/>
        <v>@aswan1.moe.edu.eg</v>
      </c>
      <c r="W514" s="22" t="str">
        <f t="shared" si="118"/>
        <v>Stu#</v>
      </c>
      <c r="Z514" t="str">
        <f>IF(Q514=$Z$14,COUNTIF($Q$15:Q514,$Z$14),"")</f>
        <v/>
      </c>
    </row>
    <row r="515" spans="1:26" ht="16.5" x14ac:dyDescent="0.25">
      <c r="A515" s="6" t="str">
        <f>IF(B515="","",SUBTOTAL(3,$B$15:B515))</f>
        <v/>
      </c>
      <c r="B515" s="7"/>
      <c r="C515" s="8"/>
      <c r="D515" s="6" t="str">
        <f t="shared" si="108"/>
        <v/>
      </c>
      <c r="E515" s="9" t="str">
        <f t="shared" si="111"/>
        <v/>
      </c>
      <c r="F515" s="7"/>
      <c r="G515" s="10" t="str">
        <f t="shared" si="109"/>
        <v/>
      </c>
      <c r="H515" s="6" t="str">
        <f t="shared" si="110"/>
        <v/>
      </c>
      <c r="I515" s="6" t="str">
        <f t="shared" si="112"/>
        <v/>
      </c>
      <c r="J515" s="6" t="str">
        <f t="shared" si="113"/>
        <v/>
      </c>
      <c r="K515" s="6" t="str">
        <f t="shared" si="114"/>
        <v/>
      </c>
      <c r="L515" s="6" t="str">
        <f t="shared" si="119"/>
        <v/>
      </c>
      <c r="M515" s="6" t="str">
        <f t="shared" si="120"/>
        <v/>
      </c>
      <c r="N515" s="6" t="str">
        <f t="shared" si="115"/>
        <v/>
      </c>
      <c r="O515" s="4"/>
      <c r="P515" s="11"/>
      <c r="Q515" s="12" t="str">
        <f t="shared" si="116"/>
        <v/>
      </c>
      <c r="R515" s="8" t="s">
        <v>496</v>
      </c>
      <c r="S515" s="19">
        <v>1123245613</v>
      </c>
      <c r="T515" s="19" t="s">
        <v>830</v>
      </c>
      <c r="U515" s="4" t="s">
        <v>16</v>
      </c>
      <c r="V515" s="22" t="str">
        <f t="shared" si="117"/>
        <v>@aswan1.moe.edu.eg</v>
      </c>
      <c r="W515" s="22" t="str">
        <f t="shared" si="118"/>
        <v>Stu#</v>
      </c>
      <c r="Z515" t="str">
        <f>IF(Q515=$Z$14,COUNTIF($Q$15:Q515,$Z$14),"")</f>
        <v/>
      </c>
    </row>
    <row r="516" spans="1:26" ht="16.5" x14ac:dyDescent="0.25">
      <c r="A516" s="6" t="str">
        <f>IF(B516="","",SUBTOTAL(3,$B$15:B516))</f>
        <v/>
      </c>
      <c r="B516" s="7"/>
      <c r="C516" s="8"/>
      <c r="D516" s="6" t="str">
        <f t="shared" si="108"/>
        <v/>
      </c>
      <c r="E516" s="9" t="str">
        <f t="shared" si="111"/>
        <v/>
      </c>
      <c r="F516" s="7"/>
      <c r="G516" s="10" t="str">
        <f t="shared" si="109"/>
        <v/>
      </c>
      <c r="H516" s="6" t="str">
        <f t="shared" si="110"/>
        <v/>
      </c>
      <c r="I516" s="6" t="str">
        <f t="shared" si="112"/>
        <v/>
      </c>
      <c r="J516" s="6" t="str">
        <f t="shared" si="113"/>
        <v/>
      </c>
      <c r="K516" s="6" t="str">
        <f t="shared" si="114"/>
        <v/>
      </c>
      <c r="L516" s="6" t="str">
        <f t="shared" si="119"/>
        <v/>
      </c>
      <c r="M516" s="6" t="str">
        <f t="shared" si="120"/>
        <v/>
      </c>
      <c r="N516" s="6" t="str">
        <f t="shared" si="115"/>
        <v/>
      </c>
      <c r="O516" s="4"/>
      <c r="P516" s="11"/>
      <c r="Q516" s="12" t="str">
        <f t="shared" si="116"/>
        <v/>
      </c>
      <c r="R516" s="8" t="s">
        <v>497</v>
      </c>
      <c r="S516" s="19">
        <v>1150060231</v>
      </c>
      <c r="T516" s="19" t="s">
        <v>830</v>
      </c>
      <c r="U516" s="4" t="s">
        <v>16</v>
      </c>
      <c r="V516" s="22" t="str">
        <f t="shared" si="117"/>
        <v>@aswan1.moe.edu.eg</v>
      </c>
      <c r="W516" s="22" t="str">
        <f t="shared" si="118"/>
        <v>Stu#</v>
      </c>
      <c r="Z516" t="str">
        <f>IF(Q516=$Z$14,COUNTIF($Q$15:Q516,$Z$14),"")</f>
        <v/>
      </c>
    </row>
    <row r="517" spans="1:26" ht="16.5" x14ac:dyDescent="0.25">
      <c r="A517" s="6" t="str">
        <f>IF(B517="","",SUBTOTAL(3,$B$15:B517))</f>
        <v/>
      </c>
      <c r="B517" s="7"/>
      <c r="C517" s="8"/>
      <c r="D517" s="6" t="str">
        <f t="shared" si="108"/>
        <v/>
      </c>
      <c r="E517" s="9" t="str">
        <f t="shared" si="111"/>
        <v/>
      </c>
      <c r="F517" s="7"/>
      <c r="G517" s="10" t="str">
        <f t="shared" si="109"/>
        <v/>
      </c>
      <c r="H517" s="6" t="str">
        <f t="shared" si="110"/>
        <v/>
      </c>
      <c r="I517" s="6" t="str">
        <f t="shared" si="112"/>
        <v/>
      </c>
      <c r="J517" s="6" t="str">
        <f t="shared" si="113"/>
        <v/>
      </c>
      <c r="K517" s="6" t="str">
        <f t="shared" si="114"/>
        <v/>
      </c>
      <c r="L517" s="6" t="str">
        <f t="shared" si="119"/>
        <v/>
      </c>
      <c r="M517" s="6" t="str">
        <f t="shared" si="120"/>
        <v/>
      </c>
      <c r="N517" s="6" t="str">
        <f t="shared" si="115"/>
        <v/>
      </c>
      <c r="O517" s="4"/>
      <c r="P517" s="11"/>
      <c r="Q517" s="12" t="str">
        <f t="shared" si="116"/>
        <v/>
      </c>
      <c r="R517" s="8" t="s">
        <v>30</v>
      </c>
      <c r="S517" s="19">
        <v>1002908561</v>
      </c>
      <c r="T517" s="19" t="s">
        <v>830</v>
      </c>
      <c r="U517" s="4" t="s">
        <v>16</v>
      </c>
      <c r="V517" s="22" t="str">
        <f t="shared" si="117"/>
        <v>@aswan1.moe.edu.eg</v>
      </c>
      <c r="W517" s="22" t="str">
        <f t="shared" si="118"/>
        <v>Stu#</v>
      </c>
      <c r="Z517" t="str">
        <f>IF(Q517=$Z$14,COUNTIF($Q$15:Q517,$Z$14),"")</f>
        <v/>
      </c>
    </row>
    <row r="518" spans="1:26" ht="16.5" x14ac:dyDescent="0.25">
      <c r="A518" s="6" t="str">
        <f>IF(B518="","",SUBTOTAL(3,$B$15:B518))</f>
        <v/>
      </c>
      <c r="B518" s="7"/>
      <c r="C518" s="8"/>
      <c r="D518" s="6" t="str">
        <f t="shared" si="108"/>
        <v/>
      </c>
      <c r="E518" s="9" t="str">
        <f t="shared" si="111"/>
        <v/>
      </c>
      <c r="F518" s="7"/>
      <c r="G518" s="10" t="str">
        <f t="shared" si="109"/>
        <v/>
      </c>
      <c r="H518" s="6" t="str">
        <f t="shared" si="110"/>
        <v/>
      </c>
      <c r="I518" s="6" t="str">
        <f t="shared" si="112"/>
        <v/>
      </c>
      <c r="J518" s="6" t="str">
        <f t="shared" si="113"/>
        <v/>
      </c>
      <c r="K518" s="6" t="str">
        <f t="shared" si="114"/>
        <v/>
      </c>
      <c r="L518" s="6" t="str">
        <f t="shared" si="119"/>
        <v/>
      </c>
      <c r="M518" s="6" t="str">
        <f t="shared" si="120"/>
        <v/>
      </c>
      <c r="N518" s="6" t="str">
        <f t="shared" si="115"/>
        <v/>
      </c>
      <c r="O518" s="4"/>
      <c r="P518" s="11"/>
      <c r="Q518" s="12" t="str">
        <f t="shared" si="116"/>
        <v/>
      </c>
      <c r="R518" s="8" t="s">
        <v>498</v>
      </c>
      <c r="S518" s="19">
        <v>1155111009</v>
      </c>
      <c r="T518" s="19" t="s">
        <v>830</v>
      </c>
      <c r="U518" s="4" t="s">
        <v>16</v>
      </c>
      <c r="V518" s="22" t="str">
        <f t="shared" si="117"/>
        <v>@aswan1.moe.edu.eg</v>
      </c>
      <c r="W518" s="22" t="str">
        <f t="shared" si="118"/>
        <v>Stu#</v>
      </c>
      <c r="Z518" t="str">
        <f>IF(Q518=$Z$14,COUNTIF($Q$15:Q518,$Z$14),"")</f>
        <v/>
      </c>
    </row>
    <row r="519" spans="1:26" ht="16.5" x14ac:dyDescent="0.25">
      <c r="A519" s="6" t="str">
        <f>IF(B519="","",SUBTOTAL(3,$B$15:B519))</f>
        <v/>
      </c>
      <c r="B519" s="7"/>
      <c r="C519" s="8"/>
      <c r="D519" s="6" t="str">
        <f t="shared" si="108"/>
        <v/>
      </c>
      <c r="E519" s="9" t="str">
        <f t="shared" si="111"/>
        <v/>
      </c>
      <c r="F519" s="7"/>
      <c r="G519" s="10" t="str">
        <f t="shared" si="109"/>
        <v/>
      </c>
      <c r="H519" s="6" t="str">
        <f t="shared" si="110"/>
        <v/>
      </c>
      <c r="I519" s="6" t="str">
        <f t="shared" si="112"/>
        <v/>
      </c>
      <c r="J519" s="6" t="str">
        <f t="shared" si="113"/>
        <v/>
      </c>
      <c r="K519" s="6" t="str">
        <f t="shared" si="114"/>
        <v/>
      </c>
      <c r="L519" s="6" t="str">
        <f t="shared" si="119"/>
        <v/>
      </c>
      <c r="M519" s="6" t="str">
        <f t="shared" si="120"/>
        <v/>
      </c>
      <c r="N519" s="6" t="str">
        <f t="shared" si="115"/>
        <v/>
      </c>
      <c r="O519" s="4"/>
      <c r="P519" s="11"/>
      <c r="Q519" s="12" t="str">
        <f t="shared" si="116"/>
        <v/>
      </c>
      <c r="R519" s="8" t="s">
        <v>499</v>
      </c>
      <c r="S519" s="19">
        <v>1154307733</v>
      </c>
      <c r="T519" s="19" t="s">
        <v>830</v>
      </c>
      <c r="U519" s="4" t="s">
        <v>16</v>
      </c>
      <c r="V519" s="22" t="str">
        <f t="shared" si="117"/>
        <v>@aswan1.moe.edu.eg</v>
      </c>
      <c r="W519" s="22" t="str">
        <f t="shared" si="118"/>
        <v>Stu#</v>
      </c>
      <c r="Z519" t="str">
        <f>IF(Q519=$Z$14,COUNTIF($Q$15:Q519,$Z$14),"")</f>
        <v/>
      </c>
    </row>
    <row r="520" spans="1:26" ht="16.5" x14ac:dyDescent="0.25">
      <c r="A520" s="6" t="str">
        <f>IF(B520="","",SUBTOTAL(3,$B$15:B520))</f>
        <v/>
      </c>
      <c r="B520" s="7"/>
      <c r="C520" s="8"/>
      <c r="D520" s="6" t="str">
        <f t="shared" si="108"/>
        <v/>
      </c>
      <c r="E520" s="9" t="str">
        <f t="shared" si="111"/>
        <v/>
      </c>
      <c r="F520" s="7"/>
      <c r="G520" s="10" t="str">
        <f t="shared" si="109"/>
        <v/>
      </c>
      <c r="H520" s="6" t="str">
        <f t="shared" si="110"/>
        <v/>
      </c>
      <c r="I520" s="6" t="str">
        <f t="shared" si="112"/>
        <v/>
      </c>
      <c r="J520" s="6" t="str">
        <f t="shared" si="113"/>
        <v/>
      </c>
      <c r="K520" s="6" t="str">
        <f t="shared" si="114"/>
        <v/>
      </c>
      <c r="L520" s="6" t="str">
        <f t="shared" si="119"/>
        <v/>
      </c>
      <c r="M520" s="6" t="str">
        <f t="shared" si="120"/>
        <v/>
      </c>
      <c r="N520" s="6" t="str">
        <f t="shared" si="115"/>
        <v/>
      </c>
      <c r="O520" s="4"/>
      <c r="P520" s="11"/>
      <c r="Q520" s="12" t="str">
        <f t="shared" si="116"/>
        <v/>
      </c>
      <c r="R520" s="8" t="s">
        <v>500</v>
      </c>
      <c r="S520" s="19">
        <v>1124014577</v>
      </c>
      <c r="T520" s="19" t="s">
        <v>830</v>
      </c>
      <c r="U520" s="4" t="s">
        <v>16</v>
      </c>
      <c r="V520" s="22" t="str">
        <f t="shared" si="117"/>
        <v>@aswan1.moe.edu.eg</v>
      </c>
      <c r="W520" s="22" t="str">
        <f t="shared" si="118"/>
        <v>Stu#</v>
      </c>
      <c r="Z520" t="str">
        <f>IF(Q520=$Z$14,COUNTIF($Q$15:Q520,$Z$14),"")</f>
        <v/>
      </c>
    </row>
    <row r="521" spans="1:26" ht="16.5" x14ac:dyDescent="0.25">
      <c r="A521" s="6" t="str">
        <f>IF(B521="","",SUBTOTAL(3,$B$15:B521))</f>
        <v/>
      </c>
      <c r="B521" s="7"/>
      <c r="C521" s="8"/>
      <c r="D521" s="6" t="str">
        <f t="shared" si="108"/>
        <v/>
      </c>
      <c r="E521" s="9" t="str">
        <f t="shared" si="111"/>
        <v/>
      </c>
      <c r="F521" s="7"/>
      <c r="G521" s="10" t="str">
        <f t="shared" si="109"/>
        <v/>
      </c>
      <c r="H521" s="6" t="str">
        <f t="shared" si="110"/>
        <v/>
      </c>
      <c r="I521" s="6" t="str">
        <f t="shared" si="112"/>
        <v/>
      </c>
      <c r="J521" s="6" t="str">
        <f t="shared" si="113"/>
        <v/>
      </c>
      <c r="K521" s="6" t="str">
        <f t="shared" si="114"/>
        <v/>
      </c>
      <c r="L521" s="6" t="str">
        <f t="shared" si="119"/>
        <v/>
      </c>
      <c r="M521" s="6" t="str">
        <f t="shared" si="120"/>
        <v/>
      </c>
      <c r="N521" s="6" t="str">
        <f t="shared" si="115"/>
        <v/>
      </c>
      <c r="O521" s="4"/>
      <c r="P521" s="11"/>
      <c r="Q521" s="12" t="str">
        <f t="shared" si="116"/>
        <v/>
      </c>
      <c r="R521" s="8" t="s">
        <v>501</v>
      </c>
      <c r="S521" s="19">
        <v>1124490076</v>
      </c>
      <c r="T521" s="19" t="s">
        <v>830</v>
      </c>
      <c r="U521" s="4" t="s">
        <v>16</v>
      </c>
      <c r="V521" s="22" t="str">
        <f t="shared" si="117"/>
        <v>@aswan1.moe.edu.eg</v>
      </c>
      <c r="W521" s="22" t="str">
        <f t="shared" si="118"/>
        <v>Stu#</v>
      </c>
      <c r="Z521" t="str">
        <f>IF(Q521=$Z$14,COUNTIF($Q$15:Q521,$Z$14),"")</f>
        <v/>
      </c>
    </row>
    <row r="522" spans="1:26" ht="16.5" x14ac:dyDescent="0.25">
      <c r="A522" s="6" t="str">
        <f>IF(B522="","",SUBTOTAL(3,$B$15:B522))</f>
        <v/>
      </c>
      <c r="B522" s="7"/>
      <c r="C522" s="8"/>
      <c r="D522" s="6" t="str">
        <f t="shared" si="108"/>
        <v/>
      </c>
      <c r="E522" s="9" t="str">
        <f t="shared" si="111"/>
        <v/>
      </c>
      <c r="F522" s="7"/>
      <c r="G522" s="10" t="str">
        <f t="shared" si="109"/>
        <v/>
      </c>
      <c r="H522" s="6" t="str">
        <f t="shared" si="110"/>
        <v/>
      </c>
      <c r="I522" s="6" t="str">
        <f t="shared" si="112"/>
        <v/>
      </c>
      <c r="J522" s="6" t="str">
        <f t="shared" si="113"/>
        <v/>
      </c>
      <c r="K522" s="6" t="str">
        <f t="shared" si="114"/>
        <v/>
      </c>
      <c r="L522" s="6" t="str">
        <f t="shared" si="119"/>
        <v/>
      </c>
      <c r="M522" s="6" t="str">
        <f t="shared" si="120"/>
        <v/>
      </c>
      <c r="N522" s="6" t="str">
        <f t="shared" si="115"/>
        <v/>
      </c>
      <c r="O522" s="4"/>
      <c r="P522" s="11"/>
      <c r="Q522" s="12" t="str">
        <f t="shared" si="116"/>
        <v/>
      </c>
      <c r="R522" s="8" t="s">
        <v>502</v>
      </c>
      <c r="S522" s="19">
        <v>1113465856</v>
      </c>
      <c r="T522" s="19" t="s">
        <v>830</v>
      </c>
      <c r="U522" s="4" t="s">
        <v>16</v>
      </c>
      <c r="V522" s="22" t="str">
        <f t="shared" si="117"/>
        <v>@aswan1.moe.edu.eg</v>
      </c>
      <c r="W522" s="22" t="str">
        <f t="shared" si="118"/>
        <v>Stu#</v>
      </c>
      <c r="Z522" t="str">
        <f>IF(Q522=$Z$14,COUNTIF($Q$15:Q522,$Z$14),"")</f>
        <v/>
      </c>
    </row>
    <row r="523" spans="1:26" ht="16.5" x14ac:dyDescent="0.25">
      <c r="A523" s="6" t="str">
        <f>IF(B523="","",SUBTOTAL(3,$B$15:B523))</f>
        <v/>
      </c>
      <c r="B523" s="7"/>
      <c r="C523" s="8"/>
      <c r="D523" s="6" t="str">
        <f t="shared" si="108"/>
        <v/>
      </c>
      <c r="E523" s="9" t="str">
        <f t="shared" si="111"/>
        <v/>
      </c>
      <c r="F523" s="7"/>
      <c r="G523" s="10" t="str">
        <f t="shared" si="109"/>
        <v/>
      </c>
      <c r="H523" s="6" t="str">
        <f t="shared" si="110"/>
        <v/>
      </c>
      <c r="I523" s="6" t="str">
        <f t="shared" si="112"/>
        <v/>
      </c>
      <c r="J523" s="6" t="str">
        <f t="shared" si="113"/>
        <v/>
      </c>
      <c r="K523" s="6" t="str">
        <f t="shared" si="114"/>
        <v/>
      </c>
      <c r="L523" s="6" t="str">
        <f t="shared" si="119"/>
        <v/>
      </c>
      <c r="M523" s="6" t="str">
        <f t="shared" si="120"/>
        <v/>
      </c>
      <c r="N523" s="6" t="str">
        <f t="shared" si="115"/>
        <v/>
      </c>
      <c r="O523" s="4"/>
      <c r="P523" s="11"/>
      <c r="Q523" s="12" t="str">
        <f t="shared" si="116"/>
        <v/>
      </c>
      <c r="R523" s="8" t="s">
        <v>503</v>
      </c>
      <c r="S523" s="19">
        <v>1146029047</v>
      </c>
      <c r="T523" s="19" t="s">
        <v>830</v>
      </c>
      <c r="U523" s="4" t="s">
        <v>16</v>
      </c>
      <c r="V523" s="22" t="str">
        <f t="shared" si="117"/>
        <v>@aswan1.moe.edu.eg</v>
      </c>
      <c r="W523" s="22" t="str">
        <f t="shared" si="118"/>
        <v>Stu#</v>
      </c>
      <c r="Z523" t="str">
        <f>IF(Q523=$Z$14,COUNTIF($Q$15:Q523,$Z$14),"")</f>
        <v/>
      </c>
    </row>
    <row r="524" spans="1:26" ht="16.5" x14ac:dyDescent="0.25">
      <c r="A524" s="6" t="str">
        <f>IF(B524="","",SUBTOTAL(3,$B$15:B524))</f>
        <v/>
      </c>
      <c r="B524" s="7"/>
      <c r="C524" s="8"/>
      <c r="D524" s="6" t="str">
        <f t="shared" si="108"/>
        <v/>
      </c>
      <c r="E524" s="9" t="str">
        <f t="shared" si="111"/>
        <v/>
      </c>
      <c r="F524" s="7"/>
      <c r="G524" s="10" t="str">
        <f t="shared" si="109"/>
        <v/>
      </c>
      <c r="H524" s="6" t="str">
        <f t="shared" si="110"/>
        <v/>
      </c>
      <c r="I524" s="6" t="str">
        <f t="shared" si="112"/>
        <v/>
      </c>
      <c r="J524" s="6" t="str">
        <f t="shared" si="113"/>
        <v/>
      </c>
      <c r="K524" s="6" t="str">
        <f t="shared" si="114"/>
        <v/>
      </c>
      <c r="L524" s="6" t="str">
        <f t="shared" si="119"/>
        <v/>
      </c>
      <c r="M524" s="6" t="str">
        <f t="shared" si="120"/>
        <v/>
      </c>
      <c r="N524" s="6" t="str">
        <f t="shared" si="115"/>
        <v/>
      </c>
      <c r="O524" s="4"/>
      <c r="P524" s="11"/>
      <c r="Q524" s="12" t="str">
        <f t="shared" si="116"/>
        <v/>
      </c>
      <c r="R524" s="8" t="s">
        <v>504</v>
      </c>
      <c r="S524" s="19">
        <v>1146790103</v>
      </c>
      <c r="T524" s="19" t="s">
        <v>830</v>
      </c>
      <c r="U524" s="4" t="s">
        <v>16</v>
      </c>
      <c r="V524" s="22" t="str">
        <f t="shared" si="117"/>
        <v>@aswan1.moe.edu.eg</v>
      </c>
      <c r="W524" s="22" t="str">
        <f t="shared" si="118"/>
        <v>Stu#</v>
      </c>
      <c r="Z524" t="str">
        <f>IF(Q524=$Z$14,COUNTIF($Q$15:Q524,$Z$14),"")</f>
        <v/>
      </c>
    </row>
    <row r="525" spans="1:26" ht="16.5" x14ac:dyDescent="0.25">
      <c r="A525" s="6" t="str">
        <f>IF(B525="","",SUBTOTAL(3,$B$15:B525))</f>
        <v/>
      </c>
      <c r="B525" s="7"/>
      <c r="C525" s="8"/>
      <c r="D525" s="6" t="str">
        <f t="shared" si="108"/>
        <v/>
      </c>
      <c r="E525" s="9" t="str">
        <f t="shared" si="111"/>
        <v/>
      </c>
      <c r="F525" s="7"/>
      <c r="G525" s="10" t="str">
        <f t="shared" si="109"/>
        <v/>
      </c>
      <c r="H525" s="6" t="str">
        <f t="shared" si="110"/>
        <v/>
      </c>
      <c r="I525" s="6" t="str">
        <f t="shared" si="112"/>
        <v/>
      </c>
      <c r="J525" s="6" t="str">
        <f t="shared" si="113"/>
        <v/>
      </c>
      <c r="K525" s="6" t="str">
        <f t="shared" si="114"/>
        <v/>
      </c>
      <c r="L525" s="6" t="str">
        <f t="shared" si="119"/>
        <v/>
      </c>
      <c r="M525" s="6" t="str">
        <f t="shared" si="120"/>
        <v/>
      </c>
      <c r="N525" s="6" t="str">
        <f t="shared" si="115"/>
        <v/>
      </c>
      <c r="O525" s="4"/>
      <c r="P525" s="11"/>
      <c r="Q525" s="12" t="str">
        <f t="shared" si="116"/>
        <v/>
      </c>
      <c r="R525" s="8" t="s">
        <v>505</v>
      </c>
      <c r="S525" s="19">
        <v>1100354580</v>
      </c>
      <c r="T525" s="19" t="s">
        <v>830</v>
      </c>
      <c r="U525" s="4" t="s">
        <v>16</v>
      </c>
      <c r="V525" s="22" t="str">
        <f t="shared" si="117"/>
        <v>@aswan1.moe.edu.eg</v>
      </c>
      <c r="W525" s="22" t="str">
        <f t="shared" si="118"/>
        <v>Stu#</v>
      </c>
      <c r="Z525" t="str">
        <f>IF(Q525=$Z$14,COUNTIF($Q$15:Q525,$Z$14),"")</f>
        <v/>
      </c>
    </row>
    <row r="526" spans="1:26" ht="16.5" x14ac:dyDescent="0.25">
      <c r="A526" s="6" t="str">
        <f>IF(B526="","",SUBTOTAL(3,$B$15:B526))</f>
        <v/>
      </c>
      <c r="B526" s="7"/>
      <c r="C526" s="8"/>
      <c r="D526" s="6" t="str">
        <f t="shared" ref="D526:D589" si="121">IF(C526="","",LEFT(TRIM(C526),FIND(" ",TRIM(C526),1)-1))</f>
        <v/>
      </c>
      <c r="E526" s="9" t="str">
        <f t="shared" si="111"/>
        <v/>
      </c>
      <c r="F526" s="7"/>
      <c r="G526" s="10" t="str">
        <f t="shared" ref="G526:G589" si="122">IF(F526="","",(DATE(IF(LEFT(F526,1)*1=3,20,19)&amp;MID(F526,2,2),MID(F526,4,2),MID(F526,6,2))))</f>
        <v/>
      </c>
      <c r="H526" s="6" t="str">
        <f t="shared" ref="H526:H589" si="123">IF(G526="","",DAY(G526))</f>
        <v/>
      </c>
      <c r="I526" s="6" t="str">
        <f t="shared" si="112"/>
        <v/>
      </c>
      <c r="J526" s="6" t="str">
        <f t="shared" si="113"/>
        <v/>
      </c>
      <c r="K526" s="6" t="str">
        <f t="shared" si="114"/>
        <v/>
      </c>
      <c r="L526" s="6" t="str">
        <f t="shared" si="119"/>
        <v/>
      </c>
      <c r="M526" s="6" t="str">
        <f t="shared" si="120"/>
        <v/>
      </c>
      <c r="N526" s="6" t="str">
        <f t="shared" si="115"/>
        <v/>
      </c>
      <c r="O526" s="4"/>
      <c r="P526" s="11"/>
      <c r="Q526" s="12" t="str">
        <f t="shared" si="116"/>
        <v/>
      </c>
      <c r="R526" s="8" t="s">
        <v>506</v>
      </c>
      <c r="S526" s="19">
        <v>1118840401</v>
      </c>
      <c r="T526" s="19" t="s">
        <v>830</v>
      </c>
      <c r="U526" s="4" t="s">
        <v>16</v>
      </c>
      <c r="V526" s="22" t="str">
        <f t="shared" si="117"/>
        <v>@aswan1.moe.edu.eg</v>
      </c>
      <c r="W526" s="22" t="str">
        <f t="shared" si="118"/>
        <v>Stu#</v>
      </c>
      <c r="Z526" t="str">
        <f>IF(Q526=$Z$14,COUNTIF($Q$15:Q526,$Z$14),"")</f>
        <v/>
      </c>
    </row>
    <row r="527" spans="1:26" ht="16.5" x14ac:dyDescent="0.25">
      <c r="A527" s="6" t="str">
        <f>IF(B527="","",SUBTOTAL(3,$B$15:B527))</f>
        <v/>
      </c>
      <c r="B527" s="7"/>
      <c r="C527" s="8"/>
      <c r="D527" s="6" t="str">
        <f t="shared" si="121"/>
        <v/>
      </c>
      <c r="E527" s="9" t="str">
        <f t="shared" si="111"/>
        <v/>
      </c>
      <c r="F527" s="7"/>
      <c r="G527" s="10" t="str">
        <f t="shared" si="122"/>
        <v/>
      </c>
      <c r="H527" s="6" t="str">
        <f t="shared" si="123"/>
        <v/>
      </c>
      <c r="I527" s="6" t="str">
        <f t="shared" si="112"/>
        <v/>
      </c>
      <c r="J527" s="6" t="str">
        <f t="shared" si="113"/>
        <v/>
      </c>
      <c r="K527" s="6" t="str">
        <f t="shared" si="114"/>
        <v/>
      </c>
      <c r="L527" s="6" t="str">
        <f t="shared" si="119"/>
        <v/>
      </c>
      <c r="M527" s="6" t="str">
        <f t="shared" si="120"/>
        <v/>
      </c>
      <c r="N527" s="6" t="str">
        <f t="shared" si="115"/>
        <v/>
      </c>
      <c r="O527" s="4"/>
      <c r="P527" s="11"/>
      <c r="Q527" s="12" t="str">
        <f t="shared" si="116"/>
        <v/>
      </c>
      <c r="R527" s="8" t="s">
        <v>507</v>
      </c>
      <c r="S527" s="19">
        <v>1149611399</v>
      </c>
      <c r="T527" s="19" t="s">
        <v>830</v>
      </c>
      <c r="U527" s="4" t="s">
        <v>16</v>
      </c>
      <c r="V527" s="22" t="str">
        <f t="shared" si="117"/>
        <v>@aswan1.moe.edu.eg</v>
      </c>
      <c r="W527" s="22" t="str">
        <f t="shared" si="118"/>
        <v>Stu#</v>
      </c>
      <c r="Z527" t="str">
        <f>IF(Q527=$Z$14,COUNTIF($Q$15:Q527,$Z$14),"")</f>
        <v/>
      </c>
    </row>
    <row r="528" spans="1:26" ht="16.5" x14ac:dyDescent="0.25">
      <c r="A528" s="6" t="str">
        <f>IF(B528="","",SUBTOTAL(3,$B$15:B528))</f>
        <v/>
      </c>
      <c r="B528" s="7"/>
      <c r="C528" s="8"/>
      <c r="D528" s="6" t="str">
        <f t="shared" si="121"/>
        <v/>
      </c>
      <c r="E528" s="9" t="str">
        <f t="shared" ref="E528:E591" si="124">IF(C528="","",RIGHT(C528,LEN(C528)-FIND(" ",C528)))</f>
        <v/>
      </c>
      <c r="F528" s="7"/>
      <c r="G528" s="10" t="str">
        <f t="shared" si="122"/>
        <v/>
      </c>
      <c r="H528" s="6" t="str">
        <f t="shared" si="123"/>
        <v/>
      </c>
      <c r="I528" s="6" t="str">
        <f t="shared" ref="I528:I591" si="125">IF(H528="","",MONTH(G528))</f>
        <v/>
      </c>
      <c r="J528" s="6" t="str">
        <f t="shared" ref="J528:J591" si="126">IF(I528="","",YEAR(G528))</f>
        <v/>
      </c>
      <c r="K528" s="6" t="str">
        <f t="shared" ref="K528:K591" si="127">IF(G528="","",(DATEDIF(G528,$F$13,"md")))</f>
        <v/>
      </c>
      <c r="L528" s="6" t="str">
        <f t="shared" si="119"/>
        <v/>
      </c>
      <c r="M528" s="6" t="str">
        <f t="shared" si="120"/>
        <v/>
      </c>
      <c r="N528" s="6" t="str">
        <f t="shared" ref="N528:N591" si="128">IF(F528="","",(IF(ISODD(MID(F528,13,1)),"ذكر","انثى")))</f>
        <v/>
      </c>
      <c r="O528" s="4"/>
      <c r="P528" s="11"/>
      <c r="Q528" s="12" t="str">
        <f t="shared" ref="Q528:Q591" si="129">IF(P528="","",P528&amp;"/"&amp;O528)</f>
        <v/>
      </c>
      <c r="R528" s="8" t="s">
        <v>508</v>
      </c>
      <c r="S528" s="19">
        <v>1159454429</v>
      </c>
      <c r="T528" s="19" t="s">
        <v>830</v>
      </c>
      <c r="U528" s="4" t="s">
        <v>16</v>
      </c>
      <c r="V528" s="22" t="str">
        <f t="shared" ref="V528:V591" si="130">CONCATENATE(B528,$X$2)</f>
        <v>@aswan1.moe.edu.eg</v>
      </c>
      <c r="W528" s="22" t="str">
        <f t="shared" ref="W528:W591" si="131">CONCATENATE($X$3)&amp;RIGHT(LEFT(F528,7),6)</f>
        <v>Stu#</v>
      </c>
      <c r="Z528" t="str">
        <f>IF(Q528=$Z$14,COUNTIF($Q$15:Q528,$Z$14),"")</f>
        <v/>
      </c>
    </row>
    <row r="529" spans="1:26" ht="16.5" x14ac:dyDescent="0.25">
      <c r="A529" s="6" t="str">
        <f>IF(B529="","",SUBTOTAL(3,$B$15:B529))</f>
        <v/>
      </c>
      <c r="B529" s="7"/>
      <c r="C529" s="8"/>
      <c r="D529" s="6" t="str">
        <f t="shared" si="121"/>
        <v/>
      </c>
      <c r="E529" s="9" t="str">
        <f t="shared" si="124"/>
        <v/>
      </c>
      <c r="F529" s="7"/>
      <c r="G529" s="10" t="str">
        <f t="shared" si="122"/>
        <v/>
      </c>
      <c r="H529" s="6" t="str">
        <f t="shared" si="123"/>
        <v/>
      </c>
      <c r="I529" s="6" t="str">
        <f t="shared" si="125"/>
        <v/>
      </c>
      <c r="J529" s="6" t="str">
        <f t="shared" si="126"/>
        <v/>
      </c>
      <c r="K529" s="6" t="str">
        <f t="shared" si="127"/>
        <v/>
      </c>
      <c r="L529" s="6" t="str">
        <f t="shared" ref="L529:L592" si="132">IF(H529="","",(DATEDIF(H529,$F$13,"md")))</f>
        <v/>
      </c>
      <c r="M529" s="6" t="str">
        <f t="shared" ref="M529:M592" si="133">IF(I529="","",(DATEDIF(I529,$F$13,"md")))</f>
        <v/>
      </c>
      <c r="N529" s="6" t="str">
        <f t="shared" si="128"/>
        <v/>
      </c>
      <c r="O529" s="4"/>
      <c r="P529" s="11"/>
      <c r="Q529" s="12" t="str">
        <f t="shared" si="129"/>
        <v/>
      </c>
      <c r="R529" s="8" t="s">
        <v>509</v>
      </c>
      <c r="S529" s="19">
        <v>1112671007</v>
      </c>
      <c r="T529" s="19" t="s">
        <v>830</v>
      </c>
      <c r="U529" s="4" t="s">
        <v>16</v>
      </c>
      <c r="V529" s="22" t="str">
        <f t="shared" si="130"/>
        <v>@aswan1.moe.edu.eg</v>
      </c>
      <c r="W529" s="22" t="str">
        <f t="shared" si="131"/>
        <v>Stu#</v>
      </c>
      <c r="Z529" t="str">
        <f>IF(Q529=$Z$14,COUNTIF($Q$15:Q529,$Z$14),"")</f>
        <v/>
      </c>
    </row>
    <row r="530" spans="1:26" ht="16.5" x14ac:dyDescent="0.25">
      <c r="A530" s="6" t="str">
        <f>IF(B530="","",SUBTOTAL(3,$B$15:B530))</f>
        <v/>
      </c>
      <c r="B530" s="7"/>
      <c r="C530" s="8"/>
      <c r="D530" s="6" t="str">
        <f t="shared" si="121"/>
        <v/>
      </c>
      <c r="E530" s="9" t="str">
        <f t="shared" si="124"/>
        <v/>
      </c>
      <c r="F530" s="7"/>
      <c r="G530" s="10" t="str">
        <f t="shared" si="122"/>
        <v/>
      </c>
      <c r="H530" s="6" t="str">
        <f t="shared" si="123"/>
        <v/>
      </c>
      <c r="I530" s="6" t="str">
        <f t="shared" si="125"/>
        <v/>
      </c>
      <c r="J530" s="6" t="str">
        <f t="shared" si="126"/>
        <v/>
      </c>
      <c r="K530" s="6" t="str">
        <f t="shared" si="127"/>
        <v/>
      </c>
      <c r="L530" s="6" t="str">
        <f t="shared" si="132"/>
        <v/>
      </c>
      <c r="M530" s="6" t="str">
        <f t="shared" si="133"/>
        <v/>
      </c>
      <c r="N530" s="6" t="str">
        <f t="shared" si="128"/>
        <v/>
      </c>
      <c r="O530" s="4"/>
      <c r="P530" s="11"/>
      <c r="Q530" s="12" t="str">
        <f t="shared" si="129"/>
        <v/>
      </c>
      <c r="R530" s="8" t="s">
        <v>510</v>
      </c>
      <c r="S530" s="19">
        <v>1141146001</v>
      </c>
      <c r="T530" s="19" t="s">
        <v>830</v>
      </c>
      <c r="U530" s="4" t="s">
        <v>16</v>
      </c>
      <c r="V530" s="22" t="str">
        <f t="shared" si="130"/>
        <v>@aswan1.moe.edu.eg</v>
      </c>
      <c r="W530" s="22" t="str">
        <f t="shared" si="131"/>
        <v>Stu#</v>
      </c>
      <c r="Z530" t="str">
        <f>IF(Q530=$Z$14,COUNTIF($Q$15:Q530,$Z$14),"")</f>
        <v/>
      </c>
    </row>
    <row r="531" spans="1:26" ht="16.5" x14ac:dyDescent="0.25">
      <c r="A531" s="6" t="str">
        <f>IF(B531="","",SUBTOTAL(3,$B$15:B531))</f>
        <v/>
      </c>
      <c r="B531" s="7"/>
      <c r="C531" s="8"/>
      <c r="D531" s="6" t="str">
        <f t="shared" si="121"/>
        <v/>
      </c>
      <c r="E531" s="9" t="str">
        <f t="shared" si="124"/>
        <v/>
      </c>
      <c r="F531" s="7"/>
      <c r="G531" s="10" t="str">
        <f t="shared" si="122"/>
        <v/>
      </c>
      <c r="H531" s="6" t="str">
        <f t="shared" si="123"/>
        <v/>
      </c>
      <c r="I531" s="6" t="str">
        <f t="shared" si="125"/>
        <v/>
      </c>
      <c r="J531" s="6" t="str">
        <f t="shared" si="126"/>
        <v/>
      </c>
      <c r="K531" s="6" t="str">
        <f t="shared" si="127"/>
        <v/>
      </c>
      <c r="L531" s="6" t="str">
        <f t="shared" si="132"/>
        <v/>
      </c>
      <c r="M531" s="6" t="str">
        <f t="shared" si="133"/>
        <v/>
      </c>
      <c r="N531" s="6" t="str">
        <f t="shared" si="128"/>
        <v/>
      </c>
      <c r="O531" s="4"/>
      <c r="P531" s="11"/>
      <c r="Q531" s="12" t="str">
        <f t="shared" si="129"/>
        <v/>
      </c>
      <c r="R531" s="8" t="s">
        <v>511</v>
      </c>
      <c r="S531" s="19">
        <v>1156869494</v>
      </c>
      <c r="T531" s="19" t="s">
        <v>830</v>
      </c>
      <c r="U531" s="4" t="s">
        <v>16</v>
      </c>
      <c r="V531" s="22" t="str">
        <f t="shared" si="130"/>
        <v>@aswan1.moe.edu.eg</v>
      </c>
      <c r="W531" s="22" t="str">
        <f t="shared" si="131"/>
        <v>Stu#</v>
      </c>
      <c r="Z531" t="str">
        <f>IF(Q531=$Z$14,COUNTIF($Q$15:Q531,$Z$14),"")</f>
        <v/>
      </c>
    </row>
    <row r="532" spans="1:26" ht="16.5" x14ac:dyDescent="0.25">
      <c r="A532" s="6" t="str">
        <f>IF(B532="","",SUBTOTAL(3,$B$15:B532))</f>
        <v/>
      </c>
      <c r="B532" s="7"/>
      <c r="C532" s="8"/>
      <c r="D532" s="6" t="str">
        <f t="shared" si="121"/>
        <v/>
      </c>
      <c r="E532" s="9" t="str">
        <f t="shared" si="124"/>
        <v/>
      </c>
      <c r="F532" s="7"/>
      <c r="G532" s="10" t="str">
        <f t="shared" si="122"/>
        <v/>
      </c>
      <c r="H532" s="6" t="str">
        <f t="shared" si="123"/>
        <v/>
      </c>
      <c r="I532" s="6" t="str">
        <f t="shared" si="125"/>
        <v/>
      </c>
      <c r="J532" s="6" t="str">
        <f t="shared" si="126"/>
        <v/>
      </c>
      <c r="K532" s="6" t="str">
        <f t="shared" si="127"/>
        <v/>
      </c>
      <c r="L532" s="6" t="str">
        <f t="shared" si="132"/>
        <v/>
      </c>
      <c r="M532" s="6" t="str">
        <f t="shared" si="133"/>
        <v/>
      </c>
      <c r="N532" s="6" t="str">
        <f t="shared" si="128"/>
        <v/>
      </c>
      <c r="O532" s="4"/>
      <c r="P532" s="11"/>
      <c r="Q532" s="12" t="str">
        <f t="shared" si="129"/>
        <v/>
      </c>
      <c r="R532" s="8" t="s">
        <v>512</v>
      </c>
      <c r="S532" s="19">
        <v>1061816571</v>
      </c>
      <c r="T532" s="19" t="s">
        <v>830</v>
      </c>
      <c r="U532" s="4" t="s">
        <v>16</v>
      </c>
      <c r="V532" s="22" t="str">
        <f t="shared" si="130"/>
        <v>@aswan1.moe.edu.eg</v>
      </c>
      <c r="W532" s="22" t="str">
        <f t="shared" si="131"/>
        <v>Stu#</v>
      </c>
      <c r="Z532" t="str">
        <f>IF(Q532=$Z$14,COUNTIF($Q$15:Q532,$Z$14),"")</f>
        <v/>
      </c>
    </row>
    <row r="533" spans="1:26" ht="16.5" x14ac:dyDescent="0.25">
      <c r="A533" s="6" t="str">
        <f>IF(B533="","",SUBTOTAL(3,$B$15:B533))</f>
        <v/>
      </c>
      <c r="B533" s="7"/>
      <c r="C533" s="8"/>
      <c r="D533" s="6" t="str">
        <f t="shared" si="121"/>
        <v/>
      </c>
      <c r="E533" s="9" t="str">
        <f t="shared" si="124"/>
        <v/>
      </c>
      <c r="F533" s="7"/>
      <c r="G533" s="10" t="str">
        <f t="shared" si="122"/>
        <v/>
      </c>
      <c r="H533" s="6" t="str">
        <f t="shared" si="123"/>
        <v/>
      </c>
      <c r="I533" s="6" t="str">
        <f t="shared" si="125"/>
        <v/>
      </c>
      <c r="J533" s="6" t="str">
        <f t="shared" si="126"/>
        <v/>
      </c>
      <c r="K533" s="6" t="str">
        <f t="shared" si="127"/>
        <v/>
      </c>
      <c r="L533" s="6" t="str">
        <f t="shared" si="132"/>
        <v/>
      </c>
      <c r="M533" s="6" t="str">
        <f t="shared" si="133"/>
        <v/>
      </c>
      <c r="N533" s="6" t="str">
        <f t="shared" si="128"/>
        <v/>
      </c>
      <c r="O533" s="4"/>
      <c r="P533" s="11"/>
      <c r="Q533" s="12" t="str">
        <f t="shared" si="129"/>
        <v/>
      </c>
      <c r="R533" s="8" t="s">
        <v>513</v>
      </c>
      <c r="S533" s="19">
        <v>1113465856</v>
      </c>
      <c r="T533" s="19" t="s">
        <v>830</v>
      </c>
      <c r="U533" s="4" t="s">
        <v>16</v>
      </c>
      <c r="V533" s="22" t="str">
        <f t="shared" si="130"/>
        <v>@aswan1.moe.edu.eg</v>
      </c>
      <c r="W533" s="22" t="str">
        <f t="shared" si="131"/>
        <v>Stu#</v>
      </c>
      <c r="Z533" t="str">
        <f>IF(Q533=$Z$14,COUNTIF($Q$15:Q533,$Z$14),"")</f>
        <v/>
      </c>
    </row>
    <row r="534" spans="1:26" ht="16.5" x14ac:dyDescent="0.25">
      <c r="A534" s="6" t="str">
        <f>IF(B534="","",SUBTOTAL(3,$B$15:B534))</f>
        <v/>
      </c>
      <c r="B534" s="7"/>
      <c r="C534" s="8"/>
      <c r="D534" s="6" t="str">
        <f t="shared" si="121"/>
        <v/>
      </c>
      <c r="E534" s="9" t="str">
        <f t="shared" si="124"/>
        <v/>
      </c>
      <c r="F534" s="7"/>
      <c r="G534" s="10" t="str">
        <f t="shared" si="122"/>
        <v/>
      </c>
      <c r="H534" s="6" t="str">
        <f t="shared" si="123"/>
        <v/>
      </c>
      <c r="I534" s="6" t="str">
        <f t="shared" si="125"/>
        <v/>
      </c>
      <c r="J534" s="6" t="str">
        <f t="shared" si="126"/>
        <v/>
      </c>
      <c r="K534" s="6" t="str">
        <f t="shared" si="127"/>
        <v/>
      </c>
      <c r="L534" s="6" t="str">
        <f t="shared" si="132"/>
        <v/>
      </c>
      <c r="M534" s="6" t="str">
        <f t="shared" si="133"/>
        <v/>
      </c>
      <c r="N534" s="6" t="str">
        <f t="shared" si="128"/>
        <v/>
      </c>
      <c r="O534" s="4"/>
      <c r="P534" s="11"/>
      <c r="Q534" s="12" t="str">
        <f t="shared" si="129"/>
        <v/>
      </c>
      <c r="R534" s="8" t="s">
        <v>514</v>
      </c>
      <c r="S534" s="19">
        <v>1141834285</v>
      </c>
      <c r="T534" s="19" t="s">
        <v>830</v>
      </c>
      <c r="U534" s="4" t="s">
        <v>16</v>
      </c>
      <c r="V534" s="22" t="str">
        <f t="shared" si="130"/>
        <v>@aswan1.moe.edu.eg</v>
      </c>
      <c r="W534" s="22" t="str">
        <f t="shared" si="131"/>
        <v>Stu#</v>
      </c>
      <c r="Z534" t="str">
        <f>IF(Q534=$Z$14,COUNTIF($Q$15:Q534,$Z$14),"")</f>
        <v/>
      </c>
    </row>
    <row r="535" spans="1:26" ht="16.5" x14ac:dyDescent="0.25">
      <c r="A535" s="6" t="str">
        <f>IF(B535="","",SUBTOTAL(3,$B$15:B535))</f>
        <v/>
      </c>
      <c r="B535" s="7"/>
      <c r="C535" s="8"/>
      <c r="D535" s="6" t="str">
        <f t="shared" si="121"/>
        <v/>
      </c>
      <c r="E535" s="9" t="str">
        <f t="shared" si="124"/>
        <v/>
      </c>
      <c r="F535" s="7"/>
      <c r="G535" s="10" t="str">
        <f t="shared" si="122"/>
        <v/>
      </c>
      <c r="H535" s="6" t="str">
        <f t="shared" si="123"/>
        <v/>
      </c>
      <c r="I535" s="6" t="str">
        <f t="shared" si="125"/>
        <v/>
      </c>
      <c r="J535" s="6" t="str">
        <f t="shared" si="126"/>
        <v/>
      </c>
      <c r="K535" s="6" t="str">
        <f t="shared" si="127"/>
        <v/>
      </c>
      <c r="L535" s="6" t="str">
        <f t="shared" si="132"/>
        <v/>
      </c>
      <c r="M535" s="6" t="str">
        <f t="shared" si="133"/>
        <v/>
      </c>
      <c r="N535" s="6" t="str">
        <f t="shared" si="128"/>
        <v/>
      </c>
      <c r="O535" s="4"/>
      <c r="P535" s="11"/>
      <c r="Q535" s="12" t="str">
        <f t="shared" si="129"/>
        <v/>
      </c>
      <c r="R535" s="8" t="s">
        <v>515</v>
      </c>
      <c r="S535" s="19">
        <v>1151748703</v>
      </c>
      <c r="T535" s="19" t="s">
        <v>830</v>
      </c>
      <c r="U535" s="4" t="s">
        <v>16</v>
      </c>
      <c r="V535" s="22" t="str">
        <f t="shared" si="130"/>
        <v>@aswan1.moe.edu.eg</v>
      </c>
      <c r="W535" s="22" t="str">
        <f t="shared" si="131"/>
        <v>Stu#</v>
      </c>
      <c r="Z535" t="str">
        <f>IF(Q535=$Z$14,COUNTIF($Q$15:Q535,$Z$14),"")</f>
        <v/>
      </c>
    </row>
    <row r="536" spans="1:26" ht="16.5" x14ac:dyDescent="0.25">
      <c r="A536" s="6" t="str">
        <f>IF(B536="","",SUBTOTAL(3,$B$15:B536))</f>
        <v/>
      </c>
      <c r="B536" s="7"/>
      <c r="C536" s="8"/>
      <c r="D536" s="6" t="str">
        <f t="shared" si="121"/>
        <v/>
      </c>
      <c r="E536" s="9" t="str">
        <f t="shared" si="124"/>
        <v/>
      </c>
      <c r="F536" s="7"/>
      <c r="G536" s="10" t="str">
        <f t="shared" si="122"/>
        <v/>
      </c>
      <c r="H536" s="6" t="str">
        <f t="shared" si="123"/>
        <v/>
      </c>
      <c r="I536" s="6" t="str">
        <f t="shared" si="125"/>
        <v/>
      </c>
      <c r="J536" s="6" t="str">
        <f t="shared" si="126"/>
        <v/>
      </c>
      <c r="K536" s="6" t="str">
        <f t="shared" si="127"/>
        <v/>
      </c>
      <c r="L536" s="6" t="str">
        <f t="shared" si="132"/>
        <v/>
      </c>
      <c r="M536" s="6" t="str">
        <f t="shared" si="133"/>
        <v/>
      </c>
      <c r="N536" s="6" t="str">
        <f t="shared" si="128"/>
        <v/>
      </c>
      <c r="O536" s="4"/>
      <c r="P536" s="11"/>
      <c r="Q536" s="12" t="str">
        <f t="shared" si="129"/>
        <v/>
      </c>
      <c r="R536" s="8" t="s">
        <v>516</v>
      </c>
      <c r="S536" s="19">
        <v>1159824773</v>
      </c>
      <c r="T536" s="19" t="s">
        <v>830</v>
      </c>
      <c r="U536" s="4" t="s">
        <v>16</v>
      </c>
      <c r="V536" s="22" t="str">
        <f t="shared" si="130"/>
        <v>@aswan1.moe.edu.eg</v>
      </c>
      <c r="W536" s="22" t="str">
        <f t="shared" si="131"/>
        <v>Stu#</v>
      </c>
      <c r="Z536" t="str">
        <f>IF(Q536=$Z$14,COUNTIF($Q$15:Q536,$Z$14),"")</f>
        <v/>
      </c>
    </row>
    <row r="537" spans="1:26" ht="16.5" x14ac:dyDescent="0.25">
      <c r="A537" s="6" t="str">
        <f>IF(B537="","",SUBTOTAL(3,$B$15:B537))</f>
        <v/>
      </c>
      <c r="B537" s="7"/>
      <c r="C537" s="8"/>
      <c r="D537" s="6" t="str">
        <f t="shared" si="121"/>
        <v/>
      </c>
      <c r="E537" s="9" t="str">
        <f t="shared" si="124"/>
        <v/>
      </c>
      <c r="F537" s="7"/>
      <c r="G537" s="10" t="str">
        <f t="shared" si="122"/>
        <v/>
      </c>
      <c r="H537" s="6" t="str">
        <f t="shared" si="123"/>
        <v/>
      </c>
      <c r="I537" s="6" t="str">
        <f t="shared" si="125"/>
        <v/>
      </c>
      <c r="J537" s="6" t="str">
        <f t="shared" si="126"/>
        <v/>
      </c>
      <c r="K537" s="6" t="str">
        <f t="shared" si="127"/>
        <v/>
      </c>
      <c r="L537" s="6" t="str">
        <f t="shared" si="132"/>
        <v/>
      </c>
      <c r="M537" s="6" t="str">
        <f t="shared" si="133"/>
        <v/>
      </c>
      <c r="N537" s="6" t="str">
        <f t="shared" si="128"/>
        <v/>
      </c>
      <c r="O537" s="4"/>
      <c r="P537" s="11"/>
      <c r="Q537" s="12" t="str">
        <f t="shared" si="129"/>
        <v/>
      </c>
      <c r="R537" s="8" t="s">
        <v>517</v>
      </c>
      <c r="S537" s="19">
        <v>1111672230</v>
      </c>
      <c r="T537" s="19" t="s">
        <v>830</v>
      </c>
      <c r="U537" s="4" t="s">
        <v>16</v>
      </c>
      <c r="V537" s="22" t="str">
        <f t="shared" si="130"/>
        <v>@aswan1.moe.edu.eg</v>
      </c>
      <c r="W537" s="22" t="str">
        <f t="shared" si="131"/>
        <v>Stu#</v>
      </c>
      <c r="Z537" t="str">
        <f>IF(Q537=$Z$14,COUNTIF($Q$15:Q537,$Z$14),"")</f>
        <v/>
      </c>
    </row>
    <row r="538" spans="1:26" ht="16.5" x14ac:dyDescent="0.25">
      <c r="A538" s="6" t="str">
        <f>IF(B538="","",SUBTOTAL(3,$B$15:B538))</f>
        <v/>
      </c>
      <c r="B538" s="7"/>
      <c r="C538" s="8"/>
      <c r="D538" s="6" t="str">
        <f t="shared" si="121"/>
        <v/>
      </c>
      <c r="E538" s="9" t="str">
        <f t="shared" si="124"/>
        <v/>
      </c>
      <c r="F538" s="7"/>
      <c r="G538" s="10" t="str">
        <f t="shared" si="122"/>
        <v/>
      </c>
      <c r="H538" s="6" t="str">
        <f t="shared" si="123"/>
        <v/>
      </c>
      <c r="I538" s="6" t="str">
        <f t="shared" si="125"/>
        <v/>
      </c>
      <c r="J538" s="6" t="str">
        <f t="shared" si="126"/>
        <v/>
      </c>
      <c r="K538" s="6" t="str">
        <f t="shared" si="127"/>
        <v/>
      </c>
      <c r="L538" s="6" t="str">
        <f t="shared" si="132"/>
        <v/>
      </c>
      <c r="M538" s="6" t="str">
        <f t="shared" si="133"/>
        <v/>
      </c>
      <c r="N538" s="6" t="str">
        <f t="shared" si="128"/>
        <v/>
      </c>
      <c r="O538" s="4"/>
      <c r="P538" s="11"/>
      <c r="Q538" s="12" t="str">
        <f t="shared" si="129"/>
        <v/>
      </c>
      <c r="R538" s="8" t="s">
        <v>518</v>
      </c>
      <c r="S538" s="19">
        <v>1115627973</v>
      </c>
      <c r="T538" s="19" t="s">
        <v>830</v>
      </c>
      <c r="U538" s="4" t="s">
        <v>16</v>
      </c>
      <c r="V538" s="22" t="str">
        <f t="shared" si="130"/>
        <v>@aswan1.moe.edu.eg</v>
      </c>
      <c r="W538" s="22" t="str">
        <f t="shared" si="131"/>
        <v>Stu#</v>
      </c>
      <c r="Z538" t="str">
        <f>IF(Q538=$Z$14,COUNTIF($Q$15:Q538,$Z$14),"")</f>
        <v/>
      </c>
    </row>
    <row r="539" spans="1:26" ht="16.5" x14ac:dyDescent="0.25">
      <c r="A539" s="6" t="str">
        <f>IF(B539="","",SUBTOTAL(3,$B$15:B539))</f>
        <v/>
      </c>
      <c r="B539" s="7"/>
      <c r="C539" s="8"/>
      <c r="D539" s="6" t="str">
        <f t="shared" si="121"/>
        <v/>
      </c>
      <c r="E539" s="9" t="str">
        <f t="shared" si="124"/>
        <v/>
      </c>
      <c r="F539" s="7"/>
      <c r="G539" s="10" t="str">
        <f t="shared" si="122"/>
        <v/>
      </c>
      <c r="H539" s="6" t="str">
        <f t="shared" si="123"/>
        <v/>
      </c>
      <c r="I539" s="6" t="str">
        <f t="shared" si="125"/>
        <v/>
      </c>
      <c r="J539" s="6" t="str">
        <f t="shared" si="126"/>
        <v/>
      </c>
      <c r="K539" s="6" t="str">
        <f t="shared" si="127"/>
        <v/>
      </c>
      <c r="L539" s="6" t="str">
        <f t="shared" si="132"/>
        <v/>
      </c>
      <c r="M539" s="6" t="str">
        <f t="shared" si="133"/>
        <v/>
      </c>
      <c r="N539" s="6" t="str">
        <f t="shared" si="128"/>
        <v/>
      </c>
      <c r="O539" s="4"/>
      <c r="P539" s="11"/>
      <c r="Q539" s="12" t="str">
        <f t="shared" si="129"/>
        <v/>
      </c>
      <c r="R539" s="8" t="s">
        <v>459</v>
      </c>
      <c r="S539" s="19">
        <v>1146019127</v>
      </c>
      <c r="T539" s="19" t="s">
        <v>830</v>
      </c>
      <c r="U539" s="4" t="s">
        <v>16</v>
      </c>
      <c r="V539" s="22" t="str">
        <f t="shared" si="130"/>
        <v>@aswan1.moe.edu.eg</v>
      </c>
      <c r="W539" s="22" t="str">
        <f t="shared" si="131"/>
        <v>Stu#</v>
      </c>
      <c r="Z539" t="str">
        <f>IF(Q539=$Z$14,COUNTIF($Q$15:Q539,$Z$14),"")</f>
        <v/>
      </c>
    </row>
    <row r="540" spans="1:26" ht="16.5" x14ac:dyDescent="0.25">
      <c r="A540" s="6" t="str">
        <f>IF(B540="","",SUBTOTAL(3,$B$15:B540))</f>
        <v/>
      </c>
      <c r="B540" s="7"/>
      <c r="C540" s="8"/>
      <c r="D540" s="6" t="str">
        <f t="shared" si="121"/>
        <v/>
      </c>
      <c r="E540" s="9" t="str">
        <f t="shared" si="124"/>
        <v/>
      </c>
      <c r="F540" s="7"/>
      <c r="G540" s="10" t="str">
        <f t="shared" si="122"/>
        <v/>
      </c>
      <c r="H540" s="6" t="str">
        <f t="shared" si="123"/>
        <v/>
      </c>
      <c r="I540" s="6" t="str">
        <f t="shared" si="125"/>
        <v/>
      </c>
      <c r="J540" s="6" t="str">
        <f t="shared" si="126"/>
        <v/>
      </c>
      <c r="K540" s="6" t="str">
        <f t="shared" si="127"/>
        <v/>
      </c>
      <c r="L540" s="6" t="str">
        <f t="shared" si="132"/>
        <v/>
      </c>
      <c r="M540" s="6" t="str">
        <f t="shared" si="133"/>
        <v/>
      </c>
      <c r="N540" s="6" t="str">
        <f t="shared" si="128"/>
        <v/>
      </c>
      <c r="O540" s="4"/>
      <c r="P540" s="11"/>
      <c r="Q540" s="12" t="str">
        <f t="shared" si="129"/>
        <v/>
      </c>
      <c r="R540" s="8" t="s">
        <v>519</v>
      </c>
      <c r="S540" s="19">
        <v>1148449666</v>
      </c>
      <c r="T540" s="19" t="s">
        <v>830</v>
      </c>
      <c r="U540" s="4" t="s">
        <v>16</v>
      </c>
      <c r="V540" s="22" t="str">
        <f t="shared" si="130"/>
        <v>@aswan1.moe.edu.eg</v>
      </c>
      <c r="W540" s="22" t="str">
        <f t="shared" si="131"/>
        <v>Stu#</v>
      </c>
      <c r="Z540" t="str">
        <f>IF(Q540=$Z$14,COUNTIF($Q$15:Q540,$Z$14),"")</f>
        <v/>
      </c>
    </row>
    <row r="541" spans="1:26" ht="16.5" x14ac:dyDescent="0.25">
      <c r="A541" s="6" t="str">
        <f>IF(B541="","",SUBTOTAL(3,$B$15:B541))</f>
        <v/>
      </c>
      <c r="B541" s="7"/>
      <c r="C541" s="8"/>
      <c r="D541" s="6" t="str">
        <f t="shared" si="121"/>
        <v/>
      </c>
      <c r="E541" s="9" t="str">
        <f t="shared" si="124"/>
        <v/>
      </c>
      <c r="F541" s="7"/>
      <c r="G541" s="10" t="str">
        <f t="shared" si="122"/>
        <v/>
      </c>
      <c r="H541" s="6" t="str">
        <f t="shared" si="123"/>
        <v/>
      </c>
      <c r="I541" s="6" t="str">
        <f t="shared" si="125"/>
        <v/>
      </c>
      <c r="J541" s="6" t="str">
        <f t="shared" si="126"/>
        <v/>
      </c>
      <c r="K541" s="6" t="str">
        <f t="shared" si="127"/>
        <v/>
      </c>
      <c r="L541" s="6" t="str">
        <f t="shared" si="132"/>
        <v/>
      </c>
      <c r="M541" s="6" t="str">
        <f t="shared" si="133"/>
        <v/>
      </c>
      <c r="N541" s="6" t="str">
        <f t="shared" si="128"/>
        <v/>
      </c>
      <c r="O541" s="4"/>
      <c r="P541" s="11"/>
      <c r="Q541" s="12" t="str">
        <f t="shared" si="129"/>
        <v/>
      </c>
      <c r="R541" s="8" t="s">
        <v>520</v>
      </c>
      <c r="S541" s="19">
        <v>1129605655</v>
      </c>
      <c r="T541" s="19" t="s">
        <v>830</v>
      </c>
      <c r="U541" s="4" t="s">
        <v>16</v>
      </c>
      <c r="V541" s="22" t="str">
        <f t="shared" si="130"/>
        <v>@aswan1.moe.edu.eg</v>
      </c>
      <c r="W541" s="22" t="str">
        <f t="shared" si="131"/>
        <v>Stu#</v>
      </c>
      <c r="Z541" t="str">
        <f>IF(Q541=$Z$14,COUNTIF($Q$15:Q541,$Z$14),"")</f>
        <v/>
      </c>
    </row>
    <row r="542" spans="1:26" ht="16.5" x14ac:dyDescent="0.25">
      <c r="A542" s="6" t="str">
        <f>IF(B542="","",SUBTOTAL(3,$B$15:B542))</f>
        <v/>
      </c>
      <c r="B542" s="7"/>
      <c r="C542" s="8"/>
      <c r="D542" s="6" t="str">
        <f t="shared" si="121"/>
        <v/>
      </c>
      <c r="E542" s="9" t="str">
        <f t="shared" si="124"/>
        <v/>
      </c>
      <c r="F542" s="7"/>
      <c r="G542" s="10" t="str">
        <f t="shared" si="122"/>
        <v/>
      </c>
      <c r="H542" s="6" t="str">
        <f t="shared" si="123"/>
        <v/>
      </c>
      <c r="I542" s="6" t="str">
        <f t="shared" si="125"/>
        <v/>
      </c>
      <c r="J542" s="6" t="str">
        <f t="shared" si="126"/>
        <v/>
      </c>
      <c r="K542" s="6" t="str">
        <f t="shared" si="127"/>
        <v/>
      </c>
      <c r="L542" s="6" t="str">
        <f t="shared" si="132"/>
        <v/>
      </c>
      <c r="M542" s="6" t="str">
        <f t="shared" si="133"/>
        <v/>
      </c>
      <c r="N542" s="6" t="str">
        <f t="shared" si="128"/>
        <v/>
      </c>
      <c r="O542" s="4"/>
      <c r="P542" s="11"/>
      <c r="Q542" s="12" t="str">
        <f t="shared" si="129"/>
        <v/>
      </c>
      <c r="R542" s="8" t="s">
        <v>521</v>
      </c>
      <c r="S542" s="19">
        <v>1111943877</v>
      </c>
      <c r="T542" s="19" t="s">
        <v>830</v>
      </c>
      <c r="U542" s="4" t="s">
        <v>16</v>
      </c>
      <c r="V542" s="22" t="str">
        <f t="shared" si="130"/>
        <v>@aswan1.moe.edu.eg</v>
      </c>
      <c r="W542" s="22" t="str">
        <f t="shared" si="131"/>
        <v>Stu#</v>
      </c>
      <c r="Z542" t="str">
        <f>IF(Q542=$Z$14,COUNTIF($Q$15:Q542,$Z$14),"")</f>
        <v/>
      </c>
    </row>
    <row r="543" spans="1:26" ht="16.5" x14ac:dyDescent="0.25">
      <c r="A543" s="6" t="str">
        <f>IF(B543="","",SUBTOTAL(3,$B$15:B543))</f>
        <v/>
      </c>
      <c r="B543" s="7"/>
      <c r="C543" s="8"/>
      <c r="D543" s="6" t="str">
        <f t="shared" si="121"/>
        <v/>
      </c>
      <c r="E543" s="9" t="str">
        <f t="shared" si="124"/>
        <v/>
      </c>
      <c r="F543" s="7"/>
      <c r="G543" s="10" t="str">
        <f t="shared" si="122"/>
        <v/>
      </c>
      <c r="H543" s="6" t="str">
        <f t="shared" si="123"/>
        <v/>
      </c>
      <c r="I543" s="6" t="str">
        <f t="shared" si="125"/>
        <v/>
      </c>
      <c r="J543" s="6" t="str">
        <f t="shared" si="126"/>
        <v/>
      </c>
      <c r="K543" s="6" t="str">
        <f t="shared" si="127"/>
        <v/>
      </c>
      <c r="L543" s="6" t="str">
        <f t="shared" si="132"/>
        <v/>
      </c>
      <c r="M543" s="6" t="str">
        <f t="shared" si="133"/>
        <v/>
      </c>
      <c r="N543" s="6" t="str">
        <f t="shared" si="128"/>
        <v/>
      </c>
      <c r="O543" s="4"/>
      <c r="P543" s="11"/>
      <c r="Q543" s="12" t="str">
        <f t="shared" si="129"/>
        <v/>
      </c>
      <c r="R543" s="8" t="s">
        <v>522</v>
      </c>
      <c r="S543" s="19">
        <v>1125124971</v>
      </c>
      <c r="T543" s="19" t="s">
        <v>830</v>
      </c>
      <c r="U543" s="4" t="s">
        <v>16</v>
      </c>
      <c r="V543" s="22" t="str">
        <f t="shared" si="130"/>
        <v>@aswan1.moe.edu.eg</v>
      </c>
      <c r="W543" s="22" t="str">
        <f t="shared" si="131"/>
        <v>Stu#</v>
      </c>
      <c r="Z543" t="str">
        <f>IF(Q543=$Z$14,COUNTIF($Q$15:Q543,$Z$14),"")</f>
        <v/>
      </c>
    </row>
    <row r="544" spans="1:26" ht="16.5" x14ac:dyDescent="0.25">
      <c r="A544" s="6" t="str">
        <f>IF(B544="","",SUBTOTAL(3,$B$15:B544))</f>
        <v/>
      </c>
      <c r="B544" s="7"/>
      <c r="C544" s="8"/>
      <c r="D544" s="6" t="str">
        <f t="shared" si="121"/>
        <v/>
      </c>
      <c r="E544" s="9" t="str">
        <f t="shared" si="124"/>
        <v/>
      </c>
      <c r="F544" s="7"/>
      <c r="G544" s="10" t="str">
        <f t="shared" si="122"/>
        <v/>
      </c>
      <c r="H544" s="6" t="str">
        <f t="shared" si="123"/>
        <v/>
      </c>
      <c r="I544" s="6" t="str">
        <f t="shared" si="125"/>
        <v/>
      </c>
      <c r="J544" s="6" t="str">
        <f t="shared" si="126"/>
        <v/>
      </c>
      <c r="K544" s="6" t="str">
        <f t="shared" si="127"/>
        <v/>
      </c>
      <c r="L544" s="6" t="str">
        <f t="shared" si="132"/>
        <v/>
      </c>
      <c r="M544" s="6" t="str">
        <f t="shared" si="133"/>
        <v/>
      </c>
      <c r="N544" s="6" t="str">
        <f t="shared" si="128"/>
        <v/>
      </c>
      <c r="O544" s="4"/>
      <c r="P544" s="11"/>
      <c r="Q544" s="12" t="str">
        <f t="shared" si="129"/>
        <v/>
      </c>
      <c r="R544" s="8" t="s">
        <v>523</v>
      </c>
      <c r="S544" s="19">
        <v>1153384765</v>
      </c>
      <c r="T544" s="19" t="s">
        <v>830</v>
      </c>
      <c r="U544" s="4" t="s">
        <v>16</v>
      </c>
      <c r="V544" s="22" t="str">
        <f t="shared" si="130"/>
        <v>@aswan1.moe.edu.eg</v>
      </c>
      <c r="W544" s="22" t="str">
        <f t="shared" si="131"/>
        <v>Stu#</v>
      </c>
      <c r="Z544" t="str">
        <f>IF(Q544=$Z$14,COUNTIF($Q$15:Q544,$Z$14),"")</f>
        <v/>
      </c>
    </row>
    <row r="545" spans="1:26" ht="16.5" x14ac:dyDescent="0.25">
      <c r="A545" s="6" t="str">
        <f>IF(B545="","",SUBTOTAL(3,$B$15:B545))</f>
        <v/>
      </c>
      <c r="B545" s="7"/>
      <c r="C545" s="8"/>
      <c r="D545" s="6" t="str">
        <f t="shared" si="121"/>
        <v/>
      </c>
      <c r="E545" s="9" t="str">
        <f t="shared" si="124"/>
        <v/>
      </c>
      <c r="F545" s="7"/>
      <c r="G545" s="10" t="str">
        <f t="shared" si="122"/>
        <v/>
      </c>
      <c r="H545" s="6" t="str">
        <f t="shared" si="123"/>
        <v/>
      </c>
      <c r="I545" s="6" t="str">
        <f t="shared" si="125"/>
        <v/>
      </c>
      <c r="J545" s="6" t="str">
        <f t="shared" si="126"/>
        <v/>
      </c>
      <c r="K545" s="6" t="str">
        <f t="shared" si="127"/>
        <v/>
      </c>
      <c r="L545" s="6" t="str">
        <f t="shared" si="132"/>
        <v/>
      </c>
      <c r="M545" s="6" t="str">
        <f t="shared" si="133"/>
        <v/>
      </c>
      <c r="N545" s="6" t="str">
        <f t="shared" si="128"/>
        <v/>
      </c>
      <c r="O545" s="4"/>
      <c r="P545" s="11"/>
      <c r="Q545" s="12" t="str">
        <f t="shared" si="129"/>
        <v/>
      </c>
      <c r="R545" s="8" t="s">
        <v>524</v>
      </c>
      <c r="S545" s="19">
        <v>1147182285</v>
      </c>
      <c r="T545" s="19" t="s">
        <v>830</v>
      </c>
      <c r="U545" s="4" t="s">
        <v>16</v>
      </c>
      <c r="V545" s="22" t="str">
        <f t="shared" si="130"/>
        <v>@aswan1.moe.edu.eg</v>
      </c>
      <c r="W545" s="22" t="str">
        <f t="shared" si="131"/>
        <v>Stu#</v>
      </c>
      <c r="Z545" t="str">
        <f>IF(Q545=$Z$14,COUNTIF($Q$15:Q545,$Z$14),"")</f>
        <v/>
      </c>
    </row>
    <row r="546" spans="1:26" ht="16.5" x14ac:dyDescent="0.25">
      <c r="A546" s="6" t="str">
        <f>IF(B546="","",SUBTOTAL(3,$B$15:B546))</f>
        <v/>
      </c>
      <c r="B546" s="7"/>
      <c r="C546" s="8"/>
      <c r="D546" s="6" t="str">
        <f t="shared" si="121"/>
        <v/>
      </c>
      <c r="E546" s="9" t="str">
        <f t="shared" si="124"/>
        <v/>
      </c>
      <c r="F546" s="7"/>
      <c r="G546" s="10" t="str">
        <f t="shared" si="122"/>
        <v/>
      </c>
      <c r="H546" s="6" t="str">
        <f t="shared" si="123"/>
        <v/>
      </c>
      <c r="I546" s="6" t="str">
        <f t="shared" si="125"/>
        <v/>
      </c>
      <c r="J546" s="6" t="str">
        <f t="shared" si="126"/>
        <v/>
      </c>
      <c r="K546" s="6" t="str">
        <f t="shared" si="127"/>
        <v/>
      </c>
      <c r="L546" s="6" t="str">
        <f t="shared" si="132"/>
        <v/>
      </c>
      <c r="M546" s="6" t="str">
        <f t="shared" si="133"/>
        <v/>
      </c>
      <c r="N546" s="6" t="str">
        <f t="shared" si="128"/>
        <v/>
      </c>
      <c r="O546" s="4"/>
      <c r="P546" s="11"/>
      <c r="Q546" s="12" t="str">
        <f t="shared" si="129"/>
        <v/>
      </c>
      <c r="R546" s="8" t="s">
        <v>525</v>
      </c>
      <c r="S546" s="19">
        <v>1143833534</v>
      </c>
      <c r="T546" s="19" t="s">
        <v>830</v>
      </c>
      <c r="U546" s="4" t="s">
        <v>16</v>
      </c>
      <c r="V546" s="22" t="str">
        <f t="shared" si="130"/>
        <v>@aswan1.moe.edu.eg</v>
      </c>
      <c r="W546" s="22" t="str">
        <f t="shared" si="131"/>
        <v>Stu#</v>
      </c>
      <c r="Z546" t="str">
        <f>IF(Q546=$Z$14,COUNTIF($Q$15:Q546,$Z$14),"")</f>
        <v/>
      </c>
    </row>
    <row r="547" spans="1:26" ht="16.5" x14ac:dyDescent="0.25">
      <c r="A547" s="6" t="str">
        <f>IF(B547="","",SUBTOTAL(3,$B$15:B547))</f>
        <v/>
      </c>
      <c r="B547" s="7"/>
      <c r="C547" s="8"/>
      <c r="D547" s="6" t="str">
        <f t="shared" si="121"/>
        <v/>
      </c>
      <c r="E547" s="9" t="str">
        <f t="shared" si="124"/>
        <v/>
      </c>
      <c r="F547" s="7"/>
      <c r="G547" s="10" t="str">
        <f t="shared" si="122"/>
        <v/>
      </c>
      <c r="H547" s="6" t="str">
        <f t="shared" si="123"/>
        <v/>
      </c>
      <c r="I547" s="6" t="str">
        <f t="shared" si="125"/>
        <v/>
      </c>
      <c r="J547" s="6" t="str">
        <f t="shared" si="126"/>
        <v/>
      </c>
      <c r="K547" s="6" t="str">
        <f t="shared" si="127"/>
        <v/>
      </c>
      <c r="L547" s="6" t="str">
        <f t="shared" si="132"/>
        <v/>
      </c>
      <c r="M547" s="6" t="str">
        <f t="shared" si="133"/>
        <v/>
      </c>
      <c r="N547" s="6" t="str">
        <f t="shared" si="128"/>
        <v/>
      </c>
      <c r="O547" s="4"/>
      <c r="P547" s="11"/>
      <c r="Q547" s="12" t="str">
        <f t="shared" si="129"/>
        <v/>
      </c>
      <c r="R547" s="8" t="s">
        <v>526</v>
      </c>
      <c r="S547" s="19">
        <v>1129997992</v>
      </c>
      <c r="T547" s="19" t="s">
        <v>830</v>
      </c>
      <c r="U547" s="4" t="s">
        <v>16</v>
      </c>
      <c r="V547" s="22" t="str">
        <f t="shared" si="130"/>
        <v>@aswan1.moe.edu.eg</v>
      </c>
      <c r="W547" s="22" t="str">
        <f t="shared" si="131"/>
        <v>Stu#</v>
      </c>
      <c r="Z547" t="str">
        <f>IF(Q547=$Z$14,COUNTIF($Q$15:Q547,$Z$14),"")</f>
        <v/>
      </c>
    </row>
    <row r="548" spans="1:26" ht="16.5" x14ac:dyDescent="0.25">
      <c r="A548" s="6" t="str">
        <f>IF(B548="","",SUBTOTAL(3,$B$15:B548))</f>
        <v/>
      </c>
      <c r="B548" s="7"/>
      <c r="C548" s="8"/>
      <c r="D548" s="6" t="str">
        <f t="shared" si="121"/>
        <v/>
      </c>
      <c r="E548" s="9" t="str">
        <f t="shared" si="124"/>
        <v/>
      </c>
      <c r="F548" s="7"/>
      <c r="G548" s="10" t="str">
        <f t="shared" si="122"/>
        <v/>
      </c>
      <c r="H548" s="6" t="str">
        <f t="shared" si="123"/>
        <v/>
      </c>
      <c r="I548" s="6" t="str">
        <f t="shared" si="125"/>
        <v/>
      </c>
      <c r="J548" s="6" t="str">
        <f t="shared" si="126"/>
        <v/>
      </c>
      <c r="K548" s="6" t="str">
        <f t="shared" si="127"/>
        <v/>
      </c>
      <c r="L548" s="6" t="str">
        <f t="shared" si="132"/>
        <v/>
      </c>
      <c r="M548" s="6" t="str">
        <f t="shared" si="133"/>
        <v/>
      </c>
      <c r="N548" s="6" t="str">
        <f t="shared" si="128"/>
        <v/>
      </c>
      <c r="O548" s="4"/>
      <c r="P548" s="11"/>
      <c r="Q548" s="12" t="str">
        <f t="shared" si="129"/>
        <v/>
      </c>
      <c r="R548" s="8" t="s">
        <v>33</v>
      </c>
      <c r="S548" s="19">
        <v>1124990519</v>
      </c>
      <c r="T548" s="19" t="s">
        <v>830</v>
      </c>
      <c r="U548" s="4" t="s">
        <v>16</v>
      </c>
      <c r="V548" s="22" t="str">
        <f t="shared" si="130"/>
        <v>@aswan1.moe.edu.eg</v>
      </c>
      <c r="W548" s="22" t="str">
        <f t="shared" si="131"/>
        <v>Stu#</v>
      </c>
      <c r="Z548" t="str">
        <f>IF(Q548=$Z$14,COUNTIF($Q$15:Q548,$Z$14),"")</f>
        <v/>
      </c>
    </row>
    <row r="549" spans="1:26" ht="16.5" x14ac:dyDescent="0.25">
      <c r="A549" s="6" t="str">
        <f>IF(B549="","",SUBTOTAL(3,$B$15:B549))</f>
        <v/>
      </c>
      <c r="B549" s="7"/>
      <c r="C549" s="8"/>
      <c r="D549" s="6" t="str">
        <f t="shared" si="121"/>
        <v/>
      </c>
      <c r="E549" s="9" t="str">
        <f t="shared" si="124"/>
        <v/>
      </c>
      <c r="F549" s="7"/>
      <c r="G549" s="10" t="str">
        <f t="shared" si="122"/>
        <v/>
      </c>
      <c r="H549" s="6" t="str">
        <f t="shared" si="123"/>
        <v/>
      </c>
      <c r="I549" s="6" t="str">
        <f t="shared" si="125"/>
        <v/>
      </c>
      <c r="J549" s="6" t="str">
        <f t="shared" si="126"/>
        <v/>
      </c>
      <c r="K549" s="6" t="str">
        <f t="shared" si="127"/>
        <v/>
      </c>
      <c r="L549" s="6" t="str">
        <f t="shared" si="132"/>
        <v/>
      </c>
      <c r="M549" s="6" t="str">
        <f t="shared" si="133"/>
        <v/>
      </c>
      <c r="N549" s="6" t="str">
        <f t="shared" si="128"/>
        <v/>
      </c>
      <c r="O549" s="4"/>
      <c r="P549" s="11"/>
      <c r="Q549" s="12" t="str">
        <f t="shared" si="129"/>
        <v/>
      </c>
      <c r="R549" s="8" t="s">
        <v>527</v>
      </c>
      <c r="S549" s="19">
        <v>1154307733</v>
      </c>
      <c r="T549" s="19" t="s">
        <v>830</v>
      </c>
      <c r="U549" s="4" t="s">
        <v>16</v>
      </c>
      <c r="V549" s="22" t="str">
        <f t="shared" si="130"/>
        <v>@aswan1.moe.edu.eg</v>
      </c>
      <c r="W549" s="22" t="str">
        <f t="shared" si="131"/>
        <v>Stu#</v>
      </c>
      <c r="Z549" t="str">
        <f>IF(Q549=$Z$14,COUNTIF($Q$15:Q549,$Z$14),"")</f>
        <v/>
      </c>
    </row>
    <row r="550" spans="1:26" ht="16.5" x14ac:dyDescent="0.25">
      <c r="A550" s="6" t="str">
        <f>IF(B550="","",SUBTOTAL(3,$B$15:B550))</f>
        <v/>
      </c>
      <c r="B550" s="7"/>
      <c r="C550" s="8"/>
      <c r="D550" s="6" t="str">
        <f t="shared" si="121"/>
        <v/>
      </c>
      <c r="E550" s="9" t="str">
        <f t="shared" si="124"/>
        <v/>
      </c>
      <c r="F550" s="7"/>
      <c r="G550" s="10" t="str">
        <f t="shared" si="122"/>
        <v/>
      </c>
      <c r="H550" s="6" t="str">
        <f t="shared" si="123"/>
        <v/>
      </c>
      <c r="I550" s="6" t="str">
        <f t="shared" si="125"/>
        <v/>
      </c>
      <c r="J550" s="6" t="str">
        <f t="shared" si="126"/>
        <v/>
      </c>
      <c r="K550" s="6" t="str">
        <f t="shared" si="127"/>
        <v/>
      </c>
      <c r="L550" s="6" t="str">
        <f t="shared" si="132"/>
        <v/>
      </c>
      <c r="M550" s="6" t="str">
        <f t="shared" si="133"/>
        <v/>
      </c>
      <c r="N550" s="6" t="str">
        <f t="shared" si="128"/>
        <v/>
      </c>
      <c r="O550" s="4"/>
      <c r="P550" s="11"/>
      <c r="Q550" s="12" t="str">
        <f t="shared" si="129"/>
        <v/>
      </c>
      <c r="R550" s="8" t="s">
        <v>528</v>
      </c>
      <c r="S550" s="19">
        <v>1113465856</v>
      </c>
      <c r="T550" s="19" t="s">
        <v>830</v>
      </c>
      <c r="U550" s="4" t="s">
        <v>16</v>
      </c>
      <c r="V550" s="22" t="str">
        <f t="shared" si="130"/>
        <v>@aswan1.moe.edu.eg</v>
      </c>
      <c r="W550" s="22" t="str">
        <f t="shared" si="131"/>
        <v>Stu#</v>
      </c>
      <c r="Z550" t="str">
        <f>IF(Q550=$Z$14,COUNTIF($Q$15:Q550,$Z$14),"")</f>
        <v/>
      </c>
    </row>
    <row r="551" spans="1:26" ht="16.5" x14ac:dyDescent="0.25">
      <c r="A551" s="6" t="str">
        <f>IF(B551="","",SUBTOTAL(3,$B$15:B551))</f>
        <v/>
      </c>
      <c r="B551" s="7"/>
      <c r="C551" s="8"/>
      <c r="D551" s="6" t="str">
        <f t="shared" si="121"/>
        <v/>
      </c>
      <c r="E551" s="9" t="str">
        <f t="shared" si="124"/>
        <v/>
      </c>
      <c r="F551" s="7"/>
      <c r="G551" s="10" t="str">
        <f t="shared" si="122"/>
        <v/>
      </c>
      <c r="H551" s="6" t="str">
        <f t="shared" si="123"/>
        <v/>
      </c>
      <c r="I551" s="6" t="str">
        <f t="shared" si="125"/>
        <v/>
      </c>
      <c r="J551" s="6" t="str">
        <f t="shared" si="126"/>
        <v/>
      </c>
      <c r="K551" s="6" t="str">
        <f t="shared" si="127"/>
        <v/>
      </c>
      <c r="L551" s="6" t="str">
        <f t="shared" si="132"/>
        <v/>
      </c>
      <c r="M551" s="6" t="str">
        <f t="shared" si="133"/>
        <v/>
      </c>
      <c r="N551" s="6" t="str">
        <f t="shared" si="128"/>
        <v/>
      </c>
      <c r="O551" s="4"/>
      <c r="P551" s="11"/>
      <c r="Q551" s="12" t="str">
        <f t="shared" si="129"/>
        <v/>
      </c>
      <c r="R551" s="8" t="s">
        <v>529</v>
      </c>
      <c r="S551" s="19">
        <v>1100344046</v>
      </c>
      <c r="T551" s="19" t="s">
        <v>830</v>
      </c>
      <c r="U551" s="4" t="s">
        <v>16</v>
      </c>
      <c r="V551" s="22" t="str">
        <f t="shared" si="130"/>
        <v>@aswan1.moe.edu.eg</v>
      </c>
      <c r="W551" s="22" t="str">
        <f t="shared" si="131"/>
        <v>Stu#</v>
      </c>
      <c r="Z551" t="str">
        <f>IF(Q551=$Z$14,COUNTIF($Q$15:Q551,$Z$14),"")</f>
        <v/>
      </c>
    </row>
    <row r="552" spans="1:26" ht="16.5" x14ac:dyDescent="0.25">
      <c r="A552" s="6" t="str">
        <f>IF(B552="","",SUBTOTAL(3,$B$15:B552))</f>
        <v/>
      </c>
      <c r="B552" s="7"/>
      <c r="C552" s="8"/>
      <c r="D552" s="6" t="str">
        <f t="shared" si="121"/>
        <v/>
      </c>
      <c r="E552" s="9" t="str">
        <f t="shared" si="124"/>
        <v/>
      </c>
      <c r="F552" s="7"/>
      <c r="G552" s="10" t="str">
        <f t="shared" si="122"/>
        <v/>
      </c>
      <c r="H552" s="6" t="str">
        <f t="shared" si="123"/>
        <v/>
      </c>
      <c r="I552" s="6" t="str">
        <f t="shared" si="125"/>
        <v/>
      </c>
      <c r="J552" s="6" t="str">
        <f t="shared" si="126"/>
        <v/>
      </c>
      <c r="K552" s="6" t="str">
        <f t="shared" si="127"/>
        <v/>
      </c>
      <c r="L552" s="6" t="str">
        <f t="shared" si="132"/>
        <v/>
      </c>
      <c r="M552" s="6" t="str">
        <f t="shared" si="133"/>
        <v/>
      </c>
      <c r="N552" s="6" t="str">
        <f t="shared" si="128"/>
        <v/>
      </c>
      <c r="O552" s="4"/>
      <c r="P552" s="11"/>
      <c r="Q552" s="12" t="str">
        <f t="shared" si="129"/>
        <v/>
      </c>
      <c r="R552" s="8" t="s">
        <v>43</v>
      </c>
      <c r="S552" s="19">
        <v>1115619822</v>
      </c>
      <c r="T552" s="19" t="s">
        <v>830</v>
      </c>
      <c r="U552" s="4" t="s">
        <v>16</v>
      </c>
      <c r="V552" s="22" t="str">
        <f t="shared" si="130"/>
        <v>@aswan1.moe.edu.eg</v>
      </c>
      <c r="W552" s="22" t="str">
        <f t="shared" si="131"/>
        <v>Stu#</v>
      </c>
      <c r="Z552" t="str">
        <f>IF(Q552=$Z$14,COUNTIF($Q$15:Q552,$Z$14),"")</f>
        <v/>
      </c>
    </row>
    <row r="553" spans="1:26" ht="16.5" x14ac:dyDescent="0.25">
      <c r="A553" s="6" t="str">
        <f>IF(B553="","",SUBTOTAL(3,$B$15:B553))</f>
        <v/>
      </c>
      <c r="B553" s="7"/>
      <c r="C553" s="8"/>
      <c r="D553" s="6" t="str">
        <f t="shared" si="121"/>
        <v/>
      </c>
      <c r="E553" s="9" t="str">
        <f t="shared" si="124"/>
        <v/>
      </c>
      <c r="F553" s="7"/>
      <c r="G553" s="10" t="str">
        <f t="shared" si="122"/>
        <v/>
      </c>
      <c r="H553" s="6" t="str">
        <f t="shared" si="123"/>
        <v/>
      </c>
      <c r="I553" s="6" t="str">
        <f t="shared" si="125"/>
        <v/>
      </c>
      <c r="J553" s="6" t="str">
        <f t="shared" si="126"/>
        <v/>
      </c>
      <c r="K553" s="6" t="str">
        <f t="shared" si="127"/>
        <v/>
      </c>
      <c r="L553" s="6" t="str">
        <f t="shared" si="132"/>
        <v/>
      </c>
      <c r="M553" s="6" t="str">
        <f t="shared" si="133"/>
        <v/>
      </c>
      <c r="N553" s="6" t="str">
        <f t="shared" si="128"/>
        <v/>
      </c>
      <c r="O553" s="4"/>
      <c r="P553" s="11"/>
      <c r="Q553" s="12" t="str">
        <f t="shared" si="129"/>
        <v/>
      </c>
      <c r="R553" s="8" t="s">
        <v>530</v>
      </c>
      <c r="S553" s="19">
        <v>1150060231</v>
      </c>
      <c r="T553" s="19" t="s">
        <v>830</v>
      </c>
      <c r="U553" s="4" t="s">
        <v>16</v>
      </c>
      <c r="V553" s="22" t="str">
        <f t="shared" si="130"/>
        <v>@aswan1.moe.edu.eg</v>
      </c>
      <c r="W553" s="22" t="str">
        <f t="shared" si="131"/>
        <v>Stu#</v>
      </c>
      <c r="Z553" t="str">
        <f>IF(Q553=$Z$14,COUNTIF($Q$15:Q553,$Z$14),"")</f>
        <v/>
      </c>
    </row>
    <row r="554" spans="1:26" ht="16.5" x14ac:dyDescent="0.25">
      <c r="A554" s="6" t="str">
        <f>IF(B554="","",SUBTOTAL(3,$B$15:B554))</f>
        <v/>
      </c>
      <c r="B554" s="7"/>
      <c r="C554" s="8"/>
      <c r="D554" s="6" t="str">
        <f t="shared" si="121"/>
        <v/>
      </c>
      <c r="E554" s="9" t="str">
        <f t="shared" si="124"/>
        <v/>
      </c>
      <c r="F554" s="7"/>
      <c r="G554" s="10" t="str">
        <f t="shared" si="122"/>
        <v/>
      </c>
      <c r="H554" s="6" t="str">
        <f t="shared" si="123"/>
        <v/>
      </c>
      <c r="I554" s="6" t="str">
        <f t="shared" si="125"/>
        <v/>
      </c>
      <c r="J554" s="6" t="str">
        <f t="shared" si="126"/>
        <v/>
      </c>
      <c r="K554" s="6" t="str">
        <f t="shared" si="127"/>
        <v/>
      </c>
      <c r="L554" s="6" t="str">
        <f t="shared" si="132"/>
        <v/>
      </c>
      <c r="M554" s="6" t="str">
        <f t="shared" si="133"/>
        <v/>
      </c>
      <c r="N554" s="6" t="str">
        <f t="shared" si="128"/>
        <v/>
      </c>
      <c r="O554" s="4"/>
      <c r="P554" s="11"/>
      <c r="Q554" s="12" t="str">
        <f t="shared" si="129"/>
        <v/>
      </c>
      <c r="R554" s="8" t="s">
        <v>531</v>
      </c>
      <c r="S554" s="19">
        <v>1120056499</v>
      </c>
      <c r="T554" s="19" t="s">
        <v>830</v>
      </c>
      <c r="U554" s="4" t="s">
        <v>16</v>
      </c>
      <c r="V554" s="22" t="str">
        <f t="shared" si="130"/>
        <v>@aswan1.moe.edu.eg</v>
      </c>
      <c r="W554" s="22" t="str">
        <f t="shared" si="131"/>
        <v>Stu#</v>
      </c>
      <c r="Z554" t="str">
        <f>IF(Q554=$Z$14,COUNTIF($Q$15:Q554,$Z$14),"")</f>
        <v/>
      </c>
    </row>
    <row r="555" spans="1:26" ht="16.5" x14ac:dyDescent="0.25">
      <c r="A555" s="6" t="str">
        <f>IF(B555="","",SUBTOTAL(3,$B$15:B555))</f>
        <v/>
      </c>
      <c r="B555" s="7"/>
      <c r="C555" s="8"/>
      <c r="D555" s="6" t="str">
        <f t="shared" si="121"/>
        <v/>
      </c>
      <c r="E555" s="9" t="str">
        <f t="shared" si="124"/>
        <v/>
      </c>
      <c r="F555" s="7"/>
      <c r="G555" s="10" t="str">
        <f t="shared" si="122"/>
        <v/>
      </c>
      <c r="H555" s="6" t="str">
        <f t="shared" si="123"/>
        <v/>
      </c>
      <c r="I555" s="6" t="str">
        <f t="shared" si="125"/>
        <v/>
      </c>
      <c r="J555" s="6" t="str">
        <f t="shared" si="126"/>
        <v/>
      </c>
      <c r="K555" s="6" t="str">
        <f t="shared" si="127"/>
        <v/>
      </c>
      <c r="L555" s="6" t="str">
        <f t="shared" si="132"/>
        <v/>
      </c>
      <c r="M555" s="6" t="str">
        <f t="shared" si="133"/>
        <v/>
      </c>
      <c r="N555" s="6" t="str">
        <f t="shared" si="128"/>
        <v/>
      </c>
      <c r="O555" s="4"/>
      <c r="P555" s="11"/>
      <c r="Q555" s="12" t="str">
        <f t="shared" si="129"/>
        <v/>
      </c>
      <c r="R555" s="8" t="s">
        <v>532</v>
      </c>
      <c r="S555" s="19">
        <v>1145316872</v>
      </c>
      <c r="T555" s="19" t="s">
        <v>830</v>
      </c>
      <c r="U555" s="4" t="s">
        <v>16</v>
      </c>
      <c r="V555" s="22" t="str">
        <f t="shared" si="130"/>
        <v>@aswan1.moe.edu.eg</v>
      </c>
      <c r="W555" s="22" t="str">
        <f t="shared" si="131"/>
        <v>Stu#</v>
      </c>
      <c r="Z555" t="str">
        <f>IF(Q555=$Z$14,COUNTIF($Q$15:Q555,$Z$14),"")</f>
        <v/>
      </c>
    </row>
    <row r="556" spans="1:26" ht="16.5" x14ac:dyDescent="0.25">
      <c r="A556" s="6" t="str">
        <f>IF(B556="","",SUBTOTAL(3,$B$15:B556))</f>
        <v/>
      </c>
      <c r="B556" s="7"/>
      <c r="C556" s="8"/>
      <c r="D556" s="6" t="str">
        <f t="shared" si="121"/>
        <v/>
      </c>
      <c r="E556" s="9" t="str">
        <f t="shared" si="124"/>
        <v/>
      </c>
      <c r="F556" s="7"/>
      <c r="G556" s="10" t="str">
        <f t="shared" si="122"/>
        <v/>
      </c>
      <c r="H556" s="6" t="str">
        <f t="shared" si="123"/>
        <v/>
      </c>
      <c r="I556" s="6" t="str">
        <f t="shared" si="125"/>
        <v/>
      </c>
      <c r="J556" s="6" t="str">
        <f t="shared" si="126"/>
        <v/>
      </c>
      <c r="K556" s="6" t="str">
        <f t="shared" si="127"/>
        <v/>
      </c>
      <c r="L556" s="6" t="str">
        <f t="shared" si="132"/>
        <v/>
      </c>
      <c r="M556" s="6" t="str">
        <f t="shared" si="133"/>
        <v/>
      </c>
      <c r="N556" s="6" t="str">
        <f t="shared" si="128"/>
        <v/>
      </c>
      <c r="O556" s="4"/>
      <c r="P556" s="11"/>
      <c r="Q556" s="12" t="str">
        <f t="shared" si="129"/>
        <v/>
      </c>
      <c r="R556" s="8" t="s">
        <v>533</v>
      </c>
      <c r="S556" s="19">
        <v>1154307733</v>
      </c>
      <c r="T556" s="19" t="s">
        <v>830</v>
      </c>
      <c r="U556" s="4" t="s">
        <v>16</v>
      </c>
      <c r="V556" s="22" t="str">
        <f t="shared" si="130"/>
        <v>@aswan1.moe.edu.eg</v>
      </c>
      <c r="W556" s="22" t="str">
        <f t="shared" si="131"/>
        <v>Stu#</v>
      </c>
      <c r="Z556" t="str">
        <f>IF(Q556=$Z$14,COUNTIF($Q$15:Q556,$Z$14),"")</f>
        <v/>
      </c>
    </row>
    <row r="557" spans="1:26" ht="16.5" x14ac:dyDescent="0.25">
      <c r="A557" s="6" t="str">
        <f>IF(B557="","",SUBTOTAL(3,$B$15:B557))</f>
        <v/>
      </c>
      <c r="B557" s="7"/>
      <c r="C557" s="8"/>
      <c r="D557" s="6" t="str">
        <f t="shared" si="121"/>
        <v/>
      </c>
      <c r="E557" s="9" t="str">
        <f t="shared" si="124"/>
        <v/>
      </c>
      <c r="F557" s="7"/>
      <c r="G557" s="10" t="str">
        <f t="shared" si="122"/>
        <v/>
      </c>
      <c r="H557" s="6" t="str">
        <f t="shared" si="123"/>
        <v/>
      </c>
      <c r="I557" s="6" t="str">
        <f t="shared" si="125"/>
        <v/>
      </c>
      <c r="J557" s="6" t="str">
        <f t="shared" si="126"/>
        <v/>
      </c>
      <c r="K557" s="6" t="str">
        <f t="shared" si="127"/>
        <v/>
      </c>
      <c r="L557" s="6" t="str">
        <f t="shared" si="132"/>
        <v/>
      </c>
      <c r="M557" s="6" t="str">
        <f t="shared" si="133"/>
        <v/>
      </c>
      <c r="N557" s="6" t="str">
        <f t="shared" si="128"/>
        <v/>
      </c>
      <c r="O557" s="4"/>
      <c r="P557" s="11"/>
      <c r="Q557" s="12" t="str">
        <f t="shared" si="129"/>
        <v/>
      </c>
      <c r="R557" s="8" t="s">
        <v>534</v>
      </c>
      <c r="S557" s="19">
        <v>1124014577</v>
      </c>
      <c r="T557" s="19" t="s">
        <v>830</v>
      </c>
      <c r="U557" s="4" t="s">
        <v>16</v>
      </c>
      <c r="V557" s="22" t="str">
        <f t="shared" si="130"/>
        <v>@aswan1.moe.edu.eg</v>
      </c>
      <c r="W557" s="22" t="str">
        <f t="shared" si="131"/>
        <v>Stu#</v>
      </c>
      <c r="Z557" t="str">
        <f>IF(Q557=$Z$14,COUNTIF($Q$15:Q557,$Z$14),"")</f>
        <v/>
      </c>
    </row>
    <row r="558" spans="1:26" ht="16.5" x14ac:dyDescent="0.25">
      <c r="A558" s="6" t="str">
        <f>IF(B558="","",SUBTOTAL(3,$B$15:B558))</f>
        <v/>
      </c>
      <c r="B558" s="7"/>
      <c r="C558" s="8"/>
      <c r="D558" s="6" t="str">
        <f t="shared" si="121"/>
        <v/>
      </c>
      <c r="E558" s="9" t="str">
        <f t="shared" si="124"/>
        <v/>
      </c>
      <c r="F558" s="7"/>
      <c r="G558" s="10" t="str">
        <f t="shared" si="122"/>
        <v/>
      </c>
      <c r="H558" s="6" t="str">
        <f t="shared" si="123"/>
        <v/>
      </c>
      <c r="I558" s="6" t="str">
        <f t="shared" si="125"/>
        <v/>
      </c>
      <c r="J558" s="6" t="str">
        <f t="shared" si="126"/>
        <v/>
      </c>
      <c r="K558" s="6" t="str">
        <f t="shared" si="127"/>
        <v/>
      </c>
      <c r="L558" s="6" t="str">
        <f t="shared" si="132"/>
        <v/>
      </c>
      <c r="M558" s="6" t="str">
        <f t="shared" si="133"/>
        <v/>
      </c>
      <c r="N558" s="6" t="str">
        <f t="shared" si="128"/>
        <v/>
      </c>
      <c r="O558" s="4"/>
      <c r="P558" s="11"/>
      <c r="Q558" s="12" t="str">
        <f t="shared" si="129"/>
        <v/>
      </c>
      <c r="R558" s="8" t="s">
        <v>39</v>
      </c>
      <c r="S558" s="19">
        <v>1159292896</v>
      </c>
      <c r="T558" s="19" t="s">
        <v>830</v>
      </c>
      <c r="U558" s="4" t="s">
        <v>16</v>
      </c>
      <c r="V558" s="22" t="str">
        <f t="shared" si="130"/>
        <v>@aswan1.moe.edu.eg</v>
      </c>
      <c r="W558" s="22" t="str">
        <f t="shared" si="131"/>
        <v>Stu#</v>
      </c>
      <c r="Z558" t="str">
        <f>IF(Q558=$Z$14,COUNTIF($Q$15:Q558,$Z$14),"")</f>
        <v/>
      </c>
    </row>
    <row r="559" spans="1:26" ht="16.5" x14ac:dyDescent="0.25">
      <c r="A559" s="6" t="str">
        <f>IF(B559="","",SUBTOTAL(3,$B$15:B559))</f>
        <v/>
      </c>
      <c r="B559" s="7"/>
      <c r="C559" s="8"/>
      <c r="D559" s="6" t="str">
        <f t="shared" si="121"/>
        <v/>
      </c>
      <c r="E559" s="9" t="str">
        <f t="shared" si="124"/>
        <v/>
      </c>
      <c r="F559" s="7"/>
      <c r="G559" s="10" t="str">
        <f t="shared" si="122"/>
        <v/>
      </c>
      <c r="H559" s="6" t="str">
        <f t="shared" si="123"/>
        <v/>
      </c>
      <c r="I559" s="6" t="str">
        <f t="shared" si="125"/>
        <v/>
      </c>
      <c r="J559" s="6" t="str">
        <f t="shared" si="126"/>
        <v/>
      </c>
      <c r="K559" s="6" t="str">
        <f t="shared" si="127"/>
        <v/>
      </c>
      <c r="L559" s="6" t="str">
        <f t="shared" si="132"/>
        <v/>
      </c>
      <c r="M559" s="6" t="str">
        <f t="shared" si="133"/>
        <v/>
      </c>
      <c r="N559" s="6" t="str">
        <f t="shared" si="128"/>
        <v/>
      </c>
      <c r="O559" s="4"/>
      <c r="P559" s="11"/>
      <c r="Q559" s="12" t="str">
        <f t="shared" si="129"/>
        <v/>
      </c>
      <c r="R559" s="8" t="s">
        <v>535</v>
      </c>
      <c r="S559" s="19">
        <v>1100768196</v>
      </c>
      <c r="T559" s="19" t="s">
        <v>830</v>
      </c>
      <c r="U559" s="4" t="s">
        <v>16</v>
      </c>
      <c r="V559" s="22" t="str">
        <f t="shared" si="130"/>
        <v>@aswan1.moe.edu.eg</v>
      </c>
      <c r="W559" s="22" t="str">
        <f t="shared" si="131"/>
        <v>Stu#</v>
      </c>
      <c r="Z559" t="str">
        <f>IF(Q559=$Z$14,COUNTIF($Q$15:Q559,$Z$14),"")</f>
        <v/>
      </c>
    </row>
    <row r="560" spans="1:26" ht="16.5" x14ac:dyDescent="0.25">
      <c r="A560" s="6" t="str">
        <f>IF(B560="","",SUBTOTAL(3,$B$15:B560))</f>
        <v/>
      </c>
      <c r="B560" s="7"/>
      <c r="C560" s="8"/>
      <c r="D560" s="6" t="str">
        <f t="shared" si="121"/>
        <v/>
      </c>
      <c r="E560" s="9" t="str">
        <f t="shared" si="124"/>
        <v/>
      </c>
      <c r="F560" s="7"/>
      <c r="G560" s="10" t="str">
        <f t="shared" si="122"/>
        <v/>
      </c>
      <c r="H560" s="6" t="str">
        <f t="shared" si="123"/>
        <v/>
      </c>
      <c r="I560" s="6" t="str">
        <f t="shared" si="125"/>
        <v/>
      </c>
      <c r="J560" s="6" t="str">
        <f t="shared" si="126"/>
        <v/>
      </c>
      <c r="K560" s="6" t="str">
        <f t="shared" si="127"/>
        <v/>
      </c>
      <c r="L560" s="6" t="str">
        <f t="shared" si="132"/>
        <v/>
      </c>
      <c r="M560" s="6" t="str">
        <f t="shared" si="133"/>
        <v/>
      </c>
      <c r="N560" s="6" t="str">
        <f t="shared" si="128"/>
        <v/>
      </c>
      <c r="O560" s="4"/>
      <c r="P560" s="11"/>
      <c r="Q560" s="12" t="str">
        <f t="shared" si="129"/>
        <v/>
      </c>
      <c r="R560" s="8" t="s">
        <v>536</v>
      </c>
      <c r="S560" s="19">
        <v>1124565762</v>
      </c>
      <c r="T560" s="19" t="s">
        <v>830</v>
      </c>
      <c r="U560" s="4" t="s">
        <v>16</v>
      </c>
      <c r="V560" s="22" t="str">
        <f t="shared" si="130"/>
        <v>@aswan1.moe.edu.eg</v>
      </c>
      <c r="W560" s="22" t="str">
        <f t="shared" si="131"/>
        <v>Stu#</v>
      </c>
      <c r="Z560" t="str">
        <f>IF(Q560=$Z$14,COUNTIF($Q$15:Q560,$Z$14),"")</f>
        <v/>
      </c>
    </row>
    <row r="561" spans="1:26" ht="16.5" x14ac:dyDescent="0.25">
      <c r="A561" s="6" t="str">
        <f>IF(B561="","",SUBTOTAL(3,$B$15:B561))</f>
        <v/>
      </c>
      <c r="B561" s="7"/>
      <c r="C561" s="8"/>
      <c r="D561" s="6" t="str">
        <f t="shared" si="121"/>
        <v/>
      </c>
      <c r="E561" s="9" t="str">
        <f t="shared" si="124"/>
        <v/>
      </c>
      <c r="F561" s="7"/>
      <c r="G561" s="10" t="str">
        <f t="shared" si="122"/>
        <v/>
      </c>
      <c r="H561" s="6" t="str">
        <f t="shared" si="123"/>
        <v/>
      </c>
      <c r="I561" s="6" t="str">
        <f t="shared" si="125"/>
        <v/>
      </c>
      <c r="J561" s="6" t="str">
        <f t="shared" si="126"/>
        <v/>
      </c>
      <c r="K561" s="6" t="str">
        <f t="shared" si="127"/>
        <v/>
      </c>
      <c r="L561" s="6" t="str">
        <f t="shared" si="132"/>
        <v/>
      </c>
      <c r="M561" s="6" t="str">
        <f t="shared" si="133"/>
        <v/>
      </c>
      <c r="N561" s="6" t="str">
        <f t="shared" si="128"/>
        <v/>
      </c>
      <c r="O561" s="4"/>
      <c r="P561" s="11"/>
      <c r="Q561" s="12" t="str">
        <f t="shared" si="129"/>
        <v/>
      </c>
      <c r="R561" s="8" t="s">
        <v>537</v>
      </c>
      <c r="S561" s="19">
        <v>1118840401</v>
      </c>
      <c r="T561" s="19" t="s">
        <v>830</v>
      </c>
      <c r="U561" s="4" t="s">
        <v>16</v>
      </c>
      <c r="V561" s="22" t="str">
        <f t="shared" si="130"/>
        <v>@aswan1.moe.edu.eg</v>
      </c>
      <c r="W561" s="22" t="str">
        <f t="shared" si="131"/>
        <v>Stu#</v>
      </c>
      <c r="Z561" t="str">
        <f>IF(Q561=$Z$14,COUNTIF($Q$15:Q561,$Z$14),"")</f>
        <v/>
      </c>
    </row>
    <row r="562" spans="1:26" ht="16.5" x14ac:dyDescent="0.25">
      <c r="A562" s="6" t="str">
        <f>IF(B562="","",SUBTOTAL(3,$B$15:B562))</f>
        <v/>
      </c>
      <c r="B562" s="7"/>
      <c r="C562" s="8"/>
      <c r="D562" s="6" t="str">
        <f t="shared" si="121"/>
        <v/>
      </c>
      <c r="E562" s="9" t="str">
        <f t="shared" si="124"/>
        <v/>
      </c>
      <c r="F562" s="7"/>
      <c r="G562" s="10" t="str">
        <f t="shared" si="122"/>
        <v/>
      </c>
      <c r="H562" s="6" t="str">
        <f t="shared" si="123"/>
        <v/>
      </c>
      <c r="I562" s="6" t="str">
        <f t="shared" si="125"/>
        <v/>
      </c>
      <c r="J562" s="6" t="str">
        <f t="shared" si="126"/>
        <v/>
      </c>
      <c r="K562" s="6" t="str">
        <f t="shared" si="127"/>
        <v/>
      </c>
      <c r="L562" s="6" t="str">
        <f t="shared" si="132"/>
        <v/>
      </c>
      <c r="M562" s="6" t="str">
        <f t="shared" si="133"/>
        <v/>
      </c>
      <c r="N562" s="6" t="str">
        <f t="shared" si="128"/>
        <v/>
      </c>
      <c r="O562" s="4"/>
      <c r="P562" s="11"/>
      <c r="Q562" s="12" t="str">
        <f t="shared" si="129"/>
        <v/>
      </c>
      <c r="R562" s="8" t="s">
        <v>538</v>
      </c>
      <c r="S562" s="19">
        <v>1152331363</v>
      </c>
      <c r="T562" s="19" t="s">
        <v>830</v>
      </c>
      <c r="U562" s="4" t="s">
        <v>16</v>
      </c>
      <c r="V562" s="22" t="str">
        <f t="shared" si="130"/>
        <v>@aswan1.moe.edu.eg</v>
      </c>
      <c r="W562" s="22" t="str">
        <f t="shared" si="131"/>
        <v>Stu#</v>
      </c>
      <c r="Z562" t="str">
        <f>IF(Q562=$Z$14,COUNTIF($Q$15:Q562,$Z$14),"")</f>
        <v/>
      </c>
    </row>
    <row r="563" spans="1:26" ht="16.5" x14ac:dyDescent="0.25">
      <c r="A563" s="6" t="str">
        <f>IF(B563="","",SUBTOTAL(3,$B$15:B563))</f>
        <v/>
      </c>
      <c r="B563" s="7"/>
      <c r="C563" s="8"/>
      <c r="D563" s="6" t="str">
        <f t="shared" si="121"/>
        <v/>
      </c>
      <c r="E563" s="9" t="str">
        <f t="shared" si="124"/>
        <v/>
      </c>
      <c r="F563" s="7"/>
      <c r="G563" s="10" t="str">
        <f t="shared" si="122"/>
        <v/>
      </c>
      <c r="H563" s="6" t="str">
        <f t="shared" si="123"/>
        <v/>
      </c>
      <c r="I563" s="6" t="str">
        <f t="shared" si="125"/>
        <v/>
      </c>
      <c r="J563" s="6" t="str">
        <f t="shared" si="126"/>
        <v/>
      </c>
      <c r="K563" s="6" t="str">
        <f t="shared" si="127"/>
        <v/>
      </c>
      <c r="L563" s="6" t="str">
        <f t="shared" si="132"/>
        <v/>
      </c>
      <c r="M563" s="6" t="str">
        <f t="shared" si="133"/>
        <v/>
      </c>
      <c r="N563" s="6" t="str">
        <f t="shared" si="128"/>
        <v/>
      </c>
      <c r="O563" s="4"/>
      <c r="P563" s="11"/>
      <c r="Q563" s="12" t="str">
        <f t="shared" si="129"/>
        <v/>
      </c>
      <c r="R563" s="8" t="s">
        <v>539</v>
      </c>
      <c r="S563" s="19">
        <v>1153384765</v>
      </c>
      <c r="T563" s="19" t="s">
        <v>830</v>
      </c>
      <c r="U563" s="4" t="s">
        <v>16</v>
      </c>
      <c r="V563" s="22" t="str">
        <f t="shared" si="130"/>
        <v>@aswan1.moe.edu.eg</v>
      </c>
      <c r="W563" s="22" t="str">
        <f t="shared" si="131"/>
        <v>Stu#</v>
      </c>
      <c r="Z563" t="str">
        <f>IF(Q563=$Z$14,COUNTIF($Q$15:Q563,$Z$14),"")</f>
        <v/>
      </c>
    </row>
    <row r="564" spans="1:26" ht="16.5" x14ac:dyDescent="0.25">
      <c r="A564" s="6" t="str">
        <f>IF(B564="","",SUBTOTAL(3,$B$15:B564))</f>
        <v/>
      </c>
      <c r="B564" s="7"/>
      <c r="C564" s="8"/>
      <c r="D564" s="6" t="str">
        <f t="shared" si="121"/>
        <v/>
      </c>
      <c r="E564" s="9" t="str">
        <f t="shared" si="124"/>
        <v/>
      </c>
      <c r="F564" s="7"/>
      <c r="G564" s="10" t="str">
        <f t="shared" si="122"/>
        <v/>
      </c>
      <c r="H564" s="6" t="str">
        <f t="shared" si="123"/>
        <v/>
      </c>
      <c r="I564" s="6" t="str">
        <f t="shared" si="125"/>
        <v/>
      </c>
      <c r="J564" s="6" t="str">
        <f t="shared" si="126"/>
        <v/>
      </c>
      <c r="K564" s="6" t="str">
        <f t="shared" si="127"/>
        <v/>
      </c>
      <c r="L564" s="6" t="str">
        <f t="shared" si="132"/>
        <v/>
      </c>
      <c r="M564" s="6" t="str">
        <f t="shared" si="133"/>
        <v/>
      </c>
      <c r="N564" s="6" t="str">
        <f t="shared" si="128"/>
        <v/>
      </c>
      <c r="O564" s="4"/>
      <c r="P564" s="11"/>
      <c r="Q564" s="12" t="str">
        <f t="shared" si="129"/>
        <v/>
      </c>
      <c r="R564" s="8" t="s">
        <v>530</v>
      </c>
      <c r="S564" s="19">
        <v>1128682158</v>
      </c>
      <c r="T564" s="19" t="s">
        <v>830</v>
      </c>
      <c r="U564" s="4" t="s">
        <v>16</v>
      </c>
      <c r="V564" s="22" t="str">
        <f t="shared" si="130"/>
        <v>@aswan1.moe.edu.eg</v>
      </c>
      <c r="W564" s="22" t="str">
        <f t="shared" si="131"/>
        <v>Stu#</v>
      </c>
      <c r="Z564" t="str">
        <f>IF(Q564=$Z$14,COUNTIF($Q$15:Q564,$Z$14),"")</f>
        <v/>
      </c>
    </row>
    <row r="565" spans="1:26" ht="16.5" x14ac:dyDescent="0.25">
      <c r="A565" s="6" t="str">
        <f>IF(B565="","",SUBTOTAL(3,$B$15:B565))</f>
        <v/>
      </c>
      <c r="B565" s="7"/>
      <c r="C565" s="8"/>
      <c r="D565" s="6" t="str">
        <f t="shared" si="121"/>
        <v/>
      </c>
      <c r="E565" s="9" t="str">
        <f t="shared" si="124"/>
        <v/>
      </c>
      <c r="F565" s="7"/>
      <c r="G565" s="10" t="str">
        <f t="shared" si="122"/>
        <v/>
      </c>
      <c r="H565" s="6" t="str">
        <f t="shared" si="123"/>
        <v/>
      </c>
      <c r="I565" s="6" t="str">
        <f t="shared" si="125"/>
        <v/>
      </c>
      <c r="J565" s="6" t="str">
        <f t="shared" si="126"/>
        <v/>
      </c>
      <c r="K565" s="6" t="str">
        <f t="shared" si="127"/>
        <v/>
      </c>
      <c r="L565" s="6" t="str">
        <f t="shared" si="132"/>
        <v/>
      </c>
      <c r="M565" s="6" t="str">
        <f t="shared" si="133"/>
        <v/>
      </c>
      <c r="N565" s="6" t="str">
        <f t="shared" si="128"/>
        <v/>
      </c>
      <c r="O565" s="4"/>
      <c r="P565" s="11"/>
      <c r="Q565" s="12" t="str">
        <f t="shared" si="129"/>
        <v/>
      </c>
      <c r="R565" s="8" t="s">
        <v>540</v>
      </c>
      <c r="S565" s="19">
        <v>1115625934</v>
      </c>
      <c r="T565" s="19" t="s">
        <v>830</v>
      </c>
      <c r="U565" s="4" t="s">
        <v>16</v>
      </c>
      <c r="V565" s="22" t="str">
        <f t="shared" si="130"/>
        <v>@aswan1.moe.edu.eg</v>
      </c>
      <c r="W565" s="22" t="str">
        <f t="shared" si="131"/>
        <v>Stu#</v>
      </c>
      <c r="Z565" t="str">
        <f>IF(Q565=$Z$14,COUNTIF($Q$15:Q565,$Z$14),"")</f>
        <v/>
      </c>
    </row>
    <row r="566" spans="1:26" ht="16.5" x14ac:dyDescent="0.25">
      <c r="A566" s="6" t="str">
        <f>IF(B566="","",SUBTOTAL(3,$B$15:B566))</f>
        <v/>
      </c>
      <c r="B566" s="7"/>
      <c r="C566" s="8"/>
      <c r="D566" s="6" t="str">
        <f t="shared" si="121"/>
        <v/>
      </c>
      <c r="E566" s="9" t="str">
        <f t="shared" si="124"/>
        <v/>
      </c>
      <c r="F566" s="7"/>
      <c r="G566" s="10" t="str">
        <f t="shared" si="122"/>
        <v/>
      </c>
      <c r="H566" s="6" t="str">
        <f t="shared" si="123"/>
        <v/>
      </c>
      <c r="I566" s="6" t="str">
        <f t="shared" si="125"/>
        <v/>
      </c>
      <c r="J566" s="6" t="str">
        <f t="shared" si="126"/>
        <v/>
      </c>
      <c r="K566" s="6" t="str">
        <f t="shared" si="127"/>
        <v/>
      </c>
      <c r="L566" s="6" t="str">
        <f t="shared" si="132"/>
        <v/>
      </c>
      <c r="M566" s="6" t="str">
        <f t="shared" si="133"/>
        <v/>
      </c>
      <c r="N566" s="6" t="str">
        <f t="shared" si="128"/>
        <v/>
      </c>
      <c r="O566" s="4"/>
      <c r="P566" s="11"/>
      <c r="Q566" s="12" t="str">
        <f t="shared" si="129"/>
        <v/>
      </c>
      <c r="R566" s="8" t="s">
        <v>541</v>
      </c>
      <c r="S566" s="19">
        <v>1150060231</v>
      </c>
      <c r="T566" s="19" t="s">
        <v>830</v>
      </c>
      <c r="U566" s="4" t="s">
        <v>16</v>
      </c>
      <c r="V566" s="22" t="str">
        <f t="shared" si="130"/>
        <v>@aswan1.moe.edu.eg</v>
      </c>
      <c r="W566" s="22" t="str">
        <f t="shared" si="131"/>
        <v>Stu#</v>
      </c>
      <c r="Z566" t="str">
        <f>IF(Q566=$Z$14,COUNTIF($Q$15:Q566,$Z$14),"")</f>
        <v/>
      </c>
    </row>
    <row r="567" spans="1:26" ht="16.5" x14ac:dyDescent="0.25">
      <c r="A567" s="6" t="str">
        <f>IF(B567="","",SUBTOTAL(3,$B$15:B567))</f>
        <v/>
      </c>
      <c r="B567" s="7"/>
      <c r="C567" s="8"/>
      <c r="D567" s="6" t="str">
        <f t="shared" si="121"/>
        <v/>
      </c>
      <c r="E567" s="9" t="str">
        <f t="shared" si="124"/>
        <v/>
      </c>
      <c r="F567" s="7"/>
      <c r="G567" s="10" t="str">
        <f t="shared" si="122"/>
        <v/>
      </c>
      <c r="H567" s="6" t="str">
        <f t="shared" si="123"/>
        <v/>
      </c>
      <c r="I567" s="6" t="str">
        <f t="shared" si="125"/>
        <v/>
      </c>
      <c r="J567" s="6" t="str">
        <f t="shared" si="126"/>
        <v/>
      </c>
      <c r="K567" s="6" t="str">
        <f t="shared" si="127"/>
        <v/>
      </c>
      <c r="L567" s="6" t="str">
        <f t="shared" si="132"/>
        <v/>
      </c>
      <c r="M567" s="6" t="str">
        <f t="shared" si="133"/>
        <v/>
      </c>
      <c r="N567" s="6" t="str">
        <f t="shared" si="128"/>
        <v/>
      </c>
      <c r="O567" s="4"/>
      <c r="P567" s="11"/>
      <c r="Q567" s="12" t="str">
        <f t="shared" si="129"/>
        <v/>
      </c>
      <c r="R567" s="8" t="s">
        <v>542</v>
      </c>
      <c r="S567" s="19">
        <v>1143940557</v>
      </c>
      <c r="T567" s="19" t="s">
        <v>830</v>
      </c>
      <c r="U567" s="4" t="s">
        <v>16</v>
      </c>
      <c r="V567" s="22" t="str">
        <f t="shared" si="130"/>
        <v>@aswan1.moe.edu.eg</v>
      </c>
      <c r="W567" s="22" t="str">
        <f t="shared" si="131"/>
        <v>Stu#</v>
      </c>
      <c r="Z567" t="str">
        <f>IF(Q567=$Z$14,COUNTIF($Q$15:Q567,$Z$14),"")</f>
        <v/>
      </c>
    </row>
    <row r="568" spans="1:26" ht="16.5" x14ac:dyDescent="0.25">
      <c r="A568" s="6" t="str">
        <f>IF(B568="","",SUBTOTAL(3,$B$15:B568))</f>
        <v/>
      </c>
      <c r="B568" s="7"/>
      <c r="C568" s="8"/>
      <c r="D568" s="6" t="str">
        <f t="shared" si="121"/>
        <v/>
      </c>
      <c r="E568" s="9" t="str">
        <f t="shared" si="124"/>
        <v/>
      </c>
      <c r="F568" s="7"/>
      <c r="G568" s="10" t="str">
        <f t="shared" si="122"/>
        <v/>
      </c>
      <c r="H568" s="6" t="str">
        <f t="shared" si="123"/>
        <v/>
      </c>
      <c r="I568" s="6" t="str">
        <f t="shared" si="125"/>
        <v/>
      </c>
      <c r="J568" s="6" t="str">
        <f t="shared" si="126"/>
        <v/>
      </c>
      <c r="K568" s="6" t="str">
        <f t="shared" si="127"/>
        <v/>
      </c>
      <c r="L568" s="6" t="str">
        <f t="shared" si="132"/>
        <v/>
      </c>
      <c r="M568" s="6" t="str">
        <f t="shared" si="133"/>
        <v/>
      </c>
      <c r="N568" s="6" t="str">
        <f t="shared" si="128"/>
        <v/>
      </c>
      <c r="O568" s="4"/>
      <c r="P568" s="11"/>
      <c r="Q568" s="12" t="str">
        <f t="shared" si="129"/>
        <v/>
      </c>
      <c r="R568" s="8" t="s">
        <v>543</v>
      </c>
      <c r="S568" s="19">
        <v>1147535170</v>
      </c>
      <c r="T568" s="19" t="s">
        <v>830</v>
      </c>
      <c r="U568" s="4" t="s">
        <v>16</v>
      </c>
      <c r="V568" s="22" t="str">
        <f t="shared" si="130"/>
        <v>@aswan1.moe.edu.eg</v>
      </c>
      <c r="W568" s="22" t="str">
        <f t="shared" si="131"/>
        <v>Stu#</v>
      </c>
      <c r="Z568" t="str">
        <f>IF(Q568=$Z$14,COUNTIF($Q$15:Q568,$Z$14),"")</f>
        <v/>
      </c>
    </row>
    <row r="569" spans="1:26" ht="16.5" x14ac:dyDescent="0.25">
      <c r="A569" s="6" t="str">
        <f>IF(B569="","",SUBTOTAL(3,$B$15:B569))</f>
        <v/>
      </c>
      <c r="B569" s="7"/>
      <c r="C569" s="8"/>
      <c r="D569" s="6" t="str">
        <f t="shared" si="121"/>
        <v/>
      </c>
      <c r="E569" s="9" t="str">
        <f t="shared" si="124"/>
        <v/>
      </c>
      <c r="F569" s="7"/>
      <c r="G569" s="10" t="str">
        <f t="shared" si="122"/>
        <v/>
      </c>
      <c r="H569" s="6" t="str">
        <f t="shared" si="123"/>
        <v/>
      </c>
      <c r="I569" s="6" t="str">
        <f t="shared" si="125"/>
        <v/>
      </c>
      <c r="J569" s="6" t="str">
        <f t="shared" si="126"/>
        <v/>
      </c>
      <c r="K569" s="6" t="str">
        <f t="shared" si="127"/>
        <v/>
      </c>
      <c r="L569" s="6" t="str">
        <f t="shared" si="132"/>
        <v/>
      </c>
      <c r="M569" s="6" t="str">
        <f t="shared" si="133"/>
        <v/>
      </c>
      <c r="N569" s="6" t="str">
        <f t="shared" si="128"/>
        <v/>
      </c>
      <c r="O569" s="4"/>
      <c r="P569" s="11"/>
      <c r="Q569" s="12" t="str">
        <f t="shared" si="129"/>
        <v/>
      </c>
      <c r="R569" s="8" t="s">
        <v>544</v>
      </c>
      <c r="S569" s="19">
        <v>1152201177</v>
      </c>
      <c r="T569" s="19" t="s">
        <v>830</v>
      </c>
      <c r="U569" s="4" t="s">
        <v>16</v>
      </c>
      <c r="V569" s="22" t="str">
        <f t="shared" si="130"/>
        <v>@aswan1.moe.edu.eg</v>
      </c>
      <c r="W569" s="22" t="str">
        <f t="shared" si="131"/>
        <v>Stu#</v>
      </c>
      <c r="Z569" t="str">
        <f>IF(Q569=$Z$14,COUNTIF($Q$15:Q569,$Z$14),"")</f>
        <v/>
      </c>
    </row>
    <row r="570" spans="1:26" ht="16.5" x14ac:dyDescent="0.25">
      <c r="A570" s="6" t="str">
        <f>IF(B570="","",SUBTOTAL(3,$B$15:B570))</f>
        <v/>
      </c>
      <c r="B570" s="7"/>
      <c r="C570" s="8"/>
      <c r="D570" s="6" t="str">
        <f t="shared" si="121"/>
        <v/>
      </c>
      <c r="E570" s="9" t="str">
        <f t="shared" si="124"/>
        <v/>
      </c>
      <c r="F570" s="7"/>
      <c r="G570" s="10" t="str">
        <f t="shared" si="122"/>
        <v/>
      </c>
      <c r="H570" s="6" t="str">
        <f t="shared" si="123"/>
        <v/>
      </c>
      <c r="I570" s="6" t="str">
        <f t="shared" si="125"/>
        <v/>
      </c>
      <c r="J570" s="6" t="str">
        <f t="shared" si="126"/>
        <v/>
      </c>
      <c r="K570" s="6" t="str">
        <f t="shared" si="127"/>
        <v/>
      </c>
      <c r="L570" s="6" t="str">
        <f t="shared" si="132"/>
        <v/>
      </c>
      <c r="M570" s="6" t="str">
        <f t="shared" si="133"/>
        <v/>
      </c>
      <c r="N570" s="6" t="str">
        <f t="shared" si="128"/>
        <v/>
      </c>
      <c r="O570" s="4"/>
      <c r="P570" s="11"/>
      <c r="Q570" s="12" t="str">
        <f t="shared" si="129"/>
        <v/>
      </c>
      <c r="R570" s="8" t="s">
        <v>545</v>
      </c>
      <c r="S570" s="19">
        <v>1112697954</v>
      </c>
      <c r="T570" s="19" t="s">
        <v>830</v>
      </c>
      <c r="U570" s="4" t="s">
        <v>16</v>
      </c>
      <c r="V570" s="22" t="str">
        <f t="shared" si="130"/>
        <v>@aswan1.moe.edu.eg</v>
      </c>
      <c r="W570" s="22" t="str">
        <f t="shared" si="131"/>
        <v>Stu#</v>
      </c>
      <c r="Z570" t="str">
        <f>IF(Q570=$Z$14,COUNTIF($Q$15:Q570,$Z$14),"")</f>
        <v/>
      </c>
    </row>
    <row r="571" spans="1:26" ht="16.5" x14ac:dyDescent="0.25">
      <c r="A571" s="6" t="str">
        <f>IF(B571="","",SUBTOTAL(3,$B$15:B571))</f>
        <v/>
      </c>
      <c r="B571" s="7"/>
      <c r="C571" s="8"/>
      <c r="D571" s="6" t="str">
        <f t="shared" si="121"/>
        <v/>
      </c>
      <c r="E571" s="9" t="str">
        <f t="shared" si="124"/>
        <v/>
      </c>
      <c r="F571" s="7"/>
      <c r="G571" s="10" t="str">
        <f t="shared" si="122"/>
        <v/>
      </c>
      <c r="H571" s="6" t="str">
        <f t="shared" si="123"/>
        <v/>
      </c>
      <c r="I571" s="6" t="str">
        <f t="shared" si="125"/>
        <v/>
      </c>
      <c r="J571" s="6" t="str">
        <f t="shared" si="126"/>
        <v/>
      </c>
      <c r="K571" s="6" t="str">
        <f t="shared" si="127"/>
        <v/>
      </c>
      <c r="L571" s="6" t="str">
        <f t="shared" si="132"/>
        <v/>
      </c>
      <c r="M571" s="6" t="str">
        <f t="shared" si="133"/>
        <v/>
      </c>
      <c r="N571" s="6" t="str">
        <f t="shared" si="128"/>
        <v/>
      </c>
      <c r="O571" s="4"/>
      <c r="P571" s="11"/>
      <c r="Q571" s="12" t="str">
        <f t="shared" si="129"/>
        <v/>
      </c>
      <c r="R571" s="8" t="s">
        <v>546</v>
      </c>
      <c r="S571" s="19">
        <v>1110676741</v>
      </c>
      <c r="T571" s="19" t="s">
        <v>830</v>
      </c>
      <c r="U571" s="4" t="s">
        <v>16</v>
      </c>
      <c r="V571" s="22" t="str">
        <f t="shared" si="130"/>
        <v>@aswan1.moe.edu.eg</v>
      </c>
      <c r="W571" s="22" t="str">
        <f t="shared" si="131"/>
        <v>Stu#</v>
      </c>
      <c r="Z571" t="str">
        <f>IF(Q571=$Z$14,COUNTIF($Q$15:Q571,$Z$14),"")</f>
        <v/>
      </c>
    </row>
    <row r="572" spans="1:26" ht="16.5" x14ac:dyDescent="0.25">
      <c r="A572" s="6" t="str">
        <f>IF(B572="","",SUBTOTAL(3,$B$15:B572))</f>
        <v/>
      </c>
      <c r="B572" s="7"/>
      <c r="C572" s="8"/>
      <c r="D572" s="6" t="str">
        <f t="shared" si="121"/>
        <v/>
      </c>
      <c r="E572" s="9" t="str">
        <f t="shared" si="124"/>
        <v/>
      </c>
      <c r="F572" s="7"/>
      <c r="G572" s="10" t="str">
        <f t="shared" si="122"/>
        <v/>
      </c>
      <c r="H572" s="6" t="str">
        <f t="shared" si="123"/>
        <v/>
      </c>
      <c r="I572" s="6" t="str">
        <f t="shared" si="125"/>
        <v/>
      </c>
      <c r="J572" s="6" t="str">
        <f t="shared" si="126"/>
        <v/>
      </c>
      <c r="K572" s="6" t="str">
        <f t="shared" si="127"/>
        <v/>
      </c>
      <c r="L572" s="6" t="str">
        <f t="shared" si="132"/>
        <v/>
      </c>
      <c r="M572" s="6" t="str">
        <f t="shared" si="133"/>
        <v/>
      </c>
      <c r="N572" s="6" t="str">
        <f t="shared" si="128"/>
        <v/>
      </c>
      <c r="O572" s="4"/>
      <c r="P572" s="11"/>
      <c r="Q572" s="12" t="str">
        <f t="shared" si="129"/>
        <v/>
      </c>
      <c r="R572" s="8" t="s">
        <v>547</v>
      </c>
      <c r="S572" s="19">
        <v>1097128476</v>
      </c>
      <c r="T572" s="19" t="s">
        <v>830</v>
      </c>
      <c r="U572" s="4" t="s">
        <v>16</v>
      </c>
      <c r="V572" s="22" t="str">
        <f t="shared" si="130"/>
        <v>@aswan1.moe.edu.eg</v>
      </c>
      <c r="W572" s="22" t="str">
        <f t="shared" si="131"/>
        <v>Stu#</v>
      </c>
      <c r="Z572" t="str">
        <f>IF(Q572=$Z$14,COUNTIF($Q$15:Q572,$Z$14),"")</f>
        <v/>
      </c>
    </row>
    <row r="573" spans="1:26" ht="16.5" x14ac:dyDescent="0.25">
      <c r="A573" s="6" t="str">
        <f>IF(B573="","",SUBTOTAL(3,$B$15:B573))</f>
        <v/>
      </c>
      <c r="B573" s="7"/>
      <c r="C573" s="8"/>
      <c r="D573" s="6" t="str">
        <f t="shared" si="121"/>
        <v/>
      </c>
      <c r="E573" s="9" t="str">
        <f t="shared" si="124"/>
        <v/>
      </c>
      <c r="F573" s="7"/>
      <c r="G573" s="10" t="str">
        <f t="shared" si="122"/>
        <v/>
      </c>
      <c r="H573" s="6" t="str">
        <f t="shared" si="123"/>
        <v/>
      </c>
      <c r="I573" s="6" t="str">
        <f t="shared" si="125"/>
        <v/>
      </c>
      <c r="J573" s="6" t="str">
        <f t="shared" si="126"/>
        <v/>
      </c>
      <c r="K573" s="6" t="str">
        <f t="shared" si="127"/>
        <v/>
      </c>
      <c r="L573" s="6" t="str">
        <f t="shared" si="132"/>
        <v/>
      </c>
      <c r="M573" s="6" t="str">
        <f t="shared" si="133"/>
        <v/>
      </c>
      <c r="N573" s="6" t="str">
        <f t="shared" si="128"/>
        <v/>
      </c>
      <c r="O573" s="4"/>
      <c r="P573" s="11"/>
      <c r="Q573" s="12" t="str">
        <f t="shared" si="129"/>
        <v/>
      </c>
      <c r="R573" s="8" t="s">
        <v>548</v>
      </c>
      <c r="S573" s="19">
        <v>1124023593</v>
      </c>
      <c r="T573" s="19" t="s">
        <v>830</v>
      </c>
      <c r="U573" s="4" t="s">
        <v>16</v>
      </c>
      <c r="V573" s="22" t="str">
        <f t="shared" si="130"/>
        <v>@aswan1.moe.edu.eg</v>
      </c>
      <c r="W573" s="22" t="str">
        <f t="shared" si="131"/>
        <v>Stu#</v>
      </c>
      <c r="Z573" t="str">
        <f>IF(Q573=$Z$14,COUNTIF($Q$15:Q573,$Z$14),"")</f>
        <v/>
      </c>
    </row>
    <row r="574" spans="1:26" ht="16.5" x14ac:dyDescent="0.25">
      <c r="A574" s="6" t="str">
        <f>IF(B574="","",SUBTOTAL(3,$B$15:B574))</f>
        <v/>
      </c>
      <c r="B574" s="7"/>
      <c r="C574" s="8"/>
      <c r="D574" s="6" t="str">
        <f t="shared" si="121"/>
        <v/>
      </c>
      <c r="E574" s="9" t="str">
        <f t="shared" si="124"/>
        <v/>
      </c>
      <c r="F574" s="7"/>
      <c r="G574" s="10" t="str">
        <f t="shared" si="122"/>
        <v/>
      </c>
      <c r="H574" s="6" t="str">
        <f t="shared" si="123"/>
        <v/>
      </c>
      <c r="I574" s="6" t="str">
        <f t="shared" si="125"/>
        <v/>
      </c>
      <c r="J574" s="6" t="str">
        <f t="shared" si="126"/>
        <v/>
      </c>
      <c r="K574" s="6" t="str">
        <f t="shared" si="127"/>
        <v/>
      </c>
      <c r="L574" s="6" t="str">
        <f t="shared" si="132"/>
        <v/>
      </c>
      <c r="M574" s="6" t="str">
        <f t="shared" si="133"/>
        <v/>
      </c>
      <c r="N574" s="6" t="str">
        <f t="shared" si="128"/>
        <v/>
      </c>
      <c r="O574" s="4"/>
      <c r="P574" s="11"/>
      <c r="Q574" s="12" t="str">
        <f t="shared" si="129"/>
        <v/>
      </c>
      <c r="R574" s="8" t="s">
        <v>549</v>
      </c>
      <c r="S574" s="19">
        <v>1140487917</v>
      </c>
      <c r="T574" s="19" t="s">
        <v>830</v>
      </c>
      <c r="U574" s="4" t="s">
        <v>16</v>
      </c>
      <c r="V574" s="22" t="str">
        <f t="shared" si="130"/>
        <v>@aswan1.moe.edu.eg</v>
      </c>
      <c r="W574" s="22" t="str">
        <f t="shared" si="131"/>
        <v>Stu#</v>
      </c>
      <c r="Z574" t="str">
        <f>IF(Q574=$Z$14,COUNTIF($Q$15:Q574,$Z$14),"")</f>
        <v/>
      </c>
    </row>
    <row r="575" spans="1:26" ht="16.5" x14ac:dyDescent="0.25">
      <c r="A575" s="6" t="str">
        <f>IF(B575="","",SUBTOTAL(3,$B$15:B575))</f>
        <v/>
      </c>
      <c r="B575" s="7"/>
      <c r="C575" s="8"/>
      <c r="D575" s="6" t="str">
        <f t="shared" si="121"/>
        <v/>
      </c>
      <c r="E575" s="9" t="str">
        <f t="shared" si="124"/>
        <v/>
      </c>
      <c r="F575" s="7"/>
      <c r="G575" s="10" t="str">
        <f t="shared" si="122"/>
        <v/>
      </c>
      <c r="H575" s="6" t="str">
        <f t="shared" si="123"/>
        <v/>
      </c>
      <c r="I575" s="6" t="str">
        <f t="shared" si="125"/>
        <v/>
      </c>
      <c r="J575" s="6" t="str">
        <f t="shared" si="126"/>
        <v/>
      </c>
      <c r="K575" s="6" t="str">
        <f t="shared" si="127"/>
        <v/>
      </c>
      <c r="L575" s="6" t="str">
        <f t="shared" si="132"/>
        <v/>
      </c>
      <c r="M575" s="6" t="str">
        <f t="shared" si="133"/>
        <v/>
      </c>
      <c r="N575" s="6" t="str">
        <f t="shared" si="128"/>
        <v/>
      </c>
      <c r="O575" s="4"/>
      <c r="P575" s="11"/>
      <c r="Q575" s="12" t="str">
        <f t="shared" si="129"/>
        <v/>
      </c>
      <c r="R575" s="8" t="s">
        <v>550</v>
      </c>
      <c r="S575" s="19">
        <v>1122283403</v>
      </c>
      <c r="T575" s="19" t="s">
        <v>830</v>
      </c>
      <c r="U575" s="4" t="s">
        <v>16</v>
      </c>
      <c r="V575" s="22" t="str">
        <f t="shared" si="130"/>
        <v>@aswan1.moe.edu.eg</v>
      </c>
      <c r="W575" s="22" t="str">
        <f t="shared" si="131"/>
        <v>Stu#</v>
      </c>
      <c r="Z575" t="str">
        <f>IF(Q575=$Z$14,COUNTIF($Q$15:Q575,$Z$14),"")</f>
        <v/>
      </c>
    </row>
    <row r="576" spans="1:26" ht="16.5" x14ac:dyDescent="0.25">
      <c r="A576" s="6" t="str">
        <f>IF(B576="","",SUBTOTAL(3,$B$15:B576))</f>
        <v/>
      </c>
      <c r="B576" s="7"/>
      <c r="C576" s="8"/>
      <c r="D576" s="6" t="str">
        <f t="shared" si="121"/>
        <v/>
      </c>
      <c r="E576" s="9" t="str">
        <f t="shared" si="124"/>
        <v/>
      </c>
      <c r="F576" s="7"/>
      <c r="G576" s="10" t="str">
        <f t="shared" si="122"/>
        <v/>
      </c>
      <c r="H576" s="6" t="str">
        <f t="shared" si="123"/>
        <v/>
      </c>
      <c r="I576" s="6" t="str">
        <f t="shared" si="125"/>
        <v/>
      </c>
      <c r="J576" s="6" t="str">
        <f t="shared" si="126"/>
        <v/>
      </c>
      <c r="K576" s="6" t="str">
        <f t="shared" si="127"/>
        <v/>
      </c>
      <c r="L576" s="6" t="str">
        <f t="shared" si="132"/>
        <v/>
      </c>
      <c r="M576" s="6" t="str">
        <f t="shared" si="133"/>
        <v/>
      </c>
      <c r="N576" s="6" t="str">
        <f t="shared" si="128"/>
        <v/>
      </c>
      <c r="O576" s="4"/>
      <c r="P576" s="11"/>
      <c r="Q576" s="12" t="str">
        <f t="shared" si="129"/>
        <v/>
      </c>
      <c r="R576" s="8" t="s">
        <v>551</v>
      </c>
      <c r="S576" s="19">
        <v>1100690698</v>
      </c>
      <c r="T576" s="19" t="s">
        <v>830</v>
      </c>
      <c r="U576" s="4" t="s">
        <v>16</v>
      </c>
      <c r="V576" s="22" t="str">
        <f t="shared" si="130"/>
        <v>@aswan1.moe.edu.eg</v>
      </c>
      <c r="W576" s="22" t="str">
        <f t="shared" si="131"/>
        <v>Stu#</v>
      </c>
      <c r="Z576" t="str">
        <f>IF(Q576=$Z$14,COUNTIF($Q$15:Q576,$Z$14),"")</f>
        <v/>
      </c>
    </row>
    <row r="577" spans="1:26" ht="16.5" x14ac:dyDescent="0.25">
      <c r="A577" s="6" t="str">
        <f>IF(B577="","",SUBTOTAL(3,$B$15:B577))</f>
        <v/>
      </c>
      <c r="B577" s="7"/>
      <c r="C577" s="8"/>
      <c r="D577" s="6" t="str">
        <f t="shared" si="121"/>
        <v/>
      </c>
      <c r="E577" s="9" t="str">
        <f t="shared" si="124"/>
        <v/>
      </c>
      <c r="F577" s="7"/>
      <c r="G577" s="10" t="str">
        <f t="shared" si="122"/>
        <v/>
      </c>
      <c r="H577" s="6" t="str">
        <f t="shared" si="123"/>
        <v/>
      </c>
      <c r="I577" s="6" t="str">
        <f t="shared" si="125"/>
        <v/>
      </c>
      <c r="J577" s="6" t="str">
        <f t="shared" si="126"/>
        <v/>
      </c>
      <c r="K577" s="6" t="str">
        <f t="shared" si="127"/>
        <v/>
      </c>
      <c r="L577" s="6" t="str">
        <f t="shared" si="132"/>
        <v/>
      </c>
      <c r="M577" s="6" t="str">
        <f t="shared" si="133"/>
        <v/>
      </c>
      <c r="N577" s="6" t="str">
        <f t="shared" si="128"/>
        <v/>
      </c>
      <c r="O577" s="4"/>
      <c r="P577" s="11"/>
      <c r="Q577" s="12" t="str">
        <f t="shared" si="129"/>
        <v/>
      </c>
      <c r="R577" s="8" t="s">
        <v>552</v>
      </c>
      <c r="S577" s="19">
        <v>1124581383</v>
      </c>
      <c r="T577" s="19" t="s">
        <v>830</v>
      </c>
      <c r="U577" s="4" t="s">
        <v>16</v>
      </c>
      <c r="V577" s="22" t="str">
        <f t="shared" si="130"/>
        <v>@aswan1.moe.edu.eg</v>
      </c>
      <c r="W577" s="22" t="str">
        <f t="shared" si="131"/>
        <v>Stu#</v>
      </c>
      <c r="Z577" t="str">
        <f>IF(Q577=$Z$14,COUNTIF($Q$15:Q577,$Z$14),"")</f>
        <v/>
      </c>
    </row>
    <row r="578" spans="1:26" ht="16.5" x14ac:dyDescent="0.25">
      <c r="A578" s="6" t="str">
        <f>IF(B578="","",SUBTOTAL(3,$B$15:B578))</f>
        <v/>
      </c>
      <c r="B578" s="7"/>
      <c r="C578" s="8"/>
      <c r="D578" s="6" t="str">
        <f t="shared" si="121"/>
        <v/>
      </c>
      <c r="E578" s="9" t="str">
        <f t="shared" si="124"/>
        <v/>
      </c>
      <c r="F578" s="7"/>
      <c r="G578" s="10" t="str">
        <f t="shared" si="122"/>
        <v/>
      </c>
      <c r="H578" s="6" t="str">
        <f t="shared" si="123"/>
        <v/>
      </c>
      <c r="I578" s="6" t="str">
        <f t="shared" si="125"/>
        <v/>
      </c>
      <c r="J578" s="6" t="str">
        <f t="shared" si="126"/>
        <v/>
      </c>
      <c r="K578" s="6" t="str">
        <f t="shared" si="127"/>
        <v/>
      </c>
      <c r="L578" s="6" t="str">
        <f t="shared" si="132"/>
        <v/>
      </c>
      <c r="M578" s="6" t="str">
        <f t="shared" si="133"/>
        <v/>
      </c>
      <c r="N578" s="6" t="str">
        <f t="shared" si="128"/>
        <v/>
      </c>
      <c r="O578" s="4"/>
      <c r="P578" s="11"/>
      <c r="Q578" s="12" t="str">
        <f t="shared" si="129"/>
        <v/>
      </c>
      <c r="R578" s="8" t="s">
        <v>553</v>
      </c>
      <c r="S578" s="19">
        <v>1100263664</v>
      </c>
      <c r="T578" s="19" t="s">
        <v>830</v>
      </c>
      <c r="U578" s="4" t="s">
        <v>16</v>
      </c>
      <c r="V578" s="22" t="str">
        <f t="shared" si="130"/>
        <v>@aswan1.moe.edu.eg</v>
      </c>
      <c r="W578" s="22" t="str">
        <f t="shared" si="131"/>
        <v>Stu#</v>
      </c>
      <c r="Z578" t="str">
        <f>IF(Q578=$Z$14,COUNTIF($Q$15:Q578,$Z$14),"")</f>
        <v/>
      </c>
    </row>
    <row r="579" spans="1:26" ht="16.5" x14ac:dyDescent="0.25">
      <c r="A579" s="6" t="str">
        <f>IF(B579="","",SUBTOTAL(3,$B$15:B579))</f>
        <v/>
      </c>
      <c r="B579" s="7"/>
      <c r="C579" s="8"/>
      <c r="D579" s="6" t="str">
        <f t="shared" si="121"/>
        <v/>
      </c>
      <c r="E579" s="9" t="str">
        <f t="shared" si="124"/>
        <v/>
      </c>
      <c r="F579" s="7"/>
      <c r="G579" s="10" t="str">
        <f t="shared" si="122"/>
        <v/>
      </c>
      <c r="H579" s="6" t="str">
        <f t="shared" si="123"/>
        <v/>
      </c>
      <c r="I579" s="6" t="str">
        <f t="shared" si="125"/>
        <v/>
      </c>
      <c r="J579" s="6" t="str">
        <f t="shared" si="126"/>
        <v/>
      </c>
      <c r="K579" s="6" t="str">
        <f t="shared" si="127"/>
        <v/>
      </c>
      <c r="L579" s="6" t="str">
        <f t="shared" si="132"/>
        <v/>
      </c>
      <c r="M579" s="6" t="str">
        <f t="shared" si="133"/>
        <v/>
      </c>
      <c r="N579" s="6" t="str">
        <f t="shared" si="128"/>
        <v/>
      </c>
      <c r="O579" s="4"/>
      <c r="P579" s="11"/>
      <c r="Q579" s="12" t="str">
        <f t="shared" si="129"/>
        <v/>
      </c>
      <c r="R579" s="8" t="s">
        <v>554</v>
      </c>
      <c r="S579" s="19">
        <v>1100354403</v>
      </c>
      <c r="T579" s="19" t="s">
        <v>830</v>
      </c>
      <c r="U579" s="4" t="s">
        <v>16</v>
      </c>
      <c r="V579" s="22" t="str">
        <f t="shared" si="130"/>
        <v>@aswan1.moe.edu.eg</v>
      </c>
      <c r="W579" s="22" t="str">
        <f t="shared" si="131"/>
        <v>Stu#</v>
      </c>
      <c r="Z579" t="str">
        <f>IF(Q579=$Z$14,COUNTIF($Q$15:Q579,$Z$14),"")</f>
        <v/>
      </c>
    </row>
    <row r="580" spans="1:26" ht="16.5" x14ac:dyDescent="0.25">
      <c r="A580" s="6" t="str">
        <f>IF(B580="","",SUBTOTAL(3,$B$15:B580))</f>
        <v/>
      </c>
      <c r="B580" s="7"/>
      <c r="C580" s="8"/>
      <c r="D580" s="6" t="str">
        <f t="shared" si="121"/>
        <v/>
      </c>
      <c r="E580" s="9" t="str">
        <f t="shared" si="124"/>
        <v/>
      </c>
      <c r="F580" s="7"/>
      <c r="G580" s="10" t="str">
        <f t="shared" si="122"/>
        <v/>
      </c>
      <c r="H580" s="6" t="str">
        <f t="shared" si="123"/>
        <v/>
      </c>
      <c r="I580" s="6" t="str">
        <f t="shared" si="125"/>
        <v/>
      </c>
      <c r="J580" s="6" t="str">
        <f t="shared" si="126"/>
        <v/>
      </c>
      <c r="K580" s="6" t="str">
        <f t="shared" si="127"/>
        <v/>
      </c>
      <c r="L580" s="6" t="str">
        <f t="shared" si="132"/>
        <v/>
      </c>
      <c r="M580" s="6" t="str">
        <f t="shared" si="133"/>
        <v/>
      </c>
      <c r="N580" s="6" t="str">
        <f t="shared" si="128"/>
        <v/>
      </c>
      <c r="O580" s="4"/>
      <c r="P580" s="11"/>
      <c r="Q580" s="12" t="str">
        <f t="shared" si="129"/>
        <v/>
      </c>
      <c r="R580" s="8" t="s">
        <v>555</v>
      </c>
      <c r="S580" s="19">
        <v>1154307733</v>
      </c>
      <c r="T580" s="19" t="s">
        <v>830</v>
      </c>
      <c r="U580" s="4" t="s">
        <v>16</v>
      </c>
      <c r="V580" s="22" t="str">
        <f t="shared" si="130"/>
        <v>@aswan1.moe.edu.eg</v>
      </c>
      <c r="W580" s="22" t="str">
        <f t="shared" si="131"/>
        <v>Stu#</v>
      </c>
      <c r="Z580" t="str">
        <f>IF(Q580=$Z$14,COUNTIF($Q$15:Q580,$Z$14),"")</f>
        <v/>
      </c>
    </row>
    <row r="581" spans="1:26" ht="16.5" x14ac:dyDescent="0.25">
      <c r="A581" s="6" t="str">
        <f>IF(B581="","",SUBTOTAL(3,$B$15:B581))</f>
        <v/>
      </c>
      <c r="B581" s="7"/>
      <c r="C581" s="8"/>
      <c r="D581" s="6" t="str">
        <f t="shared" si="121"/>
        <v/>
      </c>
      <c r="E581" s="9" t="str">
        <f t="shared" si="124"/>
        <v/>
      </c>
      <c r="F581" s="7"/>
      <c r="G581" s="10" t="str">
        <f t="shared" si="122"/>
        <v/>
      </c>
      <c r="H581" s="6" t="str">
        <f t="shared" si="123"/>
        <v/>
      </c>
      <c r="I581" s="6" t="str">
        <f t="shared" si="125"/>
        <v/>
      </c>
      <c r="J581" s="6" t="str">
        <f t="shared" si="126"/>
        <v/>
      </c>
      <c r="K581" s="6" t="str">
        <f t="shared" si="127"/>
        <v/>
      </c>
      <c r="L581" s="6" t="str">
        <f t="shared" si="132"/>
        <v/>
      </c>
      <c r="M581" s="6" t="str">
        <f t="shared" si="133"/>
        <v/>
      </c>
      <c r="N581" s="6" t="str">
        <f t="shared" si="128"/>
        <v/>
      </c>
      <c r="O581" s="4"/>
      <c r="P581" s="11"/>
      <c r="Q581" s="12" t="str">
        <f t="shared" si="129"/>
        <v/>
      </c>
      <c r="R581" s="8" t="s">
        <v>556</v>
      </c>
      <c r="S581" s="19">
        <v>1140981165</v>
      </c>
      <c r="T581" s="19" t="s">
        <v>830</v>
      </c>
      <c r="U581" s="4" t="s">
        <v>16</v>
      </c>
      <c r="V581" s="22" t="str">
        <f t="shared" si="130"/>
        <v>@aswan1.moe.edu.eg</v>
      </c>
      <c r="W581" s="22" t="str">
        <f t="shared" si="131"/>
        <v>Stu#</v>
      </c>
      <c r="Z581" t="str">
        <f>IF(Q581=$Z$14,COUNTIF($Q$15:Q581,$Z$14),"")</f>
        <v/>
      </c>
    </row>
    <row r="582" spans="1:26" ht="16.5" x14ac:dyDescent="0.25">
      <c r="A582" s="6" t="str">
        <f>IF(B582="","",SUBTOTAL(3,$B$15:B582))</f>
        <v/>
      </c>
      <c r="B582" s="7"/>
      <c r="C582" s="8"/>
      <c r="D582" s="6" t="str">
        <f t="shared" si="121"/>
        <v/>
      </c>
      <c r="E582" s="9" t="str">
        <f t="shared" si="124"/>
        <v/>
      </c>
      <c r="F582" s="7"/>
      <c r="G582" s="10" t="str">
        <f t="shared" si="122"/>
        <v/>
      </c>
      <c r="H582" s="6" t="str">
        <f t="shared" si="123"/>
        <v/>
      </c>
      <c r="I582" s="6" t="str">
        <f t="shared" si="125"/>
        <v/>
      </c>
      <c r="J582" s="6" t="str">
        <f t="shared" si="126"/>
        <v/>
      </c>
      <c r="K582" s="6" t="str">
        <f t="shared" si="127"/>
        <v/>
      </c>
      <c r="L582" s="6" t="str">
        <f t="shared" si="132"/>
        <v/>
      </c>
      <c r="M582" s="6" t="str">
        <f t="shared" si="133"/>
        <v/>
      </c>
      <c r="N582" s="6" t="str">
        <f t="shared" si="128"/>
        <v/>
      </c>
      <c r="O582" s="4"/>
      <c r="P582" s="11"/>
      <c r="Q582" s="12" t="str">
        <f t="shared" si="129"/>
        <v/>
      </c>
      <c r="R582" s="8" t="s">
        <v>557</v>
      </c>
      <c r="S582" s="19">
        <v>1119681318</v>
      </c>
      <c r="T582" s="19" t="s">
        <v>830</v>
      </c>
      <c r="U582" s="4" t="s">
        <v>16</v>
      </c>
      <c r="V582" s="22" t="str">
        <f t="shared" si="130"/>
        <v>@aswan1.moe.edu.eg</v>
      </c>
      <c r="W582" s="22" t="str">
        <f t="shared" si="131"/>
        <v>Stu#</v>
      </c>
      <c r="Z582" t="str">
        <f>IF(Q582=$Z$14,COUNTIF($Q$15:Q582,$Z$14),"")</f>
        <v/>
      </c>
    </row>
    <row r="583" spans="1:26" ht="16.5" x14ac:dyDescent="0.25">
      <c r="A583" s="6" t="str">
        <f>IF(B583="","",SUBTOTAL(3,$B$15:B583))</f>
        <v/>
      </c>
      <c r="B583" s="7"/>
      <c r="C583" s="8"/>
      <c r="D583" s="6" t="str">
        <f t="shared" si="121"/>
        <v/>
      </c>
      <c r="E583" s="9" t="str">
        <f t="shared" si="124"/>
        <v/>
      </c>
      <c r="F583" s="7"/>
      <c r="G583" s="10" t="str">
        <f t="shared" si="122"/>
        <v/>
      </c>
      <c r="H583" s="6" t="str">
        <f t="shared" si="123"/>
        <v/>
      </c>
      <c r="I583" s="6" t="str">
        <f t="shared" si="125"/>
        <v/>
      </c>
      <c r="J583" s="6" t="str">
        <f t="shared" si="126"/>
        <v/>
      </c>
      <c r="K583" s="6" t="str">
        <f t="shared" si="127"/>
        <v/>
      </c>
      <c r="L583" s="6" t="str">
        <f t="shared" si="132"/>
        <v/>
      </c>
      <c r="M583" s="6" t="str">
        <f t="shared" si="133"/>
        <v/>
      </c>
      <c r="N583" s="6" t="str">
        <f t="shared" si="128"/>
        <v/>
      </c>
      <c r="O583" s="4"/>
      <c r="P583" s="11"/>
      <c r="Q583" s="12" t="str">
        <f t="shared" si="129"/>
        <v/>
      </c>
      <c r="R583" s="8" t="s">
        <v>558</v>
      </c>
      <c r="S583" s="19">
        <v>1147894212</v>
      </c>
      <c r="T583" s="19" t="s">
        <v>830</v>
      </c>
      <c r="U583" s="4" t="s">
        <v>16</v>
      </c>
      <c r="V583" s="22" t="str">
        <f t="shared" si="130"/>
        <v>@aswan1.moe.edu.eg</v>
      </c>
      <c r="W583" s="22" t="str">
        <f t="shared" si="131"/>
        <v>Stu#</v>
      </c>
      <c r="Z583" t="str">
        <f>IF(Q583=$Z$14,COUNTIF($Q$15:Q583,$Z$14),"")</f>
        <v/>
      </c>
    </row>
    <row r="584" spans="1:26" ht="16.5" x14ac:dyDescent="0.25">
      <c r="A584" s="6" t="str">
        <f>IF(B584="","",SUBTOTAL(3,$B$15:B584))</f>
        <v/>
      </c>
      <c r="B584" s="7"/>
      <c r="C584" s="8"/>
      <c r="D584" s="6" t="str">
        <f t="shared" si="121"/>
        <v/>
      </c>
      <c r="E584" s="9" t="str">
        <f t="shared" si="124"/>
        <v/>
      </c>
      <c r="F584" s="7"/>
      <c r="G584" s="10" t="str">
        <f t="shared" si="122"/>
        <v/>
      </c>
      <c r="H584" s="6" t="str">
        <f t="shared" si="123"/>
        <v/>
      </c>
      <c r="I584" s="6" t="str">
        <f t="shared" si="125"/>
        <v/>
      </c>
      <c r="J584" s="6" t="str">
        <f t="shared" si="126"/>
        <v/>
      </c>
      <c r="K584" s="6" t="str">
        <f t="shared" si="127"/>
        <v/>
      </c>
      <c r="L584" s="6" t="str">
        <f t="shared" si="132"/>
        <v/>
      </c>
      <c r="M584" s="6" t="str">
        <f t="shared" si="133"/>
        <v/>
      </c>
      <c r="N584" s="6" t="str">
        <f t="shared" si="128"/>
        <v/>
      </c>
      <c r="O584" s="4"/>
      <c r="P584" s="11"/>
      <c r="Q584" s="12" t="str">
        <f t="shared" si="129"/>
        <v/>
      </c>
      <c r="R584" s="8" t="s">
        <v>559</v>
      </c>
      <c r="S584" s="19">
        <v>1100181112</v>
      </c>
      <c r="T584" s="19" t="s">
        <v>830</v>
      </c>
      <c r="U584" s="4" t="s">
        <v>16</v>
      </c>
      <c r="V584" s="22" t="str">
        <f t="shared" si="130"/>
        <v>@aswan1.moe.edu.eg</v>
      </c>
      <c r="W584" s="22" t="str">
        <f t="shared" si="131"/>
        <v>Stu#</v>
      </c>
      <c r="Z584" t="str">
        <f>IF(Q584=$Z$14,COUNTIF($Q$15:Q584,$Z$14),"")</f>
        <v/>
      </c>
    </row>
    <row r="585" spans="1:26" ht="16.5" x14ac:dyDescent="0.25">
      <c r="A585" s="6" t="str">
        <f>IF(B585="","",SUBTOTAL(3,$B$15:B585))</f>
        <v/>
      </c>
      <c r="B585" s="7"/>
      <c r="C585" s="8"/>
      <c r="D585" s="6" t="str">
        <f t="shared" si="121"/>
        <v/>
      </c>
      <c r="E585" s="9" t="str">
        <f t="shared" si="124"/>
        <v/>
      </c>
      <c r="F585" s="7"/>
      <c r="G585" s="10" t="str">
        <f t="shared" si="122"/>
        <v/>
      </c>
      <c r="H585" s="6" t="str">
        <f t="shared" si="123"/>
        <v/>
      </c>
      <c r="I585" s="6" t="str">
        <f t="shared" si="125"/>
        <v/>
      </c>
      <c r="J585" s="6" t="str">
        <f t="shared" si="126"/>
        <v/>
      </c>
      <c r="K585" s="6" t="str">
        <f t="shared" si="127"/>
        <v/>
      </c>
      <c r="L585" s="6" t="str">
        <f t="shared" si="132"/>
        <v/>
      </c>
      <c r="M585" s="6" t="str">
        <f t="shared" si="133"/>
        <v/>
      </c>
      <c r="N585" s="6" t="str">
        <f t="shared" si="128"/>
        <v/>
      </c>
      <c r="O585" s="4"/>
      <c r="P585" s="11"/>
      <c r="Q585" s="12" t="str">
        <f t="shared" si="129"/>
        <v/>
      </c>
      <c r="R585" s="8" t="s">
        <v>560</v>
      </c>
      <c r="S585" s="19">
        <v>1156482515</v>
      </c>
      <c r="T585" s="19" t="s">
        <v>830</v>
      </c>
      <c r="U585" s="4" t="s">
        <v>16</v>
      </c>
      <c r="V585" s="22" t="str">
        <f t="shared" si="130"/>
        <v>@aswan1.moe.edu.eg</v>
      </c>
      <c r="W585" s="22" t="str">
        <f t="shared" si="131"/>
        <v>Stu#</v>
      </c>
      <c r="Z585" t="str">
        <f>IF(Q585=$Z$14,COUNTIF($Q$15:Q585,$Z$14),"")</f>
        <v/>
      </c>
    </row>
    <row r="586" spans="1:26" ht="16.5" x14ac:dyDescent="0.25">
      <c r="A586" s="6" t="str">
        <f>IF(B586="","",SUBTOTAL(3,$B$15:B586))</f>
        <v/>
      </c>
      <c r="B586" s="7"/>
      <c r="C586" s="8"/>
      <c r="D586" s="6" t="str">
        <f t="shared" si="121"/>
        <v/>
      </c>
      <c r="E586" s="9" t="str">
        <f t="shared" si="124"/>
        <v/>
      </c>
      <c r="F586" s="7"/>
      <c r="G586" s="10" t="str">
        <f t="shared" si="122"/>
        <v/>
      </c>
      <c r="H586" s="6" t="str">
        <f t="shared" si="123"/>
        <v/>
      </c>
      <c r="I586" s="6" t="str">
        <f t="shared" si="125"/>
        <v/>
      </c>
      <c r="J586" s="6" t="str">
        <f t="shared" si="126"/>
        <v/>
      </c>
      <c r="K586" s="6" t="str">
        <f t="shared" si="127"/>
        <v/>
      </c>
      <c r="L586" s="6" t="str">
        <f t="shared" si="132"/>
        <v/>
      </c>
      <c r="M586" s="6" t="str">
        <f t="shared" si="133"/>
        <v/>
      </c>
      <c r="N586" s="6" t="str">
        <f t="shared" si="128"/>
        <v/>
      </c>
      <c r="O586" s="4"/>
      <c r="P586" s="11"/>
      <c r="Q586" s="12" t="str">
        <f t="shared" si="129"/>
        <v/>
      </c>
      <c r="R586" s="8" t="s">
        <v>561</v>
      </c>
      <c r="S586" s="19">
        <v>1113608503</v>
      </c>
      <c r="T586" s="19" t="s">
        <v>830</v>
      </c>
      <c r="U586" s="4" t="s">
        <v>16</v>
      </c>
      <c r="V586" s="22" t="str">
        <f t="shared" si="130"/>
        <v>@aswan1.moe.edu.eg</v>
      </c>
      <c r="W586" s="22" t="str">
        <f t="shared" si="131"/>
        <v>Stu#</v>
      </c>
      <c r="Z586" t="str">
        <f>IF(Q586=$Z$14,COUNTIF($Q$15:Q586,$Z$14),"")</f>
        <v/>
      </c>
    </row>
    <row r="587" spans="1:26" ht="16.5" x14ac:dyDescent="0.25">
      <c r="A587" s="6" t="str">
        <f>IF(B587="","",SUBTOTAL(3,$B$15:B587))</f>
        <v/>
      </c>
      <c r="B587" s="7"/>
      <c r="C587" s="8"/>
      <c r="D587" s="6" t="str">
        <f t="shared" si="121"/>
        <v/>
      </c>
      <c r="E587" s="9" t="str">
        <f t="shared" si="124"/>
        <v/>
      </c>
      <c r="F587" s="7"/>
      <c r="G587" s="10" t="str">
        <f t="shared" si="122"/>
        <v/>
      </c>
      <c r="H587" s="6" t="str">
        <f t="shared" si="123"/>
        <v/>
      </c>
      <c r="I587" s="6" t="str">
        <f t="shared" si="125"/>
        <v/>
      </c>
      <c r="J587" s="6" t="str">
        <f t="shared" si="126"/>
        <v/>
      </c>
      <c r="K587" s="6" t="str">
        <f t="shared" si="127"/>
        <v/>
      </c>
      <c r="L587" s="6" t="str">
        <f t="shared" si="132"/>
        <v/>
      </c>
      <c r="M587" s="6" t="str">
        <f t="shared" si="133"/>
        <v/>
      </c>
      <c r="N587" s="6" t="str">
        <f t="shared" si="128"/>
        <v/>
      </c>
      <c r="O587" s="4"/>
      <c r="P587" s="11"/>
      <c r="Q587" s="12" t="str">
        <f t="shared" si="129"/>
        <v/>
      </c>
      <c r="R587" s="8" t="s">
        <v>562</v>
      </c>
      <c r="S587" s="19">
        <v>1100354403</v>
      </c>
      <c r="T587" s="19" t="s">
        <v>830</v>
      </c>
      <c r="U587" s="4" t="s">
        <v>16</v>
      </c>
      <c r="V587" s="22" t="str">
        <f t="shared" si="130"/>
        <v>@aswan1.moe.edu.eg</v>
      </c>
      <c r="W587" s="22" t="str">
        <f t="shared" si="131"/>
        <v>Stu#</v>
      </c>
      <c r="Z587" t="str">
        <f>IF(Q587=$Z$14,COUNTIF($Q$15:Q587,$Z$14),"")</f>
        <v/>
      </c>
    </row>
    <row r="588" spans="1:26" ht="16.5" x14ac:dyDescent="0.25">
      <c r="A588" s="6" t="str">
        <f>IF(B588="","",SUBTOTAL(3,$B$15:B588))</f>
        <v/>
      </c>
      <c r="B588" s="7"/>
      <c r="C588" s="8"/>
      <c r="D588" s="6" t="str">
        <f t="shared" si="121"/>
        <v/>
      </c>
      <c r="E588" s="9" t="str">
        <f t="shared" si="124"/>
        <v/>
      </c>
      <c r="F588" s="7"/>
      <c r="G588" s="10" t="str">
        <f t="shared" si="122"/>
        <v/>
      </c>
      <c r="H588" s="6" t="str">
        <f t="shared" si="123"/>
        <v/>
      </c>
      <c r="I588" s="6" t="str">
        <f t="shared" si="125"/>
        <v/>
      </c>
      <c r="J588" s="6" t="str">
        <f t="shared" si="126"/>
        <v/>
      </c>
      <c r="K588" s="6" t="str">
        <f t="shared" si="127"/>
        <v/>
      </c>
      <c r="L588" s="6" t="str">
        <f t="shared" si="132"/>
        <v/>
      </c>
      <c r="M588" s="6" t="str">
        <f t="shared" si="133"/>
        <v/>
      </c>
      <c r="N588" s="6" t="str">
        <f t="shared" si="128"/>
        <v/>
      </c>
      <c r="O588" s="4"/>
      <c r="P588" s="11"/>
      <c r="Q588" s="12" t="str">
        <f t="shared" si="129"/>
        <v/>
      </c>
      <c r="R588" s="8" t="s">
        <v>563</v>
      </c>
      <c r="S588" s="19">
        <v>1123506912</v>
      </c>
      <c r="T588" s="19" t="s">
        <v>830</v>
      </c>
      <c r="U588" s="4" t="s">
        <v>16</v>
      </c>
      <c r="V588" s="22" t="str">
        <f t="shared" si="130"/>
        <v>@aswan1.moe.edu.eg</v>
      </c>
      <c r="W588" s="22" t="str">
        <f t="shared" si="131"/>
        <v>Stu#</v>
      </c>
      <c r="Z588" t="str">
        <f>IF(Q588=$Z$14,COUNTIF($Q$15:Q588,$Z$14),"")</f>
        <v/>
      </c>
    </row>
    <row r="589" spans="1:26" ht="16.5" x14ac:dyDescent="0.25">
      <c r="A589" s="6" t="str">
        <f>IF(B589="","",SUBTOTAL(3,$B$15:B589))</f>
        <v/>
      </c>
      <c r="B589" s="7"/>
      <c r="C589" s="8"/>
      <c r="D589" s="6" t="str">
        <f t="shared" si="121"/>
        <v/>
      </c>
      <c r="E589" s="9" t="str">
        <f t="shared" si="124"/>
        <v/>
      </c>
      <c r="F589" s="7"/>
      <c r="G589" s="10" t="str">
        <f t="shared" si="122"/>
        <v/>
      </c>
      <c r="H589" s="6" t="str">
        <f t="shared" si="123"/>
        <v/>
      </c>
      <c r="I589" s="6" t="str">
        <f t="shared" si="125"/>
        <v/>
      </c>
      <c r="J589" s="6" t="str">
        <f t="shared" si="126"/>
        <v/>
      </c>
      <c r="K589" s="6" t="str">
        <f t="shared" si="127"/>
        <v/>
      </c>
      <c r="L589" s="6" t="str">
        <f t="shared" si="132"/>
        <v/>
      </c>
      <c r="M589" s="6" t="str">
        <f t="shared" si="133"/>
        <v/>
      </c>
      <c r="N589" s="6" t="str">
        <f t="shared" si="128"/>
        <v/>
      </c>
      <c r="O589" s="4"/>
      <c r="P589" s="11"/>
      <c r="Q589" s="12" t="str">
        <f t="shared" si="129"/>
        <v/>
      </c>
      <c r="R589" s="8" t="s">
        <v>564</v>
      </c>
      <c r="S589" s="19">
        <v>1122240255</v>
      </c>
      <c r="T589" s="19" t="s">
        <v>830</v>
      </c>
      <c r="U589" s="4" t="s">
        <v>16</v>
      </c>
      <c r="V589" s="22" t="str">
        <f t="shared" si="130"/>
        <v>@aswan1.moe.edu.eg</v>
      </c>
      <c r="W589" s="22" t="str">
        <f t="shared" si="131"/>
        <v>Stu#</v>
      </c>
      <c r="Z589" t="str">
        <f>IF(Q589=$Z$14,COUNTIF($Q$15:Q589,$Z$14),"")</f>
        <v/>
      </c>
    </row>
    <row r="590" spans="1:26" ht="16.5" x14ac:dyDescent="0.25">
      <c r="A590" s="6" t="str">
        <f>IF(B590="","",SUBTOTAL(3,$B$15:B590))</f>
        <v/>
      </c>
      <c r="B590" s="7"/>
      <c r="C590" s="8"/>
      <c r="D590" s="6" t="str">
        <f t="shared" ref="D590:D653" si="134">IF(C590="","",LEFT(TRIM(C590),FIND(" ",TRIM(C590),1)-1))</f>
        <v/>
      </c>
      <c r="E590" s="9" t="str">
        <f t="shared" si="124"/>
        <v/>
      </c>
      <c r="F590" s="7"/>
      <c r="G590" s="10" t="str">
        <f t="shared" ref="G590:G653" si="135">IF(F590="","",(DATE(IF(LEFT(F590,1)*1=3,20,19)&amp;MID(F590,2,2),MID(F590,4,2),MID(F590,6,2))))</f>
        <v/>
      </c>
      <c r="H590" s="6" t="str">
        <f t="shared" ref="H590:H653" si="136">IF(G590="","",DAY(G590))</f>
        <v/>
      </c>
      <c r="I590" s="6" t="str">
        <f t="shared" si="125"/>
        <v/>
      </c>
      <c r="J590" s="6" t="str">
        <f t="shared" si="126"/>
        <v/>
      </c>
      <c r="K590" s="6" t="str">
        <f t="shared" si="127"/>
        <v/>
      </c>
      <c r="L590" s="6" t="str">
        <f t="shared" si="132"/>
        <v/>
      </c>
      <c r="M590" s="6" t="str">
        <f t="shared" si="133"/>
        <v/>
      </c>
      <c r="N590" s="6" t="str">
        <f t="shared" si="128"/>
        <v/>
      </c>
      <c r="O590" s="4"/>
      <c r="P590" s="11"/>
      <c r="Q590" s="12" t="str">
        <f t="shared" si="129"/>
        <v/>
      </c>
      <c r="R590" s="8" t="s">
        <v>565</v>
      </c>
      <c r="S590" s="19">
        <v>1115609341</v>
      </c>
      <c r="T590" s="19" t="s">
        <v>830</v>
      </c>
      <c r="U590" s="4" t="s">
        <v>16</v>
      </c>
      <c r="V590" s="22" t="str">
        <f t="shared" si="130"/>
        <v>@aswan1.moe.edu.eg</v>
      </c>
      <c r="W590" s="22" t="str">
        <f t="shared" si="131"/>
        <v>Stu#</v>
      </c>
      <c r="Z590" t="str">
        <f>IF(Q590=$Z$14,COUNTIF($Q$15:Q590,$Z$14),"")</f>
        <v/>
      </c>
    </row>
    <row r="591" spans="1:26" ht="16.5" x14ac:dyDescent="0.25">
      <c r="A591" s="6" t="str">
        <f>IF(B591="","",SUBTOTAL(3,$B$15:B591))</f>
        <v/>
      </c>
      <c r="B591" s="7"/>
      <c r="C591" s="8"/>
      <c r="D591" s="6" t="str">
        <f t="shared" si="134"/>
        <v/>
      </c>
      <c r="E591" s="9" t="str">
        <f t="shared" si="124"/>
        <v/>
      </c>
      <c r="F591" s="7"/>
      <c r="G591" s="10" t="str">
        <f t="shared" si="135"/>
        <v/>
      </c>
      <c r="H591" s="6" t="str">
        <f t="shared" si="136"/>
        <v/>
      </c>
      <c r="I591" s="6" t="str">
        <f t="shared" si="125"/>
        <v/>
      </c>
      <c r="J591" s="6" t="str">
        <f t="shared" si="126"/>
        <v/>
      </c>
      <c r="K591" s="6" t="str">
        <f t="shared" si="127"/>
        <v/>
      </c>
      <c r="L591" s="6" t="str">
        <f t="shared" si="132"/>
        <v/>
      </c>
      <c r="M591" s="6" t="str">
        <f t="shared" si="133"/>
        <v/>
      </c>
      <c r="N591" s="6" t="str">
        <f t="shared" si="128"/>
        <v/>
      </c>
      <c r="O591" s="4"/>
      <c r="P591" s="11"/>
      <c r="Q591" s="12" t="str">
        <f t="shared" si="129"/>
        <v/>
      </c>
      <c r="R591" s="8" t="s">
        <v>164</v>
      </c>
      <c r="S591" s="19">
        <v>1154267894</v>
      </c>
      <c r="T591" s="19" t="s">
        <v>830</v>
      </c>
      <c r="U591" s="4" t="s">
        <v>16</v>
      </c>
      <c r="V591" s="22" t="str">
        <f t="shared" si="130"/>
        <v>@aswan1.moe.edu.eg</v>
      </c>
      <c r="W591" s="22" t="str">
        <f t="shared" si="131"/>
        <v>Stu#</v>
      </c>
      <c r="Z591" t="str">
        <f>IF(Q591=$Z$14,COUNTIF($Q$15:Q591,$Z$14),"")</f>
        <v/>
      </c>
    </row>
    <row r="592" spans="1:26" ht="16.5" x14ac:dyDescent="0.25">
      <c r="A592" s="6" t="str">
        <f>IF(B592="","",SUBTOTAL(3,$B$15:B592))</f>
        <v/>
      </c>
      <c r="B592" s="7"/>
      <c r="C592" s="8"/>
      <c r="D592" s="6" t="str">
        <f t="shared" si="134"/>
        <v/>
      </c>
      <c r="E592" s="9" t="str">
        <f t="shared" ref="E592:E655" si="137">IF(C592="","",RIGHT(C592,LEN(C592)-FIND(" ",C592)))</f>
        <v/>
      </c>
      <c r="F592" s="7"/>
      <c r="G592" s="10" t="str">
        <f t="shared" si="135"/>
        <v/>
      </c>
      <c r="H592" s="6" t="str">
        <f t="shared" si="136"/>
        <v/>
      </c>
      <c r="I592" s="6" t="str">
        <f t="shared" ref="I592:I655" si="138">IF(H592="","",MONTH(G592))</f>
        <v/>
      </c>
      <c r="J592" s="6" t="str">
        <f t="shared" ref="J592:J655" si="139">IF(I592="","",YEAR(G592))</f>
        <v/>
      </c>
      <c r="K592" s="6" t="str">
        <f t="shared" ref="K592:K655" si="140">IF(G592="","",(DATEDIF(G592,$F$13,"md")))</f>
        <v/>
      </c>
      <c r="L592" s="6" t="str">
        <f t="shared" si="132"/>
        <v/>
      </c>
      <c r="M592" s="6" t="str">
        <f t="shared" si="133"/>
        <v/>
      </c>
      <c r="N592" s="6" t="str">
        <f t="shared" ref="N592:N655" si="141">IF(F592="","",(IF(ISODD(MID(F592,13,1)),"ذكر","انثى")))</f>
        <v/>
      </c>
      <c r="O592" s="4"/>
      <c r="P592" s="11"/>
      <c r="Q592" s="12" t="str">
        <f t="shared" ref="Q592:Q655" si="142">IF(P592="","",P592&amp;"/"&amp;O592)</f>
        <v/>
      </c>
      <c r="R592" s="8" t="s">
        <v>566</v>
      </c>
      <c r="S592" s="19">
        <v>1115824925</v>
      </c>
      <c r="T592" s="19" t="s">
        <v>830</v>
      </c>
      <c r="U592" s="4" t="s">
        <v>16</v>
      </c>
      <c r="V592" s="22" t="str">
        <f t="shared" ref="V592:V655" si="143">CONCATENATE(B592,$X$2)</f>
        <v>@aswan1.moe.edu.eg</v>
      </c>
      <c r="W592" s="22" t="str">
        <f t="shared" ref="W592:W655" si="144">CONCATENATE($X$3)&amp;RIGHT(LEFT(F592,7),6)</f>
        <v>Stu#</v>
      </c>
      <c r="Z592" t="str">
        <f>IF(Q592=$Z$14,COUNTIF($Q$15:Q592,$Z$14),"")</f>
        <v/>
      </c>
    </row>
    <row r="593" spans="1:26" ht="16.5" x14ac:dyDescent="0.25">
      <c r="A593" s="6" t="str">
        <f>IF(B593="","",SUBTOTAL(3,$B$15:B593))</f>
        <v/>
      </c>
      <c r="B593" s="7"/>
      <c r="C593" s="8"/>
      <c r="D593" s="6" t="str">
        <f t="shared" si="134"/>
        <v/>
      </c>
      <c r="E593" s="9" t="str">
        <f t="shared" si="137"/>
        <v/>
      </c>
      <c r="F593" s="7"/>
      <c r="G593" s="10" t="str">
        <f t="shared" si="135"/>
        <v/>
      </c>
      <c r="H593" s="6" t="str">
        <f t="shared" si="136"/>
        <v/>
      </c>
      <c r="I593" s="6" t="str">
        <f t="shared" si="138"/>
        <v/>
      </c>
      <c r="J593" s="6" t="str">
        <f t="shared" si="139"/>
        <v/>
      </c>
      <c r="K593" s="6" t="str">
        <f t="shared" si="140"/>
        <v/>
      </c>
      <c r="L593" s="6" t="str">
        <f t="shared" ref="L593:L656" si="145">IF(H593="","",(DATEDIF(H593,$F$13,"md")))</f>
        <v/>
      </c>
      <c r="M593" s="6" t="str">
        <f t="shared" ref="M593:M656" si="146">IF(I593="","",(DATEDIF(I593,$F$13,"md")))</f>
        <v/>
      </c>
      <c r="N593" s="6" t="str">
        <f t="shared" si="141"/>
        <v/>
      </c>
      <c r="O593" s="4"/>
      <c r="P593" s="11"/>
      <c r="Q593" s="12" t="str">
        <f t="shared" si="142"/>
        <v/>
      </c>
      <c r="R593" s="8" t="s">
        <v>87</v>
      </c>
      <c r="S593" s="19">
        <v>1100829042</v>
      </c>
      <c r="T593" s="19" t="s">
        <v>830</v>
      </c>
      <c r="U593" s="4" t="s">
        <v>16</v>
      </c>
      <c r="V593" s="22" t="str">
        <f t="shared" si="143"/>
        <v>@aswan1.moe.edu.eg</v>
      </c>
      <c r="W593" s="22" t="str">
        <f t="shared" si="144"/>
        <v>Stu#</v>
      </c>
      <c r="Z593" t="str">
        <f>IF(Q593=$Z$14,COUNTIF($Q$15:Q593,$Z$14),"")</f>
        <v/>
      </c>
    </row>
    <row r="594" spans="1:26" ht="16.5" x14ac:dyDescent="0.25">
      <c r="A594" s="6" t="str">
        <f>IF(B594="","",SUBTOTAL(3,$B$15:B594))</f>
        <v/>
      </c>
      <c r="B594" s="7"/>
      <c r="C594" s="8"/>
      <c r="D594" s="6" t="str">
        <f t="shared" si="134"/>
        <v/>
      </c>
      <c r="E594" s="9" t="str">
        <f t="shared" si="137"/>
        <v/>
      </c>
      <c r="F594" s="7"/>
      <c r="G594" s="10" t="str">
        <f t="shared" si="135"/>
        <v/>
      </c>
      <c r="H594" s="6" t="str">
        <f t="shared" si="136"/>
        <v/>
      </c>
      <c r="I594" s="6" t="str">
        <f t="shared" si="138"/>
        <v/>
      </c>
      <c r="J594" s="6" t="str">
        <f t="shared" si="139"/>
        <v/>
      </c>
      <c r="K594" s="6" t="str">
        <f t="shared" si="140"/>
        <v/>
      </c>
      <c r="L594" s="6" t="str">
        <f t="shared" si="145"/>
        <v/>
      </c>
      <c r="M594" s="6" t="str">
        <f t="shared" si="146"/>
        <v/>
      </c>
      <c r="N594" s="6" t="str">
        <f t="shared" si="141"/>
        <v/>
      </c>
      <c r="O594" s="4"/>
      <c r="P594" s="11"/>
      <c r="Q594" s="12" t="str">
        <f t="shared" si="142"/>
        <v/>
      </c>
      <c r="R594" s="8" t="s">
        <v>567</v>
      </c>
      <c r="S594" s="19">
        <v>1150780811</v>
      </c>
      <c r="T594" s="19" t="s">
        <v>830</v>
      </c>
      <c r="U594" s="4" t="s">
        <v>16</v>
      </c>
      <c r="V594" s="22" t="str">
        <f t="shared" si="143"/>
        <v>@aswan1.moe.edu.eg</v>
      </c>
      <c r="W594" s="22" t="str">
        <f t="shared" si="144"/>
        <v>Stu#</v>
      </c>
      <c r="Z594" t="str">
        <f>IF(Q594=$Z$14,COUNTIF($Q$15:Q594,$Z$14),"")</f>
        <v/>
      </c>
    </row>
    <row r="595" spans="1:26" ht="16.5" x14ac:dyDescent="0.25">
      <c r="A595" s="6" t="str">
        <f>IF(B595="","",SUBTOTAL(3,$B$15:B595))</f>
        <v/>
      </c>
      <c r="B595" s="7"/>
      <c r="C595" s="8"/>
      <c r="D595" s="6" t="str">
        <f t="shared" si="134"/>
        <v/>
      </c>
      <c r="E595" s="9" t="str">
        <f t="shared" si="137"/>
        <v/>
      </c>
      <c r="F595" s="7"/>
      <c r="G595" s="10" t="str">
        <f t="shared" si="135"/>
        <v/>
      </c>
      <c r="H595" s="6" t="str">
        <f t="shared" si="136"/>
        <v/>
      </c>
      <c r="I595" s="6" t="str">
        <f t="shared" si="138"/>
        <v/>
      </c>
      <c r="J595" s="6" t="str">
        <f t="shared" si="139"/>
        <v/>
      </c>
      <c r="K595" s="6" t="str">
        <f t="shared" si="140"/>
        <v/>
      </c>
      <c r="L595" s="6" t="str">
        <f t="shared" si="145"/>
        <v/>
      </c>
      <c r="M595" s="6" t="str">
        <f t="shared" si="146"/>
        <v/>
      </c>
      <c r="N595" s="6" t="str">
        <f t="shared" si="141"/>
        <v/>
      </c>
      <c r="O595" s="4"/>
      <c r="P595" s="11"/>
      <c r="Q595" s="12" t="str">
        <f t="shared" si="142"/>
        <v/>
      </c>
      <c r="R595" s="8" t="s">
        <v>568</v>
      </c>
      <c r="S595" s="19">
        <v>1119965123</v>
      </c>
      <c r="T595" s="19" t="s">
        <v>830</v>
      </c>
      <c r="U595" s="4" t="s">
        <v>16</v>
      </c>
      <c r="V595" s="22" t="str">
        <f t="shared" si="143"/>
        <v>@aswan1.moe.edu.eg</v>
      </c>
      <c r="W595" s="22" t="str">
        <f t="shared" si="144"/>
        <v>Stu#</v>
      </c>
      <c r="Z595" t="str">
        <f>IF(Q595=$Z$14,COUNTIF($Q$15:Q595,$Z$14),"")</f>
        <v/>
      </c>
    </row>
    <row r="596" spans="1:26" ht="16.5" x14ac:dyDescent="0.25">
      <c r="A596" s="6" t="str">
        <f>IF(B596="","",SUBTOTAL(3,$B$15:B596))</f>
        <v/>
      </c>
      <c r="B596" s="7"/>
      <c r="C596" s="8"/>
      <c r="D596" s="6" t="str">
        <f t="shared" si="134"/>
        <v/>
      </c>
      <c r="E596" s="9" t="str">
        <f t="shared" si="137"/>
        <v/>
      </c>
      <c r="F596" s="7"/>
      <c r="G596" s="10" t="str">
        <f t="shared" si="135"/>
        <v/>
      </c>
      <c r="H596" s="6" t="str">
        <f t="shared" si="136"/>
        <v/>
      </c>
      <c r="I596" s="6" t="str">
        <f t="shared" si="138"/>
        <v/>
      </c>
      <c r="J596" s="6" t="str">
        <f t="shared" si="139"/>
        <v/>
      </c>
      <c r="K596" s="6" t="str">
        <f t="shared" si="140"/>
        <v/>
      </c>
      <c r="L596" s="6" t="str">
        <f t="shared" si="145"/>
        <v/>
      </c>
      <c r="M596" s="6" t="str">
        <f t="shared" si="146"/>
        <v/>
      </c>
      <c r="N596" s="6" t="str">
        <f t="shared" si="141"/>
        <v/>
      </c>
      <c r="O596" s="4"/>
      <c r="P596" s="11"/>
      <c r="Q596" s="12" t="str">
        <f t="shared" si="142"/>
        <v/>
      </c>
      <c r="R596" s="8" t="s">
        <v>569</v>
      </c>
      <c r="S596" s="19">
        <v>1149628999</v>
      </c>
      <c r="T596" s="19" t="s">
        <v>830</v>
      </c>
      <c r="U596" s="4" t="s">
        <v>16</v>
      </c>
      <c r="V596" s="22" t="str">
        <f t="shared" si="143"/>
        <v>@aswan1.moe.edu.eg</v>
      </c>
      <c r="W596" s="22" t="str">
        <f t="shared" si="144"/>
        <v>Stu#</v>
      </c>
      <c r="Z596" t="str">
        <f>IF(Q596=$Z$14,COUNTIF($Q$15:Q596,$Z$14),"")</f>
        <v/>
      </c>
    </row>
    <row r="597" spans="1:26" ht="16.5" x14ac:dyDescent="0.25">
      <c r="A597" s="6" t="str">
        <f>IF(B597="","",SUBTOTAL(3,$B$15:B597))</f>
        <v/>
      </c>
      <c r="B597" s="7"/>
      <c r="C597" s="8"/>
      <c r="D597" s="6" t="str">
        <f t="shared" si="134"/>
        <v/>
      </c>
      <c r="E597" s="9" t="str">
        <f t="shared" si="137"/>
        <v/>
      </c>
      <c r="F597" s="7"/>
      <c r="G597" s="10" t="str">
        <f t="shared" si="135"/>
        <v/>
      </c>
      <c r="H597" s="6" t="str">
        <f t="shared" si="136"/>
        <v/>
      </c>
      <c r="I597" s="6" t="str">
        <f t="shared" si="138"/>
        <v/>
      </c>
      <c r="J597" s="6" t="str">
        <f t="shared" si="139"/>
        <v/>
      </c>
      <c r="K597" s="6" t="str">
        <f t="shared" si="140"/>
        <v/>
      </c>
      <c r="L597" s="6" t="str">
        <f t="shared" si="145"/>
        <v/>
      </c>
      <c r="M597" s="6" t="str">
        <f t="shared" si="146"/>
        <v/>
      </c>
      <c r="N597" s="6" t="str">
        <f t="shared" si="141"/>
        <v/>
      </c>
      <c r="O597" s="4"/>
      <c r="P597" s="11"/>
      <c r="Q597" s="12" t="str">
        <f t="shared" si="142"/>
        <v/>
      </c>
      <c r="R597" s="8" t="s">
        <v>570</v>
      </c>
      <c r="S597" s="19">
        <v>1125164672</v>
      </c>
      <c r="T597" s="19" t="s">
        <v>830</v>
      </c>
      <c r="U597" s="4" t="s">
        <v>16</v>
      </c>
      <c r="V597" s="22" t="str">
        <f t="shared" si="143"/>
        <v>@aswan1.moe.edu.eg</v>
      </c>
      <c r="W597" s="22" t="str">
        <f t="shared" si="144"/>
        <v>Stu#</v>
      </c>
      <c r="Z597" t="str">
        <f>IF(Q597=$Z$14,COUNTIF($Q$15:Q597,$Z$14),"")</f>
        <v/>
      </c>
    </row>
    <row r="598" spans="1:26" ht="16.5" x14ac:dyDescent="0.25">
      <c r="A598" s="6" t="str">
        <f>IF(B598="","",SUBTOTAL(3,$B$15:B598))</f>
        <v/>
      </c>
      <c r="B598" s="7"/>
      <c r="C598" s="8"/>
      <c r="D598" s="6" t="str">
        <f t="shared" si="134"/>
        <v/>
      </c>
      <c r="E598" s="9" t="str">
        <f t="shared" si="137"/>
        <v/>
      </c>
      <c r="F598" s="7"/>
      <c r="G598" s="10" t="str">
        <f t="shared" si="135"/>
        <v/>
      </c>
      <c r="H598" s="6" t="str">
        <f t="shared" si="136"/>
        <v/>
      </c>
      <c r="I598" s="6" t="str">
        <f t="shared" si="138"/>
        <v/>
      </c>
      <c r="J598" s="6" t="str">
        <f t="shared" si="139"/>
        <v/>
      </c>
      <c r="K598" s="6" t="str">
        <f t="shared" si="140"/>
        <v/>
      </c>
      <c r="L598" s="6" t="str">
        <f t="shared" si="145"/>
        <v/>
      </c>
      <c r="M598" s="6" t="str">
        <f t="shared" si="146"/>
        <v/>
      </c>
      <c r="N598" s="6" t="str">
        <f t="shared" si="141"/>
        <v/>
      </c>
      <c r="O598" s="4"/>
      <c r="P598" s="11"/>
      <c r="Q598" s="12" t="str">
        <f t="shared" si="142"/>
        <v/>
      </c>
      <c r="R598" s="8" t="s">
        <v>407</v>
      </c>
      <c r="S598" s="19">
        <v>1115861503</v>
      </c>
      <c r="T598" s="19" t="s">
        <v>830</v>
      </c>
      <c r="U598" s="4" t="s">
        <v>16</v>
      </c>
      <c r="V598" s="22" t="str">
        <f t="shared" si="143"/>
        <v>@aswan1.moe.edu.eg</v>
      </c>
      <c r="W598" s="22" t="str">
        <f t="shared" si="144"/>
        <v>Stu#</v>
      </c>
      <c r="Z598" t="str">
        <f>IF(Q598=$Z$14,COUNTIF($Q$15:Q598,$Z$14),"")</f>
        <v/>
      </c>
    </row>
    <row r="599" spans="1:26" ht="16.5" x14ac:dyDescent="0.25">
      <c r="A599" s="6" t="str">
        <f>IF(B599="","",SUBTOTAL(3,$B$15:B599))</f>
        <v/>
      </c>
      <c r="B599" s="7"/>
      <c r="C599" s="8"/>
      <c r="D599" s="6" t="str">
        <f t="shared" si="134"/>
        <v/>
      </c>
      <c r="E599" s="9" t="str">
        <f t="shared" si="137"/>
        <v/>
      </c>
      <c r="F599" s="7"/>
      <c r="G599" s="10" t="str">
        <f t="shared" si="135"/>
        <v/>
      </c>
      <c r="H599" s="6" t="str">
        <f t="shared" si="136"/>
        <v/>
      </c>
      <c r="I599" s="6" t="str">
        <f t="shared" si="138"/>
        <v/>
      </c>
      <c r="J599" s="6" t="str">
        <f t="shared" si="139"/>
        <v/>
      </c>
      <c r="K599" s="6" t="str">
        <f t="shared" si="140"/>
        <v/>
      </c>
      <c r="L599" s="6" t="str">
        <f t="shared" si="145"/>
        <v/>
      </c>
      <c r="M599" s="6" t="str">
        <f t="shared" si="146"/>
        <v/>
      </c>
      <c r="N599" s="6" t="str">
        <f t="shared" si="141"/>
        <v/>
      </c>
      <c r="O599" s="4"/>
      <c r="P599" s="11"/>
      <c r="Q599" s="12" t="str">
        <f t="shared" si="142"/>
        <v/>
      </c>
      <c r="R599" s="8" t="s">
        <v>571</v>
      </c>
      <c r="S599" s="19">
        <v>1153646382</v>
      </c>
      <c r="T599" s="19" t="s">
        <v>830</v>
      </c>
      <c r="U599" s="4" t="s">
        <v>16</v>
      </c>
      <c r="V599" s="22" t="str">
        <f t="shared" si="143"/>
        <v>@aswan1.moe.edu.eg</v>
      </c>
      <c r="W599" s="22" t="str">
        <f t="shared" si="144"/>
        <v>Stu#</v>
      </c>
      <c r="Z599" t="str">
        <f>IF(Q599=$Z$14,COUNTIF($Q$15:Q599,$Z$14),"")</f>
        <v/>
      </c>
    </row>
    <row r="600" spans="1:26" ht="16.5" x14ac:dyDescent="0.25">
      <c r="A600" s="6" t="str">
        <f>IF(B600="","",SUBTOTAL(3,$B$15:B600))</f>
        <v/>
      </c>
      <c r="B600" s="7"/>
      <c r="C600" s="8"/>
      <c r="D600" s="6" t="str">
        <f t="shared" si="134"/>
        <v/>
      </c>
      <c r="E600" s="9" t="str">
        <f t="shared" si="137"/>
        <v/>
      </c>
      <c r="F600" s="7"/>
      <c r="G600" s="10" t="str">
        <f t="shared" si="135"/>
        <v/>
      </c>
      <c r="H600" s="6" t="str">
        <f t="shared" si="136"/>
        <v/>
      </c>
      <c r="I600" s="6" t="str">
        <f t="shared" si="138"/>
        <v/>
      </c>
      <c r="J600" s="6" t="str">
        <f t="shared" si="139"/>
        <v/>
      </c>
      <c r="K600" s="6" t="str">
        <f t="shared" si="140"/>
        <v/>
      </c>
      <c r="L600" s="6" t="str">
        <f t="shared" si="145"/>
        <v/>
      </c>
      <c r="M600" s="6" t="str">
        <f t="shared" si="146"/>
        <v/>
      </c>
      <c r="N600" s="6" t="str">
        <f t="shared" si="141"/>
        <v/>
      </c>
      <c r="O600" s="4"/>
      <c r="P600" s="11"/>
      <c r="Q600" s="12" t="str">
        <f t="shared" si="142"/>
        <v/>
      </c>
      <c r="R600" s="8" t="s">
        <v>572</v>
      </c>
      <c r="S600" s="19">
        <v>1147376392</v>
      </c>
      <c r="T600" s="19" t="s">
        <v>830</v>
      </c>
      <c r="U600" s="4" t="s">
        <v>16</v>
      </c>
      <c r="V600" s="22" t="str">
        <f t="shared" si="143"/>
        <v>@aswan1.moe.edu.eg</v>
      </c>
      <c r="W600" s="22" t="str">
        <f t="shared" si="144"/>
        <v>Stu#</v>
      </c>
      <c r="Z600" t="str">
        <f>IF(Q600=$Z$14,COUNTIF($Q$15:Q600,$Z$14),"")</f>
        <v/>
      </c>
    </row>
    <row r="601" spans="1:26" ht="16.5" x14ac:dyDescent="0.25">
      <c r="A601" s="6" t="str">
        <f>IF(B601="","",SUBTOTAL(3,$B$15:B601))</f>
        <v/>
      </c>
      <c r="B601" s="7"/>
      <c r="C601" s="8"/>
      <c r="D601" s="6" t="str">
        <f t="shared" si="134"/>
        <v/>
      </c>
      <c r="E601" s="9" t="str">
        <f t="shared" si="137"/>
        <v/>
      </c>
      <c r="F601" s="7"/>
      <c r="G601" s="10" t="str">
        <f t="shared" si="135"/>
        <v/>
      </c>
      <c r="H601" s="6" t="str">
        <f t="shared" si="136"/>
        <v/>
      </c>
      <c r="I601" s="6" t="str">
        <f t="shared" si="138"/>
        <v/>
      </c>
      <c r="J601" s="6" t="str">
        <f t="shared" si="139"/>
        <v/>
      </c>
      <c r="K601" s="6" t="str">
        <f t="shared" si="140"/>
        <v/>
      </c>
      <c r="L601" s="6" t="str">
        <f t="shared" si="145"/>
        <v/>
      </c>
      <c r="M601" s="6" t="str">
        <f t="shared" si="146"/>
        <v/>
      </c>
      <c r="N601" s="6" t="str">
        <f t="shared" si="141"/>
        <v/>
      </c>
      <c r="O601" s="4"/>
      <c r="P601" s="11"/>
      <c r="Q601" s="12" t="str">
        <f t="shared" si="142"/>
        <v/>
      </c>
      <c r="R601" s="8" t="s">
        <v>573</v>
      </c>
      <c r="S601" s="19">
        <v>1119533911</v>
      </c>
      <c r="T601" s="19" t="s">
        <v>830</v>
      </c>
      <c r="U601" s="4" t="s">
        <v>16</v>
      </c>
      <c r="V601" s="22" t="str">
        <f t="shared" si="143"/>
        <v>@aswan1.moe.edu.eg</v>
      </c>
      <c r="W601" s="22" t="str">
        <f t="shared" si="144"/>
        <v>Stu#</v>
      </c>
      <c r="Z601" t="str">
        <f>IF(Q601=$Z$14,COUNTIF($Q$15:Q601,$Z$14),"")</f>
        <v/>
      </c>
    </row>
    <row r="602" spans="1:26" ht="16.5" x14ac:dyDescent="0.25">
      <c r="A602" s="6" t="str">
        <f>IF(B602="","",SUBTOTAL(3,$B$15:B602))</f>
        <v/>
      </c>
      <c r="B602" s="7"/>
      <c r="C602" s="8"/>
      <c r="D602" s="6" t="str">
        <f t="shared" si="134"/>
        <v/>
      </c>
      <c r="E602" s="9" t="str">
        <f t="shared" si="137"/>
        <v/>
      </c>
      <c r="F602" s="7"/>
      <c r="G602" s="10" t="str">
        <f t="shared" si="135"/>
        <v/>
      </c>
      <c r="H602" s="6" t="str">
        <f t="shared" si="136"/>
        <v/>
      </c>
      <c r="I602" s="6" t="str">
        <f t="shared" si="138"/>
        <v/>
      </c>
      <c r="J602" s="6" t="str">
        <f t="shared" si="139"/>
        <v/>
      </c>
      <c r="K602" s="6" t="str">
        <f t="shared" si="140"/>
        <v/>
      </c>
      <c r="L602" s="6" t="str">
        <f t="shared" si="145"/>
        <v/>
      </c>
      <c r="M602" s="6" t="str">
        <f t="shared" si="146"/>
        <v/>
      </c>
      <c r="N602" s="6" t="str">
        <f t="shared" si="141"/>
        <v/>
      </c>
      <c r="O602" s="4"/>
      <c r="P602" s="11"/>
      <c r="Q602" s="12" t="str">
        <f t="shared" si="142"/>
        <v/>
      </c>
      <c r="R602" s="8" t="s">
        <v>574</v>
      </c>
      <c r="S602" s="19">
        <v>1113608503</v>
      </c>
      <c r="T602" s="19" t="s">
        <v>830</v>
      </c>
      <c r="U602" s="4" t="s">
        <v>16</v>
      </c>
      <c r="V602" s="22" t="str">
        <f t="shared" si="143"/>
        <v>@aswan1.moe.edu.eg</v>
      </c>
      <c r="W602" s="22" t="str">
        <f t="shared" si="144"/>
        <v>Stu#</v>
      </c>
      <c r="Z602" t="str">
        <f>IF(Q602=$Z$14,COUNTIF($Q$15:Q602,$Z$14),"")</f>
        <v/>
      </c>
    </row>
    <row r="603" spans="1:26" ht="16.5" x14ac:dyDescent="0.25">
      <c r="A603" s="6" t="str">
        <f>IF(B603="","",SUBTOTAL(3,$B$15:B603))</f>
        <v/>
      </c>
      <c r="B603" s="7"/>
      <c r="C603" s="8"/>
      <c r="D603" s="6" t="str">
        <f t="shared" si="134"/>
        <v/>
      </c>
      <c r="E603" s="9" t="str">
        <f t="shared" si="137"/>
        <v/>
      </c>
      <c r="F603" s="7"/>
      <c r="G603" s="10" t="str">
        <f t="shared" si="135"/>
        <v/>
      </c>
      <c r="H603" s="6" t="str">
        <f t="shared" si="136"/>
        <v/>
      </c>
      <c r="I603" s="6" t="str">
        <f t="shared" si="138"/>
        <v/>
      </c>
      <c r="J603" s="6" t="str">
        <f t="shared" si="139"/>
        <v/>
      </c>
      <c r="K603" s="6" t="str">
        <f t="shared" si="140"/>
        <v/>
      </c>
      <c r="L603" s="6" t="str">
        <f t="shared" si="145"/>
        <v/>
      </c>
      <c r="M603" s="6" t="str">
        <f t="shared" si="146"/>
        <v/>
      </c>
      <c r="N603" s="6" t="str">
        <f t="shared" si="141"/>
        <v/>
      </c>
      <c r="O603" s="4"/>
      <c r="P603" s="11"/>
      <c r="Q603" s="12" t="str">
        <f t="shared" si="142"/>
        <v/>
      </c>
      <c r="R603" s="8" t="s">
        <v>575</v>
      </c>
      <c r="S603" s="19">
        <v>1115618779</v>
      </c>
      <c r="T603" s="19" t="s">
        <v>830</v>
      </c>
      <c r="U603" s="4" t="s">
        <v>16</v>
      </c>
      <c r="V603" s="22" t="str">
        <f t="shared" si="143"/>
        <v>@aswan1.moe.edu.eg</v>
      </c>
      <c r="W603" s="22" t="str">
        <f t="shared" si="144"/>
        <v>Stu#</v>
      </c>
      <c r="Z603" t="str">
        <f>IF(Q603=$Z$14,COUNTIF($Q$15:Q603,$Z$14),"")</f>
        <v/>
      </c>
    </row>
    <row r="604" spans="1:26" ht="16.5" x14ac:dyDescent="0.25">
      <c r="A604" s="6" t="str">
        <f>IF(B604="","",SUBTOTAL(3,$B$15:B604))</f>
        <v/>
      </c>
      <c r="B604" s="7"/>
      <c r="C604" s="8"/>
      <c r="D604" s="6" t="str">
        <f t="shared" si="134"/>
        <v/>
      </c>
      <c r="E604" s="9" t="str">
        <f t="shared" si="137"/>
        <v/>
      </c>
      <c r="F604" s="7"/>
      <c r="G604" s="10" t="str">
        <f t="shared" si="135"/>
        <v/>
      </c>
      <c r="H604" s="6" t="str">
        <f t="shared" si="136"/>
        <v/>
      </c>
      <c r="I604" s="6" t="str">
        <f t="shared" si="138"/>
        <v/>
      </c>
      <c r="J604" s="6" t="str">
        <f t="shared" si="139"/>
        <v/>
      </c>
      <c r="K604" s="6" t="str">
        <f t="shared" si="140"/>
        <v/>
      </c>
      <c r="L604" s="6" t="str">
        <f t="shared" si="145"/>
        <v/>
      </c>
      <c r="M604" s="6" t="str">
        <f t="shared" si="146"/>
        <v/>
      </c>
      <c r="N604" s="6" t="str">
        <f t="shared" si="141"/>
        <v/>
      </c>
      <c r="O604" s="4"/>
      <c r="P604" s="11"/>
      <c r="Q604" s="12" t="str">
        <f t="shared" si="142"/>
        <v/>
      </c>
      <c r="R604" s="8" t="s">
        <v>576</v>
      </c>
      <c r="S604" s="19">
        <v>1158782992</v>
      </c>
      <c r="T604" s="19" t="s">
        <v>830</v>
      </c>
      <c r="U604" s="4" t="s">
        <v>16</v>
      </c>
      <c r="V604" s="22" t="str">
        <f t="shared" si="143"/>
        <v>@aswan1.moe.edu.eg</v>
      </c>
      <c r="W604" s="22" t="str">
        <f t="shared" si="144"/>
        <v>Stu#</v>
      </c>
      <c r="Z604" t="str">
        <f>IF(Q604=$Z$14,COUNTIF($Q$15:Q604,$Z$14),"")</f>
        <v/>
      </c>
    </row>
    <row r="605" spans="1:26" ht="16.5" x14ac:dyDescent="0.25">
      <c r="A605" s="6" t="str">
        <f>IF(B605="","",SUBTOTAL(3,$B$15:B605))</f>
        <v/>
      </c>
      <c r="B605" s="7"/>
      <c r="C605" s="8"/>
      <c r="D605" s="6" t="str">
        <f t="shared" si="134"/>
        <v/>
      </c>
      <c r="E605" s="9" t="str">
        <f t="shared" si="137"/>
        <v/>
      </c>
      <c r="F605" s="7"/>
      <c r="G605" s="10" t="str">
        <f t="shared" si="135"/>
        <v/>
      </c>
      <c r="H605" s="6" t="str">
        <f t="shared" si="136"/>
        <v/>
      </c>
      <c r="I605" s="6" t="str">
        <f t="shared" si="138"/>
        <v/>
      </c>
      <c r="J605" s="6" t="str">
        <f t="shared" si="139"/>
        <v/>
      </c>
      <c r="K605" s="6" t="str">
        <f t="shared" si="140"/>
        <v/>
      </c>
      <c r="L605" s="6" t="str">
        <f t="shared" si="145"/>
        <v/>
      </c>
      <c r="M605" s="6" t="str">
        <f t="shared" si="146"/>
        <v/>
      </c>
      <c r="N605" s="6" t="str">
        <f t="shared" si="141"/>
        <v/>
      </c>
      <c r="O605" s="4"/>
      <c r="P605" s="11"/>
      <c r="Q605" s="12" t="str">
        <f t="shared" si="142"/>
        <v/>
      </c>
      <c r="R605" s="8" t="s">
        <v>577</v>
      </c>
      <c r="S605" s="19">
        <v>1156667269</v>
      </c>
      <c r="T605" s="19" t="s">
        <v>830</v>
      </c>
      <c r="U605" s="4" t="s">
        <v>16</v>
      </c>
      <c r="V605" s="22" t="str">
        <f t="shared" si="143"/>
        <v>@aswan1.moe.edu.eg</v>
      </c>
      <c r="W605" s="22" t="str">
        <f t="shared" si="144"/>
        <v>Stu#</v>
      </c>
      <c r="Z605" t="str">
        <f>IF(Q605=$Z$14,COUNTIF($Q$15:Q605,$Z$14),"")</f>
        <v/>
      </c>
    </row>
    <row r="606" spans="1:26" ht="16.5" x14ac:dyDescent="0.25">
      <c r="A606" s="6" t="str">
        <f>IF(B606="","",SUBTOTAL(3,$B$15:B606))</f>
        <v/>
      </c>
      <c r="B606" s="7"/>
      <c r="C606" s="8"/>
      <c r="D606" s="6" t="str">
        <f t="shared" si="134"/>
        <v/>
      </c>
      <c r="E606" s="9" t="str">
        <f t="shared" si="137"/>
        <v/>
      </c>
      <c r="F606" s="7"/>
      <c r="G606" s="10" t="str">
        <f t="shared" si="135"/>
        <v/>
      </c>
      <c r="H606" s="6" t="str">
        <f t="shared" si="136"/>
        <v/>
      </c>
      <c r="I606" s="6" t="str">
        <f t="shared" si="138"/>
        <v/>
      </c>
      <c r="J606" s="6" t="str">
        <f t="shared" si="139"/>
        <v/>
      </c>
      <c r="K606" s="6" t="str">
        <f t="shared" si="140"/>
        <v/>
      </c>
      <c r="L606" s="6" t="str">
        <f t="shared" si="145"/>
        <v/>
      </c>
      <c r="M606" s="6" t="str">
        <f t="shared" si="146"/>
        <v/>
      </c>
      <c r="N606" s="6" t="str">
        <f t="shared" si="141"/>
        <v/>
      </c>
      <c r="O606" s="4"/>
      <c r="P606" s="11"/>
      <c r="Q606" s="12" t="str">
        <f t="shared" si="142"/>
        <v/>
      </c>
      <c r="R606" s="8" t="s">
        <v>578</v>
      </c>
      <c r="S606" s="19"/>
      <c r="T606" s="19" t="s">
        <v>830</v>
      </c>
      <c r="U606" s="4" t="s">
        <v>16</v>
      </c>
      <c r="V606" s="22" t="str">
        <f t="shared" si="143"/>
        <v>@aswan1.moe.edu.eg</v>
      </c>
      <c r="W606" s="22" t="str">
        <f t="shared" si="144"/>
        <v>Stu#</v>
      </c>
      <c r="Z606" t="str">
        <f>IF(Q606=$Z$14,COUNTIF($Q$15:Q606,$Z$14),"")</f>
        <v/>
      </c>
    </row>
    <row r="607" spans="1:26" ht="16.5" x14ac:dyDescent="0.25">
      <c r="A607" s="6" t="str">
        <f>IF(B607="","",SUBTOTAL(3,$B$15:B607))</f>
        <v/>
      </c>
      <c r="B607" s="7"/>
      <c r="C607" s="8"/>
      <c r="D607" s="6" t="str">
        <f t="shared" si="134"/>
        <v/>
      </c>
      <c r="E607" s="9" t="str">
        <f t="shared" si="137"/>
        <v/>
      </c>
      <c r="F607" s="7"/>
      <c r="G607" s="10" t="str">
        <f t="shared" si="135"/>
        <v/>
      </c>
      <c r="H607" s="6" t="str">
        <f t="shared" si="136"/>
        <v/>
      </c>
      <c r="I607" s="6" t="str">
        <f t="shared" si="138"/>
        <v/>
      </c>
      <c r="J607" s="6" t="str">
        <f t="shared" si="139"/>
        <v/>
      </c>
      <c r="K607" s="6" t="str">
        <f t="shared" si="140"/>
        <v/>
      </c>
      <c r="L607" s="6" t="str">
        <f t="shared" si="145"/>
        <v/>
      </c>
      <c r="M607" s="6" t="str">
        <f t="shared" si="146"/>
        <v/>
      </c>
      <c r="N607" s="6" t="str">
        <f t="shared" si="141"/>
        <v/>
      </c>
      <c r="O607" s="4"/>
      <c r="P607" s="11"/>
      <c r="Q607" s="12" t="str">
        <f t="shared" si="142"/>
        <v/>
      </c>
      <c r="R607" s="8" t="s">
        <v>579</v>
      </c>
      <c r="S607" s="19">
        <v>1100537616</v>
      </c>
      <c r="T607" s="19" t="s">
        <v>830</v>
      </c>
      <c r="U607" s="4" t="s">
        <v>16</v>
      </c>
      <c r="V607" s="22" t="str">
        <f t="shared" si="143"/>
        <v>@aswan1.moe.edu.eg</v>
      </c>
      <c r="W607" s="22" t="str">
        <f t="shared" si="144"/>
        <v>Stu#</v>
      </c>
      <c r="Z607" t="str">
        <f>IF(Q607=$Z$14,COUNTIF($Q$15:Q607,$Z$14),"")</f>
        <v/>
      </c>
    </row>
    <row r="608" spans="1:26" ht="16.5" x14ac:dyDescent="0.25">
      <c r="A608" s="6" t="str">
        <f>IF(B608="","",SUBTOTAL(3,$B$15:B608))</f>
        <v/>
      </c>
      <c r="B608" s="7"/>
      <c r="C608" s="8"/>
      <c r="D608" s="6" t="str">
        <f t="shared" si="134"/>
        <v/>
      </c>
      <c r="E608" s="9" t="str">
        <f t="shared" si="137"/>
        <v/>
      </c>
      <c r="F608" s="7"/>
      <c r="G608" s="10" t="str">
        <f t="shared" si="135"/>
        <v/>
      </c>
      <c r="H608" s="6" t="str">
        <f t="shared" si="136"/>
        <v/>
      </c>
      <c r="I608" s="6" t="str">
        <f t="shared" si="138"/>
        <v/>
      </c>
      <c r="J608" s="6" t="str">
        <f t="shared" si="139"/>
        <v/>
      </c>
      <c r="K608" s="6" t="str">
        <f t="shared" si="140"/>
        <v/>
      </c>
      <c r="L608" s="6" t="str">
        <f t="shared" si="145"/>
        <v/>
      </c>
      <c r="M608" s="6" t="str">
        <f t="shared" si="146"/>
        <v/>
      </c>
      <c r="N608" s="6" t="str">
        <f t="shared" si="141"/>
        <v/>
      </c>
      <c r="O608" s="4"/>
      <c r="P608" s="11"/>
      <c r="Q608" s="12" t="str">
        <f t="shared" si="142"/>
        <v/>
      </c>
      <c r="R608" s="8" t="s">
        <v>580</v>
      </c>
      <c r="S608" s="19">
        <v>1120899201</v>
      </c>
      <c r="T608" s="19" t="s">
        <v>830</v>
      </c>
      <c r="U608" s="4" t="s">
        <v>16</v>
      </c>
      <c r="V608" s="22" t="str">
        <f t="shared" si="143"/>
        <v>@aswan1.moe.edu.eg</v>
      </c>
      <c r="W608" s="22" t="str">
        <f t="shared" si="144"/>
        <v>Stu#</v>
      </c>
      <c r="Z608" t="str">
        <f>IF(Q608=$Z$14,COUNTIF($Q$15:Q608,$Z$14),"")</f>
        <v/>
      </c>
    </row>
    <row r="609" spans="1:26" ht="16.5" x14ac:dyDescent="0.25">
      <c r="A609" s="6" t="str">
        <f>IF(B609="","",SUBTOTAL(3,$B$15:B609))</f>
        <v/>
      </c>
      <c r="B609" s="7"/>
      <c r="C609" s="8"/>
      <c r="D609" s="6" t="str">
        <f t="shared" si="134"/>
        <v/>
      </c>
      <c r="E609" s="9" t="str">
        <f t="shared" si="137"/>
        <v/>
      </c>
      <c r="F609" s="7"/>
      <c r="G609" s="10" t="str">
        <f t="shared" si="135"/>
        <v/>
      </c>
      <c r="H609" s="6" t="str">
        <f t="shared" si="136"/>
        <v/>
      </c>
      <c r="I609" s="6" t="str">
        <f t="shared" si="138"/>
        <v/>
      </c>
      <c r="J609" s="6" t="str">
        <f t="shared" si="139"/>
        <v/>
      </c>
      <c r="K609" s="6" t="str">
        <f t="shared" si="140"/>
        <v/>
      </c>
      <c r="L609" s="6" t="str">
        <f t="shared" si="145"/>
        <v/>
      </c>
      <c r="M609" s="6" t="str">
        <f t="shared" si="146"/>
        <v/>
      </c>
      <c r="N609" s="6" t="str">
        <f t="shared" si="141"/>
        <v/>
      </c>
      <c r="O609" s="4"/>
      <c r="P609" s="11"/>
      <c r="Q609" s="12" t="str">
        <f t="shared" si="142"/>
        <v/>
      </c>
      <c r="R609" s="8" t="s">
        <v>581</v>
      </c>
      <c r="S609" s="19">
        <v>1147174491</v>
      </c>
      <c r="T609" s="19" t="s">
        <v>830</v>
      </c>
      <c r="U609" s="4" t="s">
        <v>16</v>
      </c>
      <c r="V609" s="22" t="str">
        <f t="shared" si="143"/>
        <v>@aswan1.moe.edu.eg</v>
      </c>
      <c r="W609" s="22" t="str">
        <f t="shared" si="144"/>
        <v>Stu#</v>
      </c>
      <c r="Z609" t="str">
        <f>IF(Q609=$Z$14,COUNTIF($Q$15:Q609,$Z$14),"")</f>
        <v/>
      </c>
    </row>
    <row r="610" spans="1:26" ht="16.5" x14ac:dyDescent="0.25">
      <c r="A610" s="6" t="str">
        <f>IF(B610="","",SUBTOTAL(3,$B$15:B610))</f>
        <v/>
      </c>
      <c r="B610" s="7"/>
      <c r="C610" s="8"/>
      <c r="D610" s="6" t="str">
        <f t="shared" si="134"/>
        <v/>
      </c>
      <c r="E610" s="9" t="str">
        <f t="shared" si="137"/>
        <v/>
      </c>
      <c r="F610" s="7"/>
      <c r="G610" s="10" t="str">
        <f t="shared" si="135"/>
        <v/>
      </c>
      <c r="H610" s="6" t="str">
        <f t="shared" si="136"/>
        <v/>
      </c>
      <c r="I610" s="6" t="str">
        <f t="shared" si="138"/>
        <v/>
      </c>
      <c r="J610" s="6" t="str">
        <f t="shared" si="139"/>
        <v/>
      </c>
      <c r="K610" s="6" t="str">
        <f t="shared" si="140"/>
        <v/>
      </c>
      <c r="L610" s="6" t="str">
        <f t="shared" si="145"/>
        <v/>
      </c>
      <c r="M610" s="6" t="str">
        <f t="shared" si="146"/>
        <v/>
      </c>
      <c r="N610" s="6" t="str">
        <f t="shared" si="141"/>
        <v/>
      </c>
      <c r="O610" s="4"/>
      <c r="P610" s="11"/>
      <c r="Q610" s="12" t="str">
        <f t="shared" si="142"/>
        <v/>
      </c>
      <c r="R610" s="8" t="s">
        <v>582</v>
      </c>
      <c r="S610" s="19">
        <v>1147174491</v>
      </c>
      <c r="T610" s="19" t="s">
        <v>830</v>
      </c>
      <c r="U610" s="4" t="s">
        <v>16</v>
      </c>
      <c r="V610" s="22" t="str">
        <f t="shared" si="143"/>
        <v>@aswan1.moe.edu.eg</v>
      </c>
      <c r="W610" s="22" t="str">
        <f t="shared" si="144"/>
        <v>Stu#</v>
      </c>
      <c r="Z610" t="str">
        <f>IF(Q610=$Z$14,COUNTIF($Q$15:Q610,$Z$14),"")</f>
        <v/>
      </c>
    </row>
    <row r="611" spans="1:26" ht="16.5" x14ac:dyDescent="0.25">
      <c r="A611" s="6" t="str">
        <f>IF(B611="","",SUBTOTAL(3,$B$15:B611))</f>
        <v/>
      </c>
      <c r="B611" s="7"/>
      <c r="C611" s="8"/>
      <c r="D611" s="6" t="str">
        <f t="shared" si="134"/>
        <v/>
      </c>
      <c r="E611" s="9" t="str">
        <f t="shared" si="137"/>
        <v/>
      </c>
      <c r="F611" s="7"/>
      <c r="G611" s="10" t="str">
        <f t="shared" si="135"/>
        <v/>
      </c>
      <c r="H611" s="6" t="str">
        <f t="shared" si="136"/>
        <v/>
      </c>
      <c r="I611" s="6" t="str">
        <f t="shared" si="138"/>
        <v/>
      </c>
      <c r="J611" s="6" t="str">
        <f t="shared" si="139"/>
        <v/>
      </c>
      <c r="K611" s="6" t="str">
        <f t="shared" si="140"/>
        <v/>
      </c>
      <c r="L611" s="6" t="str">
        <f t="shared" si="145"/>
        <v/>
      </c>
      <c r="M611" s="6" t="str">
        <f t="shared" si="146"/>
        <v/>
      </c>
      <c r="N611" s="6" t="str">
        <f t="shared" si="141"/>
        <v/>
      </c>
      <c r="O611" s="4"/>
      <c r="P611" s="11"/>
      <c r="Q611" s="12" t="str">
        <f t="shared" si="142"/>
        <v/>
      </c>
      <c r="R611" s="8" t="s">
        <v>205</v>
      </c>
      <c r="S611" s="19">
        <v>1141878326</v>
      </c>
      <c r="T611" s="19" t="s">
        <v>830</v>
      </c>
      <c r="U611" s="4" t="s">
        <v>16</v>
      </c>
      <c r="V611" s="22" t="str">
        <f t="shared" si="143"/>
        <v>@aswan1.moe.edu.eg</v>
      </c>
      <c r="W611" s="22" t="str">
        <f t="shared" si="144"/>
        <v>Stu#</v>
      </c>
      <c r="Z611" t="str">
        <f>IF(Q611=$Z$14,COUNTIF($Q$15:Q611,$Z$14),"")</f>
        <v/>
      </c>
    </row>
    <row r="612" spans="1:26" ht="16.5" x14ac:dyDescent="0.25">
      <c r="A612" s="6" t="str">
        <f>IF(B612="","",SUBTOTAL(3,$B$15:B612))</f>
        <v/>
      </c>
      <c r="B612" s="7"/>
      <c r="C612" s="8"/>
      <c r="D612" s="6" t="str">
        <f t="shared" si="134"/>
        <v/>
      </c>
      <c r="E612" s="9" t="str">
        <f t="shared" si="137"/>
        <v/>
      </c>
      <c r="F612" s="7"/>
      <c r="G612" s="10" t="str">
        <f t="shared" si="135"/>
        <v/>
      </c>
      <c r="H612" s="6" t="str">
        <f t="shared" si="136"/>
        <v/>
      </c>
      <c r="I612" s="6" t="str">
        <f t="shared" si="138"/>
        <v/>
      </c>
      <c r="J612" s="6" t="str">
        <f t="shared" si="139"/>
        <v/>
      </c>
      <c r="K612" s="6" t="str">
        <f t="shared" si="140"/>
        <v/>
      </c>
      <c r="L612" s="6" t="str">
        <f t="shared" si="145"/>
        <v/>
      </c>
      <c r="M612" s="6" t="str">
        <f t="shared" si="146"/>
        <v/>
      </c>
      <c r="N612" s="6" t="str">
        <f t="shared" si="141"/>
        <v/>
      </c>
      <c r="O612" s="4"/>
      <c r="P612" s="11"/>
      <c r="Q612" s="12" t="str">
        <f t="shared" si="142"/>
        <v/>
      </c>
      <c r="R612" s="8" t="s">
        <v>583</v>
      </c>
      <c r="S612" s="19">
        <v>1115628310</v>
      </c>
      <c r="T612" s="19" t="s">
        <v>830</v>
      </c>
      <c r="U612" s="4" t="s">
        <v>16</v>
      </c>
      <c r="V612" s="22" t="str">
        <f t="shared" si="143"/>
        <v>@aswan1.moe.edu.eg</v>
      </c>
      <c r="W612" s="22" t="str">
        <f t="shared" si="144"/>
        <v>Stu#</v>
      </c>
      <c r="Z612" t="str">
        <f>IF(Q612=$Z$14,COUNTIF($Q$15:Q612,$Z$14),"")</f>
        <v/>
      </c>
    </row>
    <row r="613" spans="1:26" ht="16.5" x14ac:dyDescent="0.25">
      <c r="A613" s="6" t="str">
        <f>IF(B613="","",SUBTOTAL(3,$B$15:B613))</f>
        <v/>
      </c>
      <c r="B613" s="7"/>
      <c r="C613" s="8"/>
      <c r="D613" s="6" t="str">
        <f t="shared" si="134"/>
        <v/>
      </c>
      <c r="E613" s="9" t="str">
        <f t="shared" si="137"/>
        <v/>
      </c>
      <c r="F613" s="7"/>
      <c r="G613" s="10" t="str">
        <f t="shared" si="135"/>
        <v/>
      </c>
      <c r="H613" s="6" t="str">
        <f t="shared" si="136"/>
        <v/>
      </c>
      <c r="I613" s="6" t="str">
        <f t="shared" si="138"/>
        <v/>
      </c>
      <c r="J613" s="6" t="str">
        <f t="shared" si="139"/>
        <v/>
      </c>
      <c r="K613" s="6" t="str">
        <f t="shared" si="140"/>
        <v/>
      </c>
      <c r="L613" s="6" t="str">
        <f t="shared" si="145"/>
        <v/>
      </c>
      <c r="M613" s="6" t="str">
        <f t="shared" si="146"/>
        <v/>
      </c>
      <c r="N613" s="6" t="str">
        <f t="shared" si="141"/>
        <v/>
      </c>
      <c r="O613" s="4"/>
      <c r="P613" s="11"/>
      <c r="Q613" s="12" t="str">
        <f t="shared" si="142"/>
        <v/>
      </c>
      <c r="R613" s="8" t="s">
        <v>584</v>
      </c>
      <c r="S613" s="19">
        <v>1121769880</v>
      </c>
      <c r="T613" s="19" t="s">
        <v>830</v>
      </c>
      <c r="U613" s="4" t="s">
        <v>16</v>
      </c>
      <c r="V613" s="22" t="str">
        <f t="shared" si="143"/>
        <v>@aswan1.moe.edu.eg</v>
      </c>
      <c r="W613" s="22" t="str">
        <f t="shared" si="144"/>
        <v>Stu#</v>
      </c>
      <c r="Z613" t="str">
        <f>IF(Q613=$Z$14,COUNTIF($Q$15:Q613,$Z$14),"")</f>
        <v/>
      </c>
    </row>
    <row r="614" spans="1:26" ht="16.5" x14ac:dyDescent="0.25">
      <c r="A614" s="6" t="str">
        <f>IF(B614="","",SUBTOTAL(3,$B$15:B614))</f>
        <v/>
      </c>
      <c r="B614" s="7"/>
      <c r="C614" s="8"/>
      <c r="D614" s="6" t="str">
        <f t="shared" si="134"/>
        <v/>
      </c>
      <c r="E614" s="9" t="str">
        <f t="shared" si="137"/>
        <v/>
      </c>
      <c r="F614" s="7"/>
      <c r="G614" s="10" t="str">
        <f t="shared" si="135"/>
        <v/>
      </c>
      <c r="H614" s="6" t="str">
        <f t="shared" si="136"/>
        <v/>
      </c>
      <c r="I614" s="6" t="str">
        <f t="shared" si="138"/>
        <v/>
      </c>
      <c r="J614" s="6" t="str">
        <f t="shared" si="139"/>
        <v/>
      </c>
      <c r="K614" s="6" t="str">
        <f t="shared" si="140"/>
        <v/>
      </c>
      <c r="L614" s="6" t="str">
        <f t="shared" si="145"/>
        <v/>
      </c>
      <c r="M614" s="6" t="str">
        <f t="shared" si="146"/>
        <v/>
      </c>
      <c r="N614" s="6" t="str">
        <f t="shared" si="141"/>
        <v/>
      </c>
      <c r="O614" s="4"/>
      <c r="P614" s="11"/>
      <c r="Q614" s="12" t="str">
        <f t="shared" si="142"/>
        <v/>
      </c>
      <c r="R614" s="8" t="s">
        <v>585</v>
      </c>
      <c r="S614" s="19">
        <v>1123238109</v>
      </c>
      <c r="T614" s="19" t="s">
        <v>830</v>
      </c>
      <c r="U614" s="4" t="s">
        <v>16</v>
      </c>
      <c r="V614" s="22" t="str">
        <f t="shared" si="143"/>
        <v>@aswan1.moe.edu.eg</v>
      </c>
      <c r="W614" s="22" t="str">
        <f t="shared" si="144"/>
        <v>Stu#</v>
      </c>
      <c r="Z614" t="str">
        <f>IF(Q614=$Z$14,COUNTIF($Q$15:Q614,$Z$14),"")</f>
        <v/>
      </c>
    </row>
    <row r="615" spans="1:26" ht="16.5" x14ac:dyDescent="0.25">
      <c r="A615" s="6" t="str">
        <f>IF(B615="","",SUBTOTAL(3,$B$15:B615))</f>
        <v/>
      </c>
      <c r="B615" s="7"/>
      <c r="C615" s="8"/>
      <c r="D615" s="6" t="str">
        <f t="shared" si="134"/>
        <v/>
      </c>
      <c r="E615" s="9" t="str">
        <f t="shared" si="137"/>
        <v/>
      </c>
      <c r="F615" s="7"/>
      <c r="G615" s="10" t="str">
        <f t="shared" si="135"/>
        <v/>
      </c>
      <c r="H615" s="6" t="str">
        <f t="shared" si="136"/>
        <v/>
      </c>
      <c r="I615" s="6" t="str">
        <f t="shared" si="138"/>
        <v/>
      </c>
      <c r="J615" s="6" t="str">
        <f t="shared" si="139"/>
        <v/>
      </c>
      <c r="K615" s="6" t="str">
        <f t="shared" si="140"/>
        <v/>
      </c>
      <c r="L615" s="6" t="str">
        <f t="shared" si="145"/>
        <v/>
      </c>
      <c r="M615" s="6" t="str">
        <f t="shared" si="146"/>
        <v/>
      </c>
      <c r="N615" s="6" t="str">
        <f t="shared" si="141"/>
        <v/>
      </c>
      <c r="O615" s="4"/>
      <c r="P615" s="11"/>
      <c r="Q615" s="12" t="str">
        <f t="shared" si="142"/>
        <v/>
      </c>
      <c r="R615" s="8" t="s">
        <v>586</v>
      </c>
      <c r="S615" s="19">
        <v>1113147339</v>
      </c>
      <c r="T615" s="19" t="s">
        <v>830</v>
      </c>
      <c r="U615" s="4" t="s">
        <v>16</v>
      </c>
      <c r="V615" s="22" t="str">
        <f t="shared" si="143"/>
        <v>@aswan1.moe.edu.eg</v>
      </c>
      <c r="W615" s="22" t="str">
        <f t="shared" si="144"/>
        <v>Stu#</v>
      </c>
      <c r="Z615" t="str">
        <f>IF(Q615=$Z$14,COUNTIF($Q$15:Q615,$Z$14),"")</f>
        <v/>
      </c>
    </row>
    <row r="616" spans="1:26" ht="16.5" x14ac:dyDescent="0.25">
      <c r="A616" s="6" t="str">
        <f>IF(B616="","",SUBTOTAL(3,$B$15:B616))</f>
        <v/>
      </c>
      <c r="B616" s="7"/>
      <c r="C616" s="8"/>
      <c r="D616" s="6" t="str">
        <f t="shared" si="134"/>
        <v/>
      </c>
      <c r="E616" s="9" t="str">
        <f t="shared" si="137"/>
        <v/>
      </c>
      <c r="F616" s="7"/>
      <c r="G616" s="10" t="str">
        <f t="shared" si="135"/>
        <v/>
      </c>
      <c r="H616" s="6" t="str">
        <f t="shared" si="136"/>
        <v/>
      </c>
      <c r="I616" s="6" t="str">
        <f t="shared" si="138"/>
        <v/>
      </c>
      <c r="J616" s="6" t="str">
        <f t="shared" si="139"/>
        <v/>
      </c>
      <c r="K616" s="6" t="str">
        <f t="shared" si="140"/>
        <v/>
      </c>
      <c r="L616" s="6" t="str">
        <f t="shared" si="145"/>
        <v/>
      </c>
      <c r="M616" s="6" t="str">
        <f t="shared" si="146"/>
        <v/>
      </c>
      <c r="N616" s="6" t="str">
        <f t="shared" si="141"/>
        <v/>
      </c>
      <c r="O616" s="4"/>
      <c r="P616" s="11"/>
      <c r="Q616" s="12" t="str">
        <f t="shared" si="142"/>
        <v/>
      </c>
      <c r="R616" s="8" t="s">
        <v>587</v>
      </c>
      <c r="S616" s="19">
        <v>1100297178</v>
      </c>
      <c r="T616" s="19" t="s">
        <v>830</v>
      </c>
      <c r="U616" s="4" t="s">
        <v>16</v>
      </c>
      <c r="V616" s="22" t="str">
        <f t="shared" si="143"/>
        <v>@aswan1.moe.edu.eg</v>
      </c>
      <c r="W616" s="22" t="str">
        <f t="shared" si="144"/>
        <v>Stu#</v>
      </c>
      <c r="Z616" t="str">
        <f>IF(Q616=$Z$14,COUNTIF($Q$15:Q616,$Z$14),"")</f>
        <v/>
      </c>
    </row>
    <row r="617" spans="1:26" ht="16.5" x14ac:dyDescent="0.25">
      <c r="A617" s="6" t="str">
        <f>IF(B617="","",SUBTOTAL(3,$B$15:B617))</f>
        <v/>
      </c>
      <c r="B617" s="7"/>
      <c r="C617" s="8"/>
      <c r="D617" s="6" t="str">
        <f t="shared" si="134"/>
        <v/>
      </c>
      <c r="E617" s="9" t="str">
        <f t="shared" si="137"/>
        <v/>
      </c>
      <c r="F617" s="7"/>
      <c r="G617" s="10" t="str">
        <f t="shared" si="135"/>
        <v/>
      </c>
      <c r="H617" s="6" t="str">
        <f t="shared" si="136"/>
        <v/>
      </c>
      <c r="I617" s="6" t="str">
        <f t="shared" si="138"/>
        <v/>
      </c>
      <c r="J617" s="6" t="str">
        <f t="shared" si="139"/>
        <v/>
      </c>
      <c r="K617" s="6" t="str">
        <f t="shared" si="140"/>
        <v/>
      </c>
      <c r="L617" s="6" t="str">
        <f t="shared" si="145"/>
        <v/>
      </c>
      <c r="M617" s="6" t="str">
        <f t="shared" si="146"/>
        <v/>
      </c>
      <c r="N617" s="6" t="str">
        <f t="shared" si="141"/>
        <v/>
      </c>
      <c r="O617" s="4"/>
      <c r="P617" s="11"/>
      <c r="Q617" s="12" t="str">
        <f t="shared" si="142"/>
        <v/>
      </c>
      <c r="R617" s="8" t="s">
        <v>588</v>
      </c>
      <c r="S617" s="19">
        <v>1149273080</v>
      </c>
      <c r="T617" s="19" t="s">
        <v>830</v>
      </c>
      <c r="U617" s="4" t="s">
        <v>16</v>
      </c>
      <c r="V617" s="22" t="str">
        <f t="shared" si="143"/>
        <v>@aswan1.moe.edu.eg</v>
      </c>
      <c r="W617" s="22" t="str">
        <f t="shared" si="144"/>
        <v>Stu#</v>
      </c>
      <c r="Z617" t="str">
        <f>IF(Q617=$Z$14,COUNTIF($Q$15:Q617,$Z$14),"")</f>
        <v/>
      </c>
    </row>
    <row r="618" spans="1:26" ht="16.5" x14ac:dyDescent="0.25">
      <c r="A618" s="6" t="str">
        <f>IF(B618="","",SUBTOTAL(3,$B$15:B618))</f>
        <v/>
      </c>
      <c r="B618" s="7"/>
      <c r="C618" s="8"/>
      <c r="D618" s="6" t="str">
        <f t="shared" si="134"/>
        <v/>
      </c>
      <c r="E618" s="9" t="str">
        <f t="shared" si="137"/>
        <v/>
      </c>
      <c r="F618" s="7"/>
      <c r="G618" s="10" t="str">
        <f t="shared" si="135"/>
        <v/>
      </c>
      <c r="H618" s="6" t="str">
        <f t="shared" si="136"/>
        <v/>
      </c>
      <c r="I618" s="6" t="str">
        <f t="shared" si="138"/>
        <v/>
      </c>
      <c r="J618" s="6" t="str">
        <f t="shared" si="139"/>
        <v/>
      </c>
      <c r="K618" s="6" t="str">
        <f t="shared" si="140"/>
        <v/>
      </c>
      <c r="L618" s="6" t="str">
        <f t="shared" si="145"/>
        <v/>
      </c>
      <c r="M618" s="6" t="str">
        <f t="shared" si="146"/>
        <v/>
      </c>
      <c r="N618" s="6" t="str">
        <f t="shared" si="141"/>
        <v/>
      </c>
      <c r="O618" s="4"/>
      <c r="P618" s="11"/>
      <c r="Q618" s="12" t="str">
        <f t="shared" si="142"/>
        <v/>
      </c>
      <c r="R618" s="8" t="s">
        <v>589</v>
      </c>
      <c r="S618" s="19">
        <v>1155369120</v>
      </c>
      <c r="T618" s="19" t="s">
        <v>830</v>
      </c>
      <c r="U618" s="4" t="s">
        <v>16</v>
      </c>
      <c r="V618" s="22" t="str">
        <f t="shared" si="143"/>
        <v>@aswan1.moe.edu.eg</v>
      </c>
      <c r="W618" s="22" t="str">
        <f t="shared" si="144"/>
        <v>Stu#</v>
      </c>
      <c r="Z618" t="str">
        <f>IF(Q618=$Z$14,COUNTIF($Q$15:Q618,$Z$14),"")</f>
        <v/>
      </c>
    </row>
    <row r="619" spans="1:26" ht="16.5" x14ac:dyDescent="0.25">
      <c r="A619" s="6" t="str">
        <f>IF(B619="","",SUBTOTAL(3,$B$15:B619))</f>
        <v/>
      </c>
      <c r="B619" s="7"/>
      <c r="C619" s="8"/>
      <c r="D619" s="6" t="str">
        <f t="shared" si="134"/>
        <v/>
      </c>
      <c r="E619" s="9" t="str">
        <f t="shared" si="137"/>
        <v/>
      </c>
      <c r="F619" s="7"/>
      <c r="G619" s="10" t="str">
        <f t="shared" si="135"/>
        <v/>
      </c>
      <c r="H619" s="6" t="str">
        <f t="shared" si="136"/>
        <v/>
      </c>
      <c r="I619" s="6" t="str">
        <f t="shared" si="138"/>
        <v/>
      </c>
      <c r="J619" s="6" t="str">
        <f t="shared" si="139"/>
        <v/>
      </c>
      <c r="K619" s="6" t="str">
        <f t="shared" si="140"/>
        <v/>
      </c>
      <c r="L619" s="6" t="str">
        <f t="shared" si="145"/>
        <v/>
      </c>
      <c r="M619" s="6" t="str">
        <f t="shared" si="146"/>
        <v/>
      </c>
      <c r="N619" s="6" t="str">
        <f t="shared" si="141"/>
        <v/>
      </c>
      <c r="O619" s="4"/>
      <c r="P619" s="11"/>
      <c r="Q619" s="12" t="str">
        <f t="shared" si="142"/>
        <v/>
      </c>
      <c r="R619" s="8" t="s">
        <v>590</v>
      </c>
      <c r="S619" s="19">
        <v>1100354403</v>
      </c>
      <c r="T619" s="19" t="s">
        <v>830</v>
      </c>
      <c r="U619" s="4" t="s">
        <v>16</v>
      </c>
      <c r="V619" s="22" t="str">
        <f t="shared" si="143"/>
        <v>@aswan1.moe.edu.eg</v>
      </c>
      <c r="W619" s="22" t="str">
        <f t="shared" si="144"/>
        <v>Stu#</v>
      </c>
      <c r="Z619" t="str">
        <f>IF(Q619=$Z$14,COUNTIF($Q$15:Q619,$Z$14),"")</f>
        <v/>
      </c>
    </row>
    <row r="620" spans="1:26" ht="16.5" x14ac:dyDescent="0.25">
      <c r="A620" s="6" t="str">
        <f>IF(B620="","",SUBTOTAL(3,$B$15:B620))</f>
        <v/>
      </c>
      <c r="B620" s="7"/>
      <c r="C620" s="8"/>
      <c r="D620" s="6" t="str">
        <f t="shared" si="134"/>
        <v/>
      </c>
      <c r="E620" s="9" t="str">
        <f t="shared" si="137"/>
        <v/>
      </c>
      <c r="F620" s="7"/>
      <c r="G620" s="10" t="str">
        <f t="shared" si="135"/>
        <v/>
      </c>
      <c r="H620" s="6" t="str">
        <f t="shared" si="136"/>
        <v/>
      </c>
      <c r="I620" s="6" t="str">
        <f t="shared" si="138"/>
        <v/>
      </c>
      <c r="J620" s="6" t="str">
        <f t="shared" si="139"/>
        <v/>
      </c>
      <c r="K620" s="6" t="str">
        <f t="shared" si="140"/>
        <v/>
      </c>
      <c r="L620" s="6" t="str">
        <f t="shared" si="145"/>
        <v/>
      </c>
      <c r="M620" s="6" t="str">
        <f t="shared" si="146"/>
        <v/>
      </c>
      <c r="N620" s="6" t="str">
        <f t="shared" si="141"/>
        <v/>
      </c>
      <c r="O620" s="4"/>
      <c r="P620" s="11"/>
      <c r="Q620" s="12" t="str">
        <f t="shared" si="142"/>
        <v/>
      </c>
      <c r="R620" s="8" t="s">
        <v>591</v>
      </c>
      <c r="S620" s="19">
        <v>1145515053</v>
      </c>
      <c r="T620" s="19" t="s">
        <v>830</v>
      </c>
      <c r="U620" s="4" t="s">
        <v>16</v>
      </c>
      <c r="V620" s="22" t="str">
        <f t="shared" si="143"/>
        <v>@aswan1.moe.edu.eg</v>
      </c>
      <c r="W620" s="22" t="str">
        <f t="shared" si="144"/>
        <v>Stu#</v>
      </c>
      <c r="Z620" t="str">
        <f>IF(Q620=$Z$14,COUNTIF($Q$15:Q620,$Z$14),"")</f>
        <v/>
      </c>
    </row>
    <row r="621" spans="1:26" ht="16.5" x14ac:dyDescent="0.25">
      <c r="A621" s="6" t="str">
        <f>IF(B621="","",SUBTOTAL(3,$B$15:B621))</f>
        <v/>
      </c>
      <c r="B621" s="7"/>
      <c r="C621" s="8"/>
      <c r="D621" s="6" t="str">
        <f t="shared" si="134"/>
        <v/>
      </c>
      <c r="E621" s="9" t="str">
        <f t="shared" si="137"/>
        <v/>
      </c>
      <c r="F621" s="7"/>
      <c r="G621" s="10" t="str">
        <f t="shared" si="135"/>
        <v/>
      </c>
      <c r="H621" s="6" t="str">
        <f t="shared" si="136"/>
        <v/>
      </c>
      <c r="I621" s="6" t="str">
        <f t="shared" si="138"/>
        <v/>
      </c>
      <c r="J621" s="6" t="str">
        <f t="shared" si="139"/>
        <v/>
      </c>
      <c r="K621" s="6" t="str">
        <f t="shared" si="140"/>
        <v/>
      </c>
      <c r="L621" s="6" t="str">
        <f t="shared" si="145"/>
        <v/>
      </c>
      <c r="M621" s="6" t="str">
        <f t="shared" si="146"/>
        <v/>
      </c>
      <c r="N621" s="6" t="str">
        <f t="shared" si="141"/>
        <v/>
      </c>
      <c r="O621" s="4"/>
      <c r="P621" s="11"/>
      <c r="Q621" s="12" t="str">
        <f t="shared" si="142"/>
        <v/>
      </c>
      <c r="R621" s="8" t="s">
        <v>592</v>
      </c>
      <c r="S621" s="19">
        <v>1119343812</v>
      </c>
      <c r="T621" s="19" t="s">
        <v>830</v>
      </c>
      <c r="U621" s="4" t="s">
        <v>16</v>
      </c>
      <c r="V621" s="22" t="str">
        <f t="shared" si="143"/>
        <v>@aswan1.moe.edu.eg</v>
      </c>
      <c r="W621" s="22" t="str">
        <f t="shared" si="144"/>
        <v>Stu#</v>
      </c>
      <c r="Z621" t="str">
        <f>IF(Q621=$Z$14,COUNTIF($Q$15:Q621,$Z$14),"")</f>
        <v/>
      </c>
    </row>
    <row r="622" spans="1:26" ht="16.5" x14ac:dyDescent="0.25">
      <c r="A622" s="6" t="str">
        <f>IF(B622="","",SUBTOTAL(3,$B$15:B622))</f>
        <v/>
      </c>
      <c r="B622" s="7"/>
      <c r="C622" s="8"/>
      <c r="D622" s="6" t="str">
        <f t="shared" si="134"/>
        <v/>
      </c>
      <c r="E622" s="9" t="str">
        <f t="shared" si="137"/>
        <v/>
      </c>
      <c r="F622" s="7"/>
      <c r="G622" s="10" t="str">
        <f t="shared" si="135"/>
        <v/>
      </c>
      <c r="H622" s="6" t="str">
        <f t="shared" si="136"/>
        <v/>
      </c>
      <c r="I622" s="6" t="str">
        <f t="shared" si="138"/>
        <v/>
      </c>
      <c r="J622" s="6" t="str">
        <f t="shared" si="139"/>
        <v/>
      </c>
      <c r="K622" s="6" t="str">
        <f t="shared" si="140"/>
        <v/>
      </c>
      <c r="L622" s="6" t="str">
        <f t="shared" si="145"/>
        <v/>
      </c>
      <c r="M622" s="6" t="str">
        <f t="shared" si="146"/>
        <v/>
      </c>
      <c r="N622" s="6" t="str">
        <f t="shared" si="141"/>
        <v/>
      </c>
      <c r="O622" s="4"/>
      <c r="P622" s="11"/>
      <c r="Q622" s="12" t="str">
        <f t="shared" si="142"/>
        <v/>
      </c>
      <c r="R622" s="8" t="s">
        <v>593</v>
      </c>
      <c r="S622" s="19">
        <v>1111379814</v>
      </c>
      <c r="T622" s="19" t="s">
        <v>830</v>
      </c>
      <c r="U622" s="4" t="s">
        <v>16</v>
      </c>
      <c r="V622" s="22" t="str">
        <f t="shared" si="143"/>
        <v>@aswan1.moe.edu.eg</v>
      </c>
      <c r="W622" s="22" t="str">
        <f t="shared" si="144"/>
        <v>Stu#</v>
      </c>
      <c r="Z622" t="str">
        <f>IF(Q622=$Z$14,COUNTIF($Q$15:Q622,$Z$14),"")</f>
        <v/>
      </c>
    </row>
    <row r="623" spans="1:26" ht="16.5" x14ac:dyDescent="0.25">
      <c r="A623" s="6" t="str">
        <f>IF(B623="","",SUBTOTAL(3,$B$15:B623))</f>
        <v/>
      </c>
      <c r="B623" s="7"/>
      <c r="C623" s="8"/>
      <c r="D623" s="6" t="str">
        <f t="shared" si="134"/>
        <v/>
      </c>
      <c r="E623" s="9" t="str">
        <f t="shared" si="137"/>
        <v/>
      </c>
      <c r="F623" s="7"/>
      <c r="G623" s="10" t="str">
        <f t="shared" si="135"/>
        <v/>
      </c>
      <c r="H623" s="6" t="str">
        <f t="shared" si="136"/>
        <v/>
      </c>
      <c r="I623" s="6" t="str">
        <f t="shared" si="138"/>
        <v/>
      </c>
      <c r="J623" s="6" t="str">
        <f t="shared" si="139"/>
        <v/>
      </c>
      <c r="K623" s="6" t="str">
        <f t="shared" si="140"/>
        <v/>
      </c>
      <c r="L623" s="6" t="str">
        <f t="shared" si="145"/>
        <v/>
      </c>
      <c r="M623" s="6" t="str">
        <f t="shared" si="146"/>
        <v/>
      </c>
      <c r="N623" s="6" t="str">
        <f t="shared" si="141"/>
        <v/>
      </c>
      <c r="O623" s="4"/>
      <c r="P623" s="11"/>
      <c r="Q623" s="12" t="str">
        <f t="shared" si="142"/>
        <v/>
      </c>
      <c r="R623" s="8" t="s">
        <v>594</v>
      </c>
      <c r="S623" s="19">
        <v>1114683707</v>
      </c>
      <c r="T623" s="19" t="s">
        <v>830</v>
      </c>
      <c r="U623" s="4" t="s">
        <v>16</v>
      </c>
      <c r="V623" s="22" t="str">
        <f t="shared" si="143"/>
        <v>@aswan1.moe.edu.eg</v>
      </c>
      <c r="W623" s="22" t="str">
        <f t="shared" si="144"/>
        <v>Stu#</v>
      </c>
      <c r="Z623" t="str">
        <f>IF(Q623=$Z$14,COUNTIF($Q$15:Q623,$Z$14),"")</f>
        <v/>
      </c>
    </row>
    <row r="624" spans="1:26" ht="16.5" x14ac:dyDescent="0.25">
      <c r="A624" s="6" t="str">
        <f>IF(B624="","",SUBTOTAL(3,$B$15:B624))</f>
        <v/>
      </c>
      <c r="B624" s="7"/>
      <c r="C624" s="8"/>
      <c r="D624" s="6" t="str">
        <f t="shared" si="134"/>
        <v/>
      </c>
      <c r="E624" s="9" t="str">
        <f t="shared" si="137"/>
        <v/>
      </c>
      <c r="F624" s="7"/>
      <c r="G624" s="10" t="str">
        <f t="shared" si="135"/>
        <v/>
      </c>
      <c r="H624" s="6" t="str">
        <f t="shared" si="136"/>
        <v/>
      </c>
      <c r="I624" s="6" t="str">
        <f t="shared" si="138"/>
        <v/>
      </c>
      <c r="J624" s="6" t="str">
        <f t="shared" si="139"/>
        <v/>
      </c>
      <c r="K624" s="6" t="str">
        <f t="shared" si="140"/>
        <v/>
      </c>
      <c r="L624" s="6" t="str">
        <f t="shared" si="145"/>
        <v/>
      </c>
      <c r="M624" s="6" t="str">
        <f t="shared" si="146"/>
        <v/>
      </c>
      <c r="N624" s="6" t="str">
        <f t="shared" si="141"/>
        <v/>
      </c>
      <c r="O624" s="4"/>
      <c r="P624" s="11"/>
      <c r="Q624" s="12" t="str">
        <f t="shared" si="142"/>
        <v/>
      </c>
      <c r="R624" s="8" t="s">
        <v>562</v>
      </c>
      <c r="S624" s="19">
        <v>1100354403</v>
      </c>
      <c r="T624" s="19" t="s">
        <v>830</v>
      </c>
      <c r="U624" s="4" t="s">
        <v>16</v>
      </c>
      <c r="V624" s="22" t="str">
        <f t="shared" si="143"/>
        <v>@aswan1.moe.edu.eg</v>
      </c>
      <c r="W624" s="22" t="str">
        <f t="shared" si="144"/>
        <v>Stu#</v>
      </c>
      <c r="Z624" t="str">
        <f>IF(Q624=$Z$14,COUNTIF($Q$15:Q624,$Z$14),"")</f>
        <v/>
      </c>
    </row>
    <row r="625" spans="1:26" ht="16.5" x14ac:dyDescent="0.25">
      <c r="A625" s="6" t="str">
        <f>IF(B625="","",SUBTOTAL(3,$B$15:B625))</f>
        <v/>
      </c>
      <c r="B625" s="7"/>
      <c r="C625" s="8"/>
      <c r="D625" s="6" t="str">
        <f t="shared" si="134"/>
        <v/>
      </c>
      <c r="E625" s="9" t="str">
        <f t="shared" si="137"/>
        <v/>
      </c>
      <c r="F625" s="7"/>
      <c r="G625" s="10" t="str">
        <f t="shared" si="135"/>
        <v/>
      </c>
      <c r="H625" s="6" t="str">
        <f t="shared" si="136"/>
        <v/>
      </c>
      <c r="I625" s="6" t="str">
        <f t="shared" si="138"/>
        <v/>
      </c>
      <c r="J625" s="6" t="str">
        <f t="shared" si="139"/>
        <v/>
      </c>
      <c r="K625" s="6" t="str">
        <f t="shared" si="140"/>
        <v/>
      </c>
      <c r="L625" s="6" t="str">
        <f t="shared" si="145"/>
        <v/>
      </c>
      <c r="M625" s="6" t="str">
        <f t="shared" si="146"/>
        <v/>
      </c>
      <c r="N625" s="6" t="str">
        <f t="shared" si="141"/>
        <v/>
      </c>
      <c r="O625" s="4"/>
      <c r="P625" s="11"/>
      <c r="Q625" s="12" t="str">
        <f t="shared" si="142"/>
        <v/>
      </c>
      <c r="R625" s="8" t="s">
        <v>595</v>
      </c>
      <c r="S625" s="19">
        <v>1159051040</v>
      </c>
      <c r="T625" s="19" t="s">
        <v>830</v>
      </c>
      <c r="U625" s="4" t="s">
        <v>16</v>
      </c>
      <c r="V625" s="22" t="str">
        <f t="shared" si="143"/>
        <v>@aswan1.moe.edu.eg</v>
      </c>
      <c r="W625" s="22" t="str">
        <f t="shared" si="144"/>
        <v>Stu#</v>
      </c>
      <c r="Z625" t="str">
        <f>IF(Q625=$Z$14,COUNTIF($Q$15:Q625,$Z$14),"")</f>
        <v/>
      </c>
    </row>
    <row r="626" spans="1:26" ht="16.5" x14ac:dyDescent="0.25">
      <c r="A626" s="6" t="str">
        <f>IF(B626="","",SUBTOTAL(3,$B$15:B626))</f>
        <v/>
      </c>
      <c r="B626" s="7"/>
      <c r="C626" s="8"/>
      <c r="D626" s="6" t="str">
        <f t="shared" si="134"/>
        <v/>
      </c>
      <c r="E626" s="9" t="str">
        <f t="shared" si="137"/>
        <v/>
      </c>
      <c r="F626" s="7"/>
      <c r="G626" s="10" t="str">
        <f t="shared" si="135"/>
        <v/>
      </c>
      <c r="H626" s="6" t="str">
        <f t="shared" si="136"/>
        <v/>
      </c>
      <c r="I626" s="6" t="str">
        <f t="shared" si="138"/>
        <v/>
      </c>
      <c r="J626" s="6" t="str">
        <f t="shared" si="139"/>
        <v/>
      </c>
      <c r="K626" s="6" t="str">
        <f t="shared" si="140"/>
        <v/>
      </c>
      <c r="L626" s="6" t="str">
        <f t="shared" si="145"/>
        <v/>
      </c>
      <c r="M626" s="6" t="str">
        <f t="shared" si="146"/>
        <v/>
      </c>
      <c r="N626" s="6" t="str">
        <f t="shared" si="141"/>
        <v/>
      </c>
      <c r="O626" s="4"/>
      <c r="P626" s="11"/>
      <c r="Q626" s="12" t="str">
        <f t="shared" si="142"/>
        <v/>
      </c>
      <c r="R626" s="8" t="s">
        <v>207</v>
      </c>
      <c r="S626" s="19">
        <v>1112279363</v>
      </c>
      <c r="T626" s="19" t="s">
        <v>830</v>
      </c>
      <c r="U626" s="4" t="s">
        <v>16</v>
      </c>
      <c r="V626" s="22" t="str">
        <f t="shared" si="143"/>
        <v>@aswan1.moe.edu.eg</v>
      </c>
      <c r="W626" s="22" t="str">
        <f t="shared" si="144"/>
        <v>Stu#</v>
      </c>
      <c r="Z626" t="str">
        <f>IF(Q626=$Z$14,COUNTIF($Q$15:Q626,$Z$14),"")</f>
        <v/>
      </c>
    </row>
    <row r="627" spans="1:26" ht="16.5" x14ac:dyDescent="0.25">
      <c r="A627" s="6" t="str">
        <f>IF(B627="","",SUBTOTAL(3,$B$15:B627))</f>
        <v/>
      </c>
      <c r="B627" s="7"/>
      <c r="C627" s="8"/>
      <c r="D627" s="6" t="str">
        <f t="shared" si="134"/>
        <v/>
      </c>
      <c r="E627" s="9" t="str">
        <f t="shared" si="137"/>
        <v/>
      </c>
      <c r="F627" s="7"/>
      <c r="G627" s="10" t="str">
        <f t="shared" si="135"/>
        <v/>
      </c>
      <c r="H627" s="6" t="str">
        <f t="shared" si="136"/>
        <v/>
      </c>
      <c r="I627" s="6" t="str">
        <f t="shared" si="138"/>
        <v/>
      </c>
      <c r="J627" s="6" t="str">
        <f t="shared" si="139"/>
        <v/>
      </c>
      <c r="K627" s="6" t="str">
        <f t="shared" si="140"/>
        <v/>
      </c>
      <c r="L627" s="6" t="str">
        <f t="shared" si="145"/>
        <v/>
      </c>
      <c r="M627" s="6" t="str">
        <f t="shared" si="146"/>
        <v/>
      </c>
      <c r="N627" s="6" t="str">
        <f t="shared" si="141"/>
        <v/>
      </c>
      <c r="O627" s="4"/>
      <c r="P627" s="11"/>
      <c r="Q627" s="12" t="str">
        <f t="shared" si="142"/>
        <v/>
      </c>
      <c r="R627" s="8" t="s">
        <v>596</v>
      </c>
      <c r="S627" s="19">
        <v>1116389979</v>
      </c>
      <c r="T627" s="19" t="s">
        <v>830</v>
      </c>
      <c r="U627" s="4" t="s">
        <v>16</v>
      </c>
      <c r="V627" s="22" t="str">
        <f t="shared" si="143"/>
        <v>@aswan1.moe.edu.eg</v>
      </c>
      <c r="W627" s="22" t="str">
        <f t="shared" si="144"/>
        <v>Stu#</v>
      </c>
      <c r="Z627" t="str">
        <f>IF(Q627=$Z$14,COUNTIF($Q$15:Q627,$Z$14),"")</f>
        <v/>
      </c>
    </row>
    <row r="628" spans="1:26" ht="16.5" x14ac:dyDescent="0.25">
      <c r="A628" s="6" t="str">
        <f>IF(B628="","",SUBTOTAL(3,$B$15:B628))</f>
        <v/>
      </c>
      <c r="B628" s="7"/>
      <c r="C628" s="8"/>
      <c r="D628" s="6" t="str">
        <f t="shared" si="134"/>
        <v/>
      </c>
      <c r="E628" s="9" t="str">
        <f t="shared" si="137"/>
        <v/>
      </c>
      <c r="F628" s="7"/>
      <c r="G628" s="10" t="str">
        <f t="shared" si="135"/>
        <v/>
      </c>
      <c r="H628" s="6" t="str">
        <f t="shared" si="136"/>
        <v/>
      </c>
      <c r="I628" s="6" t="str">
        <f t="shared" si="138"/>
        <v/>
      </c>
      <c r="J628" s="6" t="str">
        <f t="shared" si="139"/>
        <v/>
      </c>
      <c r="K628" s="6" t="str">
        <f t="shared" si="140"/>
        <v/>
      </c>
      <c r="L628" s="6" t="str">
        <f t="shared" si="145"/>
        <v/>
      </c>
      <c r="M628" s="6" t="str">
        <f t="shared" si="146"/>
        <v/>
      </c>
      <c r="N628" s="6" t="str">
        <f t="shared" si="141"/>
        <v/>
      </c>
      <c r="O628" s="4"/>
      <c r="P628" s="11"/>
      <c r="Q628" s="12" t="str">
        <f t="shared" si="142"/>
        <v/>
      </c>
      <c r="R628" s="8" t="s">
        <v>310</v>
      </c>
      <c r="S628" s="19">
        <v>1114056689</v>
      </c>
      <c r="T628" s="19" t="s">
        <v>830</v>
      </c>
      <c r="U628" s="4" t="s">
        <v>16</v>
      </c>
      <c r="V628" s="22" t="str">
        <f t="shared" si="143"/>
        <v>@aswan1.moe.edu.eg</v>
      </c>
      <c r="W628" s="22" t="str">
        <f t="shared" si="144"/>
        <v>Stu#</v>
      </c>
      <c r="Z628" t="str">
        <f>IF(Q628=$Z$14,COUNTIF($Q$15:Q628,$Z$14),"")</f>
        <v/>
      </c>
    </row>
    <row r="629" spans="1:26" ht="16.5" x14ac:dyDescent="0.25">
      <c r="A629" s="6" t="str">
        <f>IF(B629="","",SUBTOTAL(3,$B$15:B629))</f>
        <v/>
      </c>
      <c r="B629" s="7"/>
      <c r="C629" s="8"/>
      <c r="D629" s="6" t="str">
        <f t="shared" si="134"/>
        <v/>
      </c>
      <c r="E629" s="9" t="str">
        <f t="shared" si="137"/>
        <v/>
      </c>
      <c r="F629" s="7"/>
      <c r="G629" s="10" t="str">
        <f t="shared" si="135"/>
        <v/>
      </c>
      <c r="H629" s="6" t="str">
        <f t="shared" si="136"/>
        <v/>
      </c>
      <c r="I629" s="6" t="str">
        <f t="shared" si="138"/>
        <v/>
      </c>
      <c r="J629" s="6" t="str">
        <f t="shared" si="139"/>
        <v/>
      </c>
      <c r="K629" s="6" t="str">
        <f t="shared" si="140"/>
        <v/>
      </c>
      <c r="L629" s="6" t="str">
        <f t="shared" si="145"/>
        <v/>
      </c>
      <c r="M629" s="6" t="str">
        <f t="shared" si="146"/>
        <v/>
      </c>
      <c r="N629" s="6" t="str">
        <f t="shared" si="141"/>
        <v/>
      </c>
      <c r="O629" s="4"/>
      <c r="P629" s="11"/>
      <c r="Q629" s="12" t="str">
        <f t="shared" si="142"/>
        <v/>
      </c>
      <c r="R629" s="8" t="s">
        <v>597</v>
      </c>
      <c r="S629" s="19">
        <v>1110137591</v>
      </c>
      <c r="T629" s="19" t="s">
        <v>830</v>
      </c>
      <c r="U629" s="4" t="s">
        <v>16</v>
      </c>
      <c r="V629" s="22" t="str">
        <f t="shared" si="143"/>
        <v>@aswan1.moe.edu.eg</v>
      </c>
      <c r="W629" s="22" t="str">
        <f t="shared" si="144"/>
        <v>Stu#</v>
      </c>
      <c r="Z629" t="str">
        <f>IF(Q629=$Z$14,COUNTIF($Q$15:Q629,$Z$14),"")</f>
        <v/>
      </c>
    </row>
    <row r="630" spans="1:26" ht="16.5" x14ac:dyDescent="0.25">
      <c r="A630" s="6" t="str">
        <f>IF(B630="","",SUBTOTAL(3,$B$15:B630))</f>
        <v/>
      </c>
      <c r="B630" s="7"/>
      <c r="C630" s="8"/>
      <c r="D630" s="6" t="str">
        <f t="shared" si="134"/>
        <v/>
      </c>
      <c r="E630" s="9" t="str">
        <f t="shared" si="137"/>
        <v/>
      </c>
      <c r="F630" s="7"/>
      <c r="G630" s="10" t="str">
        <f t="shared" si="135"/>
        <v/>
      </c>
      <c r="H630" s="6" t="str">
        <f t="shared" si="136"/>
        <v/>
      </c>
      <c r="I630" s="6" t="str">
        <f t="shared" si="138"/>
        <v/>
      </c>
      <c r="J630" s="6" t="str">
        <f t="shared" si="139"/>
        <v/>
      </c>
      <c r="K630" s="6" t="str">
        <f t="shared" si="140"/>
        <v/>
      </c>
      <c r="L630" s="6" t="str">
        <f t="shared" si="145"/>
        <v/>
      </c>
      <c r="M630" s="6" t="str">
        <f t="shared" si="146"/>
        <v/>
      </c>
      <c r="N630" s="6" t="str">
        <f t="shared" si="141"/>
        <v/>
      </c>
      <c r="O630" s="4"/>
      <c r="P630" s="11"/>
      <c r="Q630" s="12" t="str">
        <f t="shared" si="142"/>
        <v/>
      </c>
      <c r="R630" s="8" t="s">
        <v>598</v>
      </c>
      <c r="S630" s="19">
        <v>1117769013</v>
      </c>
      <c r="T630" s="19" t="s">
        <v>830</v>
      </c>
      <c r="U630" s="4" t="s">
        <v>16</v>
      </c>
      <c r="V630" s="22" t="str">
        <f t="shared" si="143"/>
        <v>@aswan1.moe.edu.eg</v>
      </c>
      <c r="W630" s="22" t="str">
        <f t="shared" si="144"/>
        <v>Stu#</v>
      </c>
      <c r="Z630" t="str">
        <f>IF(Q630=$Z$14,COUNTIF($Q$15:Q630,$Z$14),"")</f>
        <v/>
      </c>
    </row>
    <row r="631" spans="1:26" ht="16.5" x14ac:dyDescent="0.25">
      <c r="A631" s="6" t="str">
        <f>IF(B631="","",SUBTOTAL(3,$B$15:B631))</f>
        <v/>
      </c>
      <c r="B631" s="7"/>
      <c r="C631" s="8"/>
      <c r="D631" s="6" t="str">
        <f t="shared" si="134"/>
        <v/>
      </c>
      <c r="E631" s="9" t="str">
        <f t="shared" si="137"/>
        <v/>
      </c>
      <c r="F631" s="7"/>
      <c r="G631" s="10" t="str">
        <f t="shared" si="135"/>
        <v/>
      </c>
      <c r="H631" s="6" t="str">
        <f t="shared" si="136"/>
        <v/>
      </c>
      <c r="I631" s="6" t="str">
        <f t="shared" si="138"/>
        <v/>
      </c>
      <c r="J631" s="6" t="str">
        <f t="shared" si="139"/>
        <v/>
      </c>
      <c r="K631" s="6" t="str">
        <f t="shared" si="140"/>
        <v/>
      </c>
      <c r="L631" s="6" t="str">
        <f t="shared" si="145"/>
        <v/>
      </c>
      <c r="M631" s="6" t="str">
        <f t="shared" si="146"/>
        <v/>
      </c>
      <c r="N631" s="6" t="str">
        <f t="shared" si="141"/>
        <v/>
      </c>
      <c r="O631" s="4"/>
      <c r="P631" s="11"/>
      <c r="Q631" s="12" t="str">
        <f t="shared" si="142"/>
        <v/>
      </c>
      <c r="R631" s="8" t="s">
        <v>599</v>
      </c>
      <c r="S631" s="19">
        <v>1110415594</v>
      </c>
      <c r="T631" s="19" t="s">
        <v>830</v>
      </c>
      <c r="U631" s="4" t="s">
        <v>16</v>
      </c>
      <c r="V631" s="22" t="str">
        <f t="shared" si="143"/>
        <v>@aswan1.moe.edu.eg</v>
      </c>
      <c r="W631" s="22" t="str">
        <f t="shared" si="144"/>
        <v>Stu#</v>
      </c>
      <c r="Z631" t="str">
        <f>IF(Q631=$Z$14,COUNTIF($Q$15:Q631,$Z$14),"")</f>
        <v/>
      </c>
    </row>
    <row r="632" spans="1:26" ht="16.5" x14ac:dyDescent="0.25">
      <c r="A632" s="6" t="str">
        <f>IF(B632="","",SUBTOTAL(3,$B$15:B632))</f>
        <v/>
      </c>
      <c r="B632" s="7"/>
      <c r="C632" s="8"/>
      <c r="D632" s="6" t="str">
        <f t="shared" si="134"/>
        <v/>
      </c>
      <c r="E632" s="9" t="str">
        <f t="shared" si="137"/>
        <v/>
      </c>
      <c r="F632" s="7"/>
      <c r="G632" s="10" t="str">
        <f t="shared" si="135"/>
        <v/>
      </c>
      <c r="H632" s="6" t="str">
        <f t="shared" si="136"/>
        <v/>
      </c>
      <c r="I632" s="6" t="str">
        <f t="shared" si="138"/>
        <v/>
      </c>
      <c r="J632" s="6" t="str">
        <f t="shared" si="139"/>
        <v/>
      </c>
      <c r="K632" s="6" t="str">
        <f t="shared" si="140"/>
        <v/>
      </c>
      <c r="L632" s="6" t="str">
        <f t="shared" si="145"/>
        <v/>
      </c>
      <c r="M632" s="6" t="str">
        <f t="shared" si="146"/>
        <v/>
      </c>
      <c r="N632" s="6" t="str">
        <f t="shared" si="141"/>
        <v/>
      </c>
      <c r="O632" s="4"/>
      <c r="P632" s="11"/>
      <c r="Q632" s="12" t="str">
        <f t="shared" si="142"/>
        <v/>
      </c>
      <c r="R632" s="8" t="s">
        <v>600</v>
      </c>
      <c r="S632" s="19">
        <v>1115835926</v>
      </c>
      <c r="T632" s="19" t="s">
        <v>830</v>
      </c>
      <c r="U632" s="4" t="s">
        <v>16</v>
      </c>
      <c r="V632" s="22" t="str">
        <f t="shared" si="143"/>
        <v>@aswan1.moe.edu.eg</v>
      </c>
      <c r="W632" s="22" t="str">
        <f t="shared" si="144"/>
        <v>Stu#</v>
      </c>
      <c r="Z632" t="str">
        <f>IF(Q632=$Z$14,COUNTIF($Q$15:Q632,$Z$14),"")</f>
        <v/>
      </c>
    </row>
    <row r="633" spans="1:26" ht="16.5" x14ac:dyDescent="0.25">
      <c r="A633" s="6" t="str">
        <f>IF(B633="","",SUBTOTAL(3,$B$15:B633))</f>
        <v/>
      </c>
      <c r="B633" s="7"/>
      <c r="C633" s="8"/>
      <c r="D633" s="6" t="str">
        <f t="shared" si="134"/>
        <v/>
      </c>
      <c r="E633" s="9" t="str">
        <f t="shared" si="137"/>
        <v/>
      </c>
      <c r="F633" s="7"/>
      <c r="G633" s="10" t="str">
        <f t="shared" si="135"/>
        <v/>
      </c>
      <c r="H633" s="6" t="str">
        <f t="shared" si="136"/>
        <v/>
      </c>
      <c r="I633" s="6" t="str">
        <f t="shared" si="138"/>
        <v/>
      </c>
      <c r="J633" s="6" t="str">
        <f t="shared" si="139"/>
        <v/>
      </c>
      <c r="K633" s="6" t="str">
        <f t="shared" si="140"/>
        <v/>
      </c>
      <c r="L633" s="6" t="str">
        <f t="shared" si="145"/>
        <v/>
      </c>
      <c r="M633" s="6" t="str">
        <f t="shared" si="146"/>
        <v/>
      </c>
      <c r="N633" s="6" t="str">
        <f t="shared" si="141"/>
        <v/>
      </c>
      <c r="O633" s="4"/>
      <c r="P633" s="11"/>
      <c r="Q633" s="12" t="str">
        <f t="shared" si="142"/>
        <v/>
      </c>
      <c r="R633" s="8" t="s">
        <v>601</v>
      </c>
      <c r="S633" s="19">
        <v>1114847660</v>
      </c>
      <c r="T633" s="19" t="s">
        <v>830</v>
      </c>
      <c r="U633" s="4" t="s">
        <v>16</v>
      </c>
      <c r="V633" s="22" t="str">
        <f t="shared" si="143"/>
        <v>@aswan1.moe.edu.eg</v>
      </c>
      <c r="W633" s="22" t="str">
        <f t="shared" si="144"/>
        <v>Stu#</v>
      </c>
      <c r="Z633" t="str">
        <f>IF(Q633=$Z$14,COUNTIF($Q$15:Q633,$Z$14),"")</f>
        <v/>
      </c>
    </row>
    <row r="634" spans="1:26" ht="16.5" x14ac:dyDescent="0.25">
      <c r="A634" s="6" t="str">
        <f>IF(B634="","",SUBTOTAL(3,$B$15:B634))</f>
        <v/>
      </c>
      <c r="B634" s="7"/>
      <c r="C634" s="8"/>
      <c r="D634" s="6" t="str">
        <f t="shared" si="134"/>
        <v/>
      </c>
      <c r="E634" s="9" t="str">
        <f t="shared" si="137"/>
        <v/>
      </c>
      <c r="F634" s="7"/>
      <c r="G634" s="10" t="str">
        <f t="shared" si="135"/>
        <v/>
      </c>
      <c r="H634" s="6" t="str">
        <f t="shared" si="136"/>
        <v/>
      </c>
      <c r="I634" s="6" t="str">
        <f t="shared" si="138"/>
        <v/>
      </c>
      <c r="J634" s="6" t="str">
        <f t="shared" si="139"/>
        <v/>
      </c>
      <c r="K634" s="6" t="str">
        <f t="shared" si="140"/>
        <v/>
      </c>
      <c r="L634" s="6" t="str">
        <f t="shared" si="145"/>
        <v/>
      </c>
      <c r="M634" s="6" t="str">
        <f t="shared" si="146"/>
        <v/>
      </c>
      <c r="N634" s="6" t="str">
        <f t="shared" si="141"/>
        <v/>
      </c>
      <c r="O634" s="4"/>
      <c r="P634" s="11"/>
      <c r="Q634" s="12" t="str">
        <f t="shared" si="142"/>
        <v/>
      </c>
      <c r="R634" s="8" t="s">
        <v>602</v>
      </c>
      <c r="S634" s="19">
        <v>1119976281</v>
      </c>
      <c r="T634" s="19" t="s">
        <v>830</v>
      </c>
      <c r="U634" s="4" t="s">
        <v>16</v>
      </c>
      <c r="V634" s="22" t="str">
        <f t="shared" si="143"/>
        <v>@aswan1.moe.edu.eg</v>
      </c>
      <c r="W634" s="22" t="str">
        <f t="shared" si="144"/>
        <v>Stu#</v>
      </c>
      <c r="Z634" t="str">
        <f>IF(Q634=$Z$14,COUNTIF($Q$15:Q634,$Z$14),"")</f>
        <v/>
      </c>
    </row>
    <row r="635" spans="1:26" ht="16.5" x14ac:dyDescent="0.25">
      <c r="A635" s="6" t="str">
        <f>IF(B635="","",SUBTOTAL(3,$B$15:B635))</f>
        <v/>
      </c>
      <c r="B635" s="7"/>
      <c r="C635" s="8"/>
      <c r="D635" s="6" t="str">
        <f t="shared" si="134"/>
        <v/>
      </c>
      <c r="E635" s="9" t="str">
        <f t="shared" si="137"/>
        <v/>
      </c>
      <c r="F635" s="7"/>
      <c r="G635" s="10" t="str">
        <f t="shared" si="135"/>
        <v/>
      </c>
      <c r="H635" s="6" t="str">
        <f t="shared" si="136"/>
        <v/>
      </c>
      <c r="I635" s="6" t="str">
        <f t="shared" si="138"/>
        <v/>
      </c>
      <c r="J635" s="6" t="str">
        <f t="shared" si="139"/>
        <v/>
      </c>
      <c r="K635" s="6" t="str">
        <f t="shared" si="140"/>
        <v/>
      </c>
      <c r="L635" s="6" t="str">
        <f t="shared" si="145"/>
        <v/>
      </c>
      <c r="M635" s="6" t="str">
        <f t="shared" si="146"/>
        <v/>
      </c>
      <c r="N635" s="6" t="str">
        <f t="shared" si="141"/>
        <v/>
      </c>
      <c r="O635" s="4"/>
      <c r="P635" s="11"/>
      <c r="Q635" s="12" t="str">
        <f t="shared" si="142"/>
        <v/>
      </c>
      <c r="R635" s="8" t="s">
        <v>603</v>
      </c>
      <c r="S635" s="19">
        <v>1141626012</v>
      </c>
      <c r="T635" s="19" t="s">
        <v>830</v>
      </c>
      <c r="U635" s="4" t="s">
        <v>16</v>
      </c>
      <c r="V635" s="22" t="str">
        <f t="shared" si="143"/>
        <v>@aswan1.moe.edu.eg</v>
      </c>
      <c r="W635" s="22" t="str">
        <f t="shared" si="144"/>
        <v>Stu#</v>
      </c>
      <c r="Z635" t="str">
        <f>IF(Q635=$Z$14,COUNTIF($Q$15:Q635,$Z$14),"")</f>
        <v/>
      </c>
    </row>
    <row r="636" spans="1:26" ht="16.5" x14ac:dyDescent="0.25">
      <c r="A636" s="6" t="str">
        <f>IF(B636="","",SUBTOTAL(3,$B$15:B636))</f>
        <v/>
      </c>
      <c r="B636" s="7"/>
      <c r="C636" s="8"/>
      <c r="D636" s="6" t="str">
        <f t="shared" si="134"/>
        <v/>
      </c>
      <c r="E636" s="9" t="str">
        <f t="shared" si="137"/>
        <v/>
      </c>
      <c r="F636" s="7"/>
      <c r="G636" s="10" t="str">
        <f t="shared" si="135"/>
        <v/>
      </c>
      <c r="H636" s="6" t="str">
        <f t="shared" si="136"/>
        <v/>
      </c>
      <c r="I636" s="6" t="str">
        <f t="shared" si="138"/>
        <v/>
      </c>
      <c r="J636" s="6" t="str">
        <f t="shared" si="139"/>
        <v/>
      </c>
      <c r="K636" s="6" t="str">
        <f t="shared" si="140"/>
        <v/>
      </c>
      <c r="L636" s="6" t="str">
        <f t="shared" si="145"/>
        <v/>
      </c>
      <c r="M636" s="6" t="str">
        <f t="shared" si="146"/>
        <v/>
      </c>
      <c r="N636" s="6" t="str">
        <f t="shared" si="141"/>
        <v/>
      </c>
      <c r="O636" s="4"/>
      <c r="P636" s="11"/>
      <c r="Q636" s="12" t="str">
        <f t="shared" si="142"/>
        <v/>
      </c>
      <c r="R636" s="8" t="s">
        <v>604</v>
      </c>
      <c r="S636" s="19">
        <v>1127859070</v>
      </c>
      <c r="T636" s="19" t="s">
        <v>830</v>
      </c>
      <c r="U636" s="4" t="s">
        <v>16</v>
      </c>
      <c r="V636" s="22" t="str">
        <f t="shared" si="143"/>
        <v>@aswan1.moe.edu.eg</v>
      </c>
      <c r="W636" s="22" t="str">
        <f t="shared" si="144"/>
        <v>Stu#</v>
      </c>
      <c r="Z636" t="str">
        <f>IF(Q636=$Z$14,COUNTIF($Q$15:Q636,$Z$14),"")</f>
        <v/>
      </c>
    </row>
    <row r="637" spans="1:26" ht="16.5" x14ac:dyDescent="0.25">
      <c r="A637" s="6" t="str">
        <f>IF(B637="","",SUBTOTAL(3,$B$15:B637))</f>
        <v/>
      </c>
      <c r="B637" s="7"/>
      <c r="C637" s="8"/>
      <c r="D637" s="6" t="str">
        <f t="shared" si="134"/>
        <v/>
      </c>
      <c r="E637" s="9" t="str">
        <f t="shared" si="137"/>
        <v/>
      </c>
      <c r="F637" s="7"/>
      <c r="G637" s="10" t="str">
        <f t="shared" si="135"/>
        <v/>
      </c>
      <c r="H637" s="6" t="str">
        <f t="shared" si="136"/>
        <v/>
      </c>
      <c r="I637" s="6" t="str">
        <f t="shared" si="138"/>
        <v/>
      </c>
      <c r="J637" s="6" t="str">
        <f t="shared" si="139"/>
        <v/>
      </c>
      <c r="K637" s="6" t="str">
        <f t="shared" si="140"/>
        <v/>
      </c>
      <c r="L637" s="6" t="str">
        <f t="shared" si="145"/>
        <v/>
      </c>
      <c r="M637" s="6" t="str">
        <f t="shared" si="146"/>
        <v/>
      </c>
      <c r="N637" s="6" t="str">
        <f t="shared" si="141"/>
        <v/>
      </c>
      <c r="O637" s="4"/>
      <c r="P637" s="11"/>
      <c r="Q637" s="12" t="str">
        <f t="shared" si="142"/>
        <v/>
      </c>
      <c r="R637" s="8" t="s">
        <v>605</v>
      </c>
      <c r="S637" s="19">
        <v>1100503816</v>
      </c>
      <c r="T637" s="19" t="s">
        <v>830</v>
      </c>
      <c r="U637" s="4" t="s">
        <v>16</v>
      </c>
      <c r="V637" s="22" t="str">
        <f t="shared" si="143"/>
        <v>@aswan1.moe.edu.eg</v>
      </c>
      <c r="W637" s="22" t="str">
        <f t="shared" si="144"/>
        <v>Stu#</v>
      </c>
      <c r="Z637" t="str">
        <f>IF(Q637=$Z$14,COUNTIF($Q$15:Q637,$Z$14),"")</f>
        <v/>
      </c>
    </row>
    <row r="638" spans="1:26" ht="16.5" x14ac:dyDescent="0.25">
      <c r="A638" s="6" t="str">
        <f>IF(B638="","",SUBTOTAL(3,$B$15:B638))</f>
        <v/>
      </c>
      <c r="B638" s="7"/>
      <c r="C638" s="8"/>
      <c r="D638" s="6" t="str">
        <f t="shared" si="134"/>
        <v/>
      </c>
      <c r="E638" s="9" t="str">
        <f t="shared" si="137"/>
        <v/>
      </c>
      <c r="F638" s="7"/>
      <c r="G638" s="10" t="str">
        <f t="shared" si="135"/>
        <v/>
      </c>
      <c r="H638" s="6" t="str">
        <f t="shared" si="136"/>
        <v/>
      </c>
      <c r="I638" s="6" t="str">
        <f t="shared" si="138"/>
        <v/>
      </c>
      <c r="J638" s="6" t="str">
        <f t="shared" si="139"/>
        <v/>
      </c>
      <c r="K638" s="6" t="str">
        <f t="shared" si="140"/>
        <v/>
      </c>
      <c r="L638" s="6" t="str">
        <f t="shared" si="145"/>
        <v/>
      </c>
      <c r="M638" s="6" t="str">
        <f t="shared" si="146"/>
        <v/>
      </c>
      <c r="N638" s="6" t="str">
        <f t="shared" si="141"/>
        <v/>
      </c>
      <c r="O638" s="4"/>
      <c r="P638" s="11"/>
      <c r="Q638" s="12" t="str">
        <f t="shared" si="142"/>
        <v/>
      </c>
      <c r="R638" s="8" t="s">
        <v>113</v>
      </c>
      <c r="S638" s="19">
        <v>1158017122</v>
      </c>
      <c r="T638" s="19" t="s">
        <v>830</v>
      </c>
      <c r="U638" s="4" t="s">
        <v>16</v>
      </c>
      <c r="V638" s="22" t="str">
        <f t="shared" si="143"/>
        <v>@aswan1.moe.edu.eg</v>
      </c>
      <c r="W638" s="22" t="str">
        <f t="shared" si="144"/>
        <v>Stu#</v>
      </c>
      <c r="Z638" t="str">
        <f>IF(Q638=$Z$14,COUNTIF($Q$15:Q638,$Z$14),"")</f>
        <v/>
      </c>
    </row>
    <row r="639" spans="1:26" ht="16.5" x14ac:dyDescent="0.25">
      <c r="A639" s="6" t="str">
        <f>IF(B639="","",SUBTOTAL(3,$B$15:B639))</f>
        <v/>
      </c>
      <c r="B639" s="7"/>
      <c r="C639" s="8"/>
      <c r="D639" s="6" t="str">
        <f t="shared" si="134"/>
        <v/>
      </c>
      <c r="E639" s="9" t="str">
        <f t="shared" si="137"/>
        <v/>
      </c>
      <c r="F639" s="7"/>
      <c r="G639" s="10" t="str">
        <f t="shared" si="135"/>
        <v/>
      </c>
      <c r="H639" s="6" t="str">
        <f t="shared" si="136"/>
        <v/>
      </c>
      <c r="I639" s="6" t="str">
        <f t="shared" si="138"/>
        <v/>
      </c>
      <c r="J639" s="6" t="str">
        <f t="shared" si="139"/>
        <v/>
      </c>
      <c r="K639" s="6" t="str">
        <f t="shared" si="140"/>
        <v/>
      </c>
      <c r="L639" s="6" t="str">
        <f t="shared" si="145"/>
        <v/>
      </c>
      <c r="M639" s="6" t="str">
        <f t="shared" si="146"/>
        <v/>
      </c>
      <c r="N639" s="6" t="str">
        <f t="shared" si="141"/>
        <v/>
      </c>
      <c r="O639" s="4"/>
      <c r="P639" s="11"/>
      <c r="Q639" s="12" t="str">
        <f t="shared" si="142"/>
        <v/>
      </c>
      <c r="R639" s="8" t="s">
        <v>606</v>
      </c>
      <c r="S639" s="19">
        <v>1154879654</v>
      </c>
      <c r="T639" s="19" t="s">
        <v>830</v>
      </c>
      <c r="U639" s="4" t="s">
        <v>16</v>
      </c>
      <c r="V639" s="22" t="str">
        <f t="shared" si="143"/>
        <v>@aswan1.moe.edu.eg</v>
      </c>
      <c r="W639" s="22" t="str">
        <f t="shared" si="144"/>
        <v>Stu#</v>
      </c>
      <c r="Z639" t="str">
        <f>IF(Q639=$Z$14,COUNTIF($Q$15:Q639,$Z$14),"")</f>
        <v/>
      </c>
    </row>
    <row r="640" spans="1:26" ht="16.5" x14ac:dyDescent="0.25">
      <c r="A640" s="6" t="str">
        <f>IF(B640="","",SUBTOTAL(3,$B$15:B640))</f>
        <v/>
      </c>
      <c r="B640" s="7"/>
      <c r="C640" s="8"/>
      <c r="D640" s="6" t="str">
        <f t="shared" si="134"/>
        <v/>
      </c>
      <c r="E640" s="9" t="str">
        <f t="shared" si="137"/>
        <v/>
      </c>
      <c r="F640" s="7"/>
      <c r="G640" s="10" t="str">
        <f t="shared" si="135"/>
        <v/>
      </c>
      <c r="H640" s="6" t="str">
        <f t="shared" si="136"/>
        <v/>
      </c>
      <c r="I640" s="6" t="str">
        <f t="shared" si="138"/>
        <v/>
      </c>
      <c r="J640" s="6" t="str">
        <f t="shared" si="139"/>
        <v/>
      </c>
      <c r="K640" s="6" t="str">
        <f t="shared" si="140"/>
        <v/>
      </c>
      <c r="L640" s="6" t="str">
        <f t="shared" si="145"/>
        <v/>
      </c>
      <c r="M640" s="6" t="str">
        <f t="shared" si="146"/>
        <v/>
      </c>
      <c r="N640" s="6" t="str">
        <f t="shared" si="141"/>
        <v/>
      </c>
      <c r="O640" s="4"/>
      <c r="P640" s="11"/>
      <c r="Q640" s="12" t="str">
        <f t="shared" si="142"/>
        <v/>
      </c>
      <c r="R640" s="8" t="s">
        <v>182</v>
      </c>
      <c r="S640" s="19">
        <v>1115350603</v>
      </c>
      <c r="T640" s="19" t="s">
        <v>830</v>
      </c>
      <c r="U640" s="4" t="s">
        <v>16</v>
      </c>
      <c r="V640" s="22" t="str">
        <f t="shared" si="143"/>
        <v>@aswan1.moe.edu.eg</v>
      </c>
      <c r="W640" s="22" t="str">
        <f t="shared" si="144"/>
        <v>Stu#</v>
      </c>
      <c r="Z640" t="str">
        <f>IF(Q640=$Z$14,COUNTIF($Q$15:Q640,$Z$14),"")</f>
        <v/>
      </c>
    </row>
    <row r="641" spans="1:26" ht="16.5" x14ac:dyDescent="0.25">
      <c r="A641" s="6" t="str">
        <f>IF(B641="","",SUBTOTAL(3,$B$15:B641))</f>
        <v/>
      </c>
      <c r="B641" s="7"/>
      <c r="C641" s="8"/>
      <c r="D641" s="6" t="str">
        <f t="shared" si="134"/>
        <v/>
      </c>
      <c r="E641" s="9" t="str">
        <f t="shared" si="137"/>
        <v/>
      </c>
      <c r="F641" s="7"/>
      <c r="G641" s="10" t="str">
        <f t="shared" si="135"/>
        <v/>
      </c>
      <c r="H641" s="6" t="str">
        <f t="shared" si="136"/>
        <v/>
      </c>
      <c r="I641" s="6" t="str">
        <f t="shared" si="138"/>
        <v/>
      </c>
      <c r="J641" s="6" t="str">
        <f t="shared" si="139"/>
        <v/>
      </c>
      <c r="K641" s="6" t="str">
        <f t="shared" si="140"/>
        <v/>
      </c>
      <c r="L641" s="6" t="str">
        <f t="shared" si="145"/>
        <v/>
      </c>
      <c r="M641" s="6" t="str">
        <f t="shared" si="146"/>
        <v/>
      </c>
      <c r="N641" s="6" t="str">
        <f t="shared" si="141"/>
        <v/>
      </c>
      <c r="O641" s="4"/>
      <c r="P641" s="11"/>
      <c r="Q641" s="12" t="str">
        <f t="shared" si="142"/>
        <v/>
      </c>
      <c r="R641" s="8" t="s">
        <v>607</v>
      </c>
      <c r="S641" s="19">
        <v>1150143110</v>
      </c>
      <c r="T641" s="19" t="s">
        <v>830</v>
      </c>
      <c r="U641" s="4" t="s">
        <v>16</v>
      </c>
      <c r="V641" s="22" t="str">
        <f t="shared" si="143"/>
        <v>@aswan1.moe.edu.eg</v>
      </c>
      <c r="W641" s="22" t="str">
        <f t="shared" si="144"/>
        <v>Stu#</v>
      </c>
      <c r="Z641" t="str">
        <f>IF(Q641=$Z$14,COUNTIF($Q$15:Q641,$Z$14),"")</f>
        <v/>
      </c>
    </row>
    <row r="642" spans="1:26" ht="16.5" x14ac:dyDescent="0.25">
      <c r="A642" s="6" t="str">
        <f>IF(B642="","",SUBTOTAL(3,$B$15:B642))</f>
        <v/>
      </c>
      <c r="B642" s="7"/>
      <c r="C642" s="8"/>
      <c r="D642" s="6" t="str">
        <f t="shared" si="134"/>
        <v/>
      </c>
      <c r="E642" s="9" t="str">
        <f t="shared" si="137"/>
        <v/>
      </c>
      <c r="F642" s="7"/>
      <c r="G642" s="10" t="str">
        <f t="shared" si="135"/>
        <v/>
      </c>
      <c r="H642" s="6" t="str">
        <f t="shared" si="136"/>
        <v/>
      </c>
      <c r="I642" s="6" t="str">
        <f t="shared" si="138"/>
        <v/>
      </c>
      <c r="J642" s="6" t="str">
        <f t="shared" si="139"/>
        <v/>
      </c>
      <c r="K642" s="6" t="str">
        <f t="shared" si="140"/>
        <v/>
      </c>
      <c r="L642" s="6" t="str">
        <f t="shared" si="145"/>
        <v/>
      </c>
      <c r="M642" s="6" t="str">
        <f t="shared" si="146"/>
        <v/>
      </c>
      <c r="N642" s="6" t="str">
        <f t="shared" si="141"/>
        <v/>
      </c>
      <c r="O642" s="4"/>
      <c r="P642" s="11"/>
      <c r="Q642" s="12" t="str">
        <f t="shared" si="142"/>
        <v/>
      </c>
      <c r="R642" s="8" t="s">
        <v>608</v>
      </c>
      <c r="S642" s="19">
        <v>1115308145</v>
      </c>
      <c r="T642" s="19" t="s">
        <v>830</v>
      </c>
      <c r="U642" s="4" t="s">
        <v>16</v>
      </c>
      <c r="V642" s="22" t="str">
        <f t="shared" si="143"/>
        <v>@aswan1.moe.edu.eg</v>
      </c>
      <c r="W642" s="22" t="str">
        <f t="shared" si="144"/>
        <v>Stu#</v>
      </c>
      <c r="Z642" t="str">
        <f>IF(Q642=$Z$14,COUNTIF($Q$15:Q642,$Z$14),"")</f>
        <v/>
      </c>
    </row>
    <row r="643" spans="1:26" ht="16.5" x14ac:dyDescent="0.25">
      <c r="A643" s="6" t="str">
        <f>IF(B643="","",SUBTOTAL(3,$B$15:B643))</f>
        <v/>
      </c>
      <c r="B643" s="7"/>
      <c r="C643" s="8"/>
      <c r="D643" s="6" t="str">
        <f t="shared" si="134"/>
        <v/>
      </c>
      <c r="E643" s="9" t="str">
        <f t="shared" si="137"/>
        <v/>
      </c>
      <c r="F643" s="7"/>
      <c r="G643" s="10" t="str">
        <f t="shared" si="135"/>
        <v/>
      </c>
      <c r="H643" s="6" t="str">
        <f t="shared" si="136"/>
        <v/>
      </c>
      <c r="I643" s="6" t="str">
        <f t="shared" si="138"/>
        <v/>
      </c>
      <c r="J643" s="6" t="str">
        <f t="shared" si="139"/>
        <v/>
      </c>
      <c r="K643" s="6" t="str">
        <f t="shared" si="140"/>
        <v/>
      </c>
      <c r="L643" s="6" t="str">
        <f t="shared" si="145"/>
        <v/>
      </c>
      <c r="M643" s="6" t="str">
        <f t="shared" si="146"/>
        <v/>
      </c>
      <c r="N643" s="6" t="str">
        <f t="shared" si="141"/>
        <v/>
      </c>
      <c r="O643" s="4"/>
      <c r="P643" s="11"/>
      <c r="Q643" s="12" t="str">
        <f t="shared" si="142"/>
        <v/>
      </c>
      <c r="R643" s="8" t="s">
        <v>609</v>
      </c>
      <c r="S643" s="19">
        <v>1147589641</v>
      </c>
      <c r="T643" s="19" t="s">
        <v>830</v>
      </c>
      <c r="U643" s="4" t="s">
        <v>16</v>
      </c>
      <c r="V643" s="22" t="str">
        <f t="shared" si="143"/>
        <v>@aswan1.moe.edu.eg</v>
      </c>
      <c r="W643" s="22" t="str">
        <f t="shared" si="144"/>
        <v>Stu#</v>
      </c>
      <c r="Z643" t="str">
        <f>IF(Q643=$Z$14,COUNTIF($Q$15:Q643,$Z$14),"")</f>
        <v/>
      </c>
    </row>
    <row r="644" spans="1:26" ht="16.5" x14ac:dyDescent="0.25">
      <c r="A644" s="6" t="str">
        <f>IF(B644="","",SUBTOTAL(3,$B$15:B644))</f>
        <v/>
      </c>
      <c r="B644" s="7"/>
      <c r="C644" s="8"/>
      <c r="D644" s="6" t="str">
        <f t="shared" si="134"/>
        <v/>
      </c>
      <c r="E644" s="9" t="str">
        <f t="shared" si="137"/>
        <v/>
      </c>
      <c r="F644" s="7"/>
      <c r="G644" s="10" t="str">
        <f t="shared" si="135"/>
        <v/>
      </c>
      <c r="H644" s="6" t="str">
        <f t="shared" si="136"/>
        <v/>
      </c>
      <c r="I644" s="6" t="str">
        <f t="shared" si="138"/>
        <v/>
      </c>
      <c r="J644" s="6" t="str">
        <f t="shared" si="139"/>
        <v/>
      </c>
      <c r="K644" s="6" t="str">
        <f t="shared" si="140"/>
        <v/>
      </c>
      <c r="L644" s="6" t="str">
        <f t="shared" si="145"/>
        <v/>
      </c>
      <c r="M644" s="6" t="str">
        <f t="shared" si="146"/>
        <v/>
      </c>
      <c r="N644" s="6" t="str">
        <f t="shared" si="141"/>
        <v/>
      </c>
      <c r="O644" s="4"/>
      <c r="P644" s="11"/>
      <c r="Q644" s="12" t="str">
        <f t="shared" si="142"/>
        <v/>
      </c>
      <c r="R644" s="8" t="s">
        <v>610</v>
      </c>
      <c r="S644" s="19">
        <v>1143528057</v>
      </c>
      <c r="T644" s="19" t="s">
        <v>830</v>
      </c>
      <c r="U644" s="4" t="s">
        <v>16</v>
      </c>
      <c r="V644" s="22" t="str">
        <f t="shared" si="143"/>
        <v>@aswan1.moe.edu.eg</v>
      </c>
      <c r="W644" s="22" t="str">
        <f t="shared" si="144"/>
        <v>Stu#</v>
      </c>
      <c r="Z644" t="str">
        <f>IF(Q644=$Z$14,COUNTIF($Q$15:Q644,$Z$14),"")</f>
        <v/>
      </c>
    </row>
    <row r="645" spans="1:26" ht="16.5" x14ac:dyDescent="0.25">
      <c r="A645" s="6" t="str">
        <f>IF(B645="","",SUBTOTAL(3,$B$15:B645))</f>
        <v/>
      </c>
      <c r="B645" s="7"/>
      <c r="C645" s="8"/>
      <c r="D645" s="6" t="str">
        <f t="shared" si="134"/>
        <v/>
      </c>
      <c r="E645" s="9" t="str">
        <f t="shared" si="137"/>
        <v/>
      </c>
      <c r="F645" s="7"/>
      <c r="G645" s="10" t="str">
        <f t="shared" si="135"/>
        <v/>
      </c>
      <c r="H645" s="6" t="str">
        <f t="shared" si="136"/>
        <v/>
      </c>
      <c r="I645" s="6" t="str">
        <f t="shared" si="138"/>
        <v/>
      </c>
      <c r="J645" s="6" t="str">
        <f t="shared" si="139"/>
        <v/>
      </c>
      <c r="K645" s="6" t="str">
        <f t="shared" si="140"/>
        <v/>
      </c>
      <c r="L645" s="6" t="str">
        <f t="shared" si="145"/>
        <v/>
      </c>
      <c r="M645" s="6" t="str">
        <f t="shared" si="146"/>
        <v/>
      </c>
      <c r="N645" s="6" t="str">
        <f t="shared" si="141"/>
        <v/>
      </c>
      <c r="O645" s="4"/>
      <c r="P645" s="11"/>
      <c r="Q645" s="12" t="str">
        <f t="shared" si="142"/>
        <v/>
      </c>
      <c r="R645" s="8" t="s">
        <v>611</v>
      </c>
      <c r="S645" s="19">
        <v>1100354403</v>
      </c>
      <c r="T645" s="19" t="s">
        <v>830</v>
      </c>
      <c r="U645" s="4" t="s">
        <v>16</v>
      </c>
      <c r="V645" s="22" t="str">
        <f t="shared" si="143"/>
        <v>@aswan1.moe.edu.eg</v>
      </c>
      <c r="W645" s="22" t="str">
        <f t="shared" si="144"/>
        <v>Stu#</v>
      </c>
      <c r="Z645" t="str">
        <f>IF(Q645=$Z$14,COUNTIF($Q$15:Q645,$Z$14),"")</f>
        <v/>
      </c>
    </row>
    <row r="646" spans="1:26" ht="16.5" x14ac:dyDescent="0.25">
      <c r="A646" s="6" t="str">
        <f>IF(B646="","",SUBTOTAL(3,$B$15:B646))</f>
        <v/>
      </c>
      <c r="B646" s="7"/>
      <c r="C646" s="8"/>
      <c r="D646" s="6" t="str">
        <f t="shared" si="134"/>
        <v/>
      </c>
      <c r="E646" s="9" t="str">
        <f t="shared" si="137"/>
        <v/>
      </c>
      <c r="F646" s="7"/>
      <c r="G646" s="10" t="str">
        <f t="shared" si="135"/>
        <v/>
      </c>
      <c r="H646" s="6" t="str">
        <f t="shared" si="136"/>
        <v/>
      </c>
      <c r="I646" s="6" t="str">
        <f t="shared" si="138"/>
        <v/>
      </c>
      <c r="J646" s="6" t="str">
        <f t="shared" si="139"/>
        <v/>
      </c>
      <c r="K646" s="6" t="str">
        <f t="shared" si="140"/>
        <v/>
      </c>
      <c r="L646" s="6" t="str">
        <f t="shared" si="145"/>
        <v/>
      </c>
      <c r="M646" s="6" t="str">
        <f t="shared" si="146"/>
        <v/>
      </c>
      <c r="N646" s="6" t="str">
        <f t="shared" si="141"/>
        <v/>
      </c>
      <c r="O646" s="4"/>
      <c r="P646" s="11"/>
      <c r="Q646" s="12" t="str">
        <f t="shared" si="142"/>
        <v/>
      </c>
      <c r="R646" s="8" t="s">
        <v>612</v>
      </c>
      <c r="S646" s="19">
        <v>1100353818</v>
      </c>
      <c r="T646" s="19" t="s">
        <v>830</v>
      </c>
      <c r="U646" s="4" t="s">
        <v>16</v>
      </c>
      <c r="V646" s="22" t="str">
        <f t="shared" si="143"/>
        <v>@aswan1.moe.edu.eg</v>
      </c>
      <c r="W646" s="22" t="str">
        <f t="shared" si="144"/>
        <v>Stu#</v>
      </c>
      <c r="Z646" t="str">
        <f>IF(Q646=$Z$14,COUNTIF($Q$15:Q646,$Z$14),"")</f>
        <v/>
      </c>
    </row>
    <row r="647" spans="1:26" ht="16.5" x14ac:dyDescent="0.25">
      <c r="A647" s="6" t="str">
        <f>IF(B647="","",SUBTOTAL(3,$B$15:B647))</f>
        <v/>
      </c>
      <c r="B647" s="7"/>
      <c r="C647" s="8"/>
      <c r="D647" s="6" t="str">
        <f t="shared" si="134"/>
        <v/>
      </c>
      <c r="E647" s="9" t="str">
        <f t="shared" si="137"/>
        <v/>
      </c>
      <c r="F647" s="7"/>
      <c r="G647" s="10" t="str">
        <f t="shared" si="135"/>
        <v/>
      </c>
      <c r="H647" s="6" t="str">
        <f t="shared" si="136"/>
        <v/>
      </c>
      <c r="I647" s="6" t="str">
        <f t="shared" si="138"/>
        <v/>
      </c>
      <c r="J647" s="6" t="str">
        <f t="shared" si="139"/>
        <v/>
      </c>
      <c r="K647" s="6" t="str">
        <f t="shared" si="140"/>
        <v/>
      </c>
      <c r="L647" s="6" t="str">
        <f t="shared" si="145"/>
        <v/>
      </c>
      <c r="M647" s="6" t="str">
        <f t="shared" si="146"/>
        <v/>
      </c>
      <c r="N647" s="6" t="str">
        <f t="shared" si="141"/>
        <v/>
      </c>
      <c r="O647" s="4"/>
      <c r="P647" s="11"/>
      <c r="Q647" s="12" t="str">
        <f t="shared" si="142"/>
        <v/>
      </c>
      <c r="R647" s="8" t="s">
        <v>613</v>
      </c>
      <c r="S647" s="19">
        <v>1115452483</v>
      </c>
      <c r="T647" s="19" t="s">
        <v>830</v>
      </c>
      <c r="U647" s="4" t="s">
        <v>16</v>
      </c>
      <c r="V647" s="22" t="str">
        <f t="shared" si="143"/>
        <v>@aswan1.moe.edu.eg</v>
      </c>
      <c r="W647" s="22" t="str">
        <f t="shared" si="144"/>
        <v>Stu#</v>
      </c>
      <c r="Z647" t="str">
        <f>IF(Q647=$Z$14,COUNTIF($Q$15:Q647,$Z$14),"")</f>
        <v/>
      </c>
    </row>
    <row r="648" spans="1:26" ht="16.5" x14ac:dyDescent="0.25">
      <c r="A648" s="6" t="str">
        <f>IF(B648="","",SUBTOTAL(3,$B$15:B648))</f>
        <v/>
      </c>
      <c r="B648" s="7"/>
      <c r="C648" s="8"/>
      <c r="D648" s="6" t="str">
        <f t="shared" si="134"/>
        <v/>
      </c>
      <c r="E648" s="9" t="str">
        <f t="shared" si="137"/>
        <v/>
      </c>
      <c r="F648" s="7"/>
      <c r="G648" s="10" t="str">
        <f t="shared" si="135"/>
        <v/>
      </c>
      <c r="H648" s="6" t="str">
        <f t="shared" si="136"/>
        <v/>
      </c>
      <c r="I648" s="6" t="str">
        <f t="shared" si="138"/>
        <v/>
      </c>
      <c r="J648" s="6" t="str">
        <f t="shared" si="139"/>
        <v/>
      </c>
      <c r="K648" s="6" t="str">
        <f t="shared" si="140"/>
        <v/>
      </c>
      <c r="L648" s="6" t="str">
        <f t="shared" si="145"/>
        <v/>
      </c>
      <c r="M648" s="6" t="str">
        <f t="shared" si="146"/>
        <v/>
      </c>
      <c r="N648" s="6" t="str">
        <f t="shared" si="141"/>
        <v/>
      </c>
      <c r="O648" s="4"/>
      <c r="P648" s="11"/>
      <c r="Q648" s="12" t="str">
        <f t="shared" si="142"/>
        <v/>
      </c>
      <c r="R648" s="8" t="s">
        <v>614</v>
      </c>
      <c r="S648" s="19">
        <v>1156788838</v>
      </c>
      <c r="T648" s="19" t="s">
        <v>830</v>
      </c>
      <c r="U648" s="4" t="s">
        <v>16</v>
      </c>
      <c r="V648" s="22" t="str">
        <f t="shared" si="143"/>
        <v>@aswan1.moe.edu.eg</v>
      </c>
      <c r="W648" s="22" t="str">
        <f t="shared" si="144"/>
        <v>Stu#</v>
      </c>
      <c r="Z648" t="str">
        <f>IF(Q648=$Z$14,COUNTIF($Q$15:Q648,$Z$14),"")</f>
        <v/>
      </c>
    </row>
    <row r="649" spans="1:26" ht="16.5" x14ac:dyDescent="0.25">
      <c r="A649" s="6" t="str">
        <f>IF(B649="","",SUBTOTAL(3,$B$15:B649))</f>
        <v/>
      </c>
      <c r="B649" s="7"/>
      <c r="C649" s="8"/>
      <c r="D649" s="6" t="str">
        <f t="shared" si="134"/>
        <v/>
      </c>
      <c r="E649" s="9" t="str">
        <f t="shared" si="137"/>
        <v/>
      </c>
      <c r="F649" s="7"/>
      <c r="G649" s="10" t="str">
        <f t="shared" si="135"/>
        <v/>
      </c>
      <c r="H649" s="6" t="str">
        <f t="shared" si="136"/>
        <v/>
      </c>
      <c r="I649" s="6" t="str">
        <f t="shared" si="138"/>
        <v/>
      </c>
      <c r="J649" s="6" t="str">
        <f t="shared" si="139"/>
        <v/>
      </c>
      <c r="K649" s="6" t="str">
        <f t="shared" si="140"/>
        <v/>
      </c>
      <c r="L649" s="6" t="str">
        <f t="shared" si="145"/>
        <v/>
      </c>
      <c r="M649" s="6" t="str">
        <f t="shared" si="146"/>
        <v/>
      </c>
      <c r="N649" s="6" t="str">
        <f t="shared" si="141"/>
        <v/>
      </c>
      <c r="O649" s="4"/>
      <c r="P649" s="11"/>
      <c r="Q649" s="12" t="str">
        <f t="shared" si="142"/>
        <v/>
      </c>
      <c r="R649" s="8" t="s">
        <v>615</v>
      </c>
      <c r="S649" s="19">
        <v>1149721301</v>
      </c>
      <c r="T649" s="19" t="s">
        <v>830</v>
      </c>
      <c r="U649" s="4" t="s">
        <v>16</v>
      </c>
      <c r="V649" s="22" t="str">
        <f t="shared" si="143"/>
        <v>@aswan1.moe.edu.eg</v>
      </c>
      <c r="W649" s="22" t="str">
        <f t="shared" si="144"/>
        <v>Stu#</v>
      </c>
      <c r="Z649" t="str">
        <f>IF(Q649=$Z$14,COUNTIF($Q$15:Q649,$Z$14),"")</f>
        <v/>
      </c>
    </row>
    <row r="650" spans="1:26" ht="16.5" x14ac:dyDescent="0.25">
      <c r="A650" s="6" t="str">
        <f>IF(B650="","",SUBTOTAL(3,$B$15:B650))</f>
        <v/>
      </c>
      <c r="B650" s="7"/>
      <c r="C650" s="8"/>
      <c r="D650" s="6" t="str">
        <f t="shared" si="134"/>
        <v/>
      </c>
      <c r="E650" s="9" t="str">
        <f t="shared" si="137"/>
        <v/>
      </c>
      <c r="F650" s="7"/>
      <c r="G650" s="10" t="str">
        <f t="shared" si="135"/>
        <v/>
      </c>
      <c r="H650" s="6" t="str">
        <f t="shared" si="136"/>
        <v/>
      </c>
      <c r="I650" s="6" t="str">
        <f t="shared" si="138"/>
        <v/>
      </c>
      <c r="J650" s="6" t="str">
        <f t="shared" si="139"/>
        <v/>
      </c>
      <c r="K650" s="6" t="str">
        <f t="shared" si="140"/>
        <v/>
      </c>
      <c r="L650" s="6" t="str">
        <f t="shared" si="145"/>
        <v/>
      </c>
      <c r="M650" s="6" t="str">
        <f t="shared" si="146"/>
        <v/>
      </c>
      <c r="N650" s="6" t="str">
        <f t="shared" si="141"/>
        <v/>
      </c>
      <c r="O650" s="4"/>
      <c r="P650" s="11"/>
      <c r="Q650" s="12" t="str">
        <f t="shared" si="142"/>
        <v/>
      </c>
      <c r="R650" s="8" t="s">
        <v>616</v>
      </c>
      <c r="S650" s="19">
        <v>1121081692</v>
      </c>
      <c r="T650" s="19" t="s">
        <v>830</v>
      </c>
      <c r="U650" s="4" t="s">
        <v>16</v>
      </c>
      <c r="V650" s="22" t="str">
        <f t="shared" si="143"/>
        <v>@aswan1.moe.edu.eg</v>
      </c>
      <c r="W650" s="22" t="str">
        <f t="shared" si="144"/>
        <v>Stu#</v>
      </c>
      <c r="Z650" t="str">
        <f>IF(Q650=$Z$14,COUNTIF($Q$15:Q650,$Z$14),"")</f>
        <v/>
      </c>
    </row>
    <row r="651" spans="1:26" ht="16.5" x14ac:dyDescent="0.25">
      <c r="A651" s="6" t="str">
        <f>IF(B651="","",SUBTOTAL(3,$B$15:B651))</f>
        <v/>
      </c>
      <c r="B651" s="7"/>
      <c r="C651" s="8"/>
      <c r="D651" s="6" t="str">
        <f t="shared" si="134"/>
        <v/>
      </c>
      <c r="E651" s="9" t="str">
        <f t="shared" si="137"/>
        <v/>
      </c>
      <c r="F651" s="7"/>
      <c r="G651" s="10" t="str">
        <f t="shared" si="135"/>
        <v/>
      </c>
      <c r="H651" s="6" t="str">
        <f t="shared" si="136"/>
        <v/>
      </c>
      <c r="I651" s="6" t="str">
        <f t="shared" si="138"/>
        <v/>
      </c>
      <c r="J651" s="6" t="str">
        <f t="shared" si="139"/>
        <v/>
      </c>
      <c r="K651" s="6" t="str">
        <f t="shared" si="140"/>
        <v/>
      </c>
      <c r="L651" s="6" t="str">
        <f t="shared" si="145"/>
        <v/>
      </c>
      <c r="M651" s="6" t="str">
        <f t="shared" si="146"/>
        <v/>
      </c>
      <c r="N651" s="6" t="str">
        <f t="shared" si="141"/>
        <v/>
      </c>
      <c r="O651" s="4"/>
      <c r="P651" s="11"/>
      <c r="Q651" s="12" t="str">
        <f t="shared" si="142"/>
        <v/>
      </c>
      <c r="R651" s="8" t="s">
        <v>617</v>
      </c>
      <c r="S651" s="19">
        <v>1100812339</v>
      </c>
      <c r="T651" s="19" t="s">
        <v>830</v>
      </c>
      <c r="U651" s="4" t="s">
        <v>16</v>
      </c>
      <c r="V651" s="22" t="str">
        <f t="shared" si="143"/>
        <v>@aswan1.moe.edu.eg</v>
      </c>
      <c r="W651" s="22" t="str">
        <f t="shared" si="144"/>
        <v>Stu#</v>
      </c>
      <c r="Z651" t="str">
        <f>IF(Q651=$Z$14,COUNTIF($Q$15:Q651,$Z$14),"")</f>
        <v/>
      </c>
    </row>
    <row r="652" spans="1:26" ht="16.5" x14ac:dyDescent="0.25">
      <c r="A652" s="6" t="str">
        <f>IF(B652="","",SUBTOTAL(3,$B$15:B652))</f>
        <v/>
      </c>
      <c r="B652" s="7"/>
      <c r="C652" s="8"/>
      <c r="D652" s="6" t="str">
        <f t="shared" si="134"/>
        <v/>
      </c>
      <c r="E652" s="9" t="str">
        <f t="shared" si="137"/>
        <v/>
      </c>
      <c r="F652" s="7"/>
      <c r="G652" s="10" t="str">
        <f t="shared" si="135"/>
        <v/>
      </c>
      <c r="H652" s="6" t="str">
        <f t="shared" si="136"/>
        <v/>
      </c>
      <c r="I652" s="6" t="str">
        <f t="shared" si="138"/>
        <v/>
      </c>
      <c r="J652" s="6" t="str">
        <f t="shared" si="139"/>
        <v/>
      </c>
      <c r="K652" s="6" t="str">
        <f t="shared" si="140"/>
        <v/>
      </c>
      <c r="L652" s="6" t="str">
        <f t="shared" si="145"/>
        <v/>
      </c>
      <c r="M652" s="6" t="str">
        <f t="shared" si="146"/>
        <v/>
      </c>
      <c r="N652" s="6" t="str">
        <f t="shared" si="141"/>
        <v/>
      </c>
      <c r="O652" s="4"/>
      <c r="P652" s="11"/>
      <c r="Q652" s="12" t="str">
        <f t="shared" si="142"/>
        <v/>
      </c>
      <c r="R652" s="8" t="s">
        <v>618</v>
      </c>
      <c r="S652" s="19">
        <v>1125079736</v>
      </c>
      <c r="T652" s="19" t="s">
        <v>830</v>
      </c>
      <c r="U652" s="4" t="s">
        <v>16</v>
      </c>
      <c r="V652" s="22" t="str">
        <f t="shared" si="143"/>
        <v>@aswan1.moe.edu.eg</v>
      </c>
      <c r="W652" s="22" t="str">
        <f t="shared" si="144"/>
        <v>Stu#</v>
      </c>
      <c r="Z652" t="str">
        <f>IF(Q652=$Z$14,COUNTIF($Q$15:Q652,$Z$14),"")</f>
        <v/>
      </c>
    </row>
    <row r="653" spans="1:26" ht="16.5" x14ac:dyDescent="0.25">
      <c r="A653" s="6" t="str">
        <f>IF(B653="","",SUBTOTAL(3,$B$15:B653))</f>
        <v/>
      </c>
      <c r="B653" s="7"/>
      <c r="C653" s="8"/>
      <c r="D653" s="6" t="str">
        <f t="shared" si="134"/>
        <v/>
      </c>
      <c r="E653" s="9" t="str">
        <f t="shared" si="137"/>
        <v/>
      </c>
      <c r="F653" s="7"/>
      <c r="G653" s="10" t="str">
        <f t="shared" si="135"/>
        <v/>
      </c>
      <c r="H653" s="6" t="str">
        <f t="shared" si="136"/>
        <v/>
      </c>
      <c r="I653" s="6" t="str">
        <f t="shared" si="138"/>
        <v/>
      </c>
      <c r="J653" s="6" t="str">
        <f t="shared" si="139"/>
        <v/>
      </c>
      <c r="K653" s="6" t="str">
        <f t="shared" si="140"/>
        <v/>
      </c>
      <c r="L653" s="6" t="str">
        <f t="shared" si="145"/>
        <v/>
      </c>
      <c r="M653" s="6" t="str">
        <f t="shared" si="146"/>
        <v/>
      </c>
      <c r="N653" s="6" t="str">
        <f t="shared" si="141"/>
        <v/>
      </c>
      <c r="O653" s="4"/>
      <c r="P653" s="11"/>
      <c r="Q653" s="12" t="str">
        <f t="shared" si="142"/>
        <v/>
      </c>
      <c r="R653" s="8" t="s">
        <v>619</v>
      </c>
      <c r="S653" s="19">
        <v>1113927930</v>
      </c>
      <c r="T653" s="19" t="s">
        <v>830</v>
      </c>
      <c r="U653" s="4" t="s">
        <v>16</v>
      </c>
      <c r="V653" s="22" t="str">
        <f t="shared" si="143"/>
        <v>@aswan1.moe.edu.eg</v>
      </c>
      <c r="W653" s="22" t="str">
        <f t="shared" si="144"/>
        <v>Stu#</v>
      </c>
      <c r="Z653" t="str">
        <f>IF(Q653=$Z$14,COUNTIF($Q$15:Q653,$Z$14),"")</f>
        <v/>
      </c>
    </row>
    <row r="654" spans="1:26" ht="16.5" x14ac:dyDescent="0.25">
      <c r="A654" s="6" t="str">
        <f>IF(B654="","",SUBTOTAL(3,$B$15:B654))</f>
        <v/>
      </c>
      <c r="B654" s="7"/>
      <c r="C654" s="8"/>
      <c r="D654" s="6" t="str">
        <f t="shared" ref="D654:D717" si="147">IF(C654="","",LEFT(TRIM(C654),FIND(" ",TRIM(C654),1)-1))</f>
        <v/>
      </c>
      <c r="E654" s="9" t="str">
        <f t="shared" si="137"/>
        <v/>
      </c>
      <c r="F654" s="7"/>
      <c r="G654" s="10" t="str">
        <f t="shared" ref="G654:G717" si="148">IF(F654="","",(DATE(IF(LEFT(F654,1)*1=3,20,19)&amp;MID(F654,2,2),MID(F654,4,2),MID(F654,6,2))))</f>
        <v/>
      </c>
      <c r="H654" s="6" t="str">
        <f t="shared" ref="H654:H717" si="149">IF(G654="","",DAY(G654))</f>
        <v/>
      </c>
      <c r="I654" s="6" t="str">
        <f t="shared" si="138"/>
        <v/>
      </c>
      <c r="J654" s="6" t="str">
        <f t="shared" si="139"/>
        <v/>
      </c>
      <c r="K654" s="6" t="str">
        <f t="shared" si="140"/>
        <v/>
      </c>
      <c r="L654" s="6" t="str">
        <f t="shared" si="145"/>
        <v/>
      </c>
      <c r="M654" s="6" t="str">
        <f t="shared" si="146"/>
        <v/>
      </c>
      <c r="N654" s="6" t="str">
        <f t="shared" si="141"/>
        <v/>
      </c>
      <c r="O654" s="4"/>
      <c r="P654" s="11"/>
      <c r="Q654" s="12" t="str">
        <f t="shared" si="142"/>
        <v/>
      </c>
      <c r="R654" s="8" t="s">
        <v>620</v>
      </c>
      <c r="S654" s="19">
        <v>1115705886</v>
      </c>
      <c r="T654" s="19" t="s">
        <v>830</v>
      </c>
      <c r="U654" s="4" t="s">
        <v>16</v>
      </c>
      <c r="V654" s="22" t="str">
        <f t="shared" si="143"/>
        <v>@aswan1.moe.edu.eg</v>
      </c>
      <c r="W654" s="22" t="str">
        <f t="shared" si="144"/>
        <v>Stu#</v>
      </c>
      <c r="Z654" t="str">
        <f>IF(Q654=$Z$14,COUNTIF($Q$15:Q654,$Z$14),"")</f>
        <v/>
      </c>
    </row>
    <row r="655" spans="1:26" ht="16.5" x14ac:dyDescent="0.25">
      <c r="A655" s="6" t="str">
        <f>IF(B655="","",SUBTOTAL(3,$B$15:B655))</f>
        <v/>
      </c>
      <c r="B655" s="7"/>
      <c r="C655" s="8"/>
      <c r="D655" s="6" t="str">
        <f t="shared" si="147"/>
        <v/>
      </c>
      <c r="E655" s="9" t="str">
        <f t="shared" si="137"/>
        <v/>
      </c>
      <c r="F655" s="7"/>
      <c r="G655" s="10" t="str">
        <f t="shared" si="148"/>
        <v/>
      </c>
      <c r="H655" s="6" t="str">
        <f t="shared" si="149"/>
        <v/>
      </c>
      <c r="I655" s="6" t="str">
        <f t="shared" si="138"/>
        <v/>
      </c>
      <c r="J655" s="6" t="str">
        <f t="shared" si="139"/>
        <v/>
      </c>
      <c r="K655" s="6" t="str">
        <f t="shared" si="140"/>
        <v/>
      </c>
      <c r="L655" s="6" t="str">
        <f t="shared" si="145"/>
        <v/>
      </c>
      <c r="M655" s="6" t="str">
        <f t="shared" si="146"/>
        <v/>
      </c>
      <c r="N655" s="6" t="str">
        <f t="shared" si="141"/>
        <v/>
      </c>
      <c r="O655" s="4"/>
      <c r="P655" s="11"/>
      <c r="Q655" s="12" t="str">
        <f t="shared" si="142"/>
        <v/>
      </c>
      <c r="R655" s="8" t="s">
        <v>621</v>
      </c>
      <c r="S655" s="19">
        <v>1110676741</v>
      </c>
      <c r="T655" s="19" t="s">
        <v>830</v>
      </c>
      <c r="U655" s="4" t="s">
        <v>16</v>
      </c>
      <c r="V655" s="22" t="str">
        <f t="shared" si="143"/>
        <v>@aswan1.moe.edu.eg</v>
      </c>
      <c r="W655" s="22" t="str">
        <f t="shared" si="144"/>
        <v>Stu#</v>
      </c>
      <c r="Z655" t="str">
        <f>IF(Q655=$Z$14,COUNTIF($Q$15:Q655,$Z$14),"")</f>
        <v/>
      </c>
    </row>
    <row r="656" spans="1:26" ht="16.5" x14ac:dyDescent="0.25">
      <c r="A656" s="6" t="str">
        <f>IF(B656="","",SUBTOTAL(3,$B$15:B656))</f>
        <v/>
      </c>
      <c r="B656" s="7"/>
      <c r="C656" s="8"/>
      <c r="D656" s="6" t="str">
        <f t="shared" si="147"/>
        <v/>
      </c>
      <c r="E656" s="9" t="str">
        <f t="shared" ref="E656:E719" si="150">IF(C656="","",RIGHT(C656,LEN(C656)-FIND(" ",C656)))</f>
        <v/>
      </c>
      <c r="F656" s="7"/>
      <c r="G656" s="10" t="str">
        <f t="shared" si="148"/>
        <v/>
      </c>
      <c r="H656" s="6" t="str">
        <f t="shared" si="149"/>
        <v/>
      </c>
      <c r="I656" s="6" t="str">
        <f t="shared" ref="I656:I719" si="151">IF(H656="","",MONTH(G656))</f>
        <v/>
      </c>
      <c r="J656" s="6" t="str">
        <f t="shared" ref="J656:J719" si="152">IF(I656="","",YEAR(G656))</f>
        <v/>
      </c>
      <c r="K656" s="6" t="str">
        <f t="shared" ref="K656:K719" si="153">IF(G656="","",(DATEDIF(G656,$F$13,"md")))</f>
        <v/>
      </c>
      <c r="L656" s="6" t="str">
        <f t="shared" si="145"/>
        <v/>
      </c>
      <c r="M656" s="6" t="str">
        <f t="shared" si="146"/>
        <v/>
      </c>
      <c r="N656" s="6" t="str">
        <f t="shared" ref="N656:N719" si="154">IF(F656="","",(IF(ISODD(MID(F656,13,1)),"ذكر","انثى")))</f>
        <v/>
      </c>
      <c r="O656" s="4"/>
      <c r="P656" s="11"/>
      <c r="Q656" s="12" t="str">
        <f t="shared" ref="Q656:Q719" si="155">IF(P656="","",P656&amp;"/"&amp;O656)</f>
        <v/>
      </c>
      <c r="R656" s="8" t="s">
        <v>622</v>
      </c>
      <c r="S656" s="19">
        <v>1100271405</v>
      </c>
      <c r="T656" s="19" t="s">
        <v>830</v>
      </c>
      <c r="U656" s="4" t="s">
        <v>16</v>
      </c>
      <c r="V656" s="22" t="str">
        <f t="shared" ref="V656:V719" si="156">CONCATENATE(B656,$X$2)</f>
        <v>@aswan1.moe.edu.eg</v>
      </c>
      <c r="W656" s="22" t="str">
        <f t="shared" ref="W656:W719" si="157">CONCATENATE($X$3)&amp;RIGHT(LEFT(F656,7),6)</f>
        <v>Stu#</v>
      </c>
      <c r="Z656" t="str">
        <f>IF(Q656=$Z$14,COUNTIF($Q$15:Q656,$Z$14),"")</f>
        <v/>
      </c>
    </row>
    <row r="657" spans="1:26" ht="16.5" x14ac:dyDescent="0.25">
      <c r="A657" s="6" t="str">
        <f>IF(B657="","",SUBTOTAL(3,$B$15:B657))</f>
        <v/>
      </c>
      <c r="B657" s="7"/>
      <c r="C657" s="8"/>
      <c r="D657" s="6" t="str">
        <f t="shared" si="147"/>
        <v/>
      </c>
      <c r="E657" s="9" t="str">
        <f t="shared" si="150"/>
        <v/>
      </c>
      <c r="F657" s="7"/>
      <c r="G657" s="10" t="str">
        <f t="shared" si="148"/>
        <v/>
      </c>
      <c r="H657" s="6" t="str">
        <f t="shared" si="149"/>
        <v/>
      </c>
      <c r="I657" s="6" t="str">
        <f t="shared" si="151"/>
        <v/>
      </c>
      <c r="J657" s="6" t="str">
        <f t="shared" si="152"/>
        <v/>
      </c>
      <c r="K657" s="6" t="str">
        <f t="shared" si="153"/>
        <v/>
      </c>
      <c r="L657" s="6" t="str">
        <f t="shared" ref="L657:L720" si="158">IF(H657="","",(DATEDIF(H657,$F$13,"md")))</f>
        <v/>
      </c>
      <c r="M657" s="6" t="str">
        <f t="shared" ref="M657:M720" si="159">IF(I657="","",(DATEDIF(I657,$F$13,"md")))</f>
        <v/>
      </c>
      <c r="N657" s="6" t="str">
        <f t="shared" si="154"/>
        <v/>
      </c>
      <c r="O657" s="4"/>
      <c r="P657" s="11"/>
      <c r="Q657" s="12" t="str">
        <f t="shared" si="155"/>
        <v/>
      </c>
      <c r="R657" s="8" t="s">
        <v>623</v>
      </c>
      <c r="S657" s="19">
        <v>1150028463</v>
      </c>
      <c r="T657" s="19" t="s">
        <v>830</v>
      </c>
      <c r="U657" s="4" t="s">
        <v>16</v>
      </c>
      <c r="V657" s="22" t="str">
        <f t="shared" si="156"/>
        <v>@aswan1.moe.edu.eg</v>
      </c>
      <c r="W657" s="22" t="str">
        <f t="shared" si="157"/>
        <v>Stu#</v>
      </c>
      <c r="Z657" t="str">
        <f>IF(Q657=$Z$14,COUNTIF($Q$15:Q657,$Z$14),"")</f>
        <v/>
      </c>
    </row>
    <row r="658" spans="1:26" ht="16.5" x14ac:dyDescent="0.25">
      <c r="A658" s="6" t="str">
        <f>IF(B658="","",SUBTOTAL(3,$B$15:B658))</f>
        <v/>
      </c>
      <c r="B658" s="7"/>
      <c r="C658" s="8"/>
      <c r="D658" s="6" t="str">
        <f t="shared" si="147"/>
        <v/>
      </c>
      <c r="E658" s="9" t="str">
        <f t="shared" si="150"/>
        <v/>
      </c>
      <c r="F658" s="7"/>
      <c r="G658" s="10" t="str">
        <f t="shared" si="148"/>
        <v/>
      </c>
      <c r="H658" s="6" t="str">
        <f t="shared" si="149"/>
        <v/>
      </c>
      <c r="I658" s="6" t="str">
        <f t="shared" si="151"/>
        <v/>
      </c>
      <c r="J658" s="6" t="str">
        <f t="shared" si="152"/>
        <v/>
      </c>
      <c r="K658" s="6" t="str">
        <f t="shared" si="153"/>
        <v/>
      </c>
      <c r="L658" s="6" t="str">
        <f t="shared" si="158"/>
        <v/>
      </c>
      <c r="M658" s="6" t="str">
        <f t="shared" si="159"/>
        <v/>
      </c>
      <c r="N658" s="6" t="str">
        <f t="shared" si="154"/>
        <v/>
      </c>
      <c r="O658" s="4"/>
      <c r="P658" s="11"/>
      <c r="Q658" s="12" t="str">
        <f t="shared" si="155"/>
        <v/>
      </c>
      <c r="R658" s="8" t="s">
        <v>624</v>
      </c>
      <c r="S658" s="19">
        <v>1124507553</v>
      </c>
      <c r="T658" s="19" t="s">
        <v>830</v>
      </c>
      <c r="U658" s="4" t="s">
        <v>16</v>
      </c>
      <c r="V658" s="22" t="str">
        <f t="shared" si="156"/>
        <v>@aswan1.moe.edu.eg</v>
      </c>
      <c r="W658" s="22" t="str">
        <f t="shared" si="157"/>
        <v>Stu#</v>
      </c>
      <c r="Z658" t="str">
        <f>IF(Q658=$Z$14,COUNTIF($Q$15:Q658,$Z$14),"")</f>
        <v/>
      </c>
    </row>
    <row r="659" spans="1:26" ht="16.5" x14ac:dyDescent="0.25">
      <c r="A659" s="6" t="str">
        <f>IF(B659="","",SUBTOTAL(3,$B$15:B659))</f>
        <v/>
      </c>
      <c r="B659" s="7"/>
      <c r="C659" s="8"/>
      <c r="D659" s="6" t="str">
        <f t="shared" si="147"/>
        <v/>
      </c>
      <c r="E659" s="9" t="str">
        <f t="shared" si="150"/>
        <v/>
      </c>
      <c r="F659" s="7"/>
      <c r="G659" s="10" t="str">
        <f t="shared" si="148"/>
        <v/>
      </c>
      <c r="H659" s="6" t="str">
        <f t="shared" si="149"/>
        <v/>
      </c>
      <c r="I659" s="6" t="str">
        <f t="shared" si="151"/>
        <v/>
      </c>
      <c r="J659" s="6" t="str">
        <f t="shared" si="152"/>
        <v/>
      </c>
      <c r="K659" s="6" t="str">
        <f t="shared" si="153"/>
        <v/>
      </c>
      <c r="L659" s="6" t="str">
        <f t="shared" si="158"/>
        <v/>
      </c>
      <c r="M659" s="6" t="str">
        <f t="shared" si="159"/>
        <v/>
      </c>
      <c r="N659" s="6" t="str">
        <f t="shared" si="154"/>
        <v/>
      </c>
      <c r="O659" s="4"/>
      <c r="P659" s="11"/>
      <c r="Q659" s="12" t="str">
        <f t="shared" si="155"/>
        <v/>
      </c>
      <c r="R659" s="8" t="s">
        <v>625</v>
      </c>
      <c r="S659" s="19">
        <v>1100354403</v>
      </c>
      <c r="T659" s="19" t="s">
        <v>830</v>
      </c>
      <c r="U659" s="4" t="s">
        <v>16</v>
      </c>
      <c r="V659" s="22" t="str">
        <f t="shared" si="156"/>
        <v>@aswan1.moe.edu.eg</v>
      </c>
      <c r="W659" s="22" t="str">
        <f t="shared" si="157"/>
        <v>Stu#</v>
      </c>
      <c r="Z659" t="str">
        <f>IF(Q659=$Z$14,COUNTIF($Q$15:Q659,$Z$14),"")</f>
        <v/>
      </c>
    </row>
    <row r="660" spans="1:26" ht="16.5" x14ac:dyDescent="0.25">
      <c r="A660" s="6" t="str">
        <f>IF(B660="","",SUBTOTAL(3,$B$15:B660))</f>
        <v/>
      </c>
      <c r="B660" s="7"/>
      <c r="C660" s="8"/>
      <c r="D660" s="6" t="str">
        <f t="shared" si="147"/>
        <v/>
      </c>
      <c r="E660" s="9" t="str">
        <f t="shared" si="150"/>
        <v/>
      </c>
      <c r="F660" s="7"/>
      <c r="G660" s="10" t="str">
        <f t="shared" si="148"/>
        <v/>
      </c>
      <c r="H660" s="6" t="str">
        <f t="shared" si="149"/>
        <v/>
      </c>
      <c r="I660" s="6" t="str">
        <f t="shared" si="151"/>
        <v/>
      </c>
      <c r="J660" s="6" t="str">
        <f t="shared" si="152"/>
        <v/>
      </c>
      <c r="K660" s="6" t="str">
        <f t="shared" si="153"/>
        <v/>
      </c>
      <c r="L660" s="6" t="str">
        <f t="shared" si="158"/>
        <v/>
      </c>
      <c r="M660" s="6" t="str">
        <f t="shared" si="159"/>
        <v/>
      </c>
      <c r="N660" s="6" t="str">
        <f t="shared" si="154"/>
        <v/>
      </c>
      <c r="O660" s="4"/>
      <c r="P660" s="11"/>
      <c r="Q660" s="12" t="str">
        <f t="shared" si="155"/>
        <v/>
      </c>
      <c r="R660" s="8" t="s">
        <v>626</v>
      </c>
      <c r="S660" s="19">
        <v>1111666363</v>
      </c>
      <c r="T660" s="19" t="s">
        <v>830</v>
      </c>
      <c r="U660" s="4" t="s">
        <v>16</v>
      </c>
      <c r="V660" s="22" t="str">
        <f t="shared" si="156"/>
        <v>@aswan1.moe.edu.eg</v>
      </c>
      <c r="W660" s="22" t="str">
        <f t="shared" si="157"/>
        <v>Stu#</v>
      </c>
      <c r="Z660" t="str">
        <f>IF(Q660=$Z$14,COUNTIF($Q$15:Q660,$Z$14),"")</f>
        <v/>
      </c>
    </row>
    <row r="661" spans="1:26" ht="16.5" x14ac:dyDescent="0.25">
      <c r="A661" s="6" t="str">
        <f>IF(B661="","",SUBTOTAL(3,$B$15:B661))</f>
        <v/>
      </c>
      <c r="B661" s="7"/>
      <c r="C661" s="8"/>
      <c r="D661" s="6" t="str">
        <f t="shared" si="147"/>
        <v/>
      </c>
      <c r="E661" s="9" t="str">
        <f t="shared" si="150"/>
        <v/>
      </c>
      <c r="F661" s="7"/>
      <c r="G661" s="10" t="str">
        <f t="shared" si="148"/>
        <v/>
      </c>
      <c r="H661" s="6" t="str">
        <f t="shared" si="149"/>
        <v/>
      </c>
      <c r="I661" s="6" t="str">
        <f t="shared" si="151"/>
        <v/>
      </c>
      <c r="J661" s="6" t="str">
        <f t="shared" si="152"/>
        <v/>
      </c>
      <c r="K661" s="6" t="str">
        <f t="shared" si="153"/>
        <v/>
      </c>
      <c r="L661" s="6" t="str">
        <f t="shared" si="158"/>
        <v/>
      </c>
      <c r="M661" s="6" t="str">
        <f t="shared" si="159"/>
        <v/>
      </c>
      <c r="N661" s="6" t="str">
        <f t="shared" si="154"/>
        <v/>
      </c>
      <c r="O661" s="4"/>
      <c r="P661" s="11"/>
      <c r="Q661" s="12" t="str">
        <f t="shared" si="155"/>
        <v/>
      </c>
      <c r="R661" s="8" t="s">
        <v>627</v>
      </c>
      <c r="S661" s="19">
        <v>1113424835</v>
      </c>
      <c r="T661" s="19" t="s">
        <v>830</v>
      </c>
      <c r="U661" s="4" t="s">
        <v>16</v>
      </c>
      <c r="V661" s="22" t="str">
        <f t="shared" si="156"/>
        <v>@aswan1.moe.edu.eg</v>
      </c>
      <c r="W661" s="22" t="str">
        <f t="shared" si="157"/>
        <v>Stu#</v>
      </c>
      <c r="Z661" t="str">
        <f>IF(Q661=$Z$14,COUNTIF($Q$15:Q661,$Z$14),"")</f>
        <v/>
      </c>
    </row>
    <row r="662" spans="1:26" ht="16.5" x14ac:dyDescent="0.25">
      <c r="A662" s="6" t="str">
        <f>IF(B662="","",SUBTOTAL(3,$B$15:B662))</f>
        <v/>
      </c>
      <c r="B662" s="7"/>
      <c r="C662" s="8"/>
      <c r="D662" s="6" t="str">
        <f t="shared" si="147"/>
        <v/>
      </c>
      <c r="E662" s="9" t="str">
        <f t="shared" si="150"/>
        <v/>
      </c>
      <c r="F662" s="7"/>
      <c r="G662" s="10" t="str">
        <f t="shared" si="148"/>
        <v/>
      </c>
      <c r="H662" s="6" t="str">
        <f t="shared" si="149"/>
        <v/>
      </c>
      <c r="I662" s="6" t="str">
        <f t="shared" si="151"/>
        <v/>
      </c>
      <c r="J662" s="6" t="str">
        <f t="shared" si="152"/>
        <v/>
      </c>
      <c r="K662" s="6" t="str">
        <f t="shared" si="153"/>
        <v/>
      </c>
      <c r="L662" s="6" t="str">
        <f t="shared" si="158"/>
        <v/>
      </c>
      <c r="M662" s="6" t="str">
        <f t="shared" si="159"/>
        <v/>
      </c>
      <c r="N662" s="6" t="str">
        <f t="shared" si="154"/>
        <v/>
      </c>
      <c r="O662" s="4"/>
      <c r="P662" s="11"/>
      <c r="Q662" s="12" t="str">
        <f t="shared" si="155"/>
        <v/>
      </c>
      <c r="R662" s="8" t="s">
        <v>628</v>
      </c>
      <c r="S662" s="19">
        <v>1100647082</v>
      </c>
      <c r="T662" s="19" t="s">
        <v>830</v>
      </c>
      <c r="U662" s="4" t="s">
        <v>16</v>
      </c>
      <c r="V662" s="22" t="str">
        <f t="shared" si="156"/>
        <v>@aswan1.moe.edu.eg</v>
      </c>
      <c r="W662" s="22" t="str">
        <f t="shared" si="157"/>
        <v>Stu#</v>
      </c>
      <c r="Z662" t="str">
        <f>IF(Q662=$Z$14,COUNTIF($Q$15:Q662,$Z$14),"")</f>
        <v/>
      </c>
    </row>
    <row r="663" spans="1:26" ht="16.5" x14ac:dyDescent="0.25">
      <c r="A663" s="6" t="str">
        <f>IF(B663="","",SUBTOTAL(3,$B$15:B663))</f>
        <v/>
      </c>
      <c r="B663" s="7"/>
      <c r="C663" s="8"/>
      <c r="D663" s="6" t="str">
        <f t="shared" si="147"/>
        <v/>
      </c>
      <c r="E663" s="9" t="str">
        <f t="shared" si="150"/>
        <v/>
      </c>
      <c r="F663" s="7"/>
      <c r="G663" s="10" t="str">
        <f t="shared" si="148"/>
        <v/>
      </c>
      <c r="H663" s="6" t="str">
        <f t="shared" si="149"/>
        <v/>
      </c>
      <c r="I663" s="6" t="str">
        <f t="shared" si="151"/>
        <v/>
      </c>
      <c r="J663" s="6" t="str">
        <f t="shared" si="152"/>
        <v/>
      </c>
      <c r="K663" s="6" t="str">
        <f t="shared" si="153"/>
        <v/>
      </c>
      <c r="L663" s="6" t="str">
        <f t="shared" si="158"/>
        <v/>
      </c>
      <c r="M663" s="6" t="str">
        <f t="shared" si="159"/>
        <v/>
      </c>
      <c r="N663" s="6" t="str">
        <f t="shared" si="154"/>
        <v/>
      </c>
      <c r="O663" s="4"/>
      <c r="P663" s="11"/>
      <c r="Q663" s="12" t="str">
        <f t="shared" si="155"/>
        <v/>
      </c>
      <c r="R663" s="8" t="s">
        <v>629</v>
      </c>
      <c r="S663" s="19">
        <v>1100354403</v>
      </c>
      <c r="T663" s="19" t="s">
        <v>830</v>
      </c>
      <c r="U663" s="4" t="s">
        <v>16</v>
      </c>
      <c r="V663" s="22" t="str">
        <f t="shared" si="156"/>
        <v>@aswan1.moe.edu.eg</v>
      </c>
      <c r="W663" s="22" t="str">
        <f t="shared" si="157"/>
        <v>Stu#</v>
      </c>
      <c r="Z663" t="str">
        <f>IF(Q663=$Z$14,COUNTIF($Q$15:Q663,$Z$14),"")</f>
        <v/>
      </c>
    </row>
    <row r="664" spans="1:26" ht="16.5" x14ac:dyDescent="0.25">
      <c r="A664" s="6" t="str">
        <f>IF(B664="","",SUBTOTAL(3,$B$15:B664))</f>
        <v/>
      </c>
      <c r="B664" s="7"/>
      <c r="C664" s="8"/>
      <c r="D664" s="6" t="str">
        <f t="shared" si="147"/>
        <v/>
      </c>
      <c r="E664" s="9" t="str">
        <f t="shared" si="150"/>
        <v/>
      </c>
      <c r="F664" s="7"/>
      <c r="G664" s="10" t="str">
        <f t="shared" si="148"/>
        <v/>
      </c>
      <c r="H664" s="6" t="str">
        <f t="shared" si="149"/>
        <v/>
      </c>
      <c r="I664" s="6" t="str">
        <f t="shared" si="151"/>
        <v/>
      </c>
      <c r="J664" s="6" t="str">
        <f t="shared" si="152"/>
        <v/>
      </c>
      <c r="K664" s="6" t="str">
        <f t="shared" si="153"/>
        <v/>
      </c>
      <c r="L664" s="6" t="str">
        <f t="shared" si="158"/>
        <v/>
      </c>
      <c r="M664" s="6" t="str">
        <f t="shared" si="159"/>
        <v/>
      </c>
      <c r="N664" s="6" t="str">
        <f t="shared" si="154"/>
        <v/>
      </c>
      <c r="O664" s="4"/>
      <c r="P664" s="11"/>
      <c r="Q664" s="12" t="str">
        <f t="shared" si="155"/>
        <v/>
      </c>
      <c r="R664" s="8" t="s">
        <v>630</v>
      </c>
      <c r="S664" s="19">
        <v>1119645193</v>
      </c>
      <c r="T664" s="19" t="s">
        <v>830</v>
      </c>
      <c r="U664" s="4" t="s">
        <v>16</v>
      </c>
      <c r="V664" s="22" t="str">
        <f t="shared" si="156"/>
        <v>@aswan1.moe.edu.eg</v>
      </c>
      <c r="W664" s="22" t="str">
        <f t="shared" si="157"/>
        <v>Stu#</v>
      </c>
      <c r="Z664" t="str">
        <f>IF(Q664=$Z$14,COUNTIF($Q$15:Q664,$Z$14),"")</f>
        <v/>
      </c>
    </row>
    <row r="665" spans="1:26" ht="16.5" x14ac:dyDescent="0.25">
      <c r="A665" s="6" t="str">
        <f>IF(B665="","",SUBTOTAL(3,$B$15:B665))</f>
        <v/>
      </c>
      <c r="B665" s="7"/>
      <c r="C665" s="8"/>
      <c r="D665" s="6" t="str">
        <f t="shared" si="147"/>
        <v/>
      </c>
      <c r="E665" s="9" t="str">
        <f t="shared" si="150"/>
        <v/>
      </c>
      <c r="F665" s="7"/>
      <c r="G665" s="10" t="str">
        <f t="shared" si="148"/>
        <v/>
      </c>
      <c r="H665" s="6" t="str">
        <f t="shared" si="149"/>
        <v/>
      </c>
      <c r="I665" s="6" t="str">
        <f t="shared" si="151"/>
        <v/>
      </c>
      <c r="J665" s="6" t="str">
        <f t="shared" si="152"/>
        <v/>
      </c>
      <c r="K665" s="6" t="str">
        <f t="shared" si="153"/>
        <v/>
      </c>
      <c r="L665" s="6" t="str">
        <f t="shared" si="158"/>
        <v/>
      </c>
      <c r="M665" s="6" t="str">
        <f t="shared" si="159"/>
        <v/>
      </c>
      <c r="N665" s="6" t="str">
        <f t="shared" si="154"/>
        <v/>
      </c>
      <c r="O665" s="4"/>
      <c r="P665" s="11"/>
      <c r="Q665" s="12" t="str">
        <f t="shared" si="155"/>
        <v/>
      </c>
      <c r="R665" s="8" t="s">
        <v>158</v>
      </c>
      <c r="S665" s="19">
        <v>1146577589</v>
      </c>
      <c r="T665" s="19" t="s">
        <v>830</v>
      </c>
      <c r="U665" s="4" t="s">
        <v>16</v>
      </c>
      <c r="V665" s="22" t="str">
        <f t="shared" si="156"/>
        <v>@aswan1.moe.edu.eg</v>
      </c>
      <c r="W665" s="22" t="str">
        <f t="shared" si="157"/>
        <v>Stu#</v>
      </c>
      <c r="Z665" t="str">
        <f>IF(Q665=$Z$14,COUNTIF($Q$15:Q665,$Z$14),"")</f>
        <v/>
      </c>
    </row>
    <row r="666" spans="1:26" ht="16.5" x14ac:dyDescent="0.25">
      <c r="A666" s="6" t="str">
        <f>IF(B666="","",SUBTOTAL(3,$B$15:B666))</f>
        <v/>
      </c>
      <c r="B666" s="7"/>
      <c r="C666" s="8"/>
      <c r="D666" s="6" t="str">
        <f t="shared" si="147"/>
        <v/>
      </c>
      <c r="E666" s="9" t="str">
        <f t="shared" si="150"/>
        <v/>
      </c>
      <c r="F666" s="7"/>
      <c r="G666" s="10" t="str">
        <f t="shared" si="148"/>
        <v/>
      </c>
      <c r="H666" s="6" t="str">
        <f t="shared" si="149"/>
        <v/>
      </c>
      <c r="I666" s="6" t="str">
        <f t="shared" si="151"/>
        <v/>
      </c>
      <c r="J666" s="6" t="str">
        <f t="shared" si="152"/>
        <v/>
      </c>
      <c r="K666" s="6" t="str">
        <f t="shared" si="153"/>
        <v/>
      </c>
      <c r="L666" s="6" t="str">
        <f t="shared" si="158"/>
        <v/>
      </c>
      <c r="M666" s="6" t="str">
        <f t="shared" si="159"/>
        <v/>
      </c>
      <c r="N666" s="6" t="str">
        <f t="shared" si="154"/>
        <v/>
      </c>
      <c r="O666" s="4"/>
      <c r="P666" s="11"/>
      <c r="Q666" s="12" t="str">
        <f t="shared" si="155"/>
        <v/>
      </c>
      <c r="R666" s="8" t="s">
        <v>631</v>
      </c>
      <c r="S666" s="19">
        <v>1119909247</v>
      </c>
      <c r="T666" s="19" t="s">
        <v>830</v>
      </c>
      <c r="U666" s="4" t="s">
        <v>16</v>
      </c>
      <c r="V666" s="22" t="str">
        <f t="shared" si="156"/>
        <v>@aswan1.moe.edu.eg</v>
      </c>
      <c r="W666" s="22" t="str">
        <f t="shared" si="157"/>
        <v>Stu#</v>
      </c>
      <c r="Z666" t="str">
        <f>IF(Q666=$Z$14,COUNTIF($Q$15:Q666,$Z$14),"")</f>
        <v/>
      </c>
    </row>
    <row r="667" spans="1:26" ht="16.5" x14ac:dyDescent="0.25">
      <c r="A667" s="6" t="str">
        <f>IF(B667="","",SUBTOTAL(3,$B$15:B667))</f>
        <v/>
      </c>
      <c r="B667" s="7"/>
      <c r="C667" s="8"/>
      <c r="D667" s="6" t="str">
        <f t="shared" si="147"/>
        <v/>
      </c>
      <c r="E667" s="9" t="str">
        <f t="shared" si="150"/>
        <v/>
      </c>
      <c r="F667" s="7"/>
      <c r="G667" s="10" t="str">
        <f t="shared" si="148"/>
        <v/>
      </c>
      <c r="H667" s="6" t="str">
        <f t="shared" si="149"/>
        <v/>
      </c>
      <c r="I667" s="6" t="str">
        <f t="shared" si="151"/>
        <v/>
      </c>
      <c r="J667" s="6" t="str">
        <f t="shared" si="152"/>
        <v/>
      </c>
      <c r="K667" s="6" t="str">
        <f t="shared" si="153"/>
        <v/>
      </c>
      <c r="L667" s="6" t="str">
        <f t="shared" si="158"/>
        <v/>
      </c>
      <c r="M667" s="6" t="str">
        <f t="shared" si="159"/>
        <v/>
      </c>
      <c r="N667" s="6" t="str">
        <f t="shared" si="154"/>
        <v/>
      </c>
      <c r="O667" s="4"/>
      <c r="P667" s="11"/>
      <c r="Q667" s="12" t="str">
        <f t="shared" si="155"/>
        <v/>
      </c>
      <c r="R667" s="8" t="s">
        <v>632</v>
      </c>
      <c r="S667" s="19">
        <v>1113609073</v>
      </c>
      <c r="T667" s="19" t="s">
        <v>830</v>
      </c>
      <c r="U667" s="4" t="s">
        <v>16</v>
      </c>
      <c r="V667" s="22" t="str">
        <f t="shared" si="156"/>
        <v>@aswan1.moe.edu.eg</v>
      </c>
      <c r="W667" s="22" t="str">
        <f t="shared" si="157"/>
        <v>Stu#</v>
      </c>
      <c r="Z667" t="str">
        <f>IF(Q667=$Z$14,COUNTIF($Q$15:Q667,$Z$14),"")</f>
        <v/>
      </c>
    </row>
    <row r="668" spans="1:26" ht="16.5" x14ac:dyDescent="0.25">
      <c r="A668" s="6" t="str">
        <f>IF(B668="","",SUBTOTAL(3,$B$15:B668))</f>
        <v/>
      </c>
      <c r="B668" s="7"/>
      <c r="C668" s="8"/>
      <c r="D668" s="6" t="str">
        <f t="shared" si="147"/>
        <v/>
      </c>
      <c r="E668" s="9" t="str">
        <f t="shared" si="150"/>
        <v/>
      </c>
      <c r="F668" s="7"/>
      <c r="G668" s="10" t="str">
        <f t="shared" si="148"/>
        <v/>
      </c>
      <c r="H668" s="6" t="str">
        <f t="shared" si="149"/>
        <v/>
      </c>
      <c r="I668" s="6" t="str">
        <f t="shared" si="151"/>
        <v/>
      </c>
      <c r="J668" s="6" t="str">
        <f t="shared" si="152"/>
        <v/>
      </c>
      <c r="K668" s="6" t="str">
        <f t="shared" si="153"/>
        <v/>
      </c>
      <c r="L668" s="6" t="str">
        <f t="shared" si="158"/>
        <v/>
      </c>
      <c r="M668" s="6" t="str">
        <f t="shared" si="159"/>
        <v/>
      </c>
      <c r="N668" s="6" t="str">
        <f t="shared" si="154"/>
        <v/>
      </c>
      <c r="O668" s="4"/>
      <c r="P668" s="11"/>
      <c r="Q668" s="12" t="str">
        <f t="shared" si="155"/>
        <v/>
      </c>
      <c r="R668" s="8" t="s">
        <v>633</v>
      </c>
      <c r="S668" s="19">
        <v>1119889893</v>
      </c>
      <c r="T668" s="19" t="s">
        <v>830</v>
      </c>
      <c r="U668" s="4" t="s">
        <v>16</v>
      </c>
      <c r="V668" s="22" t="str">
        <f t="shared" si="156"/>
        <v>@aswan1.moe.edu.eg</v>
      </c>
      <c r="W668" s="22" t="str">
        <f t="shared" si="157"/>
        <v>Stu#</v>
      </c>
      <c r="Z668" t="str">
        <f>IF(Q668=$Z$14,COUNTIF($Q$15:Q668,$Z$14),"")</f>
        <v/>
      </c>
    </row>
    <row r="669" spans="1:26" ht="16.5" x14ac:dyDescent="0.25">
      <c r="A669" s="6" t="str">
        <f>IF(B669="","",SUBTOTAL(3,$B$15:B669))</f>
        <v/>
      </c>
      <c r="B669" s="7"/>
      <c r="C669" s="8"/>
      <c r="D669" s="6" t="str">
        <f t="shared" si="147"/>
        <v/>
      </c>
      <c r="E669" s="9" t="str">
        <f t="shared" si="150"/>
        <v/>
      </c>
      <c r="F669" s="7"/>
      <c r="G669" s="10" t="str">
        <f t="shared" si="148"/>
        <v/>
      </c>
      <c r="H669" s="6" t="str">
        <f t="shared" si="149"/>
        <v/>
      </c>
      <c r="I669" s="6" t="str">
        <f t="shared" si="151"/>
        <v/>
      </c>
      <c r="J669" s="6" t="str">
        <f t="shared" si="152"/>
        <v/>
      </c>
      <c r="K669" s="6" t="str">
        <f t="shared" si="153"/>
        <v/>
      </c>
      <c r="L669" s="6" t="str">
        <f t="shared" si="158"/>
        <v/>
      </c>
      <c r="M669" s="6" t="str">
        <f t="shared" si="159"/>
        <v/>
      </c>
      <c r="N669" s="6" t="str">
        <f t="shared" si="154"/>
        <v/>
      </c>
      <c r="O669" s="4"/>
      <c r="P669" s="11"/>
      <c r="Q669" s="12" t="str">
        <f t="shared" si="155"/>
        <v/>
      </c>
      <c r="R669" s="8" t="s">
        <v>634</v>
      </c>
      <c r="S669" s="19">
        <v>1122055306</v>
      </c>
      <c r="T669" s="19" t="s">
        <v>830</v>
      </c>
      <c r="U669" s="4" t="s">
        <v>16</v>
      </c>
      <c r="V669" s="22" t="str">
        <f t="shared" si="156"/>
        <v>@aswan1.moe.edu.eg</v>
      </c>
      <c r="W669" s="22" t="str">
        <f t="shared" si="157"/>
        <v>Stu#</v>
      </c>
      <c r="Z669" t="str">
        <f>IF(Q669=$Z$14,COUNTIF($Q$15:Q669,$Z$14),"")</f>
        <v/>
      </c>
    </row>
    <row r="670" spans="1:26" ht="16.5" x14ac:dyDescent="0.25">
      <c r="A670" s="6" t="str">
        <f>IF(B670="","",SUBTOTAL(3,$B$15:B670))</f>
        <v/>
      </c>
      <c r="B670" s="7"/>
      <c r="C670" s="8"/>
      <c r="D670" s="6" t="str">
        <f t="shared" si="147"/>
        <v/>
      </c>
      <c r="E670" s="9" t="str">
        <f t="shared" si="150"/>
        <v/>
      </c>
      <c r="F670" s="7"/>
      <c r="G670" s="10" t="str">
        <f t="shared" si="148"/>
        <v/>
      </c>
      <c r="H670" s="6" t="str">
        <f t="shared" si="149"/>
        <v/>
      </c>
      <c r="I670" s="6" t="str">
        <f t="shared" si="151"/>
        <v/>
      </c>
      <c r="J670" s="6" t="str">
        <f t="shared" si="152"/>
        <v/>
      </c>
      <c r="K670" s="6" t="str">
        <f t="shared" si="153"/>
        <v/>
      </c>
      <c r="L670" s="6" t="str">
        <f t="shared" si="158"/>
        <v/>
      </c>
      <c r="M670" s="6" t="str">
        <f t="shared" si="159"/>
        <v/>
      </c>
      <c r="N670" s="6" t="str">
        <f t="shared" si="154"/>
        <v/>
      </c>
      <c r="O670" s="4"/>
      <c r="P670" s="11"/>
      <c r="Q670" s="12" t="str">
        <f t="shared" si="155"/>
        <v/>
      </c>
      <c r="R670" s="8" t="s">
        <v>188</v>
      </c>
      <c r="S670" s="19">
        <v>1147344186</v>
      </c>
      <c r="T670" s="19" t="s">
        <v>830</v>
      </c>
      <c r="U670" s="4" t="s">
        <v>16</v>
      </c>
      <c r="V670" s="22" t="str">
        <f t="shared" si="156"/>
        <v>@aswan1.moe.edu.eg</v>
      </c>
      <c r="W670" s="22" t="str">
        <f t="shared" si="157"/>
        <v>Stu#</v>
      </c>
      <c r="Z670" t="str">
        <f>IF(Q670=$Z$14,COUNTIF($Q$15:Q670,$Z$14),"")</f>
        <v/>
      </c>
    </row>
    <row r="671" spans="1:26" ht="16.5" x14ac:dyDescent="0.25">
      <c r="A671" s="6" t="str">
        <f>IF(B671="","",SUBTOTAL(3,$B$15:B671))</f>
        <v/>
      </c>
      <c r="B671" s="7"/>
      <c r="C671" s="8"/>
      <c r="D671" s="6" t="str">
        <f t="shared" si="147"/>
        <v/>
      </c>
      <c r="E671" s="9" t="str">
        <f t="shared" si="150"/>
        <v/>
      </c>
      <c r="F671" s="7"/>
      <c r="G671" s="10" t="str">
        <f t="shared" si="148"/>
        <v/>
      </c>
      <c r="H671" s="6" t="str">
        <f t="shared" si="149"/>
        <v/>
      </c>
      <c r="I671" s="6" t="str">
        <f t="shared" si="151"/>
        <v/>
      </c>
      <c r="J671" s="6" t="str">
        <f t="shared" si="152"/>
        <v/>
      </c>
      <c r="K671" s="6" t="str">
        <f t="shared" si="153"/>
        <v/>
      </c>
      <c r="L671" s="6" t="str">
        <f t="shared" si="158"/>
        <v/>
      </c>
      <c r="M671" s="6" t="str">
        <f t="shared" si="159"/>
        <v/>
      </c>
      <c r="N671" s="6" t="str">
        <f t="shared" si="154"/>
        <v/>
      </c>
      <c r="O671" s="4"/>
      <c r="P671" s="11"/>
      <c r="Q671" s="12" t="str">
        <f t="shared" si="155"/>
        <v/>
      </c>
      <c r="R671" s="8" t="s">
        <v>635</v>
      </c>
      <c r="S671" s="19">
        <v>1100503816</v>
      </c>
      <c r="T671" s="19" t="s">
        <v>830</v>
      </c>
      <c r="U671" s="4" t="s">
        <v>16</v>
      </c>
      <c r="V671" s="22" t="str">
        <f t="shared" si="156"/>
        <v>@aswan1.moe.edu.eg</v>
      </c>
      <c r="W671" s="22" t="str">
        <f t="shared" si="157"/>
        <v>Stu#</v>
      </c>
      <c r="Z671" t="str">
        <f>IF(Q671=$Z$14,COUNTIF($Q$15:Q671,$Z$14),"")</f>
        <v/>
      </c>
    </row>
    <row r="672" spans="1:26" ht="16.5" x14ac:dyDescent="0.25">
      <c r="A672" s="6" t="str">
        <f>IF(B672="","",SUBTOTAL(3,$B$15:B672))</f>
        <v/>
      </c>
      <c r="B672" s="7"/>
      <c r="C672" s="8"/>
      <c r="D672" s="6" t="str">
        <f t="shared" si="147"/>
        <v/>
      </c>
      <c r="E672" s="9" t="str">
        <f t="shared" si="150"/>
        <v/>
      </c>
      <c r="F672" s="7"/>
      <c r="G672" s="10" t="str">
        <f t="shared" si="148"/>
        <v/>
      </c>
      <c r="H672" s="6" t="str">
        <f t="shared" si="149"/>
        <v/>
      </c>
      <c r="I672" s="6" t="str">
        <f t="shared" si="151"/>
        <v/>
      </c>
      <c r="J672" s="6" t="str">
        <f t="shared" si="152"/>
        <v/>
      </c>
      <c r="K672" s="6" t="str">
        <f t="shared" si="153"/>
        <v/>
      </c>
      <c r="L672" s="6" t="str">
        <f t="shared" si="158"/>
        <v/>
      </c>
      <c r="M672" s="6" t="str">
        <f t="shared" si="159"/>
        <v/>
      </c>
      <c r="N672" s="6" t="str">
        <f t="shared" si="154"/>
        <v/>
      </c>
      <c r="O672" s="4"/>
      <c r="P672" s="11"/>
      <c r="Q672" s="12" t="str">
        <f t="shared" si="155"/>
        <v/>
      </c>
      <c r="R672" s="8" t="s">
        <v>636</v>
      </c>
      <c r="S672" s="19">
        <v>1141146001</v>
      </c>
      <c r="T672" s="19" t="s">
        <v>830</v>
      </c>
      <c r="U672" s="4" t="s">
        <v>16</v>
      </c>
      <c r="V672" s="22" t="str">
        <f t="shared" si="156"/>
        <v>@aswan1.moe.edu.eg</v>
      </c>
      <c r="W672" s="22" t="str">
        <f t="shared" si="157"/>
        <v>Stu#</v>
      </c>
      <c r="Z672" t="str">
        <f>IF(Q672=$Z$14,COUNTIF($Q$15:Q672,$Z$14),"")</f>
        <v/>
      </c>
    </row>
    <row r="673" spans="1:26" ht="16.5" x14ac:dyDescent="0.25">
      <c r="A673" s="6" t="str">
        <f>IF(B673="","",SUBTOTAL(3,$B$15:B673))</f>
        <v/>
      </c>
      <c r="B673" s="7"/>
      <c r="C673" s="8"/>
      <c r="D673" s="6" t="str">
        <f t="shared" si="147"/>
        <v/>
      </c>
      <c r="E673" s="9" t="str">
        <f t="shared" si="150"/>
        <v/>
      </c>
      <c r="F673" s="7"/>
      <c r="G673" s="10" t="str">
        <f t="shared" si="148"/>
        <v/>
      </c>
      <c r="H673" s="6" t="str">
        <f t="shared" si="149"/>
        <v/>
      </c>
      <c r="I673" s="6" t="str">
        <f t="shared" si="151"/>
        <v/>
      </c>
      <c r="J673" s="6" t="str">
        <f t="shared" si="152"/>
        <v/>
      </c>
      <c r="K673" s="6" t="str">
        <f t="shared" si="153"/>
        <v/>
      </c>
      <c r="L673" s="6" t="str">
        <f t="shared" si="158"/>
        <v/>
      </c>
      <c r="M673" s="6" t="str">
        <f t="shared" si="159"/>
        <v/>
      </c>
      <c r="N673" s="6" t="str">
        <f t="shared" si="154"/>
        <v/>
      </c>
      <c r="O673" s="4"/>
      <c r="P673" s="11"/>
      <c r="Q673" s="12" t="str">
        <f t="shared" si="155"/>
        <v/>
      </c>
      <c r="R673" s="8" t="s">
        <v>626</v>
      </c>
      <c r="S673" s="19">
        <v>1111666363</v>
      </c>
      <c r="T673" s="19" t="s">
        <v>830</v>
      </c>
      <c r="U673" s="4" t="s">
        <v>16</v>
      </c>
      <c r="V673" s="22" t="str">
        <f t="shared" si="156"/>
        <v>@aswan1.moe.edu.eg</v>
      </c>
      <c r="W673" s="22" t="str">
        <f t="shared" si="157"/>
        <v>Stu#</v>
      </c>
      <c r="Z673" t="str">
        <f>IF(Q673=$Z$14,COUNTIF($Q$15:Q673,$Z$14),"")</f>
        <v/>
      </c>
    </row>
    <row r="674" spans="1:26" ht="16.5" x14ac:dyDescent="0.25">
      <c r="A674" s="6" t="str">
        <f>IF(B674="","",SUBTOTAL(3,$B$15:B674))</f>
        <v/>
      </c>
      <c r="B674" s="7"/>
      <c r="C674" s="8"/>
      <c r="D674" s="6" t="str">
        <f t="shared" si="147"/>
        <v/>
      </c>
      <c r="E674" s="9" t="str">
        <f t="shared" si="150"/>
        <v/>
      </c>
      <c r="F674" s="7"/>
      <c r="G674" s="10" t="str">
        <f t="shared" si="148"/>
        <v/>
      </c>
      <c r="H674" s="6" t="str">
        <f t="shared" si="149"/>
        <v/>
      </c>
      <c r="I674" s="6" t="str">
        <f t="shared" si="151"/>
        <v/>
      </c>
      <c r="J674" s="6" t="str">
        <f t="shared" si="152"/>
        <v/>
      </c>
      <c r="K674" s="6" t="str">
        <f t="shared" si="153"/>
        <v/>
      </c>
      <c r="L674" s="6" t="str">
        <f t="shared" si="158"/>
        <v/>
      </c>
      <c r="M674" s="6" t="str">
        <f t="shared" si="159"/>
        <v/>
      </c>
      <c r="N674" s="6" t="str">
        <f t="shared" si="154"/>
        <v/>
      </c>
      <c r="O674" s="4"/>
      <c r="P674" s="11"/>
      <c r="Q674" s="12" t="str">
        <f t="shared" si="155"/>
        <v/>
      </c>
      <c r="R674" s="8" t="s">
        <v>637</v>
      </c>
      <c r="S674" s="19">
        <v>1124698363</v>
      </c>
      <c r="T674" s="19" t="s">
        <v>830</v>
      </c>
      <c r="U674" s="4" t="s">
        <v>16</v>
      </c>
      <c r="V674" s="22" t="str">
        <f t="shared" si="156"/>
        <v>@aswan1.moe.edu.eg</v>
      </c>
      <c r="W674" s="22" t="str">
        <f t="shared" si="157"/>
        <v>Stu#</v>
      </c>
      <c r="Z674" t="str">
        <f>IF(Q674=$Z$14,COUNTIF($Q$15:Q674,$Z$14),"")</f>
        <v/>
      </c>
    </row>
    <row r="675" spans="1:26" ht="16.5" x14ac:dyDescent="0.25">
      <c r="A675" s="6" t="str">
        <f>IF(B675="","",SUBTOTAL(3,$B$15:B675))</f>
        <v/>
      </c>
      <c r="B675" s="7"/>
      <c r="C675" s="8"/>
      <c r="D675" s="6" t="str">
        <f t="shared" si="147"/>
        <v/>
      </c>
      <c r="E675" s="9" t="str">
        <f t="shared" si="150"/>
        <v/>
      </c>
      <c r="F675" s="7"/>
      <c r="G675" s="10" t="str">
        <f t="shared" si="148"/>
        <v/>
      </c>
      <c r="H675" s="6" t="str">
        <f t="shared" si="149"/>
        <v/>
      </c>
      <c r="I675" s="6" t="str">
        <f t="shared" si="151"/>
        <v/>
      </c>
      <c r="J675" s="6" t="str">
        <f t="shared" si="152"/>
        <v/>
      </c>
      <c r="K675" s="6" t="str">
        <f t="shared" si="153"/>
        <v/>
      </c>
      <c r="L675" s="6" t="str">
        <f t="shared" si="158"/>
        <v/>
      </c>
      <c r="M675" s="6" t="str">
        <f t="shared" si="159"/>
        <v/>
      </c>
      <c r="N675" s="6" t="str">
        <f t="shared" si="154"/>
        <v/>
      </c>
      <c r="O675" s="4"/>
      <c r="P675" s="11"/>
      <c r="Q675" s="12" t="str">
        <f t="shared" si="155"/>
        <v/>
      </c>
      <c r="R675" s="8" t="s">
        <v>638</v>
      </c>
      <c r="S675" s="19">
        <v>1116961589</v>
      </c>
      <c r="T675" s="19" t="s">
        <v>830</v>
      </c>
      <c r="U675" s="4" t="s">
        <v>16</v>
      </c>
      <c r="V675" s="22" t="str">
        <f t="shared" si="156"/>
        <v>@aswan1.moe.edu.eg</v>
      </c>
      <c r="W675" s="22" t="str">
        <f t="shared" si="157"/>
        <v>Stu#</v>
      </c>
      <c r="Z675" t="str">
        <f>IF(Q675=$Z$14,COUNTIF($Q$15:Q675,$Z$14),"")</f>
        <v/>
      </c>
    </row>
    <row r="676" spans="1:26" ht="16.5" x14ac:dyDescent="0.25">
      <c r="A676" s="6" t="str">
        <f>IF(B676="","",SUBTOTAL(3,$B$15:B676))</f>
        <v/>
      </c>
      <c r="B676" s="7"/>
      <c r="C676" s="8"/>
      <c r="D676" s="6" t="str">
        <f t="shared" si="147"/>
        <v/>
      </c>
      <c r="E676" s="9" t="str">
        <f t="shared" si="150"/>
        <v/>
      </c>
      <c r="F676" s="7"/>
      <c r="G676" s="10" t="str">
        <f t="shared" si="148"/>
        <v/>
      </c>
      <c r="H676" s="6" t="str">
        <f t="shared" si="149"/>
        <v/>
      </c>
      <c r="I676" s="6" t="str">
        <f t="shared" si="151"/>
        <v/>
      </c>
      <c r="J676" s="6" t="str">
        <f t="shared" si="152"/>
        <v/>
      </c>
      <c r="K676" s="6" t="str">
        <f t="shared" si="153"/>
        <v/>
      </c>
      <c r="L676" s="6" t="str">
        <f t="shared" si="158"/>
        <v/>
      </c>
      <c r="M676" s="6" t="str">
        <f t="shared" si="159"/>
        <v/>
      </c>
      <c r="N676" s="6" t="str">
        <f t="shared" si="154"/>
        <v/>
      </c>
      <c r="O676" s="4"/>
      <c r="P676" s="11"/>
      <c r="Q676" s="12" t="str">
        <f t="shared" si="155"/>
        <v/>
      </c>
      <c r="R676" s="8" t="s">
        <v>420</v>
      </c>
      <c r="S676" s="19">
        <v>1149628999</v>
      </c>
      <c r="T676" s="19" t="s">
        <v>830</v>
      </c>
      <c r="U676" s="4" t="s">
        <v>16</v>
      </c>
      <c r="V676" s="22" t="str">
        <f t="shared" si="156"/>
        <v>@aswan1.moe.edu.eg</v>
      </c>
      <c r="W676" s="22" t="str">
        <f t="shared" si="157"/>
        <v>Stu#</v>
      </c>
      <c r="Z676" t="str">
        <f>IF(Q676=$Z$14,COUNTIF($Q$15:Q676,$Z$14),"")</f>
        <v/>
      </c>
    </row>
    <row r="677" spans="1:26" ht="16.5" x14ac:dyDescent="0.25">
      <c r="A677" s="6" t="str">
        <f>IF(B677="","",SUBTOTAL(3,$B$15:B677))</f>
        <v/>
      </c>
      <c r="B677" s="7"/>
      <c r="C677" s="8"/>
      <c r="D677" s="6" t="str">
        <f t="shared" si="147"/>
        <v/>
      </c>
      <c r="E677" s="9" t="str">
        <f t="shared" si="150"/>
        <v/>
      </c>
      <c r="F677" s="7"/>
      <c r="G677" s="10" t="str">
        <f t="shared" si="148"/>
        <v/>
      </c>
      <c r="H677" s="6" t="str">
        <f t="shared" si="149"/>
        <v/>
      </c>
      <c r="I677" s="6" t="str">
        <f t="shared" si="151"/>
        <v/>
      </c>
      <c r="J677" s="6" t="str">
        <f t="shared" si="152"/>
        <v/>
      </c>
      <c r="K677" s="6" t="str">
        <f t="shared" si="153"/>
        <v/>
      </c>
      <c r="L677" s="6" t="str">
        <f t="shared" si="158"/>
        <v/>
      </c>
      <c r="M677" s="6" t="str">
        <f t="shared" si="159"/>
        <v/>
      </c>
      <c r="N677" s="6" t="str">
        <f t="shared" si="154"/>
        <v/>
      </c>
      <c r="O677" s="4"/>
      <c r="P677" s="11"/>
      <c r="Q677" s="12" t="str">
        <f t="shared" si="155"/>
        <v/>
      </c>
      <c r="R677" s="8" t="s">
        <v>639</v>
      </c>
      <c r="S677" s="19">
        <v>1111456538</v>
      </c>
      <c r="T677" s="19" t="s">
        <v>830</v>
      </c>
      <c r="U677" s="4" t="s">
        <v>16</v>
      </c>
      <c r="V677" s="22" t="str">
        <f t="shared" si="156"/>
        <v>@aswan1.moe.edu.eg</v>
      </c>
      <c r="W677" s="22" t="str">
        <f t="shared" si="157"/>
        <v>Stu#</v>
      </c>
      <c r="Z677" t="str">
        <f>IF(Q677=$Z$14,COUNTIF($Q$15:Q677,$Z$14),"")</f>
        <v/>
      </c>
    </row>
    <row r="678" spans="1:26" ht="16.5" x14ac:dyDescent="0.25">
      <c r="A678" s="6" t="str">
        <f>IF(B678="","",SUBTOTAL(3,$B$15:B678))</f>
        <v/>
      </c>
      <c r="B678" s="7"/>
      <c r="C678" s="8"/>
      <c r="D678" s="6" t="str">
        <f t="shared" si="147"/>
        <v/>
      </c>
      <c r="E678" s="9" t="str">
        <f t="shared" si="150"/>
        <v/>
      </c>
      <c r="F678" s="7"/>
      <c r="G678" s="10" t="str">
        <f t="shared" si="148"/>
        <v/>
      </c>
      <c r="H678" s="6" t="str">
        <f t="shared" si="149"/>
        <v/>
      </c>
      <c r="I678" s="6" t="str">
        <f t="shared" si="151"/>
        <v/>
      </c>
      <c r="J678" s="6" t="str">
        <f t="shared" si="152"/>
        <v/>
      </c>
      <c r="K678" s="6" t="str">
        <f t="shared" si="153"/>
        <v/>
      </c>
      <c r="L678" s="6" t="str">
        <f t="shared" si="158"/>
        <v/>
      </c>
      <c r="M678" s="6" t="str">
        <f t="shared" si="159"/>
        <v/>
      </c>
      <c r="N678" s="6" t="str">
        <f t="shared" si="154"/>
        <v/>
      </c>
      <c r="O678" s="4"/>
      <c r="P678" s="11"/>
      <c r="Q678" s="12" t="str">
        <f t="shared" si="155"/>
        <v/>
      </c>
      <c r="R678" s="8" t="s">
        <v>60</v>
      </c>
      <c r="S678" s="19">
        <v>1143640873</v>
      </c>
      <c r="T678" s="19" t="s">
        <v>830</v>
      </c>
      <c r="U678" s="4" t="s">
        <v>16</v>
      </c>
      <c r="V678" s="22" t="str">
        <f t="shared" si="156"/>
        <v>@aswan1.moe.edu.eg</v>
      </c>
      <c r="W678" s="22" t="str">
        <f t="shared" si="157"/>
        <v>Stu#</v>
      </c>
      <c r="Z678" t="str">
        <f>IF(Q678=$Z$14,COUNTIF($Q$15:Q678,$Z$14),"")</f>
        <v/>
      </c>
    </row>
    <row r="679" spans="1:26" ht="16.5" x14ac:dyDescent="0.25">
      <c r="A679" s="6" t="str">
        <f>IF(B679="","",SUBTOTAL(3,$B$15:B679))</f>
        <v/>
      </c>
      <c r="B679" s="7"/>
      <c r="C679" s="8"/>
      <c r="D679" s="6" t="str">
        <f t="shared" si="147"/>
        <v/>
      </c>
      <c r="E679" s="9" t="str">
        <f t="shared" si="150"/>
        <v/>
      </c>
      <c r="F679" s="7"/>
      <c r="G679" s="10" t="str">
        <f t="shared" si="148"/>
        <v/>
      </c>
      <c r="H679" s="6" t="str">
        <f t="shared" si="149"/>
        <v/>
      </c>
      <c r="I679" s="6" t="str">
        <f t="shared" si="151"/>
        <v/>
      </c>
      <c r="J679" s="6" t="str">
        <f t="shared" si="152"/>
        <v/>
      </c>
      <c r="K679" s="6" t="str">
        <f t="shared" si="153"/>
        <v/>
      </c>
      <c r="L679" s="6" t="str">
        <f t="shared" si="158"/>
        <v/>
      </c>
      <c r="M679" s="6" t="str">
        <f t="shared" si="159"/>
        <v/>
      </c>
      <c r="N679" s="6" t="str">
        <f t="shared" si="154"/>
        <v/>
      </c>
      <c r="O679" s="4"/>
      <c r="P679" s="11"/>
      <c r="Q679" s="12" t="str">
        <f t="shared" si="155"/>
        <v/>
      </c>
      <c r="R679" s="8" t="s">
        <v>640</v>
      </c>
      <c r="S679" s="19">
        <v>1153896983</v>
      </c>
      <c r="T679" s="19" t="s">
        <v>830</v>
      </c>
      <c r="U679" s="4" t="s">
        <v>16</v>
      </c>
      <c r="V679" s="22" t="str">
        <f t="shared" si="156"/>
        <v>@aswan1.moe.edu.eg</v>
      </c>
      <c r="W679" s="22" t="str">
        <f t="shared" si="157"/>
        <v>Stu#</v>
      </c>
      <c r="Z679" t="str">
        <f>IF(Q679=$Z$14,COUNTIF($Q$15:Q679,$Z$14),"")</f>
        <v/>
      </c>
    </row>
    <row r="680" spans="1:26" ht="16.5" x14ac:dyDescent="0.25">
      <c r="A680" s="6" t="str">
        <f>IF(B680="","",SUBTOTAL(3,$B$15:B680))</f>
        <v/>
      </c>
      <c r="B680" s="7"/>
      <c r="C680" s="8"/>
      <c r="D680" s="6" t="str">
        <f t="shared" si="147"/>
        <v/>
      </c>
      <c r="E680" s="9" t="str">
        <f t="shared" si="150"/>
        <v/>
      </c>
      <c r="F680" s="7"/>
      <c r="G680" s="10" t="str">
        <f t="shared" si="148"/>
        <v/>
      </c>
      <c r="H680" s="6" t="str">
        <f t="shared" si="149"/>
        <v/>
      </c>
      <c r="I680" s="6" t="str">
        <f t="shared" si="151"/>
        <v/>
      </c>
      <c r="J680" s="6" t="str">
        <f t="shared" si="152"/>
        <v/>
      </c>
      <c r="K680" s="6" t="str">
        <f t="shared" si="153"/>
        <v/>
      </c>
      <c r="L680" s="6" t="str">
        <f t="shared" si="158"/>
        <v/>
      </c>
      <c r="M680" s="6" t="str">
        <f t="shared" si="159"/>
        <v/>
      </c>
      <c r="N680" s="6" t="str">
        <f t="shared" si="154"/>
        <v/>
      </c>
      <c r="O680" s="4"/>
      <c r="P680" s="11"/>
      <c r="Q680" s="12" t="str">
        <f t="shared" si="155"/>
        <v/>
      </c>
      <c r="R680" s="8" t="s">
        <v>641</v>
      </c>
      <c r="S680" s="19">
        <v>1119668680</v>
      </c>
      <c r="T680" s="19" t="s">
        <v>830</v>
      </c>
      <c r="U680" s="4" t="s">
        <v>16</v>
      </c>
      <c r="V680" s="22" t="str">
        <f t="shared" si="156"/>
        <v>@aswan1.moe.edu.eg</v>
      </c>
      <c r="W680" s="22" t="str">
        <f t="shared" si="157"/>
        <v>Stu#</v>
      </c>
      <c r="Z680" t="str">
        <f>IF(Q680=$Z$14,COUNTIF($Q$15:Q680,$Z$14),"")</f>
        <v/>
      </c>
    </row>
    <row r="681" spans="1:26" ht="16.5" x14ac:dyDescent="0.25">
      <c r="A681" s="6" t="str">
        <f>IF(B681="","",SUBTOTAL(3,$B$15:B681))</f>
        <v/>
      </c>
      <c r="B681" s="7"/>
      <c r="C681" s="8"/>
      <c r="D681" s="6" t="str">
        <f t="shared" si="147"/>
        <v/>
      </c>
      <c r="E681" s="9" t="str">
        <f t="shared" si="150"/>
        <v/>
      </c>
      <c r="F681" s="7"/>
      <c r="G681" s="10" t="str">
        <f t="shared" si="148"/>
        <v/>
      </c>
      <c r="H681" s="6" t="str">
        <f t="shared" si="149"/>
        <v/>
      </c>
      <c r="I681" s="6" t="str">
        <f t="shared" si="151"/>
        <v/>
      </c>
      <c r="J681" s="6" t="str">
        <f t="shared" si="152"/>
        <v/>
      </c>
      <c r="K681" s="6" t="str">
        <f t="shared" si="153"/>
        <v/>
      </c>
      <c r="L681" s="6" t="str">
        <f t="shared" si="158"/>
        <v/>
      </c>
      <c r="M681" s="6" t="str">
        <f t="shared" si="159"/>
        <v/>
      </c>
      <c r="N681" s="6" t="str">
        <f t="shared" si="154"/>
        <v/>
      </c>
      <c r="O681" s="4"/>
      <c r="P681" s="11"/>
      <c r="Q681" s="12" t="str">
        <f t="shared" si="155"/>
        <v/>
      </c>
      <c r="R681" s="8" t="s">
        <v>642</v>
      </c>
      <c r="S681" s="19">
        <v>1125073181</v>
      </c>
      <c r="T681" s="19" t="s">
        <v>830</v>
      </c>
      <c r="U681" s="4" t="s">
        <v>16</v>
      </c>
      <c r="V681" s="22" t="str">
        <f t="shared" si="156"/>
        <v>@aswan1.moe.edu.eg</v>
      </c>
      <c r="W681" s="22" t="str">
        <f t="shared" si="157"/>
        <v>Stu#</v>
      </c>
      <c r="Z681" t="str">
        <f>IF(Q681=$Z$14,COUNTIF($Q$15:Q681,$Z$14),"")</f>
        <v/>
      </c>
    </row>
    <row r="682" spans="1:26" ht="16.5" x14ac:dyDescent="0.25">
      <c r="A682" s="6" t="str">
        <f>IF(B682="","",SUBTOTAL(3,$B$15:B682))</f>
        <v/>
      </c>
      <c r="B682" s="7"/>
      <c r="C682" s="8"/>
      <c r="D682" s="6" t="str">
        <f t="shared" si="147"/>
        <v/>
      </c>
      <c r="E682" s="9" t="str">
        <f t="shared" si="150"/>
        <v/>
      </c>
      <c r="F682" s="7"/>
      <c r="G682" s="10" t="str">
        <f t="shared" si="148"/>
        <v/>
      </c>
      <c r="H682" s="6" t="str">
        <f t="shared" si="149"/>
        <v/>
      </c>
      <c r="I682" s="6" t="str">
        <f t="shared" si="151"/>
        <v/>
      </c>
      <c r="J682" s="6" t="str">
        <f t="shared" si="152"/>
        <v/>
      </c>
      <c r="K682" s="6" t="str">
        <f t="shared" si="153"/>
        <v/>
      </c>
      <c r="L682" s="6" t="str">
        <f t="shared" si="158"/>
        <v/>
      </c>
      <c r="M682" s="6" t="str">
        <f t="shared" si="159"/>
        <v/>
      </c>
      <c r="N682" s="6" t="str">
        <f t="shared" si="154"/>
        <v/>
      </c>
      <c r="O682" s="4"/>
      <c r="P682" s="11"/>
      <c r="Q682" s="12" t="str">
        <f t="shared" si="155"/>
        <v/>
      </c>
      <c r="R682" s="8" t="s">
        <v>643</v>
      </c>
      <c r="S682" s="19">
        <v>1143769560</v>
      </c>
      <c r="T682" s="19" t="s">
        <v>830</v>
      </c>
      <c r="U682" s="4" t="s">
        <v>16</v>
      </c>
      <c r="V682" s="22" t="str">
        <f t="shared" si="156"/>
        <v>@aswan1.moe.edu.eg</v>
      </c>
      <c r="W682" s="22" t="str">
        <f t="shared" si="157"/>
        <v>Stu#</v>
      </c>
      <c r="Z682" t="str">
        <f>IF(Q682=$Z$14,COUNTIF($Q$15:Q682,$Z$14),"")</f>
        <v/>
      </c>
    </row>
    <row r="683" spans="1:26" ht="16.5" x14ac:dyDescent="0.25">
      <c r="A683" s="6" t="str">
        <f>IF(B683="","",SUBTOTAL(3,$B$15:B683))</f>
        <v/>
      </c>
      <c r="B683" s="7"/>
      <c r="C683" s="8"/>
      <c r="D683" s="6" t="str">
        <f t="shared" si="147"/>
        <v/>
      </c>
      <c r="E683" s="9" t="str">
        <f t="shared" si="150"/>
        <v/>
      </c>
      <c r="F683" s="7"/>
      <c r="G683" s="10" t="str">
        <f t="shared" si="148"/>
        <v/>
      </c>
      <c r="H683" s="6" t="str">
        <f t="shared" si="149"/>
        <v/>
      </c>
      <c r="I683" s="6" t="str">
        <f t="shared" si="151"/>
        <v/>
      </c>
      <c r="J683" s="6" t="str">
        <f t="shared" si="152"/>
        <v/>
      </c>
      <c r="K683" s="6" t="str">
        <f t="shared" si="153"/>
        <v/>
      </c>
      <c r="L683" s="6" t="str">
        <f t="shared" si="158"/>
        <v/>
      </c>
      <c r="M683" s="6" t="str">
        <f t="shared" si="159"/>
        <v/>
      </c>
      <c r="N683" s="6" t="str">
        <f t="shared" si="154"/>
        <v/>
      </c>
      <c r="O683" s="4"/>
      <c r="P683" s="11"/>
      <c r="Q683" s="12" t="str">
        <f t="shared" si="155"/>
        <v/>
      </c>
      <c r="R683" s="8" t="s">
        <v>644</v>
      </c>
      <c r="S683" s="19">
        <v>1475842631</v>
      </c>
      <c r="T683" s="19" t="s">
        <v>830</v>
      </c>
      <c r="U683" s="4" t="s">
        <v>16</v>
      </c>
      <c r="V683" s="22" t="str">
        <f t="shared" si="156"/>
        <v>@aswan1.moe.edu.eg</v>
      </c>
      <c r="W683" s="22" t="str">
        <f t="shared" si="157"/>
        <v>Stu#</v>
      </c>
      <c r="Z683" t="str">
        <f>IF(Q683=$Z$14,COUNTIF($Q$15:Q683,$Z$14),"")</f>
        <v/>
      </c>
    </row>
    <row r="684" spans="1:26" ht="16.5" x14ac:dyDescent="0.25">
      <c r="A684" s="6" t="str">
        <f>IF(B684="","",SUBTOTAL(3,$B$15:B684))</f>
        <v/>
      </c>
      <c r="B684" s="7"/>
      <c r="C684" s="8"/>
      <c r="D684" s="6" t="str">
        <f t="shared" si="147"/>
        <v/>
      </c>
      <c r="E684" s="9" t="str">
        <f t="shared" si="150"/>
        <v/>
      </c>
      <c r="F684" s="7"/>
      <c r="G684" s="10" t="str">
        <f t="shared" si="148"/>
        <v/>
      </c>
      <c r="H684" s="6" t="str">
        <f t="shared" si="149"/>
        <v/>
      </c>
      <c r="I684" s="6" t="str">
        <f t="shared" si="151"/>
        <v/>
      </c>
      <c r="J684" s="6" t="str">
        <f t="shared" si="152"/>
        <v/>
      </c>
      <c r="K684" s="6" t="str">
        <f t="shared" si="153"/>
        <v/>
      </c>
      <c r="L684" s="6" t="str">
        <f t="shared" si="158"/>
        <v/>
      </c>
      <c r="M684" s="6" t="str">
        <f t="shared" si="159"/>
        <v/>
      </c>
      <c r="N684" s="6" t="str">
        <f t="shared" si="154"/>
        <v/>
      </c>
      <c r="O684" s="4"/>
      <c r="P684" s="11"/>
      <c r="Q684" s="12" t="str">
        <f t="shared" si="155"/>
        <v/>
      </c>
      <c r="R684" s="8" t="s">
        <v>645</v>
      </c>
      <c r="S684" s="19">
        <v>1114683707</v>
      </c>
      <c r="T684" s="19" t="s">
        <v>830</v>
      </c>
      <c r="U684" s="4" t="s">
        <v>16</v>
      </c>
      <c r="V684" s="22" t="str">
        <f t="shared" si="156"/>
        <v>@aswan1.moe.edu.eg</v>
      </c>
      <c r="W684" s="22" t="str">
        <f t="shared" si="157"/>
        <v>Stu#</v>
      </c>
      <c r="Z684" t="str">
        <f>IF(Q684=$Z$14,COUNTIF($Q$15:Q684,$Z$14),"")</f>
        <v/>
      </c>
    </row>
    <row r="685" spans="1:26" ht="16.5" x14ac:dyDescent="0.25">
      <c r="A685" s="6" t="str">
        <f>IF(B685="","",SUBTOTAL(3,$B$15:B685))</f>
        <v/>
      </c>
      <c r="B685" s="7"/>
      <c r="C685" s="8"/>
      <c r="D685" s="6" t="str">
        <f t="shared" si="147"/>
        <v/>
      </c>
      <c r="E685" s="9" t="str">
        <f t="shared" si="150"/>
        <v/>
      </c>
      <c r="F685" s="7"/>
      <c r="G685" s="10" t="str">
        <f t="shared" si="148"/>
        <v/>
      </c>
      <c r="H685" s="6" t="str">
        <f t="shared" si="149"/>
        <v/>
      </c>
      <c r="I685" s="6" t="str">
        <f t="shared" si="151"/>
        <v/>
      </c>
      <c r="J685" s="6" t="str">
        <f t="shared" si="152"/>
        <v/>
      </c>
      <c r="K685" s="6" t="str">
        <f t="shared" si="153"/>
        <v/>
      </c>
      <c r="L685" s="6" t="str">
        <f t="shared" si="158"/>
        <v/>
      </c>
      <c r="M685" s="6" t="str">
        <f t="shared" si="159"/>
        <v/>
      </c>
      <c r="N685" s="6" t="str">
        <f t="shared" si="154"/>
        <v/>
      </c>
      <c r="O685" s="4"/>
      <c r="P685" s="11"/>
      <c r="Q685" s="12" t="str">
        <f t="shared" si="155"/>
        <v/>
      </c>
      <c r="R685" s="8" t="s">
        <v>646</v>
      </c>
      <c r="S685" s="19">
        <v>1118388501</v>
      </c>
      <c r="T685" s="19" t="s">
        <v>830</v>
      </c>
      <c r="U685" s="4" t="s">
        <v>16</v>
      </c>
      <c r="V685" s="22" t="str">
        <f t="shared" si="156"/>
        <v>@aswan1.moe.edu.eg</v>
      </c>
      <c r="W685" s="22" t="str">
        <f t="shared" si="157"/>
        <v>Stu#</v>
      </c>
      <c r="Z685" t="str">
        <f>IF(Q685=$Z$14,COUNTIF($Q$15:Q685,$Z$14),"")</f>
        <v/>
      </c>
    </row>
    <row r="686" spans="1:26" ht="16.5" x14ac:dyDescent="0.25">
      <c r="A686" s="6" t="str">
        <f>IF(B686="","",SUBTOTAL(3,$B$15:B686))</f>
        <v/>
      </c>
      <c r="B686" s="7"/>
      <c r="C686" s="8"/>
      <c r="D686" s="6" t="str">
        <f t="shared" si="147"/>
        <v/>
      </c>
      <c r="E686" s="9" t="str">
        <f t="shared" si="150"/>
        <v/>
      </c>
      <c r="F686" s="7"/>
      <c r="G686" s="10" t="str">
        <f t="shared" si="148"/>
        <v/>
      </c>
      <c r="H686" s="6" t="str">
        <f t="shared" si="149"/>
        <v/>
      </c>
      <c r="I686" s="6" t="str">
        <f t="shared" si="151"/>
        <v/>
      </c>
      <c r="J686" s="6" t="str">
        <f t="shared" si="152"/>
        <v/>
      </c>
      <c r="K686" s="6" t="str">
        <f t="shared" si="153"/>
        <v/>
      </c>
      <c r="L686" s="6" t="str">
        <f t="shared" si="158"/>
        <v/>
      </c>
      <c r="M686" s="6" t="str">
        <f t="shared" si="159"/>
        <v/>
      </c>
      <c r="N686" s="6" t="str">
        <f t="shared" si="154"/>
        <v/>
      </c>
      <c r="O686" s="4"/>
      <c r="P686" s="11"/>
      <c r="Q686" s="12" t="str">
        <f t="shared" si="155"/>
        <v/>
      </c>
      <c r="R686" s="8" t="s">
        <v>647</v>
      </c>
      <c r="S686" s="19">
        <v>1143741828</v>
      </c>
      <c r="T686" s="19" t="s">
        <v>830</v>
      </c>
      <c r="U686" s="4" t="s">
        <v>16</v>
      </c>
      <c r="V686" s="22" t="str">
        <f t="shared" si="156"/>
        <v>@aswan1.moe.edu.eg</v>
      </c>
      <c r="W686" s="22" t="str">
        <f t="shared" si="157"/>
        <v>Stu#</v>
      </c>
      <c r="Z686" t="str">
        <f>IF(Q686=$Z$14,COUNTIF($Q$15:Q686,$Z$14),"")</f>
        <v/>
      </c>
    </row>
    <row r="687" spans="1:26" ht="16.5" x14ac:dyDescent="0.25">
      <c r="A687" s="6" t="str">
        <f>IF(B687="","",SUBTOTAL(3,$B$15:B687))</f>
        <v/>
      </c>
      <c r="B687" s="7"/>
      <c r="C687" s="8"/>
      <c r="D687" s="6" t="str">
        <f t="shared" si="147"/>
        <v/>
      </c>
      <c r="E687" s="9" t="str">
        <f t="shared" si="150"/>
        <v/>
      </c>
      <c r="F687" s="7"/>
      <c r="G687" s="10" t="str">
        <f t="shared" si="148"/>
        <v/>
      </c>
      <c r="H687" s="6" t="str">
        <f t="shared" si="149"/>
        <v/>
      </c>
      <c r="I687" s="6" t="str">
        <f t="shared" si="151"/>
        <v/>
      </c>
      <c r="J687" s="6" t="str">
        <f t="shared" si="152"/>
        <v/>
      </c>
      <c r="K687" s="6" t="str">
        <f t="shared" si="153"/>
        <v/>
      </c>
      <c r="L687" s="6" t="str">
        <f t="shared" si="158"/>
        <v/>
      </c>
      <c r="M687" s="6" t="str">
        <f t="shared" si="159"/>
        <v/>
      </c>
      <c r="N687" s="6" t="str">
        <f t="shared" si="154"/>
        <v/>
      </c>
      <c r="O687" s="4"/>
      <c r="P687" s="11"/>
      <c r="Q687" s="12" t="str">
        <f t="shared" si="155"/>
        <v/>
      </c>
      <c r="R687" s="8" t="s">
        <v>648</v>
      </c>
      <c r="S687" s="19">
        <v>1143245640</v>
      </c>
      <c r="T687" s="19" t="s">
        <v>830</v>
      </c>
      <c r="U687" s="4" t="s">
        <v>16</v>
      </c>
      <c r="V687" s="22" t="str">
        <f t="shared" si="156"/>
        <v>@aswan1.moe.edu.eg</v>
      </c>
      <c r="W687" s="22" t="str">
        <f t="shared" si="157"/>
        <v>Stu#</v>
      </c>
      <c r="Z687" t="str">
        <f>IF(Q687=$Z$14,COUNTIF($Q$15:Q687,$Z$14),"")</f>
        <v/>
      </c>
    </row>
    <row r="688" spans="1:26" ht="16.5" x14ac:dyDescent="0.25">
      <c r="A688" s="6" t="str">
        <f>IF(B688="","",SUBTOTAL(3,$B$15:B688))</f>
        <v/>
      </c>
      <c r="B688" s="7"/>
      <c r="C688" s="8"/>
      <c r="D688" s="6" t="str">
        <f t="shared" si="147"/>
        <v/>
      </c>
      <c r="E688" s="9" t="str">
        <f t="shared" si="150"/>
        <v/>
      </c>
      <c r="F688" s="7"/>
      <c r="G688" s="10" t="str">
        <f t="shared" si="148"/>
        <v/>
      </c>
      <c r="H688" s="6" t="str">
        <f t="shared" si="149"/>
        <v/>
      </c>
      <c r="I688" s="6" t="str">
        <f t="shared" si="151"/>
        <v/>
      </c>
      <c r="J688" s="6" t="str">
        <f t="shared" si="152"/>
        <v/>
      </c>
      <c r="K688" s="6" t="str">
        <f t="shared" si="153"/>
        <v/>
      </c>
      <c r="L688" s="6" t="str">
        <f t="shared" si="158"/>
        <v/>
      </c>
      <c r="M688" s="6" t="str">
        <f t="shared" si="159"/>
        <v/>
      </c>
      <c r="N688" s="6" t="str">
        <f t="shared" si="154"/>
        <v/>
      </c>
      <c r="O688" s="4"/>
      <c r="P688" s="11"/>
      <c r="Q688" s="12" t="str">
        <f t="shared" si="155"/>
        <v/>
      </c>
      <c r="R688" s="8" t="s">
        <v>649</v>
      </c>
      <c r="S688" s="19">
        <v>1100297376</v>
      </c>
      <c r="T688" s="19" t="s">
        <v>830</v>
      </c>
      <c r="U688" s="4" t="s">
        <v>16</v>
      </c>
      <c r="V688" s="22" t="str">
        <f t="shared" si="156"/>
        <v>@aswan1.moe.edu.eg</v>
      </c>
      <c r="W688" s="22" t="str">
        <f t="shared" si="157"/>
        <v>Stu#</v>
      </c>
      <c r="Z688" t="str">
        <f>IF(Q688=$Z$14,COUNTIF($Q$15:Q688,$Z$14),"")</f>
        <v/>
      </c>
    </row>
    <row r="689" spans="1:26" ht="16.5" x14ac:dyDescent="0.25">
      <c r="A689" s="6" t="str">
        <f>IF(B689="","",SUBTOTAL(3,$B$15:B689))</f>
        <v/>
      </c>
      <c r="B689" s="7"/>
      <c r="C689" s="8"/>
      <c r="D689" s="6" t="str">
        <f t="shared" si="147"/>
        <v/>
      </c>
      <c r="E689" s="9" t="str">
        <f t="shared" si="150"/>
        <v/>
      </c>
      <c r="F689" s="7"/>
      <c r="G689" s="10" t="str">
        <f t="shared" si="148"/>
        <v/>
      </c>
      <c r="H689" s="6" t="str">
        <f t="shared" si="149"/>
        <v/>
      </c>
      <c r="I689" s="6" t="str">
        <f t="shared" si="151"/>
        <v/>
      </c>
      <c r="J689" s="6" t="str">
        <f t="shared" si="152"/>
        <v/>
      </c>
      <c r="K689" s="6" t="str">
        <f t="shared" si="153"/>
        <v/>
      </c>
      <c r="L689" s="6" t="str">
        <f t="shared" si="158"/>
        <v/>
      </c>
      <c r="M689" s="6" t="str">
        <f t="shared" si="159"/>
        <v/>
      </c>
      <c r="N689" s="6" t="str">
        <f t="shared" si="154"/>
        <v/>
      </c>
      <c r="O689" s="4"/>
      <c r="P689" s="11"/>
      <c r="Q689" s="12" t="str">
        <f t="shared" si="155"/>
        <v/>
      </c>
      <c r="R689" s="8" t="s">
        <v>650</v>
      </c>
      <c r="S689" s="19">
        <v>1155654516</v>
      </c>
      <c r="T689" s="19" t="s">
        <v>830</v>
      </c>
      <c r="U689" s="4" t="s">
        <v>16</v>
      </c>
      <c r="V689" s="22" t="str">
        <f t="shared" si="156"/>
        <v>@aswan1.moe.edu.eg</v>
      </c>
      <c r="W689" s="22" t="str">
        <f t="shared" si="157"/>
        <v>Stu#</v>
      </c>
      <c r="Z689" t="str">
        <f>IF(Q689=$Z$14,COUNTIF($Q$15:Q689,$Z$14),"")</f>
        <v/>
      </c>
    </row>
    <row r="690" spans="1:26" ht="16.5" x14ac:dyDescent="0.25">
      <c r="A690" s="6" t="str">
        <f>IF(B690="","",SUBTOTAL(3,$B$15:B690))</f>
        <v/>
      </c>
      <c r="B690" s="7"/>
      <c r="C690" s="8"/>
      <c r="D690" s="6" t="str">
        <f t="shared" si="147"/>
        <v/>
      </c>
      <c r="E690" s="9" t="str">
        <f t="shared" si="150"/>
        <v/>
      </c>
      <c r="F690" s="7"/>
      <c r="G690" s="10" t="str">
        <f t="shared" si="148"/>
        <v/>
      </c>
      <c r="H690" s="6" t="str">
        <f t="shared" si="149"/>
        <v/>
      </c>
      <c r="I690" s="6" t="str">
        <f t="shared" si="151"/>
        <v/>
      </c>
      <c r="J690" s="6" t="str">
        <f t="shared" si="152"/>
        <v/>
      </c>
      <c r="K690" s="6" t="str">
        <f t="shared" si="153"/>
        <v/>
      </c>
      <c r="L690" s="6" t="str">
        <f t="shared" si="158"/>
        <v/>
      </c>
      <c r="M690" s="6" t="str">
        <f t="shared" si="159"/>
        <v/>
      </c>
      <c r="N690" s="6" t="str">
        <f t="shared" si="154"/>
        <v/>
      </c>
      <c r="O690" s="4"/>
      <c r="P690" s="11"/>
      <c r="Q690" s="12" t="str">
        <f t="shared" si="155"/>
        <v/>
      </c>
      <c r="R690" s="8" t="s">
        <v>134</v>
      </c>
      <c r="S690" s="19">
        <v>1127732599</v>
      </c>
      <c r="T690" s="19" t="s">
        <v>830</v>
      </c>
      <c r="U690" s="4" t="s">
        <v>16</v>
      </c>
      <c r="V690" s="22" t="str">
        <f t="shared" si="156"/>
        <v>@aswan1.moe.edu.eg</v>
      </c>
      <c r="W690" s="22" t="str">
        <f t="shared" si="157"/>
        <v>Stu#</v>
      </c>
      <c r="Z690" t="str">
        <f>IF(Q690=$Z$14,COUNTIF($Q$15:Q690,$Z$14),"")</f>
        <v/>
      </c>
    </row>
    <row r="691" spans="1:26" ht="16.5" x14ac:dyDescent="0.25">
      <c r="A691" s="6" t="str">
        <f>IF(B691="","",SUBTOTAL(3,$B$15:B691))</f>
        <v/>
      </c>
      <c r="B691" s="7"/>
      <c r="C691" s="8"/>
      <c r="D691" s="6" t="str">
        <f t="shared" si="147"/>
        <v/>
      </c>
      <c r="E691" s="9" t="str">
        <f t="shared" si="150"/>
        <v/>
      </c>
      <c r="F691" s="7"/>
      <c r="G691" s="10" t="str">
        <f t="shared" si="148"/>
        <v/>
      </c>
      <c r="H691" s="6" t="str">
        <f t="shared" si="149"/>
        <v/>
      </c>
      <c r="I691" s="6" t="str">
        <f t="shared" si="151"/>
        <v/>
      </c>
      <c r="J691" s="6" t="str">
        <f t="shared" si="152"/>
        <v/>
      </c>
      <c r="K691" s="6" t="str">
        <f t="shared" si="153"/>
        <v/>
      </c>
      <c r="L691" s="6" t="str">
        <f t="shared" si="158"/>
        <v/>
      </c>
      <c r="M691" s="6" t="str">
        <f t="shared" si="159"/>
        <v/>
      </c>
      <c r="N691" s="6" t="str">
        <f t="shared" si="154"/>
        <v/>
      </c>
      <c r="O691" s="4"/>
      <c r="P691" s="11"/>
      <c r="Q691" s="12" t="str">
        <f t="shared" si="155"/>
        <v/>
      </c>
      <c r="R691" s="8" t="s">
        <v>651</v>
      </c>
      <c r="S691" s="19">
        <v>1110796178</v>
      </c>
      <c r="T691" s="19" t="s">
        <v>830</v>
      </c>
      <c r="U691" s="4" t="s">
        <v>16</v>
      </c>
      <c r="V691" s="22" t="str">
        <f t="shared" si="156"/>
        <v>@aswan1.moe.edu.eg</v>
      </c>
      <c r="W691" s="22" t="str">
        <f t="shared" si="157"/>
        <v>Stu#</v>
      </c>
      <c r="Z691" t="str">
        <f>IF(Q691=$Z$14,COUNTIF($Q$15:Q691,$Z$14),"")</f>
        <v/>
      </c>
    </row>
    <row r="692" spans="1:26" ht="16.5" x14ac:dyDescent="0.25">
      <c r="A692" s="6" t="str">
        <f>IF(B692="","",SUBTOTAL(3,$B$15:B692))</f>
        <v/>
      </c>
      <c r="B692" s="7"/>
      <c r="C692" s="8"/>
      <c r="D692" s="6" t="str">
        <f t="shared" si="147"/>
        <v/>
      </c>
      <c r="E692" s="9" t="str">
        <f t="shared" si="150"/>
        <v/>
      </c>
      <c r="F692" s="7"/>
      <c r="G692" s="10" t="str">
        <f t="shared" si="148"/>
        <v/>
      </c>
      <c r="H692" s="6" t="str">
        <f t="shared" si="149"/>
        <v/>
      </c>
      <c r="I692" s="6" t="str">
        <f t="shared" si="151"/>
        <v/>
      </c>
      <c r="J692" s="6" t="str">
        <f t="shared" si="152"/>
        <v/>
      </c>
      <c r="K692" s="6" t="str">
        <f t="shared" si="153"/>
        <v/>
      </c>
      <c r="L692" s="6" t="str">
        <f t="shared" si="158"/>
        <v/>
      </c>
      <c r="M692" s="6" t="str">
        <f t="shared" si="159"/>
        <v/>
      </c>
      <c r="N692" s="6" t="str">
        <f t="shared" si="154"/>
        <v/>
      </c>
      <c r="O692" s="4"/>
      <c r="P692" s="11"/>
      <c r="Q692" s="12" t="str">
        <f t="shared" si="155"/>
        <v/>
      </c>
      <c r="R692" s="8" t="s">
        <v>652</v>
      </c>
      <c r="S692" s="19"/>
      <c r="T692" s="19" t="s">
        <v>830</v>
      </c>
      <c r="U692" s="4" t="s">
        <v>16</v>
      </c>
      <c r="V692" s="22" t="str">
        <f t="shared" si="156"/>
        <v>@aswan1.moe.edu.eg</v>
      </c>
      <c r="W692" s="22" t="str">
        <f t="shared" si="157"/>
        <v>Stu#</v>
      </c>
      <c r="Z692" t="str">
        <f>IF(Q692=$Z$14,COUNTIF($Q$15:Q692,$Z$14),"")</f>
        <v/>
      </c>
    </row>
    <row r="693" spans="1:26" ht="16.5" x14ac:dyDescent="0.25">
      <c r="A693" s="6" t="str">
        <f>IF(B693="","",SUBTOTAL(3,$B$15:B693))</f>
        <v/>
      </c>
      <c r="B693" s="7"/>
      <c r="C693" s="8"/>
      <c r="D693" s="6" t="str">
        <f t="shared" si="147"/>
        <v/>
      </c>
      <c r="E693" s="9" t="str">
        <f t="shared" si="150"/>
        <v/>
      </c>
      <c r="F693" s="7"/>
      <c r="G693" s="10" t="str">
        <f t="shared" si="148"/>
        <v/>
      </c>
      <c r="H693" s="6" t="str">
        <f t="shared" si="149"/>
        <v/>
      </c>
      <c r="I693" s="6" t="str">
        <f t="shared" si="151"/>
        <v/>
      </c>
      <c r="J693" s="6" t="str">
        <f t="shared" si="152"/>
        <v/>
      </c>
      <c r="K693" s="6" t="str">
        <f t="shared" si="153"/>
        <v/>
      </c>
      <c r="L693" s="6" t="str">
        <f t="shared" si="158"/>
        <v/>
      </c>
      <c r="M693" s="6" t="str">
        <f t="shared" si="159"/>
        <v/>
      </c>
      <c r="N693" s="6" t="str">
        <f t="shared" si="154"/>
        <v/>
      </c>
      <c r="O693" s="4"/>
      <c r="P693" s="11"/>
      <c r="Q693" s="12" t="str">
        <f t="shared" si="155"/>
        <v/>
      </c>
      <c r="R693" s="8" t="s">
        <v>653</v>
      </c>
      <c r="S693" s="19">
        <v>1118190693</v>
      </c>
      <c r="T693" s="19" t="s">
        <v>830</v>
      </c>
      <c r="U693" s="4" t="s">
        <v>16</v>
      </c>
      <c r="V693" s="22" t="str">
        <f t="shared" si="156"/>
        <v>@aswan1.moe.edu.eg</v>
      </c>
      <c r="W693" s="22" t="str">
        <f t="shared" si="157"/>
        <v>Stu#</v>
      </c>
      <c r="Z693" t="str">
        <f>IF(Q693=$Z$14,COUNTIF($Q$15:Q693,$Z$14),"")</f>
        <v/>
      </c>
    </row>
    <row r="694" spans="1:26" ht="16.5" x14ac:dyDescent="0.25">
      <c r="A694" s="6" t="str">
        <f>IF(B694="","",SUBTOTAL(3,$B$15:B694))</f>
        <v/>
      </c>
      <c r="B694" s="7"/>
      <c r="C694" s="8"/>
      <c r="D694" s="6" t="str">
        <f t="shared" si="147"/>
        <v/>
      </c>
      <c r="E694" s="9" t="str">
        <f t="shared" si="150"/>
        <v/>
      </c>
      <c r="F694" s="7"/>
      <c r="G694" s="10" t="str">
        <f t="shared" si="148"/>
        <v/>
      </c>
      <c r="H694" s="6" t="str">
        <f t="shared" si="149"/>
        <v/>
      </c>
      <c r="I694" s="6" t="str">
        <f t="shared" si="151"/>
        <v/>
      </c>
      <c r="J694" s="6" t="str">
        <f t="shared" si="152"/>
        <v/>
      </c>
      <c r="K694" s="6" t="str">
        <f t="shared" si="153"/>
        <v/>
      </c>
      <c r="L694" s="6" t="str">
        <f t="shared" si="158"/>
        <v/>
      </c>
      <c r="M694" s="6" t="str">
        <f t="shared" si="159"/>
        <v/>
      </c>
      <c r="N694" s="6" t="str">
        <f t="shared" si="154"/>
        <v/>
      </c>
      <c r="O694" s="4"/>
      <c r="P694" s="11"/>
      <c r="Q694" s="12" t="str">
        <f t="shared" si="155"/>
        <v/>
      </c>
      <c r="R694" s="8" t="s">
        <v>654</v>
      </c>
      <c r="S694" s="19">
        <v>1125685624</v>
      </c>
      <c r="T694" s="19" t="s">
        <v>830</v>
      </c>
      <c r="U694" s="4" t="s">
        <v>16</v>
      </c>
      <c r="V694" s="22" t="str">
        <f t="shared" si="156"/>
        <v>@aswan1.moe.edu.eg</v>
      </c>
      <c r="W694" s="22" t="str">
        <f t="shared" si="157"/>
        <v>Stu#</v>
      </c>
      <c r="Z694" t="str">
        <f>IF(Q694=$Z$14,COUNTIF($Q$15:Q694,$Z$14),"")</f>
        <v/>
      </c>
    </row>
    <row r="695" spans="1:26" ht="16.5" x14ac:dyDescent="0.25">
      <c r="A695" s="6" t="str">
        <f>IF(B695="","",SUBTOTAL(3,$B$15:B695))</f>
        <v/>
      </c>
      <c r="B695" s="7"/>
      <c r="C695" s="8"/>
      <c r="D695" s="6" t="str">
        <f t="shared" si="147"/>
        <v/>
      </c>
      <c r="E695" s="9" t="str">
        <f t="shared" si="150"/>
        <v/>
      </c>
      <c r="F695" s="7"/>
      <c r="G695" s="10" t="str">
        <f t="shared" si="148"/>
        <v/>
      </c>
      <c r="H695" s="6" t="str">
        <f t="shared" si="149"/>
        <v/>
      </c>
      <c r="I695" s="6" t="str">
        <f t="shared" si="151"/>
        <v/>
      </c>
      <c r="J695" s="6" t="str">
        <f t="shared" si="152"/>
        <v/>
      </c>
      <c r="K695" s="6" t="str">
        <f t="shared" si="153"/>
        <v/>
      </c>
      <c r="L695" s="6" t="str">
        <f t="shared" si="158"/>
        <v/>
      </c>
      <c r="M695" s="6" t="str">
        <f t="shared" si="159"/>
        <v/>
      </c>
      <c r="N695" s="6" t="str">
        <f t="shared" si="154"/>
        <v/>
      </c>
      <c r="O695" s="4"/>
      <c r="P695" s="11"/>
      <c r="Q695" s="12" t="str">
        <f t="shared" si="155"/>
        <v/>
      </c>
      <c r="R695" s="8" t="s">
        <v>655</v>
      </c>
      <c r="S695" s="19">
        <v>1119902020</v>
      </c>
      <c r="T695" s="19" t="s">
        <v>830</v>
      </c>
      <c r="U695" s="4" t="s">
        <v>16</v>
      </c>
      <c r="V695" s="22" t="str">
        <f t="shared" si="156"/>
        <v>@aswan1.moe.edu.eg</v>
      </c>
      <c r="W695" s="22" t="str">
        <f t="shared" si="157"/>
        <v>Stu#</v>
      </c>
      <c r="Z695" t="str">
        <f>IF(Q695=$Z$14,COUNTIF($Q$15:Q695,$Z$14),"")</f>
        <v/>
      </c>
    </row>
    <row r="696" spans="1:26" ht="16.5" x14ac:dyDescent="0.25">
      <c r="A696" s="6" t="str">
        <f>IF(B696="","",SUBTOTAL(3,$B$15:B696))</f>
        <v/>
      </c>
      <c r="B696" s="7"/>
      <c r="C696" s="8"/>
      <c r="D696" s="6" t="str">
        <f t="shared" si="147"/>
        <v/>
      </c>
      <c r="E696" s="9" t="str">
        <f t="shared" si="150"/>
        <v/>
      </c>
      <c r="F696" s="7"/>
      <c r="G696" s="10" t="str">
        <f t="shared" si="148"/>
        <v/>
      </c>
      <c r="H696" s="6" t="str">
        <f t="shared" si="149"/>
        <v/>
      </c>
      <c r="I696" s="6" t="str">
        <f t="shared" si="151"/>
        <v/>
      </c>
      <c r="J696" s="6" t="str">
        <f t="shared" si="152"/>
        <v/>
      </c>
      <c r="K696" s="6" t="str">
        <f t="shared" si="153"/>
        <v/>
      </c>
      <c r="L696" s="6" t="str">
        <f t="shared" si="158"/>
        <v/>
      </c>
      <c r="M696" s="6" t="str">
        <f t="shared" si="159"/>
        <v/>
      </c>
      <c r="N696" s="6" t="str">
        <f t="shared" si="154"/>
        <v/>
      </c>
      <c r="O696" s="4"/>
      <c r="P696" s="11"/>
      <c r="Q696" s="12" t="str">
        <f t="shared" si="155"/>
        <v/>
      </c>
      <c r="R696" s="8" t="s">
        <v>656</v>
      </c>
      <c r="S696" s="19">
        <v>1156319951</v>
      </c>
      <c r="T696" s="19" t="s">
        <v>830</v>
      </c>
      <c r="U696" s="4" t="s">
        <v>16</v>
      </c>
      <c r="V696" s="22" t="str">
        <f t="shared" si="156"/>
        <v>@aswan1.moe.edu.eg</v>
      </c>
      <c r="W696" s="22" t="str">
        <f t="shared" si="157"/>
        <v>Stu#</v>
      </c>
      <c r="Z696" t="str">
        <f>IF(Q696=$Z$14,COUNTIF($Q$15:Q696,$Z$14),"")</f>
        <v/>
      </c>
    </row>
    <row r="697" spans="1:26" ht="16.5" x14ac:dyDescent="0.25">
      <c r="A697" s="6" t="str">
        <f>IF(B697="","",SUBTOTAL(3,$B$15:B697))</f>
        <v/>
      </c>
      <c r="B697" s="7"/>
      <c r="C697" s="8"/>
      <c r="D697" s="6" t="str">
        <f t="shared" si="147"/>
        <v/>
      </c>
      <c r="E697" s="9" t="str">
        <f t="shared" si="150"/>
        <v/>
      </c>
      <c r="F697" s="7"/>
      <c r="G697" s="10" t="str">
        <f t="shared" si="148"/>
        <v/>
      </c>
      <c r="H697" s="6" t="str">
        <f t="shared" si="149"/>
        <v/>
      </c>
      <c r="I697" s="6" t="str">
        <f t="shared" si="151"/>
        <v/>
      </c>
      <c r="J697" s="6" t="str">
        <f t="shared" si="152"/>
        <v/>
      </c>
      <c r="K697" s="6" t="str">
        <f t="shared" si="153"/>
        <v/>
      </c>
      <c r="L697" s="6" t="str">
        <f t="shared" si="158"/>
        <v/>
      </c>
      <c r="M697" s="6" t="str">
        <f t="shared" si="159"/>
        <v/>
      </c>
      <c r="N697" s="6" t="str">
        <f t="shared" si="154"/>
        <v/>
      </c>
      <c r="O697" s="4"/>
      <c r="P697" s="11"/>
      <c r="Q697" s="12" t="str">
        <f t="shared" si="155"/>
        <v/>
      </c>
      <c r="R697" s="8" t="s">
        <v>657</v>
      </c>
      <c r="S697" s="19">
        <v>1100829042</v>
      </c>
      <c r="T697" s="19" t="s">
        <v>830</v>
      </c>
      <c r="U697" s="4" t="s">
        <v>16</v>
      </c>
      <c r="V697" s="22" t="str">
        <f t="shared" si="156"/>
        <v>@aswan1.moe.edu.eg</v>
      </c>
      <c r="W697" s="22" t="str">
        <f t="shared" si="157"/>
        <v>Stu#</v>
      </c>
      <c r="Z697" t="str">
        <f>IF(Q697=$Z$14,COUNTIF($Q$15:Q697,$Z$14),"")</f>
        <v/>
      </c>
    </row>
    <row r="698" spans="1:26" ht="16.5" x14ac:dyDescent="0.25">
      <c r="A698" s="6" t="str">
        <f>IF(B698="","",SUBTOTAL(3,$B$15:B698))</f>
        <v/>
      </c>
      <c r="B698" s="7"/>
      <c r="C698" s="8"/>
      <c r="D698" s="6" t="str">
        <f t="shared" si="147"/>
        <v/>
      </c>
      <c r="E698" s="9" t="str">
        <f t="shared" si="150"/>
        <v/>
      </c>
      <c r="F698" s="7"/>
      <c r="G698" s="10" t="str">
        <f t="shared" si="148"/>
        <v/>
      </c>
      <c r="H698" s="6" t="str">
        <f t="shared" si="149"/>
        <v/>
      </c>
      <c r="I698" s="6" t="str">
        <f t="shared" si="151"/>
        <v/>
      </c>
      <c r="J698" s="6" t="str">
        <f t="shared" si="152"/>
        <v/>
      </c>
      <c r="K698" s="6" t="str">
        <f t="shared" si="153"/>
        <v/>
      </c>
      <c r="L698" s="6" t="str">
        <f t="shared" si="158"/>
        <v/>
      </c>
      <c r="M698" s="6" t="str">
        <f t="shared" si="159"/>
        <v/>
      </c>
      <c r="N698" s="6" t="str">
        <f t="shared" si="154"/>
        <v/>
      </c>
      <c r="O698" s="4"/>
      <c r="P698" s="11"/>
      <c r="Q698" s="12" t="str">
        <f t="shared" si="155"/>
        <v/>
      </c>
      <c r="R698" s="8" t="s">
        <v>658</v>
      </c>
      <c r="S698" s="19">
        <v>1122900267</v>
      </c>
      <c r="T698" s="19" t="s">
        <v>830</v>
      </c>
      <c r="U698" s="4" t="s">
        <v>16</v>
      </c>
      <c r="V698" s="22" t="str">
        <f t="shared" si="156"/>
        <v>@aswan1.moe.edu.eg</v>
      </c>
      <c r="W698" s="22" t="str">
        <f t="shared" si="157"/>
        <v>Stu#</v>
      </c>
      <c r="Z698" t="str">
        <f>IF(Q698=$Z$14,COUNTIF($Q$15:Q698,$Z$14),"")</f>
        <v/>
      </c>
    </row>
    <row r="699" spans="1:26" ht="16.5" x14ac:dyDescent="0.25">
      <c r="A699" s="6" t="str">
        <f>IF(B699="","",SUBTOTAL(3,$B$15:B699))</f>
        <v/>
      </c>
      <c r="B699" s="7"/>
      <c r="C699" s="8"/>
      <c r="D699" s="6" t="str">
        <f t="shared" si="147"/>
        <v/>
      </c>
      <c r="E699" s="9" t="str">
        <f t="shared" si="150"/>
        <v/>
      </c>
      <c r="F699" s="7"/>
      <c r="G699" s="10" t="str">
        <f t="shared" si="148"/>
        <v/>
      </c>
      <c r="H699" s="6" t="str">
        <f t="shared" si="149"/>
        <v/>
      </c>
      <c r="I699" s="6" t="str">
        <f t="shared" si="151"/>
        <v/>
      </c>
      <c r="J699" s="6" t="str">
        <f t="shared" si="152"/>
        <v/>
      </c>
      <c r="K699" s="6" t="str">
        <f t="shared" si="153"/>
        <v/>
      </c>
      <c r="L699" s="6" t="str">
        <f t="shared" si="158"/>
        <v/>
      </c>
      <c r="M699" s="6" t="str">
        <f t="shared" si="159"/>
        <v/>
      </c>
      <c r="N699" s="6" t="str">
        <f t="shared" si="154"/>
        <v/>
      </c>
      <c r="O699" s="4"/>
      <c r="P699" s="11"/>
      <c r="Q699" s="12" t="str">
        <f t="shared" si="155"/>
        <v/>
      </c>
      <c r="R699" s="8" t="s">
        <v>652</v>
      </c>
      <c r="S699" s="19"/>
      <c r="T699" s="19" t="s">
        <v>830</v>
      </c>
      <c r="U699" s="4" t="s">
        <v>16</v>
      </c>
      <c r="V699" s="22" t="str">
        <f t="shared" si="156"/>
        <v>@aswan1.moe.edu.eg</v>
      </c>
      <c r="W699" s="22" t="str">
        <f t="shared" si="157"/>
        <v>Stu#</v>
      </c>
      <c r="Z699" t="str">
        <f>IF(Q699=$Z$14,COUNTIF($Q$15:Q699,$Z$14),"")</f>
        <v/>
      </c>
    </row>
    <row r="700" spans="1:26" ht="16.5" x14ac:dyDescent="0.25">
      <c r="A700" s="6" t="str">
        <f>IF(B700="","",SUBTOTAL(3,$B$15:B700))</f>
        <v/>
      </c>
      <c r="B700" s="7"/>
      <c r="C700" s="8"/>
      <c r="D700" s="6" t="str">
        <f t="shared" si="147"/>
        <v/>
      </c>
      <c r="E700" s="9" t="str">
        <f t="shared" si="150"/>
        <v/>
      </c>
      <c r="F700" s="7"/>
      <c r="G700" s="10" t="str">
        <f t="shared" si="148"/>
        <v/>
      </c>
      <c r="H700" s="6" t="str">
        <f t="shared" si="149"/>
        <v/>
      </c>
      <c r="I700" s="6" t="str">
        <f t="shared" si="151"/>
        <v/>
      </c>
      <c r="J700" s="6" t="str">
        <f t="shared" si="152"/>
        <v/>
      </c>
      <c r="K700" s="6" t="str">
        <f t="shared" si="153"/>
        <v/>
      </c>
      <c r="L700" s="6" t="str">
        <f t="shared" si="158"/>
        <v/>
      </c>
      <c r="M700" s="6" t="str">
        <f t="shared" si="159"/>
        <v/>
      </c>
      <c r="N700" s="6" t="str">
        <f t="shared" si="154"/>
        <v/>
      </c>
      <c r="O700" s="4"/>
      <c r="P700" s="11"/>
      <c r="Q700" s="12" t="str">
        <f t="shared" si="155"/>
        <v/>
      </c>
      <c r="R700" s="8" t="s">
        <v>659</v>
      </c>
      <c r="S700" s="19">
        <v>1156873322</v>
      </c>
      <c r="T700" s="19" t="s">
        <v>830</v>
      </c>
      <c r="U700" s="4" t="s">
        <v>16</v>
      </c>
      <c r="V700" s="22" t="str">
        <f t="shared" si="156"/>
        <v>@aswan1.moe.edu.eg</v>
      </c>
      <c r="W700" s="22" t="str">
        <f t="shared" si="157"/>
        <v>Stu#</v>
      </c>
      <c r="Z700" t="str">
        <f>IF(Q700=$Z$14,COUNTIF($Q$15:Q700,$Z$14),"")</f>
        <v/>
      </c>
    </row>
    <row r="701" spans="1:26" ht="16.5" x14ac:dyDescent="0.25">
      <c r="A701" s="6" t="str">
        <f>IF(B701="","",SUBTOTAL(3,$B$15:B701))</f>
        <v/>
      </c>
      <c r="B701" s="7"/>
      <c r="C701" s="8"/>
      <c r="D701" s="6" t="str">
        <f t="shared" si="147"/>
        <v/>
      </c>
      <c r="E701" s="9" t="str">
        <f t="shared" si="150"/>
        <v/>
      </c>
      <c r="F701" s="7"/>
      <c r="G701" s="10" t="str">
        <f t="shared" si="148"/>
        <v/>
      </c>
      <c r="H701" s="6" t="str">
        <f t="shared" si="149"/>
        <v/>
      </c>
      <c r="I701" s="6" t="str">
        <f t="shared" si="151"/>
        <v/>
      </c>
      <c r="J701" s="6" t="str">
        <f t="shared" si="152"/>
        <v/>
      </c>
      <c r="K701" s="6" t="str">
        <f t="shared" si="153"/>
        <v/>
      </c>
      <c r="L701" s="6" t="str">
        <f t="shared" si="158"/>
        <v/>
      </c>
      <c r="M701" s="6" t="str">
        <f t="shared" si="159"/>
        <v/>
      </c>
      <c r="N701" s="6" t="str">
        <f t="shared" si="154"/>
        <v/>
      </c>
      <c r="O701" s="4"/>
      <c r="P701" s="11"/>
      <c r="Q701" s="12" t="str">
        <f t="shared" si="155"/>
        <v/>
      </c>
      <c r="R701" s="8" t="s">
        <v>660</v>
      </c>
      <c r="S701" s="19">
        <v>1145760171</v>
      </c>
      <c r="T701" s="19" t="s">
        <v>830</v>
      </c>
      <c r="U701" s="4" t="s">
        <v>16</v>
      </c>
      <c r="V701" s="22" t="str">
        <f t="shared" si="156"/>
        <v>@aswan1.moe.edu.eg</v>
      </c>
      <c r="W701" s="22" t="str">
        <f t="shared" si="157"/>
        <v>Stu#</v>
      </c>
      <c r="Z701" t="str">
        <f>IF(Q701=$Z$14,COUNTIF($Q$15:Q701,$Z$14),"")</f>
        <v/>
      </c>
    </row>
    <row r="702" spans="1:26" ht="16.5" x14ac:dyDescent="0.25">
      <c r="A702" s="6" t="str">
        <f>IF(B702="","",SUBTOTAL(3,$B$15:B702))</f>
        <v/>
      </c>
      <c r="B702" s="7"/>
      <c r="C702" s="8"/>
      <c r="D702" s="6" t="str">
        <f t="shared" si="147"/>
        <v/>
      </c>
      <c r="E702" s="9" t="str">
        <f t="shared" si="150"/>
        <v/>
      </c>
      <c r="F702" s="7"/>
      <c r="G702" s="10" t="str">
        <f t="shared" si="148"/>
        <v/>
      </c>
      <c r="H702" s="6" t="str">
        <f t="shared" si="149"/>
        <v/>
      </c>
      <c r="I702" s="6" t="str">
        <f t="shared" si="151"/>
        <v/>
      </c>
      <c r="J702" s="6" t="str">
        <f t="shared" si="152"/>
        <v/>
      </c>
      <c r="K702" s="6" t="str">
        <f t="shared" si="153"/>
        <v/>
      </c>
      <c r="L702" s="6" t="str">
        <f t="shared" si="158"/>
        <v/>
      </c>
      <c r="M702" s="6" t="str">
        <f t="shared" si="159"/>
        <v/>
      </c>
      <c r="N702" s="6" t="str">
        <f t="shared" si="154"/>
        <v/>
      </c>
      <c r="O702" s="4"/>
      <c r="P702" s="11"/>
      <c r="Q702" s="12" t="str">
        <f t="shared" si="155"/>
        <v/>
      </c>
      <c r="R702" s="8" t="s">
        <v>201</v>
      </c>
      <c r="S702" s="19">
        <v>1110980977</v>
      </c>
      <c r="T702" s="19" t="s">
        <v>830</v>
      </c>
      <c r="U702" s="4" t="s">
        <v>16</v>
      </c>
      <c r="V702" s="22" t="str">
        <f t="shared" si="156"/>
        <v>@aswan1.moe.edu.eg</v>
      </c>
      <c r="W702" s="22" t="str">
        <f t="shared" si="157"/>
        <v>Stu#</v>
      </c>
      <c r="Z702" t="str">
        <f>IF(Q702=$Z$14,COUNTIF($Q$15:Q702,$Z$14),"")</f>
        <v/>
      </c>
    </row>
    <row r="703" spans="1:26" ht="16.5" x14ac:dyDescent="0.25">
      <c r="A703" s="6" t="str">
        <f>IF(B703="","",SUBTOTAL(3,$B$15:B703))</f>
        <v/>
      </c>
      <c r="B703" s="7"/>
      <c r="C703" s="8"/>
      <c r="D703" s="6" t="str">
        <f t="shared" si="147"/>
        <v/>
      </c>
      <c r="E703" s="9" t="str">
        <f t="shared" si="150"/>
        <v/>
      </c>
      <c r="F703" s="7"/>
      <c r="G703" s="10" t="str">
        <f t="shared" si="148"/>
        <v/>
      </c>
      <c r="H703" s="6" t="str">
        <f t="shared" si="149"/>
        <v/>
      </c>
      <c r="I703" s="6" t="str">
        <f t="shared" si="151"/>
        <v/>
      </c>
      <c r="J703" s="6" t="str">
        <f t="shared" si="152"/>
        <v/>
      </c>
      <c r="K703" s="6" t="str">
        <f t="shared" si="153"/>
        <v/>
      </c>
      <c r="L703" s="6" t="str">
        <f t="shared" si="158"/>
        <v/>
      </c>
      <c r="M703" s="6" t="str">
        <f t="shared" si="159"/>
        <v/>
      </c>
      <c r="N703" s="6" t="str">
        <f t="shared" si="154"/>
        <v/>
      </c>
      <c r="O703" s="4"/>
      <c r="P703" s="11"/>
      <c r="Q703" s="12" t="str">
        <f t="shared" si="155"/>
        <v/>
      </c>
      <c r="R703" s="8" t="s">
        <v>661</v>
      </c>
      <c r="S703" s="19">
        <v>1151663837</v>
      </c>
      <c r="T703" s="19" t="s">
        <v>830</v>
      </c>
      <c r="U703" s="4" t="s">
        <v>16</v>
      </c>
      <c r="V703" s="22" t="str">
        <f t="shared" si="156"/>
        <v>@aswan1.moe.edu.eg</v>
      </c>
      <c r="W703" s="22" t="str">
        <f t="shared" si="157"/>
        <v>Stu#</v>
      </c>
      <c r="Z703" t="str">
        <f>IF(Q703=$Z$14,COUNTIF($Q$15:Q703,$Z$14),"")</f>
        <v/>
      </c>
    </row>
    <row r="704" spans="1:26" ht="16.5" x14ac:dyDescent="0.25">
      <c r="A704" s="6" t="str">
        <f>IF(B704="","",SUBTOTAL(3,$B$15:B704))</f>
        <v/>
      </c>
      <c r="B704" s="7"/>
      <c r="C704" s="8"/>
      <c r="D704" s="6" t="str">
        <f t="shared" si="147"/>
        <v/>
      </c>
      <c r="E704" s="9" t="str">
        <f t="shared" si="150"/>
        <v/>
      </c>
      <c r="F704" s="7"/>
      <c r="G704" s="10" t="str">
        <f t="shared" si="148"/>
        <v/>
      </c>
      <c r="H704" s="6" t="str">
        <f t="shared" si="149"/>
        <v/>
      </c>
      <c r="I704" s="6" t="str">
        <f t="shared" si="151"/>
        <v/>
      </c>
      <c r="J704" s="6" t="str">
        <f t="shared" si="152"/>
        <v/>
      </c>
      <c r="K704" s="6" t="str">
        <f t="shared" si="153"/>
        <v/>
      </c>
      <c r="L704" s="6" t="str">
        <f t="shared" si="158"/>
        <v/>
      </c>
      <c r="M704" s="6" t="str">
        <f t="shared" si="159"/>
        <v/>
      </c>
      <c r="N704" s="6" t="str">
        <f t="shared" si="154"/>
        <v/>
      </c>
      <c r="O704" s="4"/>
      <c r="P704" s="11"/>
      <c r="Q704" s="12" t="str">
        <f t="shared" si="155"/>
        <v/>
      </c>
      <c r="R704" s="8" t="s">
        <v>662</v>
      </c>
      <c r="S704" s="19">
        <v>1157663158</v>
      </c>
      <c r="T704" s="19" t="s">
        <v>830</v>
      </c>
      <c r="U704" s="4" t="s">
        <v>16</v>
      </c>
      <c r="V704" s="22" t="str">
        <f t="shared" si="156"/>
        <v>@aswan1.moe.edu.eg</v>
      </c>
      <c r="W704" s="22" t="str">
        <f t="shared" si="157"/>
        <v>Stu#</v>
      </c>
      <c r="Z704" t="str">
        <f>IF(Q704=$Z$14,COUNTIF($Q$15:Q704,$Z$14),"")</f>
        <v/>
      </c>
    </row>
    <row r="705" spans="1:26" ht="16.5" x14ac:dyDescent="0.25">
      <c r="A705" s="6" t="str">
        <f>IF(B705="","",SUBTOTAL(3,$B$15:B705))</f>
        <v/>
      </c>
      <c r="B705" s="7"/>
      <c r="C705" s="8"/>
      <c r="D705" s="6" t="str">
        <f t="shared" si="147"/>
        <v/>
      </c>
      <c r="E705" s="9" t="str">
        <f t="shared" si="150"/>
        <v/>
      </c>
      <c r="F705" s="7"/>
      <c r="G705" s="10" t="str">
        <f t="shared" si="148"/>
        <v/>
      </c>
      <c r="H705" s="6" t="str">
        <f t="shared" si="149"/>
        <v/>
      </c>
      <c r="I705" s="6" t="str">
        <f t="shared" si="151"/>
        <v/>
      </c>
      <c r="J705" s="6" t="str">
        <f t="shared" si="152"/>
        <v/>
      </c>
      <c r="K705" s="6" t="str">
        <f t="shared" si="153"/>
        <v/>
      </c>
      <c r="L705" s="6" t="str">
        <f t="shared" si="158"/>
        <v/>
      </c>
      <c r="M705" s="6" t="str">
        <f t="shared" si="159"/>
        <v/>
      </c>
      <c r="N705" s="6" t="str">
        <f t="shared" si="154"/>
        <v/>
      </c>
      <c r="O705" s="4"/>
      <c r="P705" s="11"/>
      <c r="Q705" s="12" t="str">
        <f t="shared" si="155"/>
        <v/>
      </c>
      <c r="R705" s="8" t="s">
        <v>663</v>
      </c>
      <c r="S705" s="19">
        <v>1129998077</v>
      </c>
      <c r="T705" s="19" t="s">
        <v>830</v>
      </c>
      <c r="U705" s="4" t="s">
        <v>16</v>
      </c>
      <c r="V705" s="22" t="str">
        <f t="shared" si="156"/>
        <v>@aswan1.moe.edu.eg</v>
      </c>
      <c r="W705" s="22" t="str">
        <f t="shared" si="157"/>
        <v>Stu#</v>
      </c>
      <c r="Z705" t="str">
        <f>IF(Q705=$Z$14,COUNTIF($Q$15:Q705,$Z$14),"")</f>
        <v/>
      </c>
    </row>
    <row r="706" spans="1:26" ht="16.5" x14ac:dyDescent="0.25">
      <c r="A706" s="6" t="str">
        <f>IF(B706="","",SUBTOTAL(3,$B$15:B706))</f>
        <v/>
      </c>
      <c r="B706" s="7"/>
      <c r="C706" s="8"/>
      <c r="D706" s="6" t="str">
        <f t="shared" si="147"/>
        <v/>
      </c>
      <c r="E706" s="9" t="str">
        <f t="shared" si="150"/>
        <v/>
      </c>
      <c r="F706" s="7"/>
      <c r="G706" s="10" t="str">
        <f t="shared" si="148"/>
        <v/>
      </c>
      <c r="H706" s="6" t="str">
        <f t="shared" si="149"/>
        <v/>
      </c>
      <c r="I706" s="6" t="str">
        <f t="shared" si="151"/>
        <v/>
      </c>
      <c r="J706" s="6" t="str">
        <f t="shared" si="152"/>
        <v/>
      </c>
      <c r="K706" s="6" t="str">
        <f t="shared" si="153"/>
        <v/>
      </c>
      <c r="L706" s="6" t="str">
        <f t="shared" si="158"/>
        <v/>
      </c>
      <c r="M706" s="6" t="str">
        <f t="shared" si="159"/>
        <v/>
      </c>
      <c r="N706" s="6" t="str">
        <f t="shared" si="154"/>
        <v/>
      </c>
      <c r="O706" s="4"/>
      <c r="P706" s="11"/>
      <c r="Q706" s="12" t="str">
        <f t="shared" si="155"/>
        <v/>
      </c>
      <c r="R706" s="8" t="s">
        <v>664</v>
      </c>
      <c r="S706" s="19">
        <v>1115504801</v>
      </c>
      <c r="T706" s="19" t="s">
        <v>830</v>
      </c>
      <c r="U706" s="4" t="s">
        <v>16</v>
      </c>
      <c r="V706" s="22" t="str">
        <f t="shared" si="156"/>
        <v>@aswan1.moe.edu.eg</v>
      </c>
      <c r="W706" s="22" t="str">
        <f t="shared" si="157"/>
        <v>Stu#</v>
      </c>
      <c r="Z706" t="str">
        <f>IF(Q706=$Z$14,COUNTIF($Q$15:Q706,$Z$14),"")</f>
        <v/>
      </c>
    </row>
    <row r="707" spans="1:26" ht="16.5" x14ac:dyDescent="0.25">
      <c r="A707" s="6" t="str">
        <f>IF(B707="","",SUBTOTAL(3,$B$15:B707))</f>
        <v/>
      </c>
      <c r="B707" s="7"/>
      <c r="C707" s="8"/>
      <c r="D707" s="6" t="str">
        <f t="shared" si="147"/>
        <v/>
      </c>
      <c r="E707" s="9" t="str">
        <f t="shared" si="150"/>
        <v/>
      </c>
      <c r="F707" s="7"/>
      <c r="G707" s="10" t="str">
        <f t="shared" si="148"/>
        <v/>
      </c>
      <c r="H707" s="6" t="str">
        <f t="shared" si="149"/>
        <v/>
      </c>
      <c r="I707" s="6" t="str">
        <f t="shared" si="151"/>
        <v/>
      </c>
      <c r="J707" s="6" t="str">
        <f t="shared" si="152"/>
        <v/>
      </c>
      <c r="K707" s="6" t="str">
        <f t="shared" si="153"/>
        <v/>
      </c>
      <c r="L707" s="6" t="str">
        <f t="shared" si="158"/>
        <v/>
      </c>
      <c r="M707" s="6" t="str">
        <f t="shared" si="159"/>
        <v/>
      </c>
      <c r="N707" s="6" t="str">
        <f t="shared" si="154"/>
        <v/>
      </c>
      <c r="O707" s="4"/>
      <c r="P707" s="11"/>
      <c r="Q707" s="12" t="str">
        <f t="shared" si="155"/>
        <v/>
      </c>
      <c r="R707" s="8" t="s">
        <v>665</v>
      </c>
      <c r="S707" s="19">
        <v>1125011037</v>
      </c>
      <c r="T707" s="19" t="s">
        <v>830</v>
      </c>
      <c r="U707" s="4" t="s">
        <v>16</v>
      </c>
      <c r="V707" s="22" t="str">
        <f t="shared" si="156"/>
        <v>@aswan1.moe.edu.eg</v>
      </c>
      <c r="W707" s="22" t="str">
        <f t="shared" si="157"/>
        <v>Stu#</v>
      </c>
      <c r="Z707" t="str">
        <f>IF(Q707=$Z$14,COUNTIF($Q$15:Q707,$Z$14),"")</f>
        <v/>
      </c>
    </row>
    <row r="708" spans="1:26" ht="16.5" x14ac:dyDescent="0.25">
      <c r="A708" s="6" t="str">
        <f>IF(B708="","",SUBTOTAL(3,$B$15:B708))</f>
        <v/>
      </c>
      <c r="B708" s="7"/>
      <c r="C708" s="8"/>
      <c r="D708" s="6" t="str">
        <f t="shared" si="147"/>
        <v/>
      </c>
      <c r="E708" s="9" t="str">
        <f t="shared" si="150"/>
        <v/>
      </c>
      <c r="F708" s="7"/>
      <c r="G708" s="10" t="str">
        <f t="shared" si="148"/>
        <v/>
      </c>
      <c r="H708" s="6" t="str">
        <f t="shared" si="149"/>
        <v/>
      </c>
      <c r="I708" s="6" t="str">
        <f t="shared" si="151"/>
        <v/>
      </c>
      <c r="J708" s="6" t="str">
        <f t="shared" si="152"/>
        <v/>
      </c>
      <c r="K708" s="6" t="str">
        <f t="shared" si="153"/>
        <v/>
      </c>
      <c r="L708" s="6" t="str">
        <f t="shared" si="158"/>
        <v/>
      </c>
      <c r="M708" s="6" t="str">
        <f t="shared" si="159"/>
        <v/>
      </c>
      <c r="N708" s="6" t="str">
        <f t="shared" si="154"/>
        <v/>
      </c>
      <c r="O708" s="4"/>
      <c r="P708" s="11"/>
      <c r="Q708" s="12" t="str">
        <f t="shared" si="155"/>
        <v/>
      </c>
      <c r="R708" s="8" t="s">
        <v>666</v>
      </c>
      <c r="S708" s="19">
        <v>1115763776</v>
      </c>
      <c r="T708" s="19" t="s">
        <v>830</v>
      </c>
      <c r="U708" s="4" t="s">
        <v>16</v>
      </c>
      <c r="V708" s="22" t="str">
        <f t="shared" si="156"/>
        <v>@aswan1.moe.edu.eg</v>
      </c>
      <c r="W708" s="22" t="str">
        <f t="shared" si="157"/>
        <v>Stu#</v>
      </c>
      <c r="Z708" t="str">
        <f>IF(Q708=$Z$14,COUNTIF($Q$15:Q708,$Z$14),"")</f>
        <v/>
      </c>
    </row>
    <row r="709" spans="1:26" ht="16.5" x14ac:dyDescent="0.25">
      <c r="A709" s="6" t="str">
        <f>IF(B709="","",SUBTOTAL(3,$B$15:B709))</f>
        <v/>
      </c>
      <c r="B709" s="7"/>
      <c r="C709" s="8"/>
      <c r="D709" s="6" t="str">
        <f t="shared" si="147"/>
        <v/>
      </c>
      <c r="E709" s="9" t="str">
        <f t="shared" si="150"/>
        <v/>
      </c>
      <c r="F709" s="7"/>
      <c r="G709" s="10" t="str">
        <f t="shared" si="148"/>
        <v/>
      </c>
      <c r="H709" s="6" t="str">
        <f t="shared" si="149"/>
        <v/>
      </c>
      <c r="I709" s="6" t="str">
        <f t="shared" si="151"/>
        <v/>
      </c>
      <c r="J709" s="6" t="str">
        <f t="shared" si="152"/>
        <v/>
      </c>
      <c r="K709" s="6" t="str">
        <f t="shared" si="153"/>
        <v/>
      </c>
      <c r="L709" s="6" t="str">
        <f t="shared" si="158"/>
        <v/>
      </c>
      <c r="M709" s="6" t="str">
        <f t="shared" si="159"/>
        <v/>
      </c>
      <c r="N709" s="6" t="str">
        <f t="shared" si="154"/>
        <v/>
      </c>
      <c r="O709" s="4"/>
      <c r="P709" s="11"/>
      <c r="Q709" s="12" t="str">
        <f t="shared" si="155"/>
        <v/>
      </c>
      <c r="R709" s="8" t="s">
        <v>27</v>
      </c>
      <c r="S709" s="19">
        <v>1140219039</v>
      </c>
      <c r="T709" s="19" t="s">
        <v>830</v>
      </c>
      <c r="U709" s="4" t="s">
        <v>16</v>
      </c>
      <c r="V709" s="22" t="str">
        <f t="shared" si="156"/>
        <v>@aswan1.moe.edu.eg</v>
      </c>
      <c r="W709" s="22" t="str">
        <f t="shared" si="157"/>
        <v>Stu#</v>
      </c>
      <c r="Z709" t="str">
        <f>IF(Q709=$Z$14,COUNTIF($Q$15:Q709,$Z$14),"")</f>
        <v/>
      </c>
    </row>
    <row r="710" spans="1:26" ht="16.5" x14ac:dyDescent="0.25">
      <c r="A710" s="6" t="str">
        <f>IF(B710="","",SUBTOTAL(3,$B$15:B710))</f>
        <v/>
      </c>
      <c r="B710" s="7"/>
      <c r="C710" s="8"/>
      <c r="D710" s="6" t="str">
        <f t="shared" si="147"/>
        <v/>
      </c>
      <c r="E710" s="9" t="str">
        <f t="shared" si="150"/>
        <v/>
      </c>
      <c r="F710" s="7"/>
      <c r="G710" s="10" t="str">
        <f t="shared" si="148"/>
        <v/>
      </c>
      <c r="H710" s="6" t="str">
        <f t="shared" si="149"/>
        <v/>
      </c>
      <c r="I710" s="6" t="str">
        <f t="shared" si="151"/>
        <v/>
      </c>
      <c r="J710" s="6" t="str">
        <f t="shared" si="152"/>
        <v/>
      </c>
      <c r="K710" s="6" t="str">
        <f t="shared" si="153"/>
        <v/>
      </c>
      <c r="L710" s="6" t="str">
        <f t="shared" si="158"/>
        <v/>
      </c>
      <c r="M710" s="6" t="str">
        <f t="shared" si="159"/>
        <v/>
      </c>
      <c r="N710" s="6" t="str">
        <f t="shared" si="154"/>
        <v/>
      </c>
      <c r="O710" s="4"/>
      <c r="P710" s="11"/>
      <c r="Q710" s="12" t="str">
        <f t="shared" si="155"/>
        <v/>
      </c>
      <c r="R710" s="8" t="s">
        <v>667</v>
      </c>
      <c r="S710" s="19">
        <v>1111456538</v>
      </c>
      <c r="T710" s="19" t="s">
        <v>830</v>
      </c>
      <c r="U710" s="4" t="s">
        <v>16</v>
      </c>
      <c r="V710" s="22" t="str">
        <f t="shared" si="156"/>
        <v>@aswan1.moe.edu.eg</v>
      </c>
      <c r="W710" s="22" t="str">
        <f t="shared" si="157"/>
        <v>Stu#</v>
      </c>
      <c r="Z710" t="str">
        <f>IF(Q710=$Z$14,COUNTIF($Q$15:Q710,$Z$14),"")</f>
        <v/>
      </c>
    </row>
    <row r="711" spans="1:26" ht="16.5" x14ac:dyDescent="0.25">
      <c r="A711" s="6" t="str">
        <f>IF(B711="","",SUBTOTAL(3,$B$15:B711))</f>
        <v/>
      </c>
      <c r="B711" s="7"/>
      <c r="C711" s="8"/>
      <c r="D711" s="6" t="str">
        <f t="shared" si="147"/>
        <v/>
      </c>
      <c r="E711" s="9" t="str">
        <f t="shared" si="150"/>
        <v/>
      </c>
      <c r="F711" s="7"/>
      <c r="G711" s="10" t="str">
        <f t="shared" si="148"/>
        <v/>
      </c>
      <c r="H711" s="6" t="str">
        <f t="shared" si="149"/>
        <v/>
      </c>
      <c r="I711" s="6" t="str">
        <f t="shared" si="151"/>
        <v/>
      </c>
      <c r="J711" s="6" t="str">
        <f t="shared" si="152"/>
        <v/>
      </c>
      <c r="K711" s="6" t="str">
        <f t="shared" si="153"/>
        <v/>
      </c>
      <c r="L711" s="6" t="str">
        <f t="shared" si="158"/>
        <v/>
      </c>
      <c r="M711" s="6" t="str">
        <f t="shared" si="159"/>
        <v/>
      </c>
      <c r="N711" s="6" t="str">
        <f t="shared" si="154"/>
        <v/>
      </c>
      <c r="O711" s="4"/>
      <c r="P711" s="11"/>
      <c r="Q711" s="12" t="str">
        <f t="shared" si="155"/>
        <v/>
      </c>
      <c r="R711" s="8" t="s">
        <v>668</v>
      </c>
      <c r="S711" s="19">
        <v>1147349251</v>
      </c>
      <c r="T711" s="19" t="s">
        <v>830</v>
      </c>
      <c r="U711" s="4" t="s">
        <v>16</v>
      </c>
      <c r="V711" s="22" t="str">
        <f t="shared" si="156"/>
        <v>@aswan1.moe.edu.eg</v>
      </c>
      <c r="W711" s="22" t="str">
        <f t="shared" si="157"/>
        <v>Stu#</v>
      </c>
      <c r="Z711" t="str">
        <f>IF(Q711=$Z$14,COUNTIF($Q$15:Q711,$Z$14),"")</f>
        <v/>
      </c>
    </row>
    <row r="712" spans="1:26" ht="16.5" x14ac:dyDescent="0.25">
      <c r="A712" s="6" t="str">
        <f>IF(B712="","",SUBTOTAL(3,$B$15:B712))</f>
        <v/>
      </c>
      <c r="B712" s="7"/>
      <c r="C712" s="8"/>
      <c r="D712" s="6" t="str">
        <f t="shared" si="147"/>
        <v/>
      </c>
      <c r="E712" s="9" t="str">
        <f t="shared" si="150"/>
        <v/>
      </c>
      <c r="F712" s="7"/>
      <c r="G712" s="10" t="str">
        <f t="shared" si="148"/>
        <v/>
      </c>
      <c r="H712" s="6" t="str">
        <f t="shared" si="149"/>
        <v/>
      </c>
      <c r="I712" s="6" t="str">
        <f t="shared" si="151"/>
        <v/>
      </c>
      <c r="J712" s="6" t="str">
        <f t="shared" si="152"/>
        <v/>
      </c>
      <c r="K712" s="6" t="str">
        <f t="shared" si="153"/>
        <v/>
      </c>
      <c r="L712" s="6" t="str">
        <f t="shared" si="158"/>
        <v/>
      </c>
      <c r="M712" s="6" t="str">
        <f t="shared" si="159"/>
        <v/>
      </c>
      <c r="N712" s="6" t="str">
        <f t="shared" si="154"/>
        <v/>
      </c>
      <c r="O712" s="4"/>
      <c r="P712" s="11"/>
      <c r="Q712" s="12" t="str">
        <f t="shared" si="155"/>
        <v/>
      </c>
      <c r="R712" s="8" t="s">
        <v>669</v>
      </c>
      <c r="S712" s="19">
        <v>1112997522</v>
      </c>
      <c r="T712" s="19" t="s">
        <v>830</v>
      </c>
      <c r="U712" s="4" t="s">
        <v>16</v>
      </c>
      <c r="V712" s="22" t="str">
        <f t="shared" si="156"/>
        <v>@aswan1.moe.edu.eg</v>
      </c>
      <c r="W712" s="22" t="str">
        <f t="shared" si="157"/>
        <v>Stu#</v>
      </c>
      <c r="Z712" t="str">
        <f>IF(Q712=$Z$14,COUNTIF($Q$15:Q712,$Z$14),"")</f>
        <v/>
      </c>
    </row>
    <row r="713" spans="1:26" ht="16.5" x14ac:dyDescent="0.25">
      <c r="A713" s="6" t="str">
        <f>IF(B713="","",SUBTOTAL(3,$B$15:B713))</f>
        <v/>
      </c>
      <c r="B713" s="7"/>
      <c r="C713" s="8"/>
      <c r="D713" s="6" t="str">
        <f t="shared" si="147"/>
        <v/>
      </c>
      <c r="E713" s="9" t="str">
        <f t="shared" si="150"/>
        <v/>
      </c>
      <c r="F713" s="7"/>
      <c r="G713" s="10" t="str">
        <f t="shared" si="148"/>
        <v/>
      </c>
      <c r="H713" s="6" t="str">
        <f t="shared" si="149"/>
        <v/>
      </c>
      <c r="I713" s="6" t="str">
        <f t="shared" si="151"/>
        <v/>
      </c>
      <c r="J713" s="6" t="str">
        <f t="shared" si="152"/>
        <v/>
      </c>
      <c r="K713" s="6" t="str">
        <f t="shared" si="153"/>
        <v/>
      </c>
      <c r="L713" s="6" t="str">
        <f t="shared" si="158"/>
        <v/>
      </c>
      <c r="M713" s="6" t="str">
        <f t="shared" si="159"/>
        <v/>
      </c>
      <c r="N713" s="6" t="str">
        <f t="shared" si="154"/>
        <v/>
      </c>
      <c r="O713" s="4"/>
      <c r="P713" s="11"/>
      <c r="Q713" s="12" t="str">
        <f t="shared" si="155"/>
        <v/>
      </c>
      <c r="R713" s="8" t="s">
        <v>15</v>
      </c>
      <c r="S713" s="19"/>
      <c r="T713" s="19" t="s">
        <v>830</v>
      </c>
      <c r="U713" s="4" t="s">
        <v>16</v>
      </c>
      <c r="V713" s="22" t="str">
        <f t="shared" si="156"/>
        <v>@aswan1.moe.edu.eg</v>
      </c>
      <c r="W713" s="22" t="str">
        <f t="shared" si="157"/>
        <v>Stu#</v>
      </c>
      <c r="Z713" t="str">
        <f>IF(Q713=$Z$14,COUNTIF($Q$15:Q713,$Z$14),"")</f>
        <v/>
      </c>
    </row>
    <row r="714" spans="1:26" ht="16.5" x14ac:dyDescent="0.25">
      <c r="A714" s="6" t="str">
        <f>IF(B714="","",SUBTOTAL(3,$B$15:B714))</f>
        <v/>
      </c>
      <c r="B714" s="7"/>
      <c r="C714" s="8"/>
      <c r="D714" s="6" t="str">
        <f t="shared" si="147"/>
        <v/>
      </c>
      <c r="E714" s="9" t="str">
        <f t="shared" si="150"/>
        <v/>
      </c>
      <c r="F714" s="7"/>
      <c r="G714" s="10" t="str">
        <f t="shared" si="148"/>
        <v/>
      </c>
      <c r="H714" s="6" t="str">
        <f t="shared" si="149"/>
        <v/>
      </c>
      <c r="I714" s="6" t="str">
        <f t="shared" si="151"/>
        <v/>
      </c>
      <c r="J714" s="6" t="str">
        <f t="shared" si="152"/>
        <v/>
      </c>
      <c r="K714" s="6" t="str">
        <f t="shared" si="153"/>
        <v/>
      </c>
      <c r="L714" s="6" t="str">
        <f t="shared" si="158"/>
        <v/>
      </c>
      <c r="M714" s="6" t="str">
        <f t="shared" si="159"/>
        <v/>
      </c>
      <c r="N714" s="6" t="str">
        <f t="shared" si="154"/>
        <v/>
      </c>
      <c r="O714" s="4"/>
      <c r="P714" s="11"/>
      <c r="Q714" s="12" t="str">
        <f t="shared" si="155"/>
        <v/>
      </c>
      <c r="R714" s="8" t="s">
        <v>17</v>
      </c>
      <c r="S714" s="19"/>
      <c r="T714" s="19" t="s">
        <v>830</v>
      </c>
      <c r="U714" s="4" t="s">
        <v>16</v>
      </c>
      <c r="V714" s="22" t="str">
        <f t="shared" si="156"/>
        <v>@aswan1.moe.edu.eg</v>
      </c>
      <c r="W714" s="22" t="str">
        <f t="shared" si="157"/>
        <v>Stu#</v>
      </c>
      <c r="Z714" t="str">
        <f>IF(Q714=$Z$14,COUNTIF($Q$15:Q714,$Z$14),"")</f>
        <v/>
      </c>
    </row>
    <row r="715" spans="1:26" ht="16.5" x14ac:dyDescent="0.25">
      <c r="A715" s="6" t="str">
        <f>IF(B715="","",SUBTOTAL(3,$B$15:B715))</f>
        <v/>
      </c>
      <c r="B715" s="7"/>
      <c r="C715" s="8"/>
      <c r="D715" s="6" t="str">
        <f t="shared" si="147"/>
        <v/>
      </c>
      <c r="E715" s="9" t="str">
        <f t="shared" si="150"/>
        <v/>
      </c>
      <c r="F715" s="7"/>
      <c r="G715" s="10" t="str">
        <f t="shared" si="148"/>
        <v/>
      </c>
      <c r="H715" s="6" t="str">
        <f t="shared" si="149"/>
        <v/>
      </c>
      <c r="I715" s="6" t="str">
        <f t="shared" si="151"/>
        <v/>
      </c>
      <c r="J715" s="6" t="str">
        <f t="shared" si="152"/>
        <v/>
      </c>
      <c r="K715" s="6" t="str">
        <f t="shared" si="153"/>
        <v/>
      </c>
      <c r="L715" s="6" t="str">
        <f t="shared" si="158"/>
        <v/>
      </c>
      <c r="M715" s="6" t="str">
        <f t="shared" si="159"/>
        <v/>
      </c>
      <c r="N715" s="6" t="str">
        <f t="shared" si="154"/>
        <v/>
      </c>
      <c r="O715" s="4"/>
      <c r="P715" s="11"/>
      <c r="Q715" s="12" t="str">
        <f t="shared" si="155"/>
        <v/>
      </c>
      <c r="R715" s="8" t="s">
        <v>528</v>
      </c>
      <c r="S715" s="19"/>
      <c r="T715" s="19" t="s">
        <v>830</v>
      </c>
      <c r="U715" s="4" t="s">
        <v>16</v>
      </c>
      <c r="V715" s="22" t="str">
        <f t="shared" si="156"/>
        <v>@aswan1.moe.edu.eg</v>
      </c>
      <c r="W715" s="22" t="str">
        <f t="shared" si="157"/>
        <v>Stu#</v>
      </c>
      <c r="Z715" t="str">
        <f>IF(Q715=$Z$14,COUNTIF($Q$15:Q715,$Z$14),"")</f>
        <v/>
      </c>
    </row>
    <row r="716" spans="1:26" ht="16.5" x14ac:dyDescent="0.25">
      <c r="A716" s="6" t="str">
        <f>IF(B716="","",SUBTOTAL(3,$B$15:B716))</f>
        <v/>
      </c>
      <c r="B716" s="7"/>
      <c r="C716" s="8"/>
      <c r="D716" s="6" t="str">
        <f t="shared" si="147"/>
        <v/>
      </c>
      <c r="E716" s="9" t="str">
        <f t="shared" si="150"/>
        <v/>
      </c>
      <c r="F716" s="7"/>
      <c r="G716" s="10" t="str">
        <f t="shared" si="148"/>
        <v/>
      </c>
      <c r="H716" s="6" t="str">
        <f t="shared" si="149"/>
        <v/>
      </c>
      <c r="I716" s="6" t="str">
        <f t="shared" si="151"/>
        <v/>
      </c>
      <c r="J716" s="6" t="str">
        <f t="shared" si="152"/>
        <v/>
      </c>
      <c r="K716" s="6" t="str">
        <f t="shared" si="153"/>
        <v/>
      </c>
      <c r="L716" s="6" t="str">
        <f t="shared" si="158"/>
        <v/>
      </c>
      <c r="M716" s="6" t="str">
        <f t="shared" si="159"/>
        <v/>
      </c>
      <c r="N716" s="6" t="str">
        <f t="shared" si="154"/>
        <v/>
      </c>
      <c r="O716" s="4"/>
      <c r="P716" s="11"/>
      <c r="Q716" s="12" t="str">
        <f t="shared" si="155"/>
        <v/>
      </c>
      <c r="R716" s="8" t="s">
        <v>408</v>
      </c>
      <c r="S716" s="19"/>
      <c r="T716" s="19" t="s">
        <v>830</v>
      </c>
      <c r="U716" s="4" t="s">
        <v>16</v>
      </c>
      <c r="V716" s="22" t="str">
        <f t="shared" si="156"/>
        <v>@aswan1.moe.edu.eg</v>
      </c>
      <c r="W716" s="22" t="str">
        <f t="shared" si="157"/>
        <v>Stu#</v>
      </c>
      <c r="Z716" t="str">
        <f>IF(Q716=$Z$14,COUNTIF($Q$15:Q716,$Z$14),"")</f>
        <v/>
      </c>
    </row>
    <row r="717" spans="1:26" ht="16.5" x14ac:dyDescent="0.25">
      <c r="A717" s="6" t="str">
        <f>IF(B717="","",SUBTOTAL(3,$B$15:B717))</f>
        <v/>
      </c>
      <c r="B717" s="7"/>
      <c r="C717" s="8"/>
      <c r="D717" s="6" t="str">
        <f t="shared" si="147"/>
        <v/>
      </c>
      <c r="E717" s="9" t="str">
        <f t="shared" si="150"/>
        <v/>
      </c>
      <c r="F717" s="7"/>
      <c r="G717" s="10" t="str">
        <f t="shared" si="148"/>
        <v/>
      </c>
      <c r="H717" s="6" t="str">
        <f t="shared" si="149"/>
        <v/>
      </c>
      <c r="I717" s="6" t="str">
        <f t="shared" si="151"/>
        <v/>
      </c>
      <c r="J717" s="6" t="str">
        <f t="shared" si="152"/>
        <v/>
      </c>
      <c r="K717" s="6" t="str">
        <f t="shared" si="153"/>
        <v/>
      </c>
      <c r="L717" s="6" t="str">
        <f t="shared" si="158"/>
        <v/>
      </c>
      <c r="M717" s="6" t="str">
        <f t="shared" si="159"/>
        <v/>
      </c>
      <c r="N717" s="6" t="str">
        <f t="shared" si="154"/>
        <v/>
      </c>
      <c r="O717" s="4"/>
      <c r="P717" s="11"/>
      <c r="Q717" s="12" t="str">
        <f t="shared" si="155"/>
        <v/>
      </c>
      <c r="R717" s="8" t="s">
        <v>670</v>
      </c>
      <c r="S717" s="19"/>
      <c r="T717" s="19" t="s">
        <v>830</v>
      </c>
      <c r="U717" s="4" t="s">
        <v>16</v>
      </c>
      <c r="V717" s="22" t="str">
        <f t="shared" si="156"/>
        <v>@aswan1.moe.edu.eg</v>
      </c>
      <c r="W717" s="22" t="str">
        <f t="shared" si="157"/>
        <v>Stu#</v>
      </c>
      <c r="Z717" t="str">
        <f>IF(Q717=$Z$14,COUNTIF($Q$15:Q717,$Z$14),"")</f>
        <v/>
      </c>
    </row>
    <row r="718" spans="1:26" ht="16.5" x14ac:dyDescent="0.25">
      <c r="A718" s="6" t="str">
        <f>IF(B718="","",SUBTOTAL(3,$B$15:B718))</f>
        <v/>
      </c>
      <c r="B718" s="7"/>
      <c r="C718" s="8"/>
      <c r="D718" s="6" t="str">
        <f t="shared" ref="D718:D781" si="160">IF(C718="","",LEFT(TRIM(C718),FIND(" ",TRIM(C718),1)-1))</f>
        <v/>
      </c>
      <c r="E718" s="9" t="str">
        <f t="shared" si="150"/>
        <v/>
      </c>
      <c r="F718" s="7"/>
      <c r="G718" s="10" t="str">
        <f t="shared" ref="G718:G781" si="161">IF(F718="","",(DATE(IF(LEFT(F718,1)*1=3,20,19)&amp;MID(F718,2,2),MID(F718,4,2),MID(F718,6,2))))</f>
        <v/>
      </c>
      <c r="H718" s="6" t="str">
        <f t="shared" ref="H718:H781" si="162">IF(G718="","",DAY(G718))</f>
        <v/>
      </c>
      <c r="I718" s="6" t="str">
        <f t="shared" si="151"/>
        <v/>
      </c>
      <c r="J718" s="6" t="str">
        <f t="shared" si="152"/>
        <v/>
      </c>
      <c r="K718" s="6" t="str">
        <f t="shared" si="153"/>
        <v/>
      </c>
      <c r="L718" s="6" t="str">
        <f t="shared" si="158"/>
        <v/>
      </c>
      <c r="M718" s="6" t="str">
        <f t="shared" si="159"/>
        <v/>
      </c>
      <c r="N718" s="6" t="str">
        <f t="shared" si="154"/>
        <v/>
      </c>
      <c r="O718" s="4"/>
      <c r="P718" s="11"/>
      <c r="Q718" s="12" t="str">
        <f t="shared" si="155"/>
        <v/>
      </c>
      <c r="R718" s="8" t="s">
        <v>671</v>
      </c>
      <c r="S718" s="19"/>
      <c r="T718" s="19" t="s">
        <v>830</v>
      </c>
      <c r="U718" s="4" t="s">
        <v>16</v>
      </c>
      <c r="V718" s="22" t="str">
        <f t="shared" si="156"/>
        <v>@aswan1.moe.edu.eg</v>
      </c>
      <c r="W718" s="22" t="str">
        <f t="shared" si="157"/>
        <v>Stu#</v>
      </c>
      <c r="Z718" t="str">
        <f>IF(Q718=$Z$14,COUNTIF($Q$15:Q718,$Z$14),"")</f>
        <v/>
      </c>
    </row>
    <row r="719" spans="1:26" ht="16.5" x14ac:dyDescent="0.25">
      <c r="A719" s="6" t="str">
        <f>IF(B719="","",SUBTOTAL(3,$B$15:B719))</f>
        <v/>
      </c>
      <c r="B719" s="7"/>
      <c r="C719" s="8"/>
      <c r="D719" s="6" t="str">
        <f t="shared" si="160"/>
        <v/>
      </c>
      <c r="E719" s="9" t="str">
        <f t="shared" si="150"/>
        <v/>
      </c>
      <c r="F719" s="7"/>
      <c r="G719" s="10" t="str">
        <f t="shared" si="161"/>
        <v/>
      </c>
      <c r="H719" s="6" t="str">
        <f t="shared" si="162"/>
        <v/>
      </c>
      <c r="I719" s="6" t="str">
        <f t="shared" si="151"/>
        <v/>
      </c>
      <c r="J719" s="6" t="str">
        <f t="shared" si="152"/>
        <v/>
      </c>
      <c r="K719" s="6" t="str">
        <f t="shared" si="153"/>
        <v/>
      </c>
      <c r="L719" s="6" t="str">
        <f t="shared" si="158"/>
        <v/>
      </c>
      <c r="M719" s="6" t="str">
        <f t="shared" si="159"/>
        <v/>
      </c>
      <c r="N719" s="6" t="str">
        <f t="shared" si="154"/>
        <v/>
      </c>
      <c r="O719" s="4"/>
      <c r="P719" s="11"/>
      <c r="Q719" s="12" t="str">
        <f t="shared" si="155"/>
        <v/>
      </c>
      <c r="R719" s="8" t="s">
        <v>144</v>
      </c>
      <c r="S719" s="19"/>
      <c r="T719" s="19" t="s">
        <v>830</v>
      </c>
      <c r="U719" s="4" t="s">
        <v>16</v>
      </c>
      <c r="V719" s="22" t="str">
        <f t="shared" si="156"/>
        <v>@aswan1.moe.edu.eg</v>
      </c>
      <c r="W719" s="22" t="str">
        <f t="shared" si="157"/>
        <v>Stu#</v>
      </c>
      <c r="Z719" t="str">
        <f>IF(Q719=$Z$14,COUNTIF($Q$15:Q719,$Z$14),"")</f>
        <v/>
      </c>
    </row>
    <row r="720" spans="1:26" ht="16.5" x14ac:dyDescent="0.25">
      <c r="A720" s="6" t="str">
        <f>IF(B720="","",SUBTOTAL(3,$B$15:B720))</f>
        <v/>
      </c>
      <c r="B720" s="7"/>
      <c r="C720" s="8"/>
      <c r="D720" s="6" t="str">
        <f t="shared" si="160"/>
        <v/>
      </c>
      <c r="E720" s="9" t="str">
        <f t="shared" ref="E720:E783" si="163">IF(C720="","",RIGHT(C720,LEN(C720)-FIND(" ",C720)))</f>
        <v/>
      </c>
      <c r="F720" s="7"/>
      <c r="G720" s="10" t="str">
        <f t="shared" si="161"/>
        <v/>
      </c>
      <c r="H720" s="6" t="str">
        <f t="shared" si="162"/>
        <v/>
      </c>
      <c r="I720" s="6" t="str">
        <f t="shared" ref="I720:I783" si="164">IF(H720="","",MONTH(G720))</f>
        <v/>
      </c>
      <c r="J720" s="6" t="str">
        <f t="shared" ref="J720:J783" si="165">IF(I720="","",YEAR(G720))</f>
        <v/>
      </c>
      <c r="K720" s="6" t="str">
        <f t="shared" ref="K720:K783" si="166">IF(G720="","",(DATEDIF(G720,$F$13,"md")))</f>
        <v/>
      </c>
      <c r="L720" s="6" t="str">
        <f t="shared" si="158"/>
        <v/>
      </c>
      <c r="M720" s="6" t="str">
        <f t="shared" si="159"/>
        <v/>
      </c>
      <c r="N720" s="6" t="str">
        <f t="shared" ref="N720:N783" si="167">IF(F720="","",(IF(ISODD(MID(F720,13,1)),"ذكر","انثى")))</f>
        <v/>
      </c>
      <c r="O720" s="4"/>
      <c r="P720" s="11"/>
      <c r="Q720" s="12" t="str">
        <f t="shared" ref="Q720:Q783" si="168">IF(P720="","",P720&amp;"/"&amp;O720)</f>
        <v/>
      </c>
      <c r="R720" s="8" t="s">
        <v>672</v>
      </c>
      <c r="S720" s="19"/>
      <c r="T720" s="19" t="s">
        <v>830</v>
      </c>
      <c r="U720" s="4" t="s">
        <v>16</v>
      </c>
      <c r="V720" s="22" t="str">
        <f t="shared" ref="V720:V783" si="169">CONCATENATE(B720,$X$2)</f>
        <v>@aswan1.moe.edu.eg</v>
      </c>
      <c r="W720" s="22" t="str">
        <f t="shared" ref="W720:W783" si="170">CONCATENATE($X$3)&amp;RIGHT(LEFT(F720,7),6)</f>
        <v>Stu#</v>
      </c>
      <c r="Z720" t="str">
        <f>IF(Q720=$Z$14,COUNTIF($Q$15:Q720,$Z$14),"")</f>
        <v/>
      </c>
    </row>
    <row r="721" spans="1:26" ht="16.5" x14ac:dyDescent="0.25">
      <c r="A721" s="6" t="str">
        <f>IF(B721="","",SUBTOTAL(3,$B$15:B721))</f>
        <v/>
      </c>
      <c r="B721" s="7"/>
      <c r="C721" s="8"/>
      <c r="D721" s="6" t="str">
        <f t="shared" si="160"/>
        <v/>
      </c>
      <c r="E721" s="9" t="str">
        <f t="shared" si="163"/>
        <v/>
      </c>
      <c r="F721" s="7"/>
      <c r="G721" s="10" t="str">
        <f t="shared" si="161"/>
        <v/>
      </c>
      <c r="H721" s="6" t="str">
        <f t="shared" si="162"/>
        <v/>
      </c>
      <c r="I721" s="6" t="str">
        <f t="shared" si="164"/>
        <v/>
      </c>
      <c r="J721" s="6" t="str">
        <f t="shared" si="165"/>
        <v/>
      </c>
      <c r="K721" s="6" t="str">
        <f t="shared" si="166"/>
        <v/>
      </c>
      <c r="L721" s="6" t="str">
        <f t="shared" ref="L721:L784" si="171">IF(H721="","",(DATEDIF(H721,$F$13,"md")))</f>
        <v/>
      </c>
      <c r="M721" s="6" t="str">
        <f t="shared" ref="M721:M784" si="172">IF(I721="","",(DATEDIF(I721,$F$13,"md")))</f>
        <v/>
      </c>
      <c r="N721" s="6" t="str">
        <f t="shared" si="167"/>
        <v/>
      </c>
      <c r="O721" s="4"/>
      <c r="P721" s="11"/>
      <c r="Q721" s="12" t="str">
        <f t="shared" si="168"/>
        <v/>
      </c>
      <c r="R721" s="8" t="s">
        <v>673</v>
      </c>
      <c r="S721" s="19"/>
      <c r="T721" s="19" t="s">
        <v>830</v>
      </c>
      <c r="U721" s="4" t="s">
        <v>16</v>
      </c>
      <c r="V721" s="22" t="str">
        <f t="shared" si="169"/>
        <v>@aswan1.moe.edu.eg</v>
      </c>
      <c r="W721" s="22" t="str">
        <f t="shared" si="170"/>
        <v>Stu#</v>
      </c>
      <c r="Z721" t="str">
        <f>IF(Q721=$Z$14,COUNTIF($Q$15:Q721,$Z$14),"")</f>
        <v/>
      </c>
    </row>
    <row r="722" spans="1:26" ht="16.5" x14ac:dyDescent="0.25">
      <c r="A722" s="6" t="str">
        <f>IF(B722="","",SUBTOTAL(3,$B$15:B722))</f>
        <v/>
      </c>
      <c r="B722" s="7"/>
      <c r="C722" s="8"/>
      <c r="D722" s="6" t="str">
        <f t="shared" si="160"/>
        <v/>
      </c>
      <c r="E722" s="9" t="str">
        <f t="shared" si="163"/>
        <v/>
      </c>
      <c r="F722" s="7"/>
      <c r="G722" s="10" t="str">
        <f t="shared" si="161"/>
        <v/>
      </c>
      <c r="H722" s="6" t="str">
        <f t="shared" si="162"/>
        <v/>
      </c>
      <c r="I722" s="6" t="str">
        <f t="shared" si="164"/>
        <v/>
      </c>
      <c r="J722" s="6" t="str">
        <f t="shared" si="165"/>
        <v/>
      </c>
      <c r="K722" s="6" t="str">
        <f t="shared" si="166"/>
        <v/>
      </c>
      <c r="L722" s="6" t="str">
        <f t="shared" si="171"/>
        <v/>
      </c>
      <c r="M722" s="6" t="str">
        <f t="shared" si="172"/>
        <v/>
      </c>
      <c r="N722" s="6" t="str">
        <f t="shared" si="167"/>
        <v/>
      </c>
      <c r="O722" s="4"/>
      <c r="P722" s="11"/>
      <c r="Q722" s="12" t="str">
        <f t="shared" si="168"/>
        <v/>
      </c>
      <c r="R722" s="8" t="s">
        <v>674</v>
      </c>
      <c r="S722" s="19"/>
      <c r="T722" s="19" t="s">
        <v>830</v>
      </c>
      <c r="U722" s="4" t="s">
        <v>16</v>
      </c>
      <c r="V722" s="22" t="str">
        <f t="shared" si="169"/>
        <v>@aswan1.moe.edu.eg</v>
      </c>
      <c r="W722" s="22" t="str">
        <f t="shared" si="170"/>
        <v>Stu#</v>
      </c>
      <c r="Z722" t="str">
        <f>IF(Q722=$Z$14,COUNTIF($Q$15:Q722,$Z$14),"")</f>
        <v/>
      </c>
    </row>
    <row r="723" spans="1:26" ht="16.5" x14ac:dyDescent="0.25">
      <c r="A723" s="6" t="str">
        <f>IF(B723="","",SUBTOTAL(3,$B$15:B723))</f>
        <v/>
      </c>
      <c r="B723" s="7"/>
      <c r="C723" s="8"/>
      <c r="D723" s="6" t="str">
        <f t="shared" si="160"/>
        <v/>
      </c>
      <c r="E723" s="9" t="str">
        <f t="shared" si="163"/>
        <v/>
      </c>
      <c r="F723" s="7"/>
      <c r="G723" s="10" t="str">
        <f t="shared" si="161"/>
        <v/>
      </c>
      <c r="H723" s="6" t="str">
        <f t="shared" si="162"/>
        <v/>
      </c>
      <c r="I723" s="6" t="str">
        <f t="shared" si="164"/>
        <v/>
      </c>
      <c r="J723" s="6" t="str">
        <f t="shared" si="165"/>
        <v/>
      </c>
      <c r="K723" s="6" t="str">
        <f t="shared" si="166"/>
        <v/>
      </c>
      <c r="L723" s="6" t="str">
        <f t="shared" si="171"/>
        <v/>
      </c>
      <c r="M723" s="6" t="str">
        <f t="shared" si="172"/>
        <v/>
      </c>
      <c r="N723" s="6" t="str">
        <f t="shared" si="167"/>
        <v/>
      </c>
      <c r="O723" s="4"/>
      <c r="P723" s="11"/>
      <c r="Q723" s="12" t="str">
        <f t="shared" si="168"/>
        <v/>
      </c>
      <c r="R723" s="8" t="s">
        <v>675</v>
      </c>
      <c r="S723" s="19"/>
      <c r="T723" s="19" t="s">
        <v>830</v>
      </c>
      <c r="U723" s="4" t="s">
        <v>16</v>
      </c>
      <c r="V723" s="22" t="str">
        <f t="shared" si="169"/>
        <v>@aswan1.moe.edu.eg</v>
      </c>
      <c r="W723" s="22" t="str">
        <f t="shared" si="170"/>
        <v>Stu#</v>
      </c>
      <c r="Z723" t="str">
        <f>IF(Q723=$Z$14,COUNTIF($Q$15:Q723,$Z$14),"")</f>
        <v/>
      </c>
    </row>
    <row r="724" spans="1:26" ht="16.5" x14ac:dyDescent="0.25">
      <c r="A724" s="6" t="str">
        <f>IF(B724="","",SUBTOTAL(3,$B$15:B724))</f>
        <v/>
      </c>
      <c r="B724" s="7"/>
      <c r="C724" s="8"/>
      <c r="D724" s="6" t="str">
        <f t="shared" si="160"/>
        <v/>
      </c>
      <c r="E724" s="9" t="str">
        <f t="shared" si="163"/>
        <v/>
      </c>
      <c r="F724" s="7"/>
      <c r="G724" s="10" t="str">
        <f t="shared" si="161"/>
        <v/>
      </c>
      <c r="H724" s="6" t="str">
        <f t="shared" si="162"/>
        <v/>
      </c>
      <c r="I724" s="6" t="str">
        <f t="shared" si="164"/>
        <v/>
      </c>
      <c r="J724" s="6" t="str">
        <f t="shared" si="165"/>
        <v/>
      </c>
      <c r="K724" s="6" t="str">
        <f t="shared" si="166"/>
        <v/>
      </c>
      <c r="L724" s="6" t="str">
        <f t="shared" si="171"/>
        <v/>
      </c>
      <c r="M724" s="6" t="str">
        <f t="shared" si="172"/>
        <v/>
      </c>
      <c r="N724" s="6" t="str">
        <f t="shared" si="167"/>
        <v/>
      </c>
      <c r="O724" s="4"/>
      <c r="P724" s="11"/>
      <c r="Q724" s="12" t="str">
        <f t="shared" si="168"/>
        <v/>
      </c>
      <c r="R724" s="8" t="s">
        <v>676</v>
      </c>
      <c r="S724" s="19"/>
      <c r="T724" s="19" t="s">
        <v>830</v>
      </c>
      <c r="U724" s="4" t="s">
        <v>16</v>
      </c>
      <c r="V724" s="22" t="str">
        <f t="shared" si="169"/>
        <v>@aswan1.moe.edu.eg</v>
      </c>
      <c r="W724" s="22" t="str">
        <f t="shared" si="170"/>
        <v>Stu#</v>
      </c>
      <c r="Z724" t="str">
        <f>IF(Q724=$Z$14,COUNTIF($Q$15:Q724,$Z$14),"")</f>
        <v/>
      </c>
    </row>
    <row r="725" spans="1:26" ht="16.5" x14ac:dyDescent="0.25">
      <c r="A725" s="6" t="str">
        <f>IF(B725="","",SUBTOTAL(3,$B$15:B725))</f>
        <v/>
      </c>
      <c r="B725" s="7"/>
      <c r="C725" s="8"/>
      <c r="D725" s="6" t="str">
        <f t="shared" si="160"/>
        <v/>
      </c>
      <c r="E725" s="9" t="str">
        <f t="shared" si="163"/>
        <v/>
      </c>
      <c r="F725" s="7"/>
      <c r="G725" s="10" t="str">
        <f t="shared" si="161"/>
        <v/>
      </c>
      <c r="H725" s="6" t="str">
        <f t="shared" si="162"/>
        <v/>
      </c>
      <c r="I725" s="6" t="str">
        <f t="shared" si="164"/>
        <v/>
      </c>
      <c r="J725" s="6" t="str">
        <f t="shared" si="165"/>
        <v/>
      </c>
      <c r="K725" s="6" t="str">
        <f t="shared" si="166"/>
        <v/>
      </c>
      <c r="L725" s="6" t="str">
        <f t="shared" si="171"/>
        <v/>
      </c>
      <c r="M725" s="6" t="str">
        <f t="shared" si="172"/>
        <v/>
      </c>
      <c r="N725" s="6" t="str">
        <f t="shared" si="167"/>
        <v/>
      </c>
      <c r="O725" s="4"/>
      <c r="P725" s="11"/>
      <c r="Q725" s="12" t="str">
        <f t="shared" si="168"/>
        <v/>
      </c>
      <c r="R725" s="8" t="s">
        <v>677</v>
      </c>
      <c r="S725" s="19"/>
      <c r="T725" s="19" t="s">
        <v>830</v>
      </c>
      <c r="U725" s="4" t="s">
        <v>16</v>
      </c>
      <c r="V725" s="22" t="str">
        <f t="shared" si="169"/>
        <v>@aswan1.moe.edu.eg</v>
      </c>
      <c r="W725" s="22" t="str">
        <f t="shared" si="170"/>
        <v>Stu#</v>
      </c>
      <c r="Z725" t="str">
        <f>IF(Q725=$Z$14,COUNTIF($Q$15:Q725,$Z$14),"")</f>
        <v/>
      </c>
    </row>
    <row r="726" spans="1:26" ht="16.5" x14ac:dyDescent="0.25">
      <c r="A726" s="6" t="str">
        <f>IF(B726="","",SUBTOTAL(3,$B$15:B726))</f>
        <v/>
      </c>
      <c r="B726" s="7"/>
      <c r="C726" s="8"/>
      <c r="D726" s="6" t="str">
        <f t="shared" si="160"/>
        <v/>
      </c>
      <c r="E726" s="9" t="str">
        <f t="shared" si="163"/>
        <v/>
      </c>
      <c r="F726" s="7"/>
      <c r="G726" s="10" t="str">
        <f t="shared" si="161"/>
        <v/>
      </c>
      <c r="H726" s="6" t="str">
        <f t="shared" si="162"/>
        <v/>
      </c>
      <c r="I726" s="6" t="str">
        <f t="shared" si="164"/>
        <v/>
      </c>
      <c r="J726" s="6" t="str">
        <f t="shared" si="165"/>
        <v/>
      </c>
      <c r="K726" s="6" t="str">
        <f t="shared" si="166"/>
        <v/>
      </c>
      <c r="L726" s="6" t="str">
        <f t="shared" si="171"/>
        <v/>
      </c>
      <c r="M726" s="6" t="str">
        <f t="shared" si="172"/>
        <v/>
      </c>
      <c r="N726" s="6" t="str">
        <f t="shared" si="167"/>
        <v/>
      </c>
      <c r="O726" s="4"/>
      <c r="P726" s="11"/>
      <c r="Q726" s="12" t="str">
        <f t="shared" si="168"/>
        <v/>
      </c>
      <c r="R726" s="8" t="s">
        <v>678</v>
      </c>
      <c r="S726" s="19"/>
      <c r="T726" s="19" t="s">
        <v>830</v>
      </c>
      <c r="U726" s="4" t="s">
        <v>16</v>
      </c>
      <c r="V726" s="22" t="str">
        <f t="shared" si="169"/>
        <v>@aswan1.moe.edu.eg</v>
      </c>
      <c r="W726" s="22" t="str">
        <f t="shared" si="170"/>
        <v>Stu#</v>
      </c>
      <c r="Z726" t="str">
        <f>IF(Q726=$Z$14,COUNTIF($Q$15:Q726,$Z$14),"")</f>
        <v/>
      </c>
    </row>
    <row r="727" spans="1:26" ht="16.5" x14ac:dyDescent="0.25">
      <c r="A727" s="6" t="str">
        <f>IF(B727="","",SUBTOTAL(3,$B$15:B727))</f>
        <v/>
      </c>
      <c r="B727" s="7"/>
      <c r="C727" s="8"/>
      <c r="D727" s="6" t="str">
        <f t="shared" si="160"/>
        <v/>
      </c>
      <c r="E727" s="9" t="str">
        <f t="shared" si="163"/>
        <v/>
      </c>
      <c r="F727" s="7"/>
      <c r="G727" s="10" t="str">
        <f t="shared" si="161"/>
        <v/>
      </c>
      <c r="H727" s="6" t="str">
        <f t="shared" si="162"/>
        <v/>
      </c>
      <c r="I727" s="6" t="str">
        <f t="shared" si="164"/>
        <v/>
      </c>
      <c r="J727" s="6" t="str">
        <f t="shared" si="165"/>
        <v/>
      </c>
      <c r="K727" s="6" t="str">
        <f t="shared" si="166"/>
        <v/>
      </c>
      <c r="L727" s="6" t="str">
        <f t="shared" si="171"/>
        <v/>
      </c>
      <c r="M727" s="6" t="str">
        <f t="shared" si="172"/>
        <v/>
      </c>
      <c r="N727" s="6" t="str">
        <f t="shared" si="167"/>
        <v/>
      </c>
      <c r="O727" s="4"/>
      <c r="P727" s="11"/>
      <c r="Q727" s="12" t="str">
        <f t="shared" si="168"/>
        <v/>
      </c>
      <c r="R727" s="8" t="s">
        <v>679</v>
      </c>
      <c r="S727" s="19"/>
      <c r="T727" s="19" t="s">
        <v>830</v>
      </c>
      <c r="U727" s="4" t="s">
        <v>16</v>
      </c>
      <c r="V727" s="22" t="str">
        <f t="shared" si="169"/>
        <v>@aswan1.moe.edu.eg</v>
      </c>
      <c r="W727" s="22" t="str">
        <f t="shared" si="170"/>
        <v>Stu#</v>
      </c>
      <c r="Z727" t="str">
        <f>IF(Q727=$Z$14,COUNTIF($Q$15:Q727,$Z$14),"")</f>
        <v/>
      </c>
    </row>
    <row r="728" spans="1:26" ht="16.5" x14ac:dyDescent="0.25">
      <c r="A728" s="6" t="str">
        <f>IF(B728="","",SUBTOTAL(3,$B$15:B728))</f>
        <v/>
      </c>
      <c r="B728" s="7"/>
      <c r="C728" s="8"/>
      <c r="D728" s="6" t="str">
        <f t="shared" si="160"/>
        <v/>
      </c>
      <c r="E728" s="9" t="str">
        <f t="shared" si="163"/>
        <v/>
      </c>
      <c r="F728" s="7"/>
      <c r="G728" s="10" t="str">
        <f t="shared" si="161"/>
        <v/>
      </c>
      <c r="H728" s="6" t="str">
        <f t="shared" si="162"/>
        <v/>
      </c>
      <c r="I728" s="6" t="str">
        <f t="shared" si="164"/>
        <v/>
      </c>
      <c r="J728" s="6" t="str">
        <f t="shared" si="165"/>
        <v/>
      </c>
      <c r="K728" s="6" t="str">
        <f t="shared" si="166"/>
        <v/>
      </c>
      <c r="L728" s="6" t="str">
        <f t="shared" si="171"/>
        <v/>
      </c>
      <c r="M728" s="6" t="str">
        <f t="shared" si="172"/>
        <v/>
      </c>
      <c r="N728" s="6" t="str">
        <f t="shared" si="167"/>
        <v/>
      </c>
      <c r="O728" s="4"/>
      <c r="P728" s="11"/>
      <c r="Q728" s="12" t="str">
        <f t="shared" si="168"/>
        <v/>
      </c>
      <c r="R728" s="8" t="s">
        <v>680</v>
      </c>
      <c r="S728" s="19"/>
      <c r="T728" s="19" t="s">
        <v>830</v>
      </c>
      <c r="U728" s="4" t="s">
        <v>16</v>
      </c>
      <c r="V728" s="22" t="str">
        <f t="shared" si="169"/>
        <v>@aswan1.moe.edu.eg</v>
      </c>
      <c r="W728" s="22" t="str">
        <f t="shared" si="170"/>
        <v>Stu#</v>
      </c>
      <c r="Z728" t="str">
        <f>IF(Q728=$Z$14,COUNTIF($Q$15:Q728,$Z$14),"")</f>
        <v/>
      </c>
    </row>
    <row r="729" spans="1:26" ht="16.5" x14ac:dyDescent="0.25">
      <c r="A729" s="6" t="str">
        <f>IF(B729="","",SUBTOTAL(3,$B$15:B729))</f>
        <v/>
      </c>
      <c r="B729" s="7"/>
      <c r="C729" s="8"/>
      <c r="D729" s="6" t="str">
        <f t="shared" si="160"/>
        <v/>
      </c>
      <c r="E729" s="9" t="str">
        <f t="shared" si="163"/>
        <v/>
      </c>
      <c r="F729" s="7"/>
      <c r="G729" s="10" t="str">
        <f t="shared" si="161"/>
        <v/>
      </c>
      <c r="H729" s="6" t="str">
        <f t="shared" si="162"/>
        <v/>
      </c>
      <c r="I729" s="6" t="str">
        <f t="shared" si="164"/>
        <v/>
      </c>
      <c r="J729" s="6" t="str">
        <f t="shared" si="165"/>
        <v/>
      </c>
      <c r="K729" s="6" t="str">
        <f t="shared" si="166"/>
        <v/>
      </c>
      <c r="L729" s="6" t="str">
        <f t="shared" si="171"/>
        <v/>
      </c>
      <c r="M729" s="6" t="str">
        <f t="shared" si="172"/>
        <v/>
      </c>
      <c r="N729" s="6" t="str">
        <f t="shared" si="167"/>
        <v/>
      </c>
      <c r="O729" s="4"/>
      <c r="P729" s="11"/>
      <c r="Q729" s="12" t="str">
        <f t="shared" si="168"/>
        <v/>
      </c>
      <c r="R729" s="8" t="s">
        <v>681</v>
      </c>
      <c r="S729" s="19"/>
      <c r="T729" s="19" t="s">
        <v>830</v>
      </c>
      <c r="U729" s="4" t="s">
        <v>16</v>
      </c>
      <c r="V729" s="22" t="str">
        <f t="shared" si="169"/>
        <v>@aswan1.moe.edu.eg</v>
      </c>
      <c r="W729" s="22" t="str">
        <f t="shared" si="170"/>
        <v>Stu#</v>
      </c>
      <c r="Z729" t="str">
        <f>IF(Q729=$Z$14,COUNTIF($Q$15:Q729,$Z$14),"")</f>
        <v/>
      </c>
    </row>
    <row r="730" spans="1:26" ht="16.5" x14ac:dyDescent="0.25">
      <c r="A730" s="6" t="str">
        <f>IF(B730="","",SUBTOTAL(3,$B$15:B730))</f>
        <v/>
      </c>
      <c r="B730" s="7"/>
      <c r="C730" s="8"/>
      <c r="D730" s="6" t="str">
        <f t="shared" si="160"/>
        <v/>
      </c>
      <c r="E730" s="9" t="str">
        <f t="shared" si="163"/>
        <v/>
      </c>
      <c r="F730" s="7"/>
      <c r="G730" s="10" t="str">
        <f t="shared" si="161"/>
        <v/>
      </c>
      <c r="H730" s="6" t="str">
        <f t="shared" si="162"/>
        <v/>
      </c>
      <c r="I730" s="6" t="str">
        <f t="shared" si="164"/>
        <v/>
      </c>
      <c r="J730" s="6" t="str">
        <f t="shared" si="165"/>
        <v/>
      </c>
      <c r="K730" s="6" t="str">
        <f t="shared" si="166"/>
        <v/>
      </c>
      <c r="L730" s="6" t="str">
        <f t="shared" si="171"/>
        <v/>
      </c>
      <c r="M730" s="6" t="str">
        <f t="shared" si="172"/>
        <v/>
      </c>
      <c r="N730" s="6" t="str">
        <f t="shared" si="167"/>
        <v/>
      </c>
      <c r="O730" s="4"/>
      <c r="P730" s="11"/>
      <c r="Q730" s="12" t="str">
        <f t="shared" si="168"/>
        <v/>
      </c>
      <c r="R730" s="8" t="s">
        <v>682</v>
      </c>
      <c r="S730" s="19">
        <v>1111691726</v>
      </c>
      <c r="T730" s="19" t="s">
        <v>830</v>
      </c>
      <c r="U730" s="4" t="s">
        <v>16</v>
      </c>
      <c r="V730" s="22" t="str">
        <f t="shared" si="169"/>
        <v>@aswan1.moe.edu.eg</v>
      </c>
      <c r="W730" s="22" t="str">
        <f t="shared" si="170"/>
        <v>Stu#</v>
      </c>
      <c r="Z730" t="str">
        <f>IF(Q730=$Z$14,COUNTIF($Q$15:Q730,$Z$14),"")</f>
        <v/>
      </c>
    </row>
    <row r="731" spans="1:26" ht="16.5" x14ac:dyDescent="0.25">
      <c r="A731" s="6" t="str">
        <f>IF(B731="","",SUBTOTAL(3,$B$15:B731))</f>
        <v/>
      </c>
      <c r="B731" s="7"/>
      <c r="C731" s="8"/>
      <c r="D731" s="6" t="str">
        <f t="shared" si="160"/>
        <v/>
      </c>
      <c r="E731" s="9" t="str">
        <f t="shared" si="163"/>
        <v/>
      </c>
      <c r="F731" s="7"/>
      <c r="G731" s="10" t="str">
        <f t="shared" si="161"/>
        <v/>
      </c>
      <c r="H731" s="6" t="str">
        <f t="shared" si="162"/>
        <v/>
      </c>
      <c r="I731" s="6" t="str">
        <f t="shared" si="164"/>
        <v/>
      </c>
      <c r="J731" s="6" t="str">
        <f t="shared" si="165"/>
        <v/>
      </c>
      <c r="K731" s="6" t="str">
        <f t="shared" si="166"/>
        <v/>
      </c>
      <c r="L731" s="6" t="str">
        <f t="shared" si="171"/>
        <v/>
      </c>
      <c r="M731" s="6" t="str">
        <f t="shared" si="172"/>
        <v/>
      </c>
      <c r="N731" s="6" t="str">
        <f t="shared" si="167"/>
        <v/>
      </c>
      <c r="O731" s="4"/>
      <c r="P731" s="11"/>
      <c r="Q731" s="12" t="str">
        <f t="shared" si="168"/>
        <v/>
      </c>
      <c r="R731" s="8" t="s">
        <v>595</v>
      </c>
      <c r="S731" s="19"/>
      <c r="T731" s="19" t="s">
        <v>830</v>
      </c>
      <c r="U731" s="4" t="s">
        <v>16</v>
      </c>
      <c r="V731" s="22" t="str">
        <f t="shared" si="169"/>
        <v>@aswan1.moe.edu.eg</v>
      </c>
      <c r="W731" s="22" t="str">
        <f t="shared" si="170"/>
        <v>Stu#</v>
      </c>
      <c r="Z731" t="str">
        <f>IF(Q731=$Z$14,COUNTIF($Q$15:Q731,$Z$14),"")</f>
        <v/>
      </c>
    </row>
    <row r="732" spans="1:26" ht="16.5" x14ac:dyDescent="0.25">
      <c r="A732" s="6" t="str">
        <f>IF(B732="","",SUBTOTAL(3,$B$15:B732))</f>
        <v/>
      </c>
      <c r="B732" s="7"/>
      <c r="C732" s="8"/>
      <c r="D732" s="6" t="str">
        <f t="shared" si="160"/>
        <v/>
      </c>
      <c r="E732" s="9" t="str">
        <f t="shared" si="163"/>
        <v/>
      </c>
      <c r="F732" s="7"/>
      <c r="G732" s="10" t="str">
        <f t="shared" si="161"/>
        <v/>
      </c>
      <c r="H732" s="6" t="str">
        <f t="shared" si="162"/>
        <v/>
      </c>
      <c r="I732" s="6" t="str">
        <f t="shared" si="164"/>
        <v/>
      </c>
      <c r="J732" s="6" t="str">
        <f t="shared" si="165"/>
        <v/>
      </c>
      <c r="K732" s="6" t="str">
        <f t="shared" si="166"/>
        <v/>
      </c>
      <c r="L732" s="6" t="str">
        <f t="shared" si="171"/>
        <v/>
      </c>
      <c r="M732" s="6" t="str">
        <f t="shared" si="172"/>
        <v/>
      </c>
      <c r="N732" s="6" t="str">
        <f t="shared" si="167"/>
        <v/>
      </c>
      <c r="O732" s="4"/>
      <c r="P732" s="11"/>
      <c r="Q732" s="12" t="str">
        <f t="shared" si="168"/>
        <v/>
      </c>
      <c r="R732" s="8" t="s">
        <v>683</v>
      </c>
      <c r="S732" s="19"/>
      <c r="T732" s="19" t="s">
        <v>830</v>
      </c>
      <c r="U732" s="4" t="s">
        <v>16</v>
      </c>
      <c r="V732" s="22" t="str">
        <f t="shared" si="169"/>
        <v>@aswan1.moe.edu.eg</v>
      </c>
      <c r="W732" s="22" t="str">
        <f t="shared" si="170"/>
        <v>Stu#</v>
      </c>
      <c r="Z732" t="str">
        <f>IF(Q732=$Z$14,COUNTIF($Q$15:Q732,$Z$14),"")</f>
        <v/>
      </c>
    </row>
    <row r="733" spans="1:26" ht="16.5" x14ac:dyDescent="0.25">
      <c r="A733" s="6" t="str">
        <f>IF(B733="","",SUBTOTAL(3,$B$15:B733))</f>
        <v/>
      </c>
      <c r="B733" s="7"/>
      <c r="C733" s="8"/>
      <c r="D733" s="6" t="str">
        <f t="shared" si="160"/>
        <v/>
      </c>
      <c r="E733" s="9" t="str">
        <f t="shared" si="163"/>
        <v/>
      </c>
      <c r="F733" s="7"/>
      <c r="G733" s="10" t="str">
        <f t="shared" si="161"/>
        <v/>
      </c>
      <c r="H733" s="6" t="str">
        <f t="shared" si="162"/>
        <v/>
      </c>
      <c r="I733" s="6" t="str">
        <f t="shared" si="164"/>
        <v/>
      </c>
      <c r="J733" s="6" t="str">
        <f t="shared" si="165"/>
        <v/>
      </c>
      <c r="K733" s="6" t="str">
        <f t="shared" si="166"/>
        <v/>
      </c>
      <c r="L733" s="6" t="str">
        <f t="shared" si="171"/>
        <v/>
      </c>
      <c r="M733" s="6" t="str">
        <f t="shared" si="172"/>
        <v/>
      </c>
      <c r="N733" s="6" t="str">
        <f t="shared" si="167"/>
        <v/>
      </c>
      <c r="O733" s="4"/>
      <c r="P733" s="11"/>
      <c r="Q733" s="12" t="str">
        <f t="shared" si="168"/>
        <v/>
      </c>
      <c r="R733" s="8" t="s">
        <v>684</v>
      </c>
      <c r="S733" s="19"/>
      <c r="T733" s="19" t="s">
        <v>830</v>
      </c>
      <c r="U733" s="4" t="s">
        <v>16</v>
      </c>
      <c r="V733" s="22" t="str">
        <f t="shared" si="169"/>
        <v>@aswan1.moe.edu.eg</v>
      </c>
      <c r="W733" s="22" t="str">
        <f t="shared" si="170"/>
        <v>Stu#</v>
      </c>
      <c r="Z733" t="str">
        <f>IF(Q733=$Z$14,COUNTIF($Q$15:Q733,$Z$14),"")</f>
        <v/>
      </c>
    </row>
    <row r="734" spans="1:26" ht="16.5" x14ac:dyDescent="0.25">
      <c r="A734" s="6" t="str">
        <f>IF(B734="","",SUBTOTAL(3,$B$15:B734))</f>
        <v/>
      </c>
      <c r="B734" s="7"/>
      <c r="C734" s="8"/>
      <c r="D734" s="6" t="str">
        <f t="shared" si="160"/>
        <v/>
      </c>
      <c r="E734" s="9" t="str">
        <f t="shared" si="163"/>
        <v/>
      </c>
      <c r="F734" s="7"/>
      <c r="G734" s="10" t="str">
        <f t="shared" si="161"/>
        <v/>
      </c>
      <c r="H734" s="6" t="str">
        <f t="shared" si="162"/>
        <v/>
      </c>
      <c r="I734" s="6" t="str">
        <f t="shared" si="164"/>
        <v/>
      </c>
      <c r="J734" s="6" t="str">
        <f t="shared" si="165"/>
        <v/>
      </c>
      <c r="K734" s="6" t="str">
        <f t="shared" si="166"/>
        <v/>
      </c>
      <c r="L734" s="6" t="str">
        <f t="shared" si="171"/>
        <v/>
      </c>
      <c r="M734" s="6" t="str">
        <f t="shared" si="172"/>
        <v/>
      </c>
      <c r="N734" s="6" t="str">
        <f t="shared" si="167"/>
        <v/>
      </c>
      <c r="O734" s="4"/>
      <c r="P734" s="11"/>
      <c r="Q734" s="12" t="str">
        <f t="shared" si="168"/>
        <v/>
      </c>
      <c r="R734" s="8" t="s">
        <v>685</v>
      </c>
      <c r="S734" s="19"/>
      <c r="T734" s="19" t="s">
        <v>830</v>
      </c>
      <c r="U734" s="4" t="s">
        <v>16</v>
      </c>
      <c r="V734" s="22" t="str">
        <f t="shared" si="169"/>
        <v>@aswan1.moe.edu.eg</v>
      </c>
      <c r="W734" s="22" t="str">
        <f t="shared" si="170"/>
        <v>Stu#</v>
      </c>
      <c r="Z734" t="str">
        <f>IF(Q734=$Z$14,COUNTIF($Q$15:Q734,$Z$14),"")</f>
        <v/>
      </c>
    </row>
    <row r="735" spans="1:26" ht="16.5" x14ac:dyDescent="0.25">
      <c r="A735" s="6" t="str">
        <f>IF(B735="","",SUBTOTAL(3,$B$15:B735))</f>
        <v/>
      </c>
      <c r="B735" s="7"/>
      <c r="C735" s="8"/>
      <c r="D735" s="6" t="str">
        <f t="shared" si="160"/>
        <v/>
      </c>
      <c r="E735" s="9" t="str">
        <f t="shared" si="163"/>
        <v/>
      </c>
      <c r="F735" s="7"/>
      <c r="G735" s="10" t="str">
        <f t="shared" si="161"/>
        <v/>
      </c>
      <c r="H735" s="6" t="str">
        <f t="shared" si="162"/>
        <v/>
      </c>
      <c r="I735" s="6" t="str">
        <f t="shared" si="164"/>
        <v/>
      </c>
      <c r="J735" s="6" t="str">
        <f t="shared" si="165"/>
        <v/>
      </c>
      <c r="K735" s="6" t="str">
        <f t="shared" si="166"/>
        <v/>
      </c>
      <c r="L735" s="6" t="str">
        <f t="shared" si="171"/>
        <v/>
      </c>
      <c r="M735" s="6" t="str">
        <f t="shared" si="172"/>
        <v/>
      </c>
      <c r="N735" s="6" t="str">
        <f t="shared" si="167"/>
        <v/>
      </c>
      <c r="O735" s="4"/>
      <c r="P735" s="11"/>
      <c r="Q735" s="12" t="str">
        <f t="shared" si="168"/>
        <v/>
      </c>
      <c r="R735" s="8" t="s">
        <v>686</v>
      </c>
      <c r="S735" s="19"/>
      <c r="T735" s="19" t="s">
        <v>830</v>
      </c>
      <c r="U735" s="4" t="s">
        <v>16</v>
      </c>
      <c r="V735" s="22" t="str">
        <f t="shared" si="169"/>
        <v>@aswan1.moe.edu.eg</v>
      </c>
      <c r="W735" s="22" t="str">
        <f t="shared" si="170"/>
        <v>Stu#</v>
      </c>
      <c r="Z735" t="str">
        <f>IF(Q735=$Z$14,COUNTIF($Q$15:Q735,$Z$14),"")</f>
        <v/>
      </c>
    </row>
    <row r="736" spans="1:26" ht="16.5" x14ac:dyDescent="0.25">
      <c r="A736" s="6" t="str">
        <f>IF(B736="","",SUBTOTAL(3,$B$15:B736))</f>
        <v/>
      </c>
      <c r="B736" s="7"/>
      <c r="C736" s="8"/>
      <c r="D736" s="6" t="str">
        <f t="shared" si="160"/>
        <v/>
      </c>
      <c r="E736" s="9" t="str">
        <f t="shared" si="163"/>
        <v/>
      </c>
      <c r="F736" s="7"/>
      <c r="G736" s="10" t="str">
        <f t="shared" si="161"/>
        <v/>
      </c>
      <c r="H736" s="6" t="str">
        <f t="shared" si="162"/>
        <v/>
      </c>
      <c r="I736" s="6" t="str">
        <f t="shared" si="164"/>
        <v/>
      </c>
      <c r="J736" s="6" t="str">
        <f t="shared" si="165"/>
        <v/>
      </c>
      <c r="K736" s="6" t="str">
        <f t="shared" si="166"/>
        <v/>
      </c>
      <c r="L736" s="6" t="str">
        <f t="shared" si="171"/>
        <v/>
      </c>
      <c r="M736" s="6" t="str">
        <f t="shared" si="172"/>
        <v/>
      </c>
      <c r="N736" s="6" t="str">
        <f t="shared" si="167"/>
        <v/>
      </c>
      <c r="O736" s="4"/>
      <c r="P736" s="11"/>
      <c r="Q736" s="12" t="str">
        <f t="shared" si="168"/>
        <v/>
      </c>
      <c r="R736" s="8" t="s">
        <v>687</v>
      </c>
      <c r="S736" s="19"/>
      <c r="T736" s="19" t="s">
        <v>830</v>
      </c>
      <c r="U736" s="4" t="s">
        <v>16</v>
      </c>
      <c r="V736" s="22" t="str">
        <f t="shared" si="169"/>
        <v>@aswan1.moe.edu.eg</v>
      </c>
      <c r="W736" s="22" t="str">
        <f t="shared" si="170"/>
        <v>Stu#</v>
      </c>
      <c r="Z736" t="str">
        <f>IF(Q736=$Z$14,COUNTIF($Q$15:Q736,$Z$14),"")</f>
        <v/>
      </c>
    </row>
    <row r="737" spans="1:26" ht="16.5" x14ac:dyDescent="0.25">
      <c r="A737" s="6" t="str">
        <f>IF(B737="","",SUBTOTAL(3,$B$15:B737))</f>
        <v/>
      </c>
      <c r="B737" s="7"/>
      <c r="C737" s="8"/>
      <c r="D737" s="6" t="str">
        <f t="shared" si="160"/>
        <v/>
      </c>
      <c r="E737" s="9" t="str">
        <f t="shared" si="163"/>
        <v/>
      </c>
      <c r="F737" s="7"/>
      <c r="G737" s="10" t="str">
        <f t="shared" si="161"/>
        <v/>
      </c>
      <c r="H737" s="6" t="str">
        <f t="shared" si="162"/>
        <v/>
      </c>
      <c r="I737" s="6" t="str">
        <f t="shared" si="164"/>
        <v/>
      </c>
      <c r="J737" s="6" t="str">
        <f t="shared" si="165"/>
        <v/>
      </c>
      <c r="K737" s="6" t="str">
        <f t="shared" si="166"/>
        <v/>
      </c>
      <c r="L737" s="6" t="str">
        <f t="shared" si="171"/>
        <v/>
      </c>
      <c r="M737" s="6" t="str">
        <f t="shared" si="172"/>
        <v/>
      </c>
      <c r="N737" s="6" t="str">
        <f t="shared" si="167"/>
        <v/>
      </c>
      <c r="O737" s="4"/>
      <c r="P737" s="11"/>
      <c r="Q737" s="12" t="str">
        <f t="shared" si="168"/>
        <v/>
      </c>
      <c r="R737" s="8" t="s">
        <v>688</v>
      </c>
      <c r="S737" s="19"/>
      <c r="T737" s="19" t="s">
        <v>830</v>
      </c>
      <c r="U737" s="4" t="s">
        <v>16</v>
      </c>
      <c r="V737" s="22" t="str">
        <f t="shared" si="169"/>
        <v>@aswan1.moe.edu.eg</v>
      </c>
      <c r="W737" s="22" t="str">
        <f t="shared" si="170"/>
        <v>Stu#</v>
      </c>
      <c r="Z737" t="str">
        <f>IF(Q737=$Z$14,COUNTIF($Q$15:Q737,$Z$14),"")</f>
        <v/>
      </c>
    </row>
    <row r="738" spans="1:26" ht="16.5" x14ac:dyDescent="0.25">
      <c r="A738" s="6" t="str">
        <f>IF(B738="","",SUBTOTAL(3,$B$15:B738))</f>
        <v/>
      </c>
      <c r="B738" s="7"/>
      <c r="C738" s="8"/>
      <c r="D738" s="6" t="str">
        <f t="shared" si="160"/>
        <v/>
      </c>
      <c r="E738" s="9" t="str">
        <f t="shared" si="163"/>
        <v/>
      </c>
      <c r="F738" s="7"/>
      <c r="G738" s="10" t="str">
        <f t="shared" si="161"/>
        <v/>
      </c>
      <c r="H738" s="6" t="str">
        <f t="shared" si="162"/>
        <v/>
      </c>
      <c r="I738" s="6" t="str">
        <f t="shared" si="164"/>
        <v/>
      </c>
      <c r="J738" s="6" t="str">
        <f t="shared" si="165"/>
        <v/>
      </c>
      <c r="K738" s="6" t="str">
        <f t="shared" si="166"/>
        <v/>
      </c>
      <c r="L738" s="6" t="str">
        <f t="shared" si="171"/>
        <v/>
      </c>
      <c r="M738" s="6" t="str">
        <f t="shared" si="172"/>
        <v/>
      </c>
      <c r="N738" s="6" t="str">
        <f t="shared" si="167"/>
        <v/>
      </c>
      <c r="O738" s="4"/>
      <c r="P738" s="11"/>
      <c r="Q738" s="12" t="str">
        <f t="shared" si="168"/>
        <v/>
      </c>
      <c r="R738" s="8" t="s">
        <v>689</v>
      </c>
      <c r="S738" s="19"/>
      <c r="T738" s="19" t="s">
        <v>830</v>
      </c>
      <c r="U738" s="4" t="s">
        <v>16</v>
      </c>
      <c r="V738" s="22" t="str">
        <f t="shared" si="169"/>
        <v>@aswan1.moe.edu.eg</v>
      </c>
      <c r="W738" s="22" t="str">
        <f t="shared" si="170"/>
        <v>Stu#</v>
      </c>
      <c r="Z738" t="str">
        <f>IF(Q738=$Z$14,COUNTIF($Q$15:Q738,$Z$14),"")</f>
        <v/>
      </c>
    </row>
    <row r="739" spans="1:26" ht="16.5" x14ac:dyDescent="0.25">
      <c r="A739" s="6" t="str">
        <f>IF(B739="","",SUBTOTAL(3,$B$15:B739))</f>
        <v/>
      </c>
      <c r="B739" s="7"/>
      <c r="C739" s="8"/>
      <c r="D739" s="6" t="str">
        <f t="shared" si="160"/>
        <v/>
      </c>
      <c r="E739" s="9" t="str">
        <f t="shared" si="163"/>
        <v/>
      </c>
      <c r="F739" s="7"/>
      <c r="G739" s="10" t="str">
        <f t="shared" si="161"/>
        <v/>
      </c>
      <c r="H739" s="6" t="str">
        <f t="shared" si="162"/>
        <v/>
      </c>
      <c r="I739" s="6" t="str">
        <f t="shared" si="164"/>
        <v/>
      </c>
      <c r="J739" s="6" t="str">
        <f t="shared" si="165"/>
        <v/>
      </c>
      <c r="K739" s="6" t="str">
        <f t="shared" si="166"/>
        <v/>
      </c>
      <c r="L739" s="6" t="str">
        <f t="shared" si="171"/>
        <v/>
      </c>
      <c r="M739" s="6" t="str">
        <f t="shared" si="172"/>
        <v/>
      </c>
      <c r="N739" s="6" t="str">
        <f t="shared" si="167"/>
        <v/>
      </c>
      <c r="O739" s="4"/>
      <c r="P739" s="11"/>
      <c r="Q739" s="12" t="str">
        <f t="shared" si="168"/>
        <v/>
      </c>
      <c r="R739" s="8" t="s">
        <v>297</v>
      </c>
      <c r="S739" s="19"/>
      <c r="T739" s="19" t="s">
        <v>830</v>
      </c>
      <c r="U739" s="4" t="s">
        <v>16</v>
      </c>
      <c r="V739" s="22" t="str">
        <f t="shared" si="169"/>
        <v>@aswan1.moe.edu.eg</v>
      </c>
      <c r="W739" s="22" t="str">
        <f t="shared" si="170"/>
        <v>Stu#</v>
      </c>
      <c r="Z739" t="str">
        <f>IF(Q739=$Z$14,COUNTIF($Q$15:Q739,$Z$14),"")</f>
        <v/>
      </c>
    </row>
    <row r="740" spans="1:26" ht="16.5" x14ac:dyDescent="0.25">
      <c r="A740" s="6" t="str">
        <f>IF(B740="","",SUBTOTAL(3,$B$15:B740))</f>
        <v/>
      </c>
      <c r="B740" s="7"/>
      <c r="C740" s="8"/>
      <c r="D740" s="6" t="str">
        <f t="shared" si="160"/>
        <v/>
      </c>
      <c r="E740" s="9" t="str">
        <f t="shared" si="163"/>
        <v/>
      </c>
      <c r="F740" s="7"/>
      <c r="G740" s="10" t="str">
        <f t="shared" si="161"/>
        <v/>
      </c>
      <c r="H740" s="6" t="str">
        <f t="shared" si="162"/>
        <v/>
      </c>
      <c r="I740" s="6" t="str">
        <f t="shared" si="164"/>
        <v/>
      </c>
      <c r="J740" s="6" t="str">
        <f t="shared" si="165"/>
        <v/>
      </c>
      <c r="K740" s="6" t="str">
        <f t="shared" si="166"/>
        <v/>
      </c>
      <c r="L740" s="6" t="str">
        <f t="shared" si="171"/>
        <v/>
      </c>
      <c r="M740" s="6" t="str">
        <f t="shared" si="172"/>
        <v/>
      </c>
      <c r="N740" s="6" t="str">
        <f t="shared" si="167"/>
        <v/>
      </c>
      <c r="O740" s="4"/>
      <c r="P740" s="11"/>
      <c r="Q740" s="12" t="str">
        <f t="shared" si="168"/>
        <v/>
      </c>
      <c r="R740" s="8" t="s">
        <v>690</v>
      </c>
      <c r="S740" s="19"/>
      <c r="T740" s="19" t="s">
        <v>830</v>
      </c>
      <c r="U740" s="4" t="s">
        <v>16</v>
      </c>
      <c r="V740" s="22" t="str">
        <f t="shared" si="169"/>
        <v>@aswan1.moe.edu.eg</v>
      </c>
      <c r="W740" s="22" t="str">
        <f t="shared" si="170"/>
        <v>Stu#</v>
      </c>
      <c r="Z740" t="str">
        <f>IF(Q740=$Z$14,COUNTIF($Q$15:Q740,$Z$14),"")</f>
        <v/>
      </c>
    </row>
    <row r="741" spans="1:26" ht="16.5" x14ac:dyDescent="0.25">
      <c r="A741" s="6" t="str">
        <f>IF(B741="","",SUBTOTAL(3,$B$15:B741))</f>
        <v/>
      </c>
      <c r="B741" s="7"/>
      <c r="C741" s="8"/>
      <c r="D741" s="6" t="str">
        <f t="shared" si="160"/>
        <v/>
      </c>
      <c r="E741" s="9" t="str">
        <f t="shared" si="163"/>
        <v/>
      </c>
      <c r="F741" s="7"/>
      <c r="G741" s="10" t="str">
        <f t="shared" si="161"/>
        <v/>
      </c>
      <c r="H741" s="6" t="str">
        <f t="shared" si="162"/>
        <v/>
      </c>
      <c r="I741" s="6" t="str">
        <f t="shared" si="164"/>
        <v/>
      </c>
      <c r="J741" s="6" t="str">
        <f t="shared" si="165"/>
        <v/>
      </c>
      <c r="K741" s="6" t="str">
        <f t="shared" si="166"/>
        <v/>
      </c>
      <c r="L741" s="6" t="str">
        <f t="shared" si="171"/>
        <v/>
      </c>
      <c r="M741" s="6" t="str">
        <f t="shared" si="172"/>
        <v/>
      </c>
      <c r="N741" s="6" t="str">
        <f t="shared" si="167"/>
        <v/>
      </c>
      <c r="O741" s="4"/>
      <c r="P741" s="11"/>
      <c r="Q741" s="12" t="str">
        <f t="shared" si="168"/>
        <v/>
      </c>
      <c r="R741" s="8" t="s">
        <v>691</v>
      </c>
      <c r="S741" s="19"/>
      <c r="T741" s="19" t="s">
        <v>830</v>
      </c>
      <c r="U741" s="4" t="s">
        <v>16</v>
      </c>
      <c r="V741" s="22" t="str">
        <f t="shared" si="169"/>
        <v>@aswan1.moe.edu.eg</v>
      </c>
      <c r="W741" s="22" t="str">
        <f t="shared" si="170"/>
        <v>Stu#</v>
      </c>
      <c r="Z741" t="str">
        <f>IF(Q741=$Z$14,COUNTIF($Q$15:Q741,$Z$14),"")</f>
        <v/>
      </c>
    </row>
    <row r="742" spans="1:26" ht="16.5" x14ac:dyDescent="0.25">
      <c r="A742" s="6" t="str">
        <f>IF(B742="","",SUBTOTAL(3,$B$15:B742))</f>
        <v/>
      </c>
      <c r="B742" s="7"/>
      <c r="C742" s="8"/>
      <c r="D742" s="6" t="str">
        <f t="shared" si="160"/>
        <v/>
      </c>
      <c r="E742" s="9" t="str">
        <f t="shared" si="163"/>
        <v/>
      </c>
      <c r="F742" s="7"/>
      <c r="G742" s="10" t="str">
        <f t="shared" si="161"/>
        <v/>
      </c>
      <c r="H742" s="6" t="str">
        <f t="shared" si="162"/>
        <v/>
      </c>
      <c r="I742" s="6" t="str">
        <f t="shared" si="164"/>
        <v/>
      </c>
      <c r="J742" s="6" t="str">
        <f t="shared" si="165"/>
        <v/>
      </c>
      <c r="K742" s="6" t="str">
        <f t="shared" si="166"/>
        <v/>
      </c>
      <c r="L742" s="6" t="str">
        <f t="shared" si="171"/>
        <v/>
      </c>
      <c r="M742" s="6" t="str">
        <f t="shared" si="172"/>
        <v/>
      </c>
      <c r="N742" s="6" t="str">
        <f t="shared" si="167"/>
        <v/>
      </c>
      <c r="O742" s="4"/>
      <c r="P742" s="11"/>
      <c r="Q742" s="12" t="str">
        <f t="shared" si="168"/>
        <v/>
      </c>
      <c r="R742" s="8" t="s">
        <v>692</v>
      </c>
      <c r="S742" s="19"/>
      <c r="T742" s="19" t="s">
        <v>830</v>
      </c>
      <c r="U742" s="4" t="s">
        <v>16</v>
      </c>
      <c r="V742" s="22" t="str">
        <f t="shared" si="169"/>
        <v>@aswan1.moe.edu.eg</v>
      </c>
      <c r="W742" s="22" t="str">
        <f t="shared" si="170"/>
        <v>Stu#</v>
      </c>
      <c r="Z742" t="str">
        <f>IF(Q742=$Z$14,COUNTIF($Q$15:Q742,$Z$14),"")</f>
        <v/>
      </c>
    </row>
    <row r="743" spans="1:26" ht="16.5" x14ac:dyDescent="0.25">
      <c r="A743" s="6" t="str">
        <f>IF(B743="","",SUBTOTAL(3,$B$15:B743))</f>
        <v/>
      </c>
      <c r="B743" s="7"/>
      <c r="C743" s="8"/>
      <c r="D743" s="6" t="str">
        <f t="shared" si="160"/>
        <v/>
      </c>
      <c r="E743" s="9" t="str">
        <f t="shared" si="163"/>
        <v/>
      </c>
      <c r="F743" s="7"/>
      <c r="G743" s="10" t="str">
        <f t="shared" si="161"/>
        <v/>
      </c>
      <c r="H743" s="6" t="str">
        <f t="shared" si="162"/>
        <v/>
      </c>
      <c r="I743" s="6" t="str">
        <f t="shared" si="164"/>
        <v/>
      </c>
      <c r="J743" s="6" t="str">
        <f t="shared" si="165"/>
        <v/>
      </c>
      <c r="K743" s="6" t="str">
        <f t="shared" si="166"/>
        <v/>
      </c>
      <c r="L743" s="6" t="str">
        <f t="shared" si="171"/>
        <v/>
      </c>
      <c r="M743" s="6" t="str">
        <f t="shared" si="172"/>
        <v/>
      </c>
      <c r="N743" s="6" t="str">
        <f t="shared" si="167"/>
        <v/>
      </c>
      <c r="O743" s="4"/>
      <c r="P743" s="11"/>
      <c r="Q743" s="12" t="str">
        <f t="shared" si="168"/>
        <v/>
      </c>
      <c r="R743" s="8" t="s">
        <v>693</v>
      </c>
      <c r="S743" s="19"/>
      <c r="T743" s="19" t="s">
        <v>830</v>
      </c>
      <c r="U743" s="4" t="s">
        <v>16</v>
      </c>
      <c r="V743" s="22" t="str">
        <f t="shared" si="169"/>
        <v>@aswan1.moe.edu.eg</v>
      </c>
      <c r="W743" s="22" t="str">
        <f t="shared" si="170"/>
        <v>Stu#</v>
      </c>
      <c r="Z743" t="str">
        <f>IF(Q743=$Z$14,COUNTIF($Q$15:Q743,$Z$14),"")</f>
        <v/>
      </c>
    </row>
    <row r="744" spans="1:26" ht="16.5" x14ac:dyDescent="0.25">
      <c r="A744" s="6" t="str">
        <f>IF(B744="","",SUBTOTAL(3,$B$15:B744))</f>
        <v/>
      </c>
      <c r="B744" s="7"/>
      <c r="C744" s="8"/>
      <c r="D744" s="6" t="str">
        <f t="shared" si="160"/>
        <v/>
      </c>
      <c r="E744" s="9" t="str">
        <f t="shared" si="163"/>
        <v/>
      </c>
      <c r="F744" s="7"/>
      <c r="G744" s="10" t="str">
        <f t="shared" si="161"/>
        <v/>
      </c>
      <c r="H744" s="6" t="str">
        <f t="shared" si="162"/>
        <v/>
      </c>
      <c r="I744" s="6" t="str">
        <f t="shared" si="164"/>
        <v/>
      </c>
      <c r="J744" s="6" t="str">
        <f t="shared" si="165"/>
        <v/>
      </c>
      <c r="K744" s="6" t="str">
        <f t="shared" si="166"/>
        <v/>
      </c>
      <c r="L744" s="6" t="str">
        <f t="shared" si="171"/>
        <v/>
      </c>
      <c r="M744" s="6" t="str">
        <f t="shared" si="172"/>
        <v/>
      </c>
      <c r="N744" s="6" t="str">
        <f t="shared" si="167"/>
        <v/>
      </c>
      <c r="O744" s="4"/>
      <c r="P744" s="11"/>
      <c r="Q744" s="12" t="str">
        <f t="shared" si="168"/>
        <v/>
      </c>
      <c r="R744" s="8" t="s">
        <v>694</v>
      </c>
      <c r="S744" s="19"/>
      <c r="T744" s="19" t="s">
        <v>830</v>
      </c>
      <c r="U744" s="4" t="s">
        <v>16</v>
      </c>
      <c r="V744" s="22" t="str">
        <f t="shared" si="169"/>
        <v>@aswan1.moe.edu.eg</v>
      </c>
      <c r="W744" s="22" t="str">
        <f t="shared" si="170"/>
        <v>Stu#</v>
      </c>
      <c r="Z744" t="str">
        <f>IF(Q744=$Z$14,COUNTIF($Q$15:Q744,$Z$14),"")</f>
        <v/>
      </c>
    </row>
    <row r="745" spans="1:26" ht="16.5" x14ac:dyDescent="0.25">
      <c r="A745" s="6" t="str">
        <f>IF(B745="","",SUBTOTAL(3,$B$15:B745))</f>
        <v/>
      </c>
      <c r="B745" s="7"/>
      <c r="C745" s="8"/>
      <c r="D745" s="6" t="str">
        <f t="shared" si="160"/>
        <v/>
      </c>
      <c r="E745" s="9" t="str">
        <f t="shared" si="163"/>
        <v/>
      </c>
      <c r="F745" s="7"/>
      <c r="G745" s="10" t="str">
        <f t="shared" si="161"/>
        <v/>
      </c>
      <c r="H745" s="6" t="str">
        <f t="shared" si="162"/>
        <v/>
      </c>
      <c r="I745" s="6" t="str">
        <f t="shared" si="164"/>
        <v/>
      </c>
      <c r="J745" s="6" t="str">
        <f t="shared" si="165"/>
        <v/>
      </c>
      <c r="K745" s="6" t="str">
        <f t="shared" si="166"/>
        <v/>
      </c>
      <c r="L745" s="6" t="str">
        <f t="shared" si="171"/>
        <v/>
      </c>
      <c r="M745" s="6" t="str">
        <f t="shared" si="172"/>
        <v/>
      </c>
      <c r="N745" s="6" t="str">
        <f t="shared" si="167"/>
        <v/>
      </c>
      <c r="O745" s="4"/>
      <c r="P745" s="11"/>
      <c r="Q745" s="12" t="str">
        <f t="shared" si="168"/>
        <v/>
      </c>
      <c r="R745" s="8" t="s">
        <v>695</v>
      </c>
      <c r="S745" s="19"/>
      <c r="T745" s="19" t="s">
        <v>830</v>
      </c>
      <c r="U745" s="4" t="s">
        <v>16</v>
      </c>
      <c r="V745" s="22" t="str">
        <f t="shared" si="169"/>
        <v>@aswan1.moe.edu.eg</v>
      </c>
      <c r="W745" s="22" t="str">
        <f t="shared" si="170"/>
        <v>Stu#</v>
      </c>
      <c r="Z745" t="str">
        <f>IF(Q745=$Z$14,COUNTIF($Q$15:Q745,$Z$14),"")</f>
        <v/>
      </c>
    </row>
    <row r="746" spans="1:26" ht="16.5" x14ac:dyDescent="0.25">
      <c r="A746" s="6" t="str">
        <f>IF(B746="","",SUBTOTAL(3,$B$15:B746))</f>
        <v/>
      </c>
      <c r="B746" s="7"/>
      <c r="C746" s="8"/>
      <c r="D746" s="6" t="str">
        <f t="shared" si="160"/>
        <v/>
      </c>
      <c r="E746" s="9" t="str">
        <f t="shared" si="163"/>
        <v/>
      </c>
      <c r="F746" s="7"/>
      <c r="G746" s="10" t="str">
        <f t="shared" si="161"/>
        <v/>
      </c>
      <c r="H746" s="6" t="str">
        <f t="shared" si="162"/>
        <v/>
      </c>
      <c r="I746" s="6" t="str">
        <f t="shared" si="164"/>
        <v/>
      </c>
      <c r="J746" s="6" t="str">
        <f t="shared" si="165"/>
        <v/>
      </c>
      <c r="K746" s="6" t="str">
        <f t="shared" si="166"/>
        <v/>
      </c>
      <c r="L746" s="6" t="str">
        <f t="shared" si="171"/>
        <v/>
      </c>
      <c r="M746" s="6" t="str">
        <f t="shared" si="172"/>
        <v/>
      </c>
      <c r="N746" s="6" t="str">
        <f t="shared" si="167"/>
        <v/>
      </c>
      <c r="O746" s="4"/>
      <c r="P746" s="11"/>
      <c r="Q746" s="12" t="str">
        <f t="shared" si="168"/>
        <v/>
      </c>
      <c r="R746" s="8" t="s">
        <v>58</v>
      </c>
      <c r="S746" s="19"/>
      <c r="T746" s="19" t="s">
        <v>830</v>
      </c>
      <c r="U746" s="4" t="s">
        <v>16</v>
      </c>
      <c r="V746" s="22" t="str">
        <f t="shared" si="169"/>
        <v>@aswan1.moe.edu.eg</v>
      </c>
      <c r="W746" s="22" t="str">
        <f t="shared" si="170"/>
        <v>Stu#</v>
      </c>
      <c r="Z746" t="str">
        <f>IF(Q746=$Z$14,COUNTIF($Q$15:Q746,$Z$14),"")</f>
        <v/>
      </c>
    </row>
    <row r="747" spans="1:26" ht="16.5" x14ac:dyDescent="0.25">
      <c r="A747" s="6" t="str">
        <f>IF(B747="","",SUBTOTAL(3,$B$15:B747))</f>
        <v/>
      </c>
      <c r="B747" s="7"/>
      <c r="C747" s="8"/>
      <c r="D747" s="6" t="str">
        <f t="shared" si="160"/>
        <v/>
      </c>
      <c r="E747" s="9" t="str">
        <f t="shared" si="163"/>
        <v/>
      </c>
      <c r="F747" s="7"/>
      <c r="G747" s="10" t="str">
        <f t="shared" si="161"/>
        <v/>
      </c>
      <c r="H747" s="6" t="str">
        <f t="shared" si="162"/>
        <v/>
      </c>
      <c r="I747" s="6" t="str">
        <f t="shared" si="164"/>
        <v/>
      </c>
      <c r="J747" s="6" t="str">
        <f t="shared" si="165"/>
        <v/>
      </c>
      <c r="K747" s="6" t="str">
        <f t="shared" si="166"/>
        <v/>
      </c>
      <c r="L747" s="6" t="str">
        <f t="shared" si="171"/>
        <v/>
      </c>
      <c r="M747" s="6" t="str">
        <f t="shared" si="172"/>
        <v/>
      </c>
      <c r="N747" s="6" t="str">
        <f t="shared" si="167"/>
        <v/>
      </c>
      <c r="O747" s="4"/>
      <c r="P747" s="11"/>
      <c r="Q747" s="12" t="str">
        <f t="shared" si="168"/>
        <v/>
      </c>
      <c r="R747" s="8" t="s">
        <v>696</v>
      </c>
      <c r="S747" s="19"/>
      <c r="T747" s="19" t="s">
        <v>830</v>
      </c>
      <c r="U747" s="4" t="s">
        <v>16</v>
      </c>
      <c r="V747" s="22" t="str">
        <f t="shared" si="169"/>
        <v>@aswan1.moe.edu.eg</v>
      </c>
      <c r="W747" s="22" t="str">
        <f t="shared" si="170"/>
        <v>Stu#</v>
      </c>
      <c r="Z747" t="str">
        <f>IF(Q747=$Z$14,COUNTIF($Q$15:Q747,$Z$14),"")</f>
        <v/>
      </c>
    </row>
    <row r="748" spans="1:26" ht="16.5" x14ac:dyDescent="0.25">
      <c r="A748" s="6" t="str">
        <f>IF(B748="","",SUBTOTAL(3,$B$15:B748))</f>
        <v/>
      </c>
      <c r="B748" s="7"/>
      <c r="C748" s="8"/>
      <c r="D748" s="6" t="str">
        <f t="shared" si="160"/>
        <v/>
      </c>
      <c r="E748" s="9" t="str">
        <f t="shared" si="163"/>
        <v/>
      </c>
      <c r="F748" s="7"/>
      <c r="G748" s="10" t="str">
        <f t="shared" si="161"/>
        <v/>
      </c>
      <c r="H748" s="6" t="str">
        <f t="shared" si="162"/>
        <v/>
      </c>
      <c r="I748" s="6" t="str">
        <f t="shared" si="164"/>
        <v/>
      </c>
      <c r="J748" s="6" t="str">
        <f t="shared" si="165"/>
        <v/>
      </c>
      <c r="K748" s="6" t="str">
        <f t="shared" si="166"/>
        <v/>
      </c>
      <c r="L748" s="6" t="str">
        <f t="shared" si="171"/>
        <v/>
      </c>
      <c r="M748" s="6" t="str">
        <f t="shared" si="172"/>
        <v/>
      </c>
      <c r="N748" s="6" t="str">
        <f t="shared" si="167"/>
        <v/>
      </c>
      <c r="O748" s="4"/>
      <c r="P748" s="11"/>
      <c r="Q748" s="12" t="str">
        <f t="shared" si="168"/>
        <v/>
      </c>
      <c r="R748" s="8" t="s">
        <v>697</v>
      </c>
      <c r="S748" s="19"/>
      <c r="T748" s="19" t="s">
        <v>830</v>
      </c>
      <c r="U748" s="4" t="s">
        <v>16</v>
      </c>
      <c r="V748" s="22" t="str">
        <f t="shared" si="169"/>
        <v>@aswan1.moe.edu.eg</v>
      </c>
      <c r="W748" s="22" t="str">
        <f t="shared" si="170"/>
        <v>Stu#</v>
      </c>
      <c r="Z748" t="str">
        <f>IF(Q748=$Z$14,COUNTIF($Q$15:Q748,$Z$14),"")</f>
        <v/>
      </c>
    </row>
    <row r="749" spans="1:26" ht="16.5" x14ac:dyDescent="0.25">
      <c r="A749" s="6" t="str">
        <f>IF(B749="","",SUBTOTAL(3,$B$15:B749))</f>
        <v/>
      </c>
      <c r="B749" s="7"/>
      <c r="C749" s="8"/>
      <c r="D749" s="6" t="str">
        <f t="shared" si="160"/>
        <v/>
      </c>
      <c r="E749" s="9" t="str">
        <f t="shared" si="163"/>
        <v/>
      </c>
      <c r="F749" s="7"/>
      <c r="G749" s="10" t="str">
        <f t="shared" si="161"/>
        <v/>
      </c>
      <c r="H749" s="6" t="str">
        <f t="shared" si="162"/>
        <v/>
      </c>
      <c r="I749" s="6" t="str">
        <f t="shared" si="164"/>
        <v/>
      </c>
      <c r="J749" s="6" t="str">
        <f t="shared" si="165"/>
        <v/>
      </c>
      <c r="K749" s="6" t="str">
        <f t="shared" si="166"/>
        <v/>
      </c>
      <c r="L749" s="6" t="str">
        <f t="shared" si="171"/>
        <v/>
      </c>
      <c r="M749" s="6" t="str">
        <f t="shared" si="172"/>
        <v/>
      </c>
      <c r="N749" s="6" t="str">
        <f t="shared" si="167"/>
        <v/>
      </c>
      <c r="O749" s="4"/>
      <c r="P749" s="11"/>
      <c r="Q749" s="12" t="str">
        <f t="shared" si="168"/>
        <v/>
      </c>
      <c r="R749" s="8" t="s">
        <v>698</v>
      </c>
      <c r="S749" s="19"/>
      <c r="T749" s="19" t="s">
        <v>830</v>
      </c>
      <c r="U749" s="4" t="s">
        <v>16</v>
      </c>
      <c r="V749" s="22" t="str">
        <f t="shared" si="169"/>
        <v>@aswan1.moe.edu.eg</v>
      </c>
      <c r="W749" s="22" t="str">
        <f t="shared" si="170"/>
        <v>Stu#</v>
      </c>
      <c r="Z749" t="str">
        <f>IF(Q749=$Z$14,COUNTIF($Q$15:Q749,$Z$14),"")</f>
        <v/>
      </c>
    </row>
    <row r="750" spans="1:26" ht="16.5" x14ac:dyDescent="0.25">
      <c r="A750" s="6" t="str">
        <f>IF(B750="","",SUBTOTAL(3,$B$15:B750))</f>
        <v/>
      </c>
      <c r="B750" s="7"/>
      <c r="C750" s="8"/>
      <c r="D750" s="6" t="str">
        <f t="shared" si="160"/>
        <v/>
      </c>
      <c r="E750" s="9" t="str">
        <f t="shared" si="163"/>
        <v/>
      </c>
      <c r="F750" s="7"/>
      <c r="G750" s="10" t="str">
        <f t="shared" si="161"/>
        <v/>
      </c>
      <c r="H750" s="6" t="str">
        <f t="shared" si="162"/>
        <v/>
      </c>
      <c r="I750" s="6" t="str">
        <f t="shared" si="164"/>
        <v/>
      </c>
      <c r="J750" s="6" t="str">
        <f t="shared" si="165"/>
        <v/>
      </c>
      <c r="K750" s="6" t="str">
        <f t="shared" si="166"/>
        <v/>
      </c>
      <c r="L750" s="6" t="str">
        <f t="shared" si="171"/>
        <v/>
      </c>
      <c r="M750" s="6" t="str">
        <f t="shared" si="172"/>
        <v/>
      </c>
      <c r="N750" s="6" t="str">
        <f t="shared" si="167"/>
        <v/>
      </c>
      <c r="O750" s="4"/>
      <c r="P750" s="11"/>
      <c r="Q750" s="12" t="str">
        <f t="shared" si="168"/>
        <v/>
      </c>
      <c r="R750" s="8" t="s">
        <v>699</v>
      </c>
      <c r="S750" s="19"/>
      <c r="T750" s="19" t="s">
        <v>830</v>
      </c>
      <c r="U750" s="4" t="s">
        <v>16</v>
      </c>
      <c r="V750" s="22" t="str">
        <f t="shared" si="169"/>
        <v>@aswan1.moe.edu.eg</v>
      </c>
      <c r="W750" s="22" t="str">
        <f t="shared" si="170"/>
        <v>Stu#</v>
      </c>
      <c r="Z750" t="str">
        <f>IF(Q750=$Z$14,COUNTIF($Q$15:Q750,$Z$14),"")</f>
        <v/>
      </c>
    </row>
    <row r="751" spans="1:26" ht="16.5" x14ac:dyDescent="0.25">
      <c r="A751" s="6" t="str">
        <f>IF(B751="","",SUBTOTAL(3,$B$15:B751))</f>
        <v/>
      </c>
      <c r="B751" s="7"/>
      <c r="C751" s="8"/>
      <c r="D751" s="6" t="str">
        <f t="shared" si="160"/>
        <v/>
      </c>
      <c r="E751" s="9" t="str">
        <f t="shared" si="163"/>
        <v/>
      </c>
      <c r="F751" s="7"/>
      <c r="G751" s="10" t="str">
        <f t="shared" si="161"/>
        <v/>
      </c>
      <c r="H751" s="6" t="str">
        <f t="shared" si="162"/>
        <v/>
      </c>
      <c r="I751" s="6" t="str">
        <f t="shared" si="164"/>
        <v/>
      </c>
      <c r="J751" s="6" t="str">
        <f t="shared" si="165"/>
        <v/>
      </c>
      <c r="K751" s="6" t="str">
        <f t="shared" si="166"/>
        <v/>
      </c>
      <c r="L751" s="6" t="str">
        <f t="shared" si="171"/>
        <v/>
      </c>
      <c r="M751" s="6" t="str">
        <f t="shared" si="172"/>
        <v/>
      </c>
      <c r="N751" s="6" t="str">
        <f t="shared" si="167"/>
        <v/>
      </c>
      <c r="O751" s="4"/>
      <c r="P751" s="11"/>
      <c r="Q751" s="12" t="str">
        <f t="shared" si="168"/>
        <v/>
      </c>
      <c r="R751" s="8" t="s">
        <v>700</v>
      </c>
      <c r="S751" s="19"/>
      <c r="T751" s="19" t="s">
        <v>830</v>
      </c>
      <c r="U751" s="4" t="s">
        <v>16</v>
      </c>
      <c r="V751" s="22" t="str">
        <f t="shared" si="169"/>
        <v>@aswan1.moe.edu.eg</v>
      </c>
      <c r="W751" s="22" t="str">
        <f t="shared" si="170"/>
        <v>Stu#</v>
      </c>
      <c r="Z751" t="str">
        <f>IF(Q751=$Z$14,COUNTIF($Q$15:Q751,$Z$14),"")</f>
        <v/>
      </c>
    </row>
    <row r="752" spans="1:26" ht="16.5" x14ac:dyDescent="0.25">
      <c r="A752" s="6" t="str">
        <f>IF(B752="","",SUBTOTAL(3,$B$15:B752))</f>
        <v/>
      </c>
      <c r="B752" s="7"/>
      <c r="C752" s="8"/>
      <c r="D752" s="6" t="str">
        <f t="shared" si="160"/>
        <v/>
      </c>
      <c r="E752" s="9" t="str">
        <f t="shared" si="163"/>
        <v/>
      </c>
      <c r="F752" s="7"/>
      <c r="G752" s="10" t="str">
        <f t="shared" si="161"/>
        <v/>
      </c>
      <c r="H752" s="6" t="str">
        <f t="shared" si="162"/>
        <v/>
      </c>
      <c r="I752" s="6" t="str">
        <f t="shared" si="164"/>
        <v/>
      </c>
      <c r="J752" s="6" t="str">
        <f t="shared" si="165"/>
        <v/>
      </c>
      <c r="K752" s="6" t="str">
        <f t="shared" si="166"/>
        <v/>
      </c>
      <c r="L752" s="6" t="str">
        <f t="shared" si="171"/>
        <v/>
      </c>
      <c r="M752" s="6" t="str">
        <f t="shared" si="172"/>
        <v/>
      </c>
      <c r="N752" s="6" t="str">
        <f t="shared" si="167"/>
        <v/>
      </c>
      <c r="O752" s="4"/>
      <c r="P752" s="11"/>
      <c r="Q752" s="12" t="str">
        <f t="shared" si="168"/>
        <v/>
      </c>
      <c r="R752" s="8" t="s">
        <v>701</v>
      </c>
      <c r="S752" s="19"/>
      <c r="T752" s="19" t="s">
        <v>830</v>
      </c>
      <c r="U752" s="4" t="s">
        <v>16</v>
      </c>
      <c r="V752" s="22" t="str">
        <f t="shared" si="169"/>
        <v>@aswan1.moe.edu.eg</v>
      </c>
      <c r="W752" s="22" t="str">
        <f t="shared" si="170"/>
        <v>Stu#</v>
      </c>
      <c r="Z752" t="str">
        <f>IF(Q752=$Z$14,COUNTIF($Q$15:Q752,$Z$14),"")</f>
        <v/>
      </c>
    </row>
    <row r="753" spans="1:26" ht="16.5" x14ac:dyDescent="0.25">
      <c r="A753" s="6" t="str">
        <f>IF(B753="","",SUBTOTAL(3,$B$15:B753))</f>
        <v/>
      </c>
      <c r="B753" s="7"/>
      <c r="C753" s="8"/>
      <c r="D753" s="6" t="str">
        <f t="shared" si="160"/>
        <v/>
      </c>
      <c r="E753" s="9" t="str">
        <f t="shared" si="163"/>
        <v/>
      </c>
      <c r="F753" s="7"/>
      <c r="G753" s="10" t="str">
        <f t="shared" si="161"/>
        <v/>
      </c>
      <c r="H753" s="6" t="str">
        <f t="shared" si="162"/>
        <v/>
      </c>
      <c r="I753" s="6" t="str">
        <f t="shared" si="164"/>
        <v/>
      </c>
      <c r="J753" s="6" t="str">
        <f t="shared" si="165"/>
        <v/>
      </c>
      <c r="K753" s="6" t="str">
        <f t="shared" si="166"/>
        <v/>
      </c>
      <c r="L753" s="6" t="str">
        <f t="shared" si="171"/>
        <v/>
      </c>
      <c r="M753" s="6" t="str">
        <f t="shared" si="172"/>
        <v/>
      </c>
      <c r="N753" s="6" t="str">
        <f t="shared" si="167"/>
        <v/>
      </c>
      <c r="O753" s="4"/>
      <c r="P753" s="11"/>
      <c r="Q753" s="12" t="str">
        <f t="shared" si="168"/>
        <v/>
      </c>
      <c r="R753" s="8" t="s">
        <v>702</v>
      </c>
      <c r="S753" s="19"/>
      <c r="T753" s="19" t="s">
        <v>830</v>
      </c>
      <c r="U753" s="4" t="s">
        <v>16</v>
      </c>
      <c r="V753" s="22" t="str">
        <f t="shared" si="169"/>
        <v>@aswan1.moe.edu.eg</v>
      </c>
      <c r="W753" s="22" t="str">
        <f t="shared" si="170"/>
        <v>Stu#</v>
      </c>
      <c r="Z753" t="str">
        <f>IF(Q753=$Z$14,COUNTIF($Q$15:Q753,$Z$14),"")</f>
        <v/>
      </c>
    </row>
    <row r="754" spans="1:26" ht="16.5" x14ac:dyDescent="0.25">
      <c r="A754" s="6" t="str">
        <f>IF(B754="","",SUBTOTAL(3,$B$15:B754))</f>
        <v/>
      </c>
      <c r="B754" s="7"/>
      <c r="C754" s="8"/>
      <c r="D754" s="6" t="str">
        <f t="shared" si="160"/>
        <v/>
      </c>
      <c r="E754" s="9" t="str">
        <f t="shared" si="163"/>
        <v/>
      </c>
      <c r="F754" s="7"/>
      <c r="G754" s="10" t="str">
        <f t="shared" si="161"/>
        <v/>
      </c>
      <c r="H754" s="6" t="str">
        <f t="shared" si="162"/>
        <v/>
      </c>
      <c r="I754" s="6" t="str">
        <f t="shared" si="164"/>
        <v/>
      </c>
      <c r="J754" s="6" t="str">
        <f t="shared" si="165"/>
        <v/>
      </c>
      <c r="K754" s="6" t="str">
        <f t="shared" si="166"/>
        <v/>
      </c>
      <c r="L754" s="6" t="str">
        <f t="shared" si="171"/>
        <v/>
      </c>
      <c r="M754" s="6" t="str">
        <f t="shared" si="172"/>
        <v/>
      </c>
      <c r="N754" s="6" t="str">
        <f t="shared" si="167"/>
        <v/>
      </c>
      <c r="O754" s="4"/>
      <c r="P754" s="11"/>
      <c r="Q754" s="12" t="str">
        <f t="shared" si="168"/>
        <v/>
      </c>
      <c r="R754" s="8" t="s">
        <v>703</v>
      </c>
      <c r="S754" s="19"/>
      <c r="T754" s="19" t="s">
        <v>830</v>
      </c>
      <c r="U754" s="4" t="s">
        <v>16</v>
      </c>
      <c r="V754" s="22" t="str">
        <f t="shared" si="169"/>
        <v>@aswan1.moe.edu.eg</v>
      </c>
      <c r="W754" s="22" t="str">
        <f t="shared" si="170"/>
        <v>Stu#</v>
      </c>
      <c r="Z754" t="str">
        <f>IF(Q754=$Z$14,COUNTIF($Q$15:Q754,$Z$14),"")</f>
        <v/>
      </c>
    </row>
    <row r="755" spans="1:26" ht="16.5" x14ac:dyDescent="0.25">
      <c r="A755" s="6" t="str">
        <f>IF(B755="","",SUBTOTAL(3,$B$15:B755))</f>
        <v/>
      </c>
      <c r="B755" s="7"/>
      <c r="C755" s="8"/>
      <c r="D755" s="6" t="str">
        <f t="shared" si="160"/>
        <v/>
      </c>
      <c r="E755" s="9" t="str">
        <f t="shared" si="163"/>
        <v/>
      </c>
      <c r="F755" s="7"/>
      <c r="G755" s="10" t="str">
        <f t="shared" si="161"/>
        <v/>
      </c>
      <c r="H755" s="6" t="str">
        <f t="shared" si="162"/>
        <v/>
      </c>
      <c r="I755" s="6" t="str">
        <f t="shared" si="164"/>
        <v/>
      </c>
      <c r="J755" s="6" t="str">
        <f t="shared" si="165"/>
        <v/>
      </c>
      <c r="K755" s="6" t="str">
        <f t="shared" si="166"/>
        <v/>
      </c>
      <c r="L755" s="6" t="str">
        <f t="shared" si="171"/>
        <v/>
      </c>
      <c r="M755" s="6" t="str">
        <f t="shared" si="172"/>
        <v/>
      </c>
      <c r="N755" s="6" t="str">
        <f t="shared" si="167"/>
        <v/>
      </c>
      <c r="O755" s="4"/>
      <c r="P755" s="11"/>
      <c r="Q755" s="12" t="str">
        <f t="shared" si="168"/>
        <v/>
      </c>
      <c r="R755" s="8" t="s">
        <v>704</v>
      </c>
      <c r="S755" s="19"/>
      <c r="T755" s="19" t="s">
        <v>830</v>
      </c>
      <c r="U755" s="4" t="s">
        <v>16</v>
      </c>
      <c r="V755" s="22" t="str">
        <f t="shared" si="169"/>
        <v>@aswan1.moe.edu.eg</v>
      </c>
      <c r="W755" s="22" t="str">
        <f t="shared" si="170"/>
        <v>Stu#</v>
      </c>
      <c r="Z755" t="str">
        <f>IF(Q755=$Z$14,COUNTIF($Q$15:Q755,$Z$14),"")</f>
        <v/>
      </c>
    </row>
    <row r="756" spans="1:26" ht="16.5" x14ac:dyDescent="0.25">
      <c r="A756" s="6" t="str">
        <f>IF(B756="","",SUBTOTAL(3,$B$15:B756))</f>
        <v/>
      </c>
      <c r="B756" s="7"/>
      <c r="C756" s="8"/>
      <c r="D756" s="6" t="str">
        <f t="shared" si="160"/>
        <v/>
      </c>
      <c r="E756" s="9" t="str">
        <f t="shared" si="163"/>
        <v/>
      </c>
      <c r="F756" s="7"/>
      <c r="G756" s="10" t="str">
        <f t="shared" si="161"/>
        <v/>
      </c>
      <c r="H756" s="6" t="str">
        <f t="shared" si="162"/>
        <v/>
      </c>
      <c r="I756" s="6" t="str">
        <f t="shared" si="164"/>
        <v/>
      </c>
      <c r="J756" s="6" t="str">
        <f t="shared" si="165"/>
        <v/>
      </c>
      <c r="K756" s="6" t="str">
        <f t="shared" si="166"/>
        <v/>
      </c>
      <c r="L756" s="6" t="str">
        <f t="shared" si="171"/>
        <v/>
      </c>
      <c r="M756" s="6" t="str">
        <f t="shared" si="172"/>
        <v/>
      </c>
      <c r="N756" s="6" t="str">
        <f t="shared" si="167"/>
        <v/>
      </c>
      <c r="O756" s="4"/>
      <c r="P756" s="11"/>
      <c r="Q756" s="12" t="str">
        <f t="shared" si="168"/>
        <v/>
      </c>
      <c r="R756" s="8" t="s">
        <v>705</v>
      </c>
      <c r="S756" s="19"/>
      <c r="T756" s="19" t="s">
        <v>830</v>
      </c>
      <c r="U756" s="4" t="s">
        <v>16</v>
      </c>
      <c r="V756" s="22" t="str">
        <f t="shared" si="169"/>
        <v>@aswan1.moe.edu.eg</v>
      </c>
      <c r="W756" s="22" t="str">
        <f t="shared" si="170"/>
        <v>Stu#</v>
      </c>
      <c r="Z756" t="str">
        <f>IF(Q756=$Z$14,COUNTIF($Q$15:Q756,$Z$14),"")</f>
        <v/>
      </c>
    </row>
    <row r="757" spans="1:26" ht="16.5" x14ac:dyDescent="0.25">
      <c r="A757" s="6" t="str">
        <f>IF(B757="","",SUBTOTAL(3,$B$15:B757))</f>
        <v/>
      </c>
      <c r="B757" s="7"/>
      <c r="C757" s="8"/>
      <c r="D757" s="6" t="str">
        <f t="shared" si="160"/>
        <v/>
      </c>
      <c r="E757" s="9" t="str">
        <f t="shared" si="163"/>
        <v/>
      </c>
      <c r="F757" s="7"/>
      <c r="G757" s="10" t="str">
        <f t="shared" si="161"/>
        <v/>
      </c>
      <c r="H757" s="6" t="str">
        <f t="shared" si="162"/>
        <v/>
      </c>
      <c r="I757" s="6" t="str">
        <f t="shared" si="164"/>
        <v/>
      </c>
      <c r="J757" s="6" t="str">
        <f t="shared" si="165"/>
        <v/>
      </c>
      <c r="K757" s="6" t="str">
        <f t="shared" si="166"/>
        <v/>
      </c>
      <c r="L757" s="6" t="str">
        <f t="shared" si="171"/>
        <v/>
      </c>
      <c r="M757" s="6" t="str">
        <f t="shared" si="172"/>
        <v/>
      </c>
      <c r="N757" s="6" t="str">
        <f t="shared" si="167"/>
        <v/>
      </c>
      <c r="O757" s="4"/>
      <c r="P757" s="11"/>
      <c r="Q757" s="12" t="str">
        <f t="shared" si="168"/>
        <v/>
      </c>
      <c r="R757" s="8" t="s">
        <v>706</v>
      </c>
      <c r="S757" s="19"/>
      <c r="T757" s="19" t="s">
        <v>830</v>
      </c>
      <c r="U757" s="4" t="s">
        <v>16</v>
      </c>
      <c r="V757" s="22" t="str">
        <f t="shared" si="169"/>
        <v>@aswan1.moe.edu.eg</v>
      </c>
      <c r="W757" s="22" t="str">
        <f t="shared" si="170"/>
        <v>Stu#</v>
      </c>
      <c r="Z757" t="str">
        <f>IF(Q757=$Z$14,COUNTIF($Q$15:Q757,$Z$14),"")</f>
        <v/>
      </c>
    </row>
    <row r="758" spans="1:26" ht="16.5" x14ac:dyDescent="0.25">
      <c r="A758" s="6" t="str">
        <f>IF(B758="","",SUBTOTAL(3,$B$15:B758))</f>
        <v/>
      </c>
      <c r="B758" s="7"/>
      <c r="C758" s="8"/>
      <c r="D758" s="6" t="str">
        <f t="shared" si="160"/>
        <v/>
      </c>
      <c r="E758" s="9" t="str">
        <f t="shared" si="163"/>
        <v/>
      </c>
      <c r="F758" s="7"/>
      <c r="G758" s="10" t="str">
        <f t="shared" si="161"/>
        <v/>
      </c>
      <c r="H758" s="6" t="str">
        <f t="shared" si="162"/>
        <v/>
      </c>
      <c r="I758" s="6" t="str">
        <f t="shared" si="164"/>
        <v/>
      </c>
      <c r="J758" s="6" t="str">
        <f t="shared" si="165"/>
        <v/>
      </c>
      <c r="K758" s="6" t="str">
        <f t="shared" si="166"/>
        <v/>
      </c>
      <c r="L758" s="6" t="str">
        <f t="shared" si="171"/>
        <v/>
      </c>
      <c r="M758" s="6" t="str">
        <f t="shared" si="172"/>
        <v/>
      </c>
      <c r="N758" s="6" t="str">
        <f t="shared" si="167"/>
        <v/>
      </c>
      <c r="O758" s="4"/>
      <c r="P758" s="11"/>
      <c r="Q758" s="12" t="str">
        <f t="shared" si="168"/>
        <v/>
      </c>
      <c r="R758" s="8" t="s">
        <v>400</v>
      </c>
      <c r="S758" s="19"/>
      <c r="T758" s="19" t="s">
        <v>830</v>
      </c>
      <c r="U758" s="4" t="s">
        <v>16</v>
      </c>
      <c r="V758" s="22" t="str">
        <f t="shared" si="169"/>
        <v>@aswan1.moe.edu.eg</v>
      </c>
      <c r="W758" s="22" t="str">
        <f t="shared" si="170"/>
        <v>Stu#</v>
      </c>
      <c r="Z758" t="str">
        <f>IF(Q758=$Z$14,COUNTIF($Q$15:Q758,$Z$14),"")</f>
        <v/>
      </c>
    </row>
    <row r="759" spans="1:26" ht="16.5" x14ac:dyDescent="0.25">
      <c r="A759" s="6" t="str">
        <f>IF(B759="","",SUBTOTAL(3,$B$15:B759))</f>
        <v/>
      </c>
      <c r="B759" s="7"/>
      <c r="C759" s="8"/>
      <c r="D759" s="6" t="str">
        <f t="shared" si="160"/>
        <v/>
      </c>
      <c r="E759" s="9" t="str">
        <f t="shared" si="163"/>
        <v/>
      </c>
      <c r="F759" s="7"/>
      <c r="G759" s="10" t="str">
        <f t="shared" si="161"/>
        <v/>
      </c>
      <c r="H759" s="6" t="str">
        <f t="shared" si="162"/>
        <v/>
      </c>
      <c r="I759" s="6" t="str">
        <f t="shared" si="164"/>
        <v/>
      </c>
      <c r="J759" s="6" t="str">
        <f t="shared" si="165"/>
        <v/>
      </c>
      <c r="K759" s="6" t="str">
        <f t="shared" si="166"/>
        <v/>
      </c>
      <c r="L759" s="6" t="str">
        <f t="shared" si="171"/>
        <v/>
      </c>
      <c r="M759" s="6" t="str">
        <f t="shared" si="172"/>
        <v/>
      </c>
      <c r="N759" s="6" t="str">
        <f t="shared" si="167"/>
        <v/>
      </c>
      <c r="O759" s="4"/>
      <c r="P759" s="11"/>
      <c r="Q759" s="12" t="str">
        <f t="shared" si="168"/>
        <v/>
      </c>
      <c r="R759" s="8" t="s">
        <v>190</v>
      </c>
      <c r="S759" s="19"/>
      <c r="T759" s="19" t="s">
        <v>830</v>
      </c>
      <c r="U759" s="4" t="s">
        <v>16</v>
      </c>
      <c r="V759" s="22" t="str">
        <f t="shared" si="169"/>
        <v>@aswan1.moe.edu.eg</v>
      </c>
      <c r="W759" s="22" t="str">
        <f t="shared" si="170"/>
        <v>Stu#</v>
      </c>
      <c r="Z759" t="str">
        <f>IF(Q759=$Z$14,COUNTIF($Q$15:Q759,$Z$14),"")</f>
        <v/>
      </c>
    </row>
    <row r="760" spans="1:26" ht="16.5" x14ac:dyDescent="0.25">
      <c r="A760" s="6" t="str">
        <f>IF(B760="","",SUBTOTAL(3,$B$15:B760))</f>
        <v/>
      </c>
      <c r="B760" s="7"/>
      <c r="C760" s="8"/>
      <c r="D760" s="6" t="str">
        <f t="shared" si="160"/>
        <v/>
      </c>
      <c r="E760" s="9" t="str">
        <f t="shared" si="163"/>
        <v/>
      </c>
      <c r="F760" s="7"/>
      <c r="G760" s="10" t="str">
        <f t="shared" si="161"/>
        <v/>
      </c>
      <c r="H760" s="6" t="str">
        <f t="shared" si="162"/>
        <v/>
      </c>
      <c r="I760" s="6" t="str">
        <f t="shared" si="164"/>
        <v/>
      </c>
      <c r="J760" s="6" t="str">
        <f t="shared" si="165"/>
        <v/>
      </c>
      <c r="K760" s="6" t="str">
        <f t="shared" si="166"/>
        <v/>
      </c>
      <c r="L760" s="6" t="str">
        <f t="shared" si="171"/>
        <v/>
      </c>
      <c r="M760" s="6" t="str">
        <f t="shared" si="172"/>
        <v/>
      </c>
      <c r="N760" s="6" t="str">
        <f t="shared" si="167"/>
        <v/>
      </c>
      <c r="O760" s="4"/>
      <c r="P760" s="11"/>
      <c r="Q760" s="12" t="str">
        <f t="shared" si="168"/>
        <v/>
      </c>
      <c r="R760" s="8" t="s">
        <v>707</v>
      </c>
      <c r="S760" s="19"/>
      <c r="T760" s="19" t="s">
        <v>830</v>
      </c>
      <c r="U760" s="4" t="s">
        <v>16</v>
      </c>
      <c r="V760" s="22" t="str">
        <f t="shared" si="169"/>
        <v>@aswan1.moe.edu.eg</v>
      </c>
      <c r="W760" s="22" t="str">
        <f t="shared" si="170"/>
        <v>Stu#</v>
      </c>
      <c r="Z760" t="str">
        <f>IF(Q760=$Z$14,COUNTIF($Q$15:Q760,$Z$14),"")</f>
        <v/>
      </c>
    </row>
    <row r="761" spans="1:26" ht="16.5" x14ac:dyDescent="0.25">
      <c r="A761" s="6" t="str">
        <f>IF(B761="","",SUBTOTAL(3,$B$15:B761))</f>
        <v/>
      </c>
      <c r="B761" s="7"/>
      <c r="C761" s="8"/>
      <c r="D761" s="6" t="str">
        <f t="shared" si="160"/>
        <v/>
      </c>
      <c r="E761" s="9" t="str">
        <f t="shared" si="163"/>
        <v/>
      </c>
      <c r="F761" s="7"/>
      <c r="G761" s="10" t="str">
        <f t="shared" si="161"/>
        <v/>
      </c>
      <c r="H761" s="6" t="str">
        <f t="shared" si="162"/>
        <v/>
      </c>
      <c r="I761" s="6" t="str">
        <f t="shared" si="164"/>
        <v/>
      </c>
      <c r="J761" s="6" t="str">
        <f t="shared" si="165"/>
        <v/>
      </c>
      <c r="K761" s="6" t="str">
        <f t="shared" si="166"/>
        <v/>
      </c>
      <c r="L761" s="6" t="str">
        <f t="shared" si="171"/>
        <v/>
      </c>
      <c r="M761" s="6" t="str">
        <f t="shared" si="172"/>
        <v/>
      </c>
      <c r="N761" s="6" t="str">
        <f t="shared" si="167"/>
        <v/>
      </c>
      <c r="O761" s="4"/>
      <c r="P761" s="11"/>
      <c r="Q761" s="12" t="str">
        <f t="shared" si="168"/>
        <v/>
      </c>
      <c r="R761" s="8" t="s">
        <v>708</v>
      </c>
      <c r="S761" s="19"/>
      <c r="T761" s="19" t="s">
        <v>830</v>
      </c>
      <c r="U761" s="4" t="s">
        <v>16</v>
      </c>
      <c r="V761" s="22" t="str">
        <f t="shared" si="169"/>
        <v>@aswan1.moe.edu.eg</v>
      </c>
      <c r="W761" s="22" t="str">
        <f t="shared" si="170"/>
        <v>Stu#</v>
      </c>
      <c r="Z761" t="str">
        <f>IF(Q761=$Z$14,COUNTIF($Q$15:Q761,$Z$14),"")</f>
        <v/>
      </c>
    </row>
    <row r="762" spans="1:26" ht="16.5" x14ac:dyDescent="0.25">
      <c r="A762" s="6" t="str">
        <f>IF(B762="","",SUBTOTAL(3,$B$15:B762))</f>
        <v/>
      </c>
      <c r="B762" s="7"/>
      <c r="C762" s="8"/>
      <c r="D762" s="6" t="str">
        <f t="shared" si="160"/>
        <v/>
      </c>
      <c r="E762" s="9" t="str">
        <f t="shared" si="163"/>
        <v/>
      </c>
      <c r="F762" s="7"/>
      <c r="G762" s="10" t="str">
        <f t="shared" si="161"/>
        <v/>
      </c>
      <c r="H762" s="6" t="str">
        <f t="shared" si="162"/>
        <v/>
      </c>
      <c r="I762" s="6" t="str">
        <f t="shared" si="164"/>
        <v/>
      </c>
      <c r="J762" s="6" t="str">
        <f t="shared" si="165"/>
        <v/>
      </c>
      <c r="K762" s="6" t="str">
        <f t="shared" si="166"/>
        <v/>
      </c>
      <c r="L762" s="6" t="str">
        <f t="shared" si="171"/>
        <v/>
      </c>
      <c r="M762" s="6" t="str">
        <f t="shared" si="172"/>
        <v/>
      </c>
      <c r="N762" s="6" t="str">
        <f t="shared" si="167"/>
        <v/>
      </c>
      <c r="O762" s="4"/>
      <c r="P762" s="11"/>
      <c r="Q762" s="12" t="str">
        <f t="shared" si="168"/>
        <v/>
      </c>
      <c r="R762" s="8" t="s">
        <v>709</v>
      </c>
      <c r="S762" s="19"/>
      <c r="T762" s="19" t="s">
        <v>830</v>
      </c>
      <c r="U762" s="4" t="s">
        <v>16</v>
      </c>
      <c r="V762" s="22" t="str">
        <f t="shared" si="169"/>
        <v>@aswan1.moe.edu.eg</v>
      </c>
      <c r="W762" s="22" t="str">
        <f t="shared" si="170"/>
        <v>Stu#</v>
      </c>
      <c r="Z762" t="str">
        <f>IF(Q762=$Z$14,COUNTIF($Q$15:Q762,$Z$14),"")</f>
        <v/>
      </c>
    </row>
    <row r="763" spans="1:26" ht="16.5" x14ac:dyDescent="0.25">
      <c r="A763" s="6" t="str">
        <f>IF(B763="","",SUBTOTAL(3,$B$15:B763))</f>
        <v/>
      </c>
      <c r="B763" s="7"/>
      <c r="C763" s="8"/>
      <c r="D763" s="6" t="str">
        <f t="shared" si="160"/>
        <v/>
      </c>
      <c r="E763" s="9" t="str">
        <f t="shared" si="163"/>
        <v/>
      </c>
      <c r="F763" s="7"/>
      <c r="G763" s="10" t="str">
        <f t="shared" si="161"/>
        <v/>
      </c>
      <c r="H763" s="6" t="str">
        <f t="shared" si="162"/>
        <v/>
      </c>
      <c r="I763" s="6" t="str">
        <f t="shared" si="164"/>
        <v/>
      </c>
      <c r="J763" s="6" t="str">
        <f t="shared" si="165"/>
        <v/>
      </c>
      <c r="K763" s="6" t="str">
        <f t="shared" si="166"/>
        <v/>
      </c>
      <c r="L763" s="6" t="str">
        <f t="shared" si="171"/>
        <v/>
      </c>
      <c r="M763" s="6" t="str">
        <f t="shared" si="172"/>
        <v/>
      </c>
      <c r="N763" s="6" t="str">
        <f t="shared" si="167"/>
        <v/>
      </c>
      <c r="O763" s="4"/>
      <c r="P763" s="11"/>
      <c r="Q763" s="12" t="str">
        <f t="shared" si="168"/>
        <v/>
      </c>
      <c r="R763" s="8" t="s">
        <v>710</v>
      </c>
      <c r="S763" s="19"/>
      <c r="T763" s="19" t="s">
        <v>830</v>
      </c>
      <c r="U763" s="4" t="s">
        <v>16</v>
      </c>
      <c r="V763" s="22" t="str">
        <f t="shared" si="169"/>
        <v>@aswan1.moe.edu.eg</v>
      </c>
      <c r="W763" s="22" t="str">
        <f t="shared" si="170"/>
        <v>Stu#</v>
      </c>
      <c r="Z763" t="str">
        <f>IF(Q763=$Z$14,COUNTIF($Q$15:Q763,$Z$14),"")</f>
        <v/>
      </c>
    </row>
    <row r="764" spans="1:26" ht="16.5" x14ac:dyDescent="0.25">
      <c r="A764" s="6" t="str">
        <f>IF(B764="","",SUBTOTAL(3,$B$15:B764))</f>
        <v/>
      </c>
      <c r="B764" s="7"/>
      <c r="C764" s="8"/>
      <c r="D764" s="6" t="str">
        <f t="shared" si="160"/>
        <v/>
      </c>
      <c r="E764" s="9" t="str">
        <f t="shared" si="163"/>
        <v/>
      </c>
      <c r="F764" s="7"/>
      <c r="G764" s="10" t="str">
        <f t="shared" si="161"/>
        <v/>
      </c>
      <c r="H764" s="6" t="str">
        <f t="shared" si="162"/>
        <v/>
      </c>
      <c r="I764" s="6" t="str">
        <f t="shared" si="164"/>
        <v/>
      </c>
      <c r="J764" s="6" t="str">
        <f t="shared" si="165"/>
        <v/>
      </c>
      <c r="K764" s="6" t="str">
        <f t="shared" si="166"/>
        <v/>
      </c>
      <c r="L764" s="6" t="str">
        <f t="shared" si="171"/>
        <v/>
      </c>
      <c r="M764" s="6" t="str">
        <f t="shared" si="172"/>
        <v/>
      </c>
      <c r="N764" s="6" t="str">
        <f t="shared" si="167"/>
        <v/>
      </c>
      <c r="O764" s="4"/>
      <c r="P764" s="11"/>
      <c r="Q764" s="12" t="str">
        <f t="shared" si="168"/>
        <v/>
      </c>
      <c r="R764" s="8" t="s">
        <v>711</v>
      </c>
      <c r="S764" s="19"/>
      <c r="T764" s="19" t="s">
        <v>830</v>
      </c>
      <c r="U764" s="4" t="s">
        <v>16</v>
      </c>
      <c r="V764" s="22" t="str">
        <f t="shared" si="169"/>
        <v>@aswan1.moe.edu.eg</v>
      </c>
      <c r="W764" s="22" t="str">
        <f t="shared" si="170"/>
        <v>Stu#</v>
      </c>
      <c r="Z764" t="str">
        <f>IF(Q764=$Z$14,COUNTIF($Q$15:Q764,$Z$14),"")</f>
        <v/>
      </c>
    </row>
    <row r="765" spans="1:26" ht="16.5" x14ac:dyDescent="0.25">
      <c r="A765" s="6" t="str">
        <f>IF(B765="","",SUBTOTAL(3,$B$15:B765))</f>
        <v/>
      </c>
      <c r="B765" s="7"/>
      <c r="C765" s="8"/>
      <c r="D765" s="6" t="str">
        <f t="shared" si="160"/>
        <v/>
      </c>
      <c r="E765" s="9" t="str">
        <f t="shared" si="163"/>
        <v/>
      </c>
      <c r="F765" s="7"/>
      <c r="G765" s="10" t="str">
        <f t="shared" si="161"/>
        <v/>
      </c>
      <c r="H765" s="6" t="str">
        <f t="shared" si="162"/>
        <v/>
      </c>
      <c r="I765" s="6" t="str">
        <f t="shared" si="164"/>
        <v/>
      </c>
      <c r="J765" s="6" t="str">
        <f t="shared" si="165"/>
        <v/>
      </c>
      <c r="K765" s="6" t="str">
        <f t="shared" si="166"/>
        <v/>
      </c>
      <c r="L765" s="6" t="str">
        <f t="shared" si="171"/>
        <v/>
      </c>
      <c r="M765" s="6" t="str">
        <f t="shared" si="172"/>
        <v/>
      </c>
      <c r="N765" s="6" t="str">
        <f t="shared" si="167"/>
        <v/>
      </c>
      <c r="O765" s="4"/>
      <c r="P765" s="11"/>
      <c r="Q765" s="12" t="str">
        <f t="shared" si="168"/>
        <v/>
      </c>
      <c r="R765" s="8" t="s">
        <v>712</v>
      </c>
      <c r="S765" s="19"/>
      <c r="T765" s="19" t="s">
        <v>830</v>
      </c>
      <c r="U765" s="4" t="s">
        <v>16</v>
      </c>
      <c r="V765" s="22" t="str">
        <f t="shared" si="169"/>
        <v>@aswan1.moe.edu.eg</v>
      </c>
      <c r="W765" s="22" t="str">
        <f t="shared" si="170"/>
        <v>Stu#</v>
      </c>
      <c r="Z765" t="str">
        <f>IF(Q765=$Z$14,COUNTIF($Q$15:Q765,$Z$14),"")</f>
        <v/>
      </c>
    </row>
    <row r="766" spans="1:26" ht="16.5" x14ac:dyDescent="0.25">
      <c r="A766" s="6" t="str">
        <f>IF(B766="","",SUBTOTAL(3,$B$15:B766))</f>
        <v/>
      </c>
      <c r="B766" s="7"/>
      <c r="C766" s="8"/>
      <c r="D766" s="6" t="str">
        <f t="shared" si="160"/>
        <v/>
      </c>
      <c r="E766" s="9" t="str">
        <f t="shared" si="163"/>
        <v/>
      </c>
      <c r="F766" s="7"/>
      <c r="G766" s="10" t="str">
        <f t="shared" si="161"/>
        <v/>
      </c>
      <c r="H766" s="6" t="str">
        <f t="shared" si="162"/>
        <v/>
      </c>
      <c r="I766" s="6" t="str">
        <f t="shared" si="164"/>
        <v/>
      </c>
      <c r="J766" s="6" t="str">
        <f t="shared" si="165"/>
        <v/>
      </c>
      <c r="K766" s="6" t="str">
        <f t="shared" si="166"/>
        <v/>
      </c>
      <c r="L766" s="6" t="str">
        <f t="shared" si="171"/>
        <v/>
      </c>
      <c r="M766" s="6" t="str">
        <f t="shared" si="172"/>
        <v/>
      </c>
      <c r="N766" s="6" t="str">
        <f t="shared" si="167"/>
        <v/>
      </c>
      <c r="O766" s="4"/>
      <c r="P766" s="11"/>
      <c r="Q766" s="12" t="str">
        <f t="shared" si="168"/>
        <v/>
      </c>
      <c r="R766" s="8" t="s">
        <v>713</v>
      </c>
      <c r="S766" s="19"/>
      <c r="T766" s="19" t="s">
        <v>830</v>
      </c>
      <c r="U766" s="4" t="s">
        <v>16</v>
      </c>
      <c r="V766" s="22" t="str">
        <f t="shared" si="169"/>
        <v>@aswan1.moe.edu.eg</v>
      </c>
      <c r="W766" s="22" t="str">
        <f t="shared" si="170"/>
        <v>Stu#</v>
      </c>
      <c r="Z766" t="str">
        <f>IF(Q766=$Z$14,COUNTIF($Q$15:Q766,$Z$14),"")</f>
        <v/>
      </c>
    </row>
    <row r="767" spans="1:26" ht="16.5" x14ac:dyDescent="0.25">
      <c r="A767" s="6" t="str">
        <f>IF(B767="","",SUBTOTAL(3,$B$15:B767))</f>
        <v/>
      </c>
      <c r="B767" s="7"/>
      <c r="C767" s="8"/>
      <c r="D767" s="6" t="str">
        <f t="shared" si="160"/>
        <v/>
      </c>
      <c r="E767" s="9" t="str">
        <f t="shared" si="163"/>
        <v/>
      </c>
      <c r="F767" s="7"/>
      <c r="G767" s="10" t="str">
        <f t="shared" si="161"/>
        <v/>
      </c>
      <c r="H767" s="6" t="str">
        <f t="shared" si="162"/>
        <v/>
      </c>
      <c r="I767" s="6" t="str">
        <f t="shared" si="164"/>
        <v/>
      </c>
      <c r="J767" s="6" t="str">
        <f t="shared" si="165"/>
        <v/>
      </c>
      <c r="K767" s="6" t="str">
        <f t="shared" si="166"/>
        <v/>
      </c>
      <c r="L767" s="6" t="str">
        <f t="shared" si="171"/>
        <v/>
      </c>
      <c r="M767" s="6" t="str">
        <f t="shared" si="172"/>
        <v/>
      </c>
      <c r="N767" s="6" t="str">
        <f t="shared" si="167"/>
        <v/>
      </c>
      <c r="O767" s="4"/>
      <c r="P767" s="11"/>
      <c r="Q767" s="12" t="str">
        <f t="shared" si="168"/>
        <v/>
      </c>
      <c r="R767" s="8" t="s">
        <v>274</v>
      </c>
      <c r="S767" s="19"/>
      <c r="T767" s="19" t="s">
        <v>830</v>
      </c>
      <c r="U767" s="4" t="s">
        <v>16</v>
      </c>
      <c r="V767" s="22" t="str">
        <f t="shared" si="169"/>
        <v>@aswan1.moe.edu.eg</v>
      </c>
      <c r="W767" s="22" t="str">
        <f t="shared" si="170"/>
        <v>Stu#</v>
      </c>
      <c r="Z767" t="str">
        <f>IF(Q767=$Z$14,COUNTIF($Q$15:Q767,$Z$14),"")</f>
        <v/>
      </c>
    </row>
    <row r="768" spans="1:26" ht="16.5" x14ac:dyDescent="0.25">
      <c r="A768" s="6" t="str">
        <f>IF(B768="","",SUBTOTAL(3,$B$15:B768))</f>
        <v/>
      </c>
      <c r="B768" s="7"/>
      <c r="C768" s="8"/>
      <c r="D768" s="6" t="str">
        <f t="shared" si="160"/>
        <v/>
      </c>
      <c r="E768" s="9" t="str">
        <f t="shared" si="163"/>
        <v/>
      </c>
      <c r="F768" s="7"/>
      <c r="G768" s="10" t="str">
        <f t="shared" si="161"/>
        <v/>
      </c>
      <c r="H768" s="6" t="str">
        <f t="shared" si="162"/>
        <v/>
      </c>
      <c r="I768" s="6" t="str">
        <f t="shared" si="164"/>
        <v/>
      </c>
      <c r="J768" s="6" t="str">
        <f t="shared" si="165"/>
        <v/>
      </c>
      <c r="K768" s="6" t="str">
        <f t="shared" si="166"/>
        <v/>
      </c>
      <c r="L768" s="6" t="str">
        <f t="shared" si="171"/>
        <v/>
      </c>
      <c r="M768" s="6" t="str">
        <f t="shared" si="172"/>
        <v/>
      </c>
      <c r="N768" s="6" t="str">
        <f t="shared" si="167"/>
        <v/>
      </c>
      <c r="O768" s="4"/>
      <c r="P768" s="11"/>
      <c r="Q768" s="12" t="str">
        <f t="shared" si="168"/>
        <v/>
      </c>
      <c r="R768" s="8" t="s">
        <v>714</v>
      </c>
      <c r="S768" s="19"/>
      <c r="T768" s="19" t="s">
        <v>830</v>
      </c>
      <c r="U768" s="4" t="s">
        <v>16</v>
      </c>
      <c r="V768" s="22" t="str">
        <f t="shared" si="169"/>
        <v>@aswan1.moe.edu.eg</v>
      </c>
      <c r="W768" s="22" t="str">
        <f t="shared" si="170"/>
        <v>Stu#</v>
      </c>
      <c r="Z768" t="str">
        <f>IF(Q768=$Z$14,COUNTIF($Q$15:Q768,$Z$14),"")</f>
        <v/>
      </c>
    </row>
    <row r="769" spans="1:26" ht="16.5" x14ac:dyDescent="0.25">
      <c r="A769" s="6" t="str">
        <f>IF(B769="","",SUBTOTAL(3,$B$15:B769))</f>
        <v/>
      </c>
      <c r="B769" s="7"/>
      <c r="C769" s="8"/>
      <c r="D769" s="6" t="str">
        <f t="shared" si="160"/>
        <v/>
      </c>
      <c r="E769" s="9" t="str">
        <f t="shared" si="163"/>
        <v/>
      </c>
      <c r="F769" s="7"/>
      <c r="G769" s="10" t="str">
        <f t="shared" si="161"/>
        <v/>
      </c>
      <c r="H769" s="6" t="str">
        <f t="shared" si="162"/>
        <v/>
      </c>
      <c r="I769" s="6" t="str">
        <f t="shared" si="164"/>
        <v/>
      </c>
      <c r="J769" s="6" t="str">
        <f t="shared" si="165"/>
        <v/>
      </c>
      <c r="K769" s="6" t="str">
        <f t="shared" si="166"/>
        <v/>
      </c>
      <c r="L769" s="6" t="str">
        <f t="shared" si="171"/>
        <v/>
      </c>
      <c r="M769" s="6" t="str">
        <f t="shared" si="172"/>
        <v/>
      </c>
      <c r="N769" s="6" t="str">
        <f t="shared" si="167"/>
        <v/>
      </c>
      <c r="O769" s="4"/>
      <c r="P769" s="11"/>
      <c r="Q769" s="12" t="str">
        <f t="shared" si="168"/>
        <v/>
      </c>
      <c r="R769" s="8" t="s">
        <v>715</v>
      </c>
      <c r="S769" s="19"/>
      <c r="T769" s="19" t="s">
        <v>830</v>
      </c>
      <c r="U769" s="4" t="s">
        <v>16</v>
      </c>
      <c r="V769" s="22" t="str">
        <f t="shared" si="169"/>
        <v>@aswan1.moe.edu.eg</v>
      </c>
      <c r="W769" s="22" t="str">
        <f t="shared" si="170"/>
        <v>Stu#</v>
      </c>
      <c r="Z769" t="str">
        <f>IF(Q769=$Z$14,COUNTIF($Q$15:Q769,$Z$14),"")</f>
        <v/>
      </c>
    </row>
    <row r="770" spans="1:26" ht="16.5" x14ac:dyDescent="0.25">
      <c r="A770" s="6" t="str">
        <f>IF(B770="","",SUBTOTAL(3,$B$15:B770))</f>
        <v/>
      </c>
      <c r="B770" s="7"/>
      <c r="C770" s="8"/>
      <c r="D770" s="6" t="str">
        <f t="shared" si="160"/>
        <v/>
      </c>
      <c r="E770" s="9" t="str">
        <f t="shared" si="163"/>
        <v/>
      </c>
      <c r="F770" s="7"/>
      <c r="G770" s="10" t="str">
        <f t="shared" si="161"/>
        <v/>
      </c>
      <c r="H770" s="6" t="str">
        <f t="shared" si="162"/>
        <v/>
      </c>
      <c r="I770" s="6" t="str">
        <f t="shared" si="164"/>
        <v/>
      </c>
      <c r="J770" s="6" t="str">
        <f t="shared" si="165"/>
        <v/>
      </c>
      <c r="K770" s="6" t="str">
        <f t="shared" si="166"/>
        <v/>
      </c>
      <c r="L770" s="6" t="str">
        <f t="shared" si="171"/>
        <v/>
      </c>
      <c r="M770" s="6" t="str">
        <f t="shared" si="172"/>
        <v/>
      </c>
      <c r="N770" s="6" t="str">
        <f t="shared" si="167"/>
        <v/>
      </c>
      <c r="O770" s="4"/>
      <c r="P770" s="11"/>
      <c r="Q770" s="12" t="str">
        <f t="shared" si="168"/>
        <v/>
      </c>
      <c r="R770" s="8" t="s">
        <v>716</v>
      </c>
      <c r="S770" s="19"/>
      <c r="T770" s="19" t="s">
        <v>830</v>
      </c>
      <c r="U770" s="4" t="s">
        <v>16</v>
      </c>
      <c r="V770" s="22" t="str">
        <f t="shared" si="169"/>
        <v>@aswan1.moe.edu.eg</v>
      </c>
      <c r="W770" s="22" t="str">
        <f t="shared" si="170"/>
        <v>Stu#</v>
      </c>
      <c r="Z770" t="str">
        <f>IF(Q770=$Z$14,COUNTIF($Q$15:Q770,$Z$14),"")</f>
        <v/>
      </c>
    </row>
    <row r="771" spans="1:26" ht="16.5" x14ac:dyDescent="0.25">
      <c r="A771" s="6" t="str">
        <f>IF(B771="","",SUBTOTAL(3,$B$15:B771))</f>
        <v/>
      </c>
      <c r="B771" s="7"/>
      <c r="C771" s="8"/>
      <c r="D771" s="6" t="str">
        <f t="shared" si="160"/>
        <v/>
      </c>
      <c r="E771" s="9" t="str">
        <f t="shared" si="163"/>
        <v/>
      </c>
      <c r="F771" s="7"/>
      <c r="G771" s="10" t="str">
        <f t="shared" si="161"/>
        <v/>
      </c>
      <c r="H771" s="6" t="str">
        <f t="shared" si="162"/>
        <v/>
      </c>
      <c r="I771" s="6" t="str">
        <f t="shared" si="164"/>
        <v/>
      </c>
      <c r="J771" s="6" t="str">
        <f t="shared" si="165"/>
        <v/>
      </c>
      <c r="K771" s="6" t="str">
        <f t="shared" si="166"/>
        <v/>
      </c>
      <c r="L771" s="6" t="str">
        <f t="shared" si="171"/>
        <v/>
      </c>
      <c r="M771" s="6" t="str">
        <f t="shared" si="172"/>
        <v/>
      </c>
      <c r="N771" s="6" t="str">
        <f t="shared" si="167"/>
        <v/>
      </c>
      <c r="O771" s="4"/>
      <c r="P771" s="11"/>
      <c r="Q771" s="12" t="str">
        <f t="shared" si="168"/>
        <v/>
      </c>
      <c r="R771" s="8" t="s">
        <v>717</v>
      </c>
      <c r="S771" s="19"/>
      <c r="T771" s="19" t="s">
        <v>830</v>
      </c>
      <c r="U771" s="4" t="s">
        <v>16</v>
      </c>
      <c r="V771" s="22" t="str">
        <f t="shared" si="169"/>
        <v>@aswan1.moe.edu.eg</v>
      </c>
      <c r="W771" s="22" t="str">
        <f t="shared" si="170"/>
        <v>Stu#</v>
      </c>
      <c r="Z771" t="str">
        <f>IF(Q771=$Z$14,COUNTIF($Q$15:Q771,$Z$14),"")</f>
        <v/>
      </c>
    </row>
    <row r="772" spans="1:26" ht="16.5" x14ac:dyDescent="0.25">
      <c r="A772" s="6" t="str">
        <f>IF(B772="","",SUBTOTAL(3,$B$15:B772))</f>
        <v/>
      </c>
      <c r="B772" s="7"/>
      <c r="C772" s="8"/>
      <c r="D772" s="6" t="str">
        <f t="shared" si="160"/>
        <v/>
      </c>
      <c r="E772" s="9" t="str">
        <f t="shared" si="163"/>
        <v/>
      </c>
      <c r="F772" s="7"/>
      <c r="G772" s="10" t="str">
        <f t="shared" si="161"/>
        <v/>
      </c>
      <c r="H772" s="6" t="str">
        <f t="shared" si="162"/>
        <v/>
      </c>
      <c r="I772" s="6" t="str">
        <f t="shared" si="164"/>
        <v/>
      </c>
      <c r="J772" s="6" t="str">
        <f t="shared" si="165"/>
        <v/>
      </c>
      <c r="K772" s="6" t="str">
        <f t="shared" si="166"/>
        <v/>
      </c>
      <c r="L772" s="6" t="str">
        <f t="shared" si="171"/>
        <v/>
      </c>
      <c r="M772" s="6" t="str">
        <f t="shared" si="172"/>
        <v/>
      </c>
      <c r="N772" s="6" t="str">
        <f t="shared" si="167"/>
        <v/>
      </c>
      <c r="O772" s="4"/>
      <c r="P772" s="11"/>
      <c r="Q772" s="12" t="str">
        <f t="shared" si="168"/>
        <v/>
      </c>
      <c r="R772" s="8" t="s">
        <v>718</v>
      </c>
      <c r="S772" s="19"/>
      <c r="T772" s="19" t="s">
        <v>830</v>
      </c>
      <c r="U772" s="4" t="s">
        <v>16</v>
      </c>
      <c r="V772" s="22" t="str">
        <f t="shared" si="169"/>
        <v>@aswan1.moe.edu.eg</v>
      </c>
      <c r="W772" s="22" t="str">
        <f t="shared" si="170"/>
        <v>Stu#</v>
      </c>
      <c r="Z772" t="str">
        <f>IF(Q772=$Z$14,COUNTIF($Q$15:Q772,$Z$14),"")</f>
        <v/>
      </c>
    </row>
    <row r="773" spans="1:26" ht="16.5" x14ac:dyDescent="0.25">
      <c r="A773" s="6" t="str">
        <f>IF(B773="","",SUBTOTAL(3,$B$15:B773))</f>
        <v/>
      </c>
      <c r="B773" s="7"/>
      <c r="C773" s="8"/>
      <c r="D773" s="6" t="str">
        <f t="shared" si="160"/>
        <v/>
      </c>
      <c r="E773" s="9" t="str">
        <f t="shared" si="163"/>
        <v/>
      </c>
      <c r="F773" s="7"/>
      <c r="G773" s="10" t="str">
        <f t="shared" si="161"/>
        <v/>
      </c>
      <c r="H773" s="6" t="str">
        <f t="shared" si="162"/>
        <v/>
      </c>
      <c r="I773" s="6" t="str">
        <f t="shared" si="164"/>
        <v/>
      </c>
      <c r="J773" s="6" t="str">
        <f t="shared" si="165"/>
        <v/>
      </c>
      <c r="K773" s="6" t="str">
        <f t="shared" si="166"/>
        <v/>
      </c>
      <c r="L773" s="6" t="str">
        <f t="shared" si="171"/>
        <v/>
      </c>
      <c r="M773" s="6" t="str">
        <f t="shared" si="172"/>
        <v/>
      </c>
      <c r="N773" s="6" t="str">
        <f t="shared" si="167"/>
        <v/>
      </c>
      <c r="O773" s="4"/>
      <c r="P773" s="11"/>
      <c r="Q773" s="12" t="str">
        <f t="shared" si="168"/>
        <v/>
      </c>
      <c r="R773" s="8" t="s">
        <v>719</v>
      </c>
      <c r="S773" s="19"/>
      <c r="T773" s="19" t="s">
        <v>830</v>
      </c>
      <c r="U773" s="4" t="s">
        <v>16</v>
      </c>
      <c r="V773" s="22" t="str">
        <f t="shared" si="169"/>
        <v>@aswan1.moe.edu.eg</v>
      </c>
      <c r="W773" s="22" t="str">
        <f t="shared" si="170"/>
        <v>Stu#</v>
      </c>
      <c r="Z773" t="str">
        <f>IF(Q773=$Z$14,COUNTIF($Q$15:Q773,$Z$14),"")</f>
        <v/>
      </c>
    </row>
    <row r="774" spans="1:26" ht="16.5" x14ac:dyDescent="0.25">
      <c r="A774" s="6" t="str">
        <f>IF(B774="","",SUBTOTAL(3,$B$15:B774))</f>
        <v/>
      </c>
      <c r="B774" s="7"/>
      <c r="C774" s="8"/>
      <c r="D774" s="6" t="str">
        <f t="shared" si="160"/>
        <v/>
      </c>
      <c r="E774" s="9" t="str">
        <f t="shared" si="163"/>
        <v/>
      </c>
      <c r="F774" s="7"/>
      <c r="G774" s="10" t="str">
        <f t="shared" si="161"/>
        <v/>
      </c>
      <c r="H774" s="6" t="str">
        <f t="shared" si="162"/>
        <v/>
      </c>
      <c r="I774" s="6" t="str">
        <f t="shared" si="164"/>
        <v/>
      </c>
      <c r="J774" s="6" t="str">
        <f t="shared" si="165"/>
        <v/>
      </c>
      <c r="K774" s="6" t="str">
        <f t="shared" si="166"/>
        <v/>
      </c>
      <c r="L774" s="6" t="str">
        <f t="shared" si="171"/>
        <v/>
      </c>
      <c r="M774" s="6" t="str">
        <f t="shared" si="172"/>
        <v/>
      </c>
      <c r="N774" s="6" t="str">
        <f t="shared" si="167"/>
        <v/>
      </c>
      <c r="O774" s="4"/>
      <c r="P774" s="11"/>
      <c r="Q774" s="12" t="str">
        <f t="shared" si="168"/>
        <v/>
      </c>
      <c r="R774" s="8" t="s">
        <v>28</v>
      </c>
      <c r="S774" s="19"/>
      <c r="T774" s="19" t="s">
        <v>830</v>
      </c>
      <c r="U774" s="4" t="s">
        <v>16</v>
      </c>
      <c r="V774" s="22" t="str">
        <f t="shared" si="169"/>
        <v>@aswan1.moe.edu.eg</v>
      </c>
      <c r="W774" s="22" t="str">
        <f t="shared" si="170"/>
        <v>Stu#</v>
      </c>
      <c r="Z774" t="str">
        <f>IF(Q774=$Z$14,COUNTIF($Q$15:Q774,$Z$14),"")</f>
        <v/>
      </c>
    </row>
    <row r="775" spans="1:26" ht="16.5" x14ac:dyDescent="0.25">
      <c r="A775" s="6" t="str">
        <f>IF(B775="","",SUBTOTAL(3,$B$15:B775))</f>
        <v/>
      </c>
      <c r="B775" s="7"/>
      <c r="C775" s="8"/>
      <c r="D775" s="6" t="str">
        <f t="shared" si="160"/>
        <v/>
      </c>
      <c r="E775" s="9" t="str">
        <f t="shared" si="163"/>
        <v/>
      </c>
      <c r="F775" s="7"/>
      <c r="G775" s="10" t="str">
        <f t="shared" si="161"/>
        <v/>
      </c>
      <c r="H775" s="6" t="str">
        <f t="shared" si="162"/>
        <v/>
      </c>
      <c r="I775" s="6" t="str">
        <f t="shared" si="164"/>
        <v/>
      </c>
      <c r="J775" s="6" t="str">
        <f t="shared" si="165"/>
        <v/>
      </c>
      <c r="K775" s="6" t="str">
        <f t="shared" si="166"/>
        <v/>
      </c>
      <c r="L775" s="6" t="str">
        <f t="shared" si="171"/>
        <v/>
      </c>
      <c r="M775" s="6" t="str">
        <f t="shared" si="172"/>
        <v/>
      </c>
      <c r="N775" s="6" t="str">
        <f t="shared" si="167"/>
        <v/>
      </c>
      <c r="O775" s="4"/>
      <c r="P775" s="11"/>
      <c r="Q775" s="12" t="str">
        <f t="shared" si="168"/>
        <v/>
      </c>
      <c r="R775" s="8" t="s">
        <v>720</v>
      </c>
      <c r="S775" s="19"/>
      <c r="T775" s="19" t="s">
        <v>830</v>
      </c>
      <c r="U775" s="4" t="s">
        <v>16</v>
      </c>
      <c r="V775" s="22" t="str">
        <f t="shared" si="169"/>
        <v>@aswan1.moe.edu.eg</v>
      </c>
      <c r="W775" s="22" t="str">
        <f t="shared" si="170"/>
        <v>Stu#</v>
      </c>
      <c r="Z775" t="str">
        <f>IF(Q775=$Z$14,COUNTIF($Q$15:Q775,$Z$14),"")</f>
        <v/>
      </c>
    </row>
    <row r="776" spans="1:26" ht="16.5" x14ac:dyDescent="0.25">
      <c r="A776" s="6" t="str">
        <f>IF(B776="","",SUBTOTAL(3,$B$15:B776))</f>
        <v/>
      </c>
      <c r="B776" s="7"/>
      <c r="C776" s="8"/>
      <c r="D776" s="6" t="str">
        <f t="shared" si="160"/>
        <v/>
      </c>
      <c r="E776" s="9" t="str">
        <f t="shared" si="163"/>
        <v/>
      </c>
      <c r="F776" s="7"/>
      <c r="G776" s="10" t="str">
        <f t="shared" si="161"/>
        <v/>
      </c>
      <c r="H776" s="6" t="str">
        <f t="shared" si="162"/>
        <v/>
      </c>
      <c r="I776" s="6" t="str">
        <f t="shared" si="164"/>
        <v/>
      </c>
      <c r="J776" s="6" t="str">
        <f t="shared" si="165"/>
        <v/>
      </c>
      <c r="K776" s="6" t="str">
        <f t="shared" si="166"/>
        <v/>
      </c>
      <c r="L776" s="6" t="str">
        <f t="shared" si="171"/>
        <v/>
      </c>
      <c r="M776" s="6" t="str">
        <f t="shared" si="172"/>
        <v/>
      </c>
      <c r="N776" s="6" t="str">
        <f t="shared" si="167"/>
        <v/>
      </c>
      <c r="O776" s="4"/>
      <c r="P776" s="11"/>
      <c r="Q776" s="12" t="str">
        <f t="shared" si="168"/>
        <v/>
      </c>
      <c r="R776" s="8" t="s">
        <v>721</v>
      </c>
      <c r="S776" s="19"/>
      <c r="T776" s="19" t="s">
        <v>830</v>
      </c>
      <c r="U776" s="4" t="s">
        <v>16</v>
      </c>
      <c r="V776" s="22" t="str">
        <f t="shared" si="169"/>
        <v>@aswan1.moe.edu.eg</v>
      </c>
      <c r="W776" s="22" t="str">
        <f t="shared" si="170"/>
        <v>Stu#</v>
      </c>
      <c r="Z776" t="str">
        <f>IF(Q776=$Z$14,COUNTIF($Q$15:Q776,$Z$14),"")</f>
        <v/>
      </c>
    </row>
    <row r="777" spans="1:26" ht="16.5" x14ac:dyDescent="0.25">
      <c r="A777" s="6" t="str">
        <f>IF(B777="","",SUBTOTAL(3,$B$15:B777))</f>
        <v/>
      </c>
      <c r="B777" s="7"/>
      <c r="C777" s="8"/>
      <c r="D777" s="6" t="str">
        <f t="shared" si="160"/>
        <v/>
      </c>
      <c r="E777" s="9" t="str">
        <f t="shared" si="163"/>
        <v/>
      </c>
      <c r="F777" s="7"/>
      <c r="G777" s="10" t="str">
        <f t="shared" si="161"/>
        <v/>
      </c>
      <c r="H777" s="6" t="str">
        <f t="shared" si="162"/>
        <v/>
      </c>
      <c r="I777" s="6" t="str">
        <f t="shared" si="164"/>
        <v/>
      </c>
      <c r="J777" s="6" t="str">
        <f t="shared" si="165"/>
        <v/>
      </c>
      <c r="K777" s="6" t="str">
        <f t="shared" si="166"/>
        <v/>
      </c>
      <c r="L777" s="6" t="str">
        <f t="shared" si="171"/>
        <v/>
      </c>
      <c r="M777" s="6" t="str">
        <f t="shared" si="172"/>
        <v/>
      </c>
      <c r="N777" s="6" t="str">
        <f t="shared" si="167"/>
        <v/>
      </c>
      <c r="O777" s="4"/>
      <c r="P777" s="11"/>
      <c r="Q777" s="12" t="str">
        <f t="shared" si="168"/>
        <v/>
      </c>
      <c r="R777" s="8" t="s">
        <v>722</v>
      </c>
      <c r="S777" s="19"/>
      <c r="T777" s="19" t="s">
        <v>830</v>
      </c>
      <c r="U777" s="4" t="s">
        <v>16</v>
      </c>
      <c r="V777" s="22" t="str">
        <f t="shared" si="169"/>
        <v>@aswan1.moe.edu.eg</v>
      </c>
      <c r="W777" s="22" t="str">
        <f t="shared" si="170"/>
        <v>Stu#</v>
      </c>
      <c r="Z777" t="str">
        <f>IF(Q777=$Z$14,COUNTIF($Q$15:Q777,$Z$14),"")</f>
        <v/>
      </c>
    </row>
    <row r="778" spans="1:26" ht="16.5" x14ac:dyDescent="0.25">
      <c r="A778" s="6" t="str">
        <f>IF(B778="","",SUBTOTAL(3,$B$15:B778))</f>
        <v/>
      </c>
      <c r="B778" s="7"/>
      <c r="C778" s="8"/>
      <c r="D778" s="6" t="str">
        <f t="shared" si="160"/>
        <v/>
      </c>
      <c r="E778" s="9" t="str">
        <f t="shared" si="163"/>
        <v/>
      </c>
      <c r="F778" s="7"/>
      <c r="G778" s="10" t="str">
        <f t="shared" si="161"/>
        <v/>
      </c>
      <c r="H778" s="6" t="str">
        <f t="shared" si="162"/>
        <v/>
      </c>
      <c r="I778" s="6" t="str">
        <f t="shared" si="164"/>
        <v/>
      </c>
      <c r="J778" s="6" t="str">
        <f t="shared" si="165"/>
        <v/>
      </c>
      <c r="K778" s="6" t="str">
        <f t="shared" si="166"/>
        <v/>
      </c>
      <c r="L778" s="6" t="str">
        <f t="shared" si="171"/>
        <v/>
      </c>
      <c r="M778" s="6" t="str">
        <f t="shared" si="172"/>
        <v/>
      </c>
      <c r="N778" s="6" t="str">
        <f t="shared" si="167"/>
        <v/>
      </c>
      <c r="O778" s="4"/>
      <c r="P778" s="11"/>
      <c r="Q778" s="12" t="str">
        <f t="shared" si="168"/>
        <v/>
      </c>
      <c r="R778" s="8" t="s">
        <v>723</v>
      </c>
      <c r="S778" s="19"/>
      <c r="T778" s="19" t="s">
        <v>830</v>
      </c>
      <c r="U778" s="4" t="s">
        <v>16</v>
      </c>
      <c r="V778" s="22" t="str">
        <f t="shared" si="169"/>
        <v>@aswan1.moe.edu.eg</v>
      </c>
      <c r="W778" s="22" t="str">
        <f t="shared" si="170"/>
        <v>Stu#</v>
      </c>
      <c r="Z778" t="str">
        <f>IF(Q778=$Z$14,COUNTIF($Q$15:Q778,$Z$14),"")</f>
        <v/>
      </c>
    </row>
    <row r="779" spans="1:26" ht="16.5" x14ac:dyDescent="0.25">
      <c r="A779" s="6" t="str">
        <f>IF(B779="","",SUBTOTAL(3,$B$15:B779))</f>
        <v/>
      </c>
      <c r="B779" s="7"/>
      <c r="C779" s="8"/>
      <c r="D779" s="6" t="str">
        <f t="shared" si="160"/>
        <v/>
      </c>
      <c r="E779" s="9" t="str">
        <f t="shared" si="163"/>
        <v/>
      </c>
      <c r="F779" s="7"/>
      <c r="G779" s="10" t="str">
        <f t="shared" si="161"/>
        <v/>
      </c>
      <c r="H779" s="6" t="str">
        <f t="shared" si="162"/>
        <v/>
      </c>
      <c r="I779" s="6" t="str">
        <f t="shared" si="164"/>
        <v/>
      </c>
      <c r="J779" s="6" t="str">
        <f t="shared" si="165"/>
        <v/>
      </c>
      <c r="K779" s="6" t="str">
        <f t="shared" si="166"/>
        <v/>
      </c>
      <c r="L779" s="6" t="str">
        <f t="shared" si="171"/>
        <v/>
      </c>
      <c r="M779" s="6" t="str">
        <f t="shared" si="172"/>
        <v/>
      </c>
      <c r="N779" s="6" t="str">
        <f t="shared" si="167"/>
        <v/>
      </c>
      <c r="O779" s="4"/>
      <c r="P779" s="11"/>
      <c r="Q779" s="12" t="str">
        <f t="shared" si="168"/>
        <v/>
      </c>
      <c r="R779" s="8" t="s">
        <v>724</v>
      </c>
      <c r="S779" s="19"/>
      <c r="T779" s="19" t="s">
        <v>830</v>
      </c>
      <c r="U779" s="4" t="s">
        <v>16</v>
      </c>
      <c r="V779" s="22" t="str">
        <f t="shared" si="169"/>
        <v>@aswan1.moe.edu.eg</v>
      </c>
      <c r="W779" s="22" t="str">
        <f t="shared" si="170"/>
        <v>Stu#</v>
      </c>
      <c r="Z779" t="str">
        <f>IF(Q779=$Z$14,COUNTIF($Q$15:Q779,$Z$14),"")</f>
        <v/>
      </c>
    </row>
    <row r="780" spans="1:26" ht="16.5" x14ac:dyDescent="0.25">
      <c r="A780" s="6" t="str">
        <f>IF(B780="","",SUBTOTAL(3,$B$15:B780))</f>
        <v/>
      </c>
      <c r="B780" s="7"/>
      <c r="C780" s="8"/>
      <c r="D780" s="6" t="str">
        <f t="shared" si="160"/>
        <v/>
      </c>
      <c r="E780" s="9" t="str">
        <f t="shared" si="163"/>
        <v/>
      </c>
      <c r="F780" s="7"/>
      <c r="G780" s="10" t="str">
        <f t="shared" si="161"/>
        <v/>
      </c>
      <c r="H780" s="6" t="str">
        <f t="shared" si="162"/>
        <v/>
      </c>
      <c r="I780" s="6" t="str">
        <f t="shared" si="164"/>
        <v/>
      </c>
      <c r="J780" s="6" t="str">
        <f t="shared" si="165"/>
        <v/>
      </c>
      <c r="K780" s="6" t="str">
        <f t="shared" si="166"/>
        <v/>
      </c>
      <c r="L780" s="6" t="str">
        <f t="shared" si="171"/>
        <v/>
      </c>
      <c r="M780" s="6" t="str">
        <f t="shared" si="172"/>
        <v/>
      </c>
      <c r="N780" s="6" t="str">
        <f t="shared" si="167"/>
        <v/>
      </c>
      <c r="O780" s="4"/>
      <c r="P780" s="11"/>
      <c r="Q780" s="12" t="str">
        <f t="shared" si="168"/>
        <v/>
      </c>
      <c r="R780" s="8" t="s">
        <v>725</v>
      </c>
      <c r="S780" s="19"/>
      <c r="T780" s="19" t="s">
        <v>830</v>
      </c>
      <c r="U780" s="4" t="s">
        <v>16</v>
      </c>
      <c r="V780" s="22" t="str">
        <f t="shared" si="169"/>
        <v>@aswan1.moe.edu.eg</v>
      </c>
      <c r="W780" s="22" t="str">
        <f t="shared" si="170"/>
        <v>Stu#</v>
      </c>
      <c r="Z780" t="str">
        <f>IF(Q780=$Z$14,COUNTIF($Q$15:Q780,$Z$14),"")</f>
        <v/>
      </c>
    </row>
    <row r="781" spans="1:26" ht="16.5" x14ac:dyDescent="0.25">
      <c r="A781" s="6" t="str">
        <f>IF(B781="","",SUBTOTAL(3,$B$15:B781))</f>
        <v/>
      </c>
      <c r="B781" s="7"/>
      <c r="C781" s="8"/>
      <c r="D781" s="6" t="str">
        <f t="shared" si="160"/>
        <v/>
      </c>
      <c r="E781" s="9" t="str">
        <f t="shared" si="163"/>
        <v/>
      </c>
      <c r="F781" s="7"/>
      <c r="G781" s="10" t="str">
        <f t="shared" si="161"/>
        <v/>
      </c>
      <c r="H781" s="6" t="str">
        <f t="shared" si="162"/>
        <v/>
      </c>
      <c r="I781" s="6" t="str">
        <f t="shared" si="164"/>
        <v/>
      </c>
      <c r="J781" s="6" t="str">
        <f t="shared" si="165"/>
        <v/>
      </c>
      <c r="K781" s="6" t="str">
        <f t="shared" si="166"/>
        <v/>
      </c>
      <c r="L781" s="6" t="str">
        <f t="shared" si="171"/>
        <v/>
      </c>
      <c r="M781" s="6" t="str">
        <f t="shared" si="172"/>
        <v/>
      </c>
      <c r="N781" s="6" t="str">
        <f t="shared" si="167"/>
        <v/>
      </c>
      <c r="O781" s="4"/>
      <c r="P781" s="11"/>
      <c r="Q781" s="12" t="str">
        <f t="shared" si="168"/>
        <v/>
      </c>
      <c r="R781" s="8" t="s">
        <v>726</v>
      </c>
      <c r="S781" s="19"/>
      <c r="T781" s="19" t="s">
        <v>830</v>
      </c>
      <c r="U781" s="4" t="s">
        <v>16</v>
      </c>
      <c r="V781" s="22" t="str">
        <f t="shared" si="169"/>
        <v>@aswan1.moe.edu.eg</v>
      </c>
      <c r="W781" s="22" t="str">
        <f t="shared" si="170"/>
        <v>Stu#</v>
      </c>
      <c r="Z781" t="str">
        <f>IF(Q781=$Z$14,COUNTIF($Q$15:Q781,$Z$14),"")</f>
        <v/>
      </c>
    </row>
    <row r="782" spans="1:26" ht="16.5" x14ac:dyDescent="0.25">
      <c r="A782" s="6" t="str">
        <f>IF(B782="","",SUBTOTAL(3,$B$15:B782))</f>
        <v/>
      </c>
      <c r="B782" s="7"/>
      <c r="C782" s="8"/>
      <c r="D782" s="6" t="str">
        <f t="shared" ref="D782:D845" si="173">IF(C782="","",LEFT(TRIM(C782),FIND(" ",TRIM(C782),1)-1))</f>
        <v/>
      </c>
      <c r="E782" s="9" t="str">
        <f t="shared" si="163"/>
        <v/>
      </c>
      <c r="F782" s="7"/>
      <c r="G782" s="10" t="str">
        <f t="shared" ref="G782:G845" si="174">IF(F782="","",(DATE(IF(LEFT(F782,1)*1=3,20,19)&amp;MID(F782,2,2),MID(F782,4,2),MID(F782,6,2))))</f>
        <v/>
      </c>
      <c r="H782" s="6" t="str">
        <f t="shared" ref="H782:H845" si="175">IF(G782="","",DAY(G782))</f>
        <v/>
      </c>
      <c r="I782" s="6" t="str">
        <f t="shared" si="164"/>
        <v/>
      </c>
      <c r="J782" s="6" t="str">
        <f t="shared" si="165"/>
        <v/>
      </c>
      <c r="K782" s="6" t="str">
        <f t="shared" si="166"/>
        <v/>
      </c>
      <c r="L782" s="6" t="str">
        <f t="shared" si="171"/>
        <v/>
      </c>
      <c r="M782" s="6" t="str">
        <f t="shared" si="172"/>
        <v/>
      </c>
      <c r="N782" s="6" t="str">
        <f t="shared" si="167"/>
        <v/>
      </c>
      <c r="O782" s="4"/>
      <c r="P782" s="11"/>
      <c r="Q782" s="12" t="str">
        <f t="shared" si="168"/>
        <v/>
      </c>
      <c r="R782" s="8" t="s">
        <v>727</v>
      </c>
      <c r="S782" s="19"/>
      <c r="T782" s="19" t="s">
        <v>830</v>
      </c>
      <c r="U782" s="4" t="s">
        <v>16</v>
      </c>
      <c r="V782" s="22" t="str">
        <f t="shared" si="169"/>
        <v>@aswan1.moe.edu.eg</v>
      </c>
      <c r="W782" s="22" t="str">
        <f t="shared" si="170"/>
        <v>Stu#</v>
      </c>
      <c r="Z782" t="str">
        <f>IF(Q782=$Z$14,COUNTIF($Q$15:Q782,$Z$14),"")</f>
        <v/>
      </c>
    </row>
    <row r="783" spans="1:26" ht="16.5" x14ac:dyDescent="0.25">
      <c r="A783" s="6" t="str">
        <f>IF(B783="","",SUBTOTAL(3,$B$15:B783))</f>
        <v/>
      </c>
      <c r="B783" s="7"/>
      <c r="C783" s="8"/>
      <c r="D783" s="6" t="str">
        <f t="shared" si="173"/>
        <v/>
      </c>
      <c r="E783" s="9" t="str">
        <f t="shared" si="163"/>
        <v/>
      </c>
      <c r="F783" s="7"/>
      <c r="G783" s="10" t="str">
        <f t="shared" si="174"/>
        <v/>
      </c>
      <c r="H783" s="6" t="str">
        <f t="shared" si="175"/>
        <v/>
      </c>
      <c r="I783" s="6" t="str">
        <f t="shared" si="164"/>
        <v/>
      </c>
      <c r="J783" s="6" t="str">
        <f t="shared" si="165"/>
        <v/>
      </c>
      <c r="K783" s="6" t="str">
        <f t="shared" si="166"/>
        <v/>
      </c>
      <c r="L783" s="6" t="str">
        <f t="shared" si="171"/>
        <v/>
      </c>
      <c r="M783" s="6" t="str">
        <f t="shared" si="172"/>
        <v/>
      </c>
      <c r="N783" s="6" t="str">
        <f t="shared" si="167"/>
        <v/>
      </c>
      <c r="O783" s="4"/>
      <c r="P783" s="11"/>
      <c r="Q783" s="12" t="str">
        <f t="shared" si="168"/>
        <v/>
      </c>
      <c r="R783" s="8" t="s">
        <v>728</v>
      </c>
      <c r="S783" s="19"/>
      <c r="T783" s="19" t="s">
        <v>830</v>
      </c>
      <c r="U783" s="4" t="s">
        <v>16</v>
      </c>
      <c r="V783" s="22" t="str">
        <f t="shared" si="169"/>
        <v>@aswan1.moe.edu.eg</v>
      </c>
      <c r="W783" s="22" t="str">
        <f t="shared" si="170"/>
        <v>Stu#</v>
      </c>
      <c r="Z783" t="str">
        <f>IF(Q783=$Z$14,COUNTIF($Q$15:Q783,$Z$14),"")</f>
        <v/>
      </c>
    </row>
    <row r="784" spans="1:26" ht="16.5" x14ac:dyDescent="0.25">
      <c r="A784" s="6" t="str">
        <f>IF(B784="","",SUBTOTAL(3,$B$15:B784))</f>
        <v/>
      </c>
      <c r="B784" s="7"/>
      <c r="C784" s="8"/>
      <c r="D784" s="6" t="str">
        <f t="shared" si="173"/>
        <v/>
      </c>
      <c r="E784" s="9" t="str">
        <f t="shared" ref="E784:E847" si="176">IF(C784="","",RIGHT(C784,LEN(C784)-FIND(" ",C784)))</f>
        <v/>
      </c>
      <c r="F784" s="7"/>
      <c r="G784" s="10" t="str">
        <f t="shared" si="174"/>
        <v/>
      </c>
      <c r="H784" s="6" t="str">
        <f t="shared" si="175"/>
        <v/>
      </c>
      <c r="I784" s="6" t="str">
        <f t="shared" ref="I784:I847" si="177">IF(H784="","",MONTH(G784))</f>
        <v/>
      </c>
      <c r="J784" s="6" t="str">
        <f t="shared" ref="J784:J847" si="178">IF(I784="","",YEAR(G784))</f>
        <v/>
      </c>
      <c r="K784" s="6" t="str">
        <f t="shared" ref="K784:K847" si="179">IF(G784="","",(DATEDIF(G784,$F$13,"md")))</f>
        <v/>
      </c>
      <c r="L784" s="6" t="str">
        <f t="shared" si="171"/>
        <v/>
      </c>
      <c r="M784" s="6" t="str">
        <f t="shared" si="172"/>
        <v/>
      </c>
      <c r="N784" s="6" t="str">
        <f t="shared" ref="N784:N847" si="180">IF(F784="","",(IF(ISODD(MID(F784,13,1)),"ذكر","انثى")))</f>
        <v/>
      </c>
      <c r="O784" s="4"/>
      <c r="P784" s="11"/>
      <c r="Q784" s="12" t="str">
        <f t="shared" ref="Q784:Q847" si="181">IF(P784="","",P784&amp;"/"&amp;O784)</f>
        <v/>
      </c>
      <c r="R784" s="8" t="s">
        <v>729</v>
      </c>
      <c r="S784" s="19"/>
      <c r="T784" s="19" t="s">
        <v>830</v>
      </c>
      <c r="U784" s="4" t="s">
        <v>16</v>
      </c>
      <c r="V784" s="22" t="str">
        <f t="shared" ref="V784:V847" si="182">CONCATENATE(B784,$X$2)</f>
        <v>@aswan1.moe.edu.eg</v>
      </c>
      <c r="W784" s="22" t="str">
        <f t="shared" ref="W784:W847" si="183">CONCATENATE($X$3)&amp;RIGHT(LEFT(F784,7),6)</f>
        <v>Stu#</v>
      </c>
      <c r="Z784" t="str">
        <f>IF(Q784=$Z$14,COUNTIF($Q$15:Q784,$Z$14),"")</f>
        <v/>
      </c>
    </row>
    <row r="785" spans="1:26" ht="16.5" x14ac:dyDescent="0.25">
      <c r="A785" s="6" t="str">
        <f>IF(B785="","",SUBTOTAL(3,$B$15:B785))</f>
        <v/>
      </c>
      <c r="B785" s="7"/>
      <c r="C785" s="8"/>
      <c r="D785" s="6" t="str">
        <f t="shared" si="173"/>
        <v/>
      </c>
      <c r="E785" s="9" t="str">
        <f t="shared" si="176"/>
        <v/>
      </c>
      <c r="F785" s="7"/>
      <c r="G785" s="10" t="str">
        <f t="shared" si="174"/>
        <v/>
      </c>
      <c r="H785" s="6" t="str">
        <f t="shared" si="175"/>
        <v/>
      </c>
      <c r="I785" s="6" t="str">
        <f t="shared" si="177"/>
        <v/>
      </c>
      <c r="J785" s="6" t="str">
        <f t="shared" si="178"/>
        <v/>
      </c>
      <c r="K785" s="6" t="str">
        <f t="shared" si="179"/>
        <v/>
      </c>
      <c r="L785" s="6" t="str">
        <f t="shared" ref="L785:L848" si="184">IF(H785="","",(DATEDIF(H785,$F$13,"md")))</f>
        <v/>
      </c>
      <c r="M785" s="6" t="str">
        <f t="shared" ref="M785:M848" si="185">IF(I785="","",(DATEDIF(I785,$F$13,"md")))</f>
        <v/>
      </c>
      <c r="N785" s="6" t="str">
        <f t="shared" si="180"/>
        <v/>
      </c>
      <c r="O785" s="4"/>
      <c r="P785" s="11"/>
      <c r="Q785" s="12" t="str">
        <f t="shared" si="181"/>
        <v/>
      </c>
      <c r="R785" s="8" t="s">
        <v>730</v>
      </c>
      <c r="S785" s="19"/>
      <c r="T785" s="19" t="s">
        <v>831</v>
      </c>
      <c r="U785" s="4" t="s">
        <v>16</v>
      </c>
      <c r="V785" s="22" t="str">
        <f t="shared" si="182"/>
        <v>@aswan1.moe.edu.eg</v>
      </c>
      <c r="W785" s="22" t="str">
        <f t="shared" si="183"/>
        <v>Stu#</v>
      </c>
      <c r="Z785" t="str">
        <f>IF(Q785=$Z$14,COUNTIF($Q$15:Q785,$Z$14),"")</f>
        <v/>
      </c>
    </row>
    <row r="786" spans="1:26" ht="16.5" x14ac:dyDescent="0.25">
      <c r="A786" s="6" t="str">
        <f>IF(B786="","",SUBTOTAL(3,$B$15:B786))</f>
        <v/>
      </c>
      <c r="B786" s="7"/>
      <c r="C786" s="8"/>
      <c r="D786" s="6" t="str">
        <f t="shared" si="173"/>
        <v/>
      </c>
      <c r="E786" s="9" t="str">
        <f t="shared" si="176"/>
        <v/>
      </c>
      <c r="F786" s="7"/>
      <c r="G786" s="10" t="str">
        <f t="shared" si="174"/>
        <v/>
      </c>
      <c r="H786" s="6" t="str">
        <f t="shared" si="175"/>
        <v/>
      </c>
      <c r="I786" s="6" t="str">
        <f t="shared" si="177"/>
        <v/>
      </c>
      <c r="J786" s="6" t="str">
        <f t="shared" si="178"/>
        <v/>
      </c>
      <c r="K786" s="6" t="str">
        <f t="shared" si="179"/>
        <v/>
      </c>
      <c r="L786" s="6" t="str">
        <f t="shared" si="184"/>
        <v/>
      </c>
      <c r="M786" s="6" t="str">
        <f t="shared" si="185"/>
        <v/>
      </c>
      <c r="N786" s="6" t="str">
        <f t="shared" si="180"/>
        <v/>
      </c>
      <c r="O786" s="4"/>
      <c r="P786" s="11"/>
      <c r="Q786" s="12" t="str">
        <f t="shared" si="181"/>
        <v/>
      </c>
      <c r="R786" s="8" t="s">
        <v>731</v>
      </c>
      <c r="S786" s="19"/>
      <c r="T786" s="19" t="s">
        <v>830</v>
      </c>
      <c r="U786" s="4" t="s">
        <v>16</v>
      </c>
      <c r="V786" s="22" t="str">
        <f t="shared" si="182"/>
        <v>@aswan1.moe.edu.eg</v>
      </c>
      <c r="W786" s="22" t="str">
        <f t="shared" si="183"/>
        <v>Stu#</v>
      </c>
      <c r="Z786" t="str">
        <f>IF(Q786=$Z$14,COUNTIF($Q$15:Q786,$Z$14),"")</f>
        <v/>
      </c>
    </row>
    <row r="787" spans="1:26" ht="16.5" x14ac:dyDescent="0.25">
      <c r="A787" s="6" t="str">
        <f>IF(B787="","",SUBTOTAL(3,$B$15:B787))</f>
        <v/>
      </c>
      <c r="B787" s="7"/>
      <c r="C787" s="8"/>
      <c r="D787" s="6" t="str">
        <f t="shared" si="173"/>
        <v/>
      </c>
      <c r="E787" s="9" t="str">
        <f t="shared" si="176"/>
        <v/>
      </c>
      <c r="F787" s="7"/>
      <c r="G787" s="10" t="str">
        <f t="shared" si="174"/>
        <v/>
      </c>
      <c r="H787" s="6" t="str">
        <f t="shared" si="175"/>
        <v/>
      </c>
      <c r="I787" s="6" t="str">
        <f t="shared" si="177"/>
        <v/>
      </c>
      <c r="J787" s="6" t="str">
        <f t="shared" si="178"/>
        <v/>
      </c>
      <c r="K787" s="6" t="str">
        <f t="shared" si="179"/>
        <v/>
      </c>
      <c r="L787" s="6" t="str">
        <f t="shared" si="184"/>
        <v/>
      </c>
      <c r="M787" s="6" t="str">
        <f t="shared" si="185"/>
        <v/>
      </c>
      <c r="N787" s="6" t="str">
        <f t="shared" si="180"/>
        <v/>
      </c>
      <c r="O787" s="4"/>
      <c r="P787" s="11"/>
      <c r="Q787" s="12" t="str">
        <f t="shared" si="181"/>
        <v/>
      </c>
      <c r="R787" s="8" t="s">
        <v>732</v>
      </c>
      <c r="S787" s="19"/>
      <c r="T787" s="19" t="s">
        <v>830</v>
      </c>
      <c r="U787" s="4" t="s">
        <v>16</v>
      </c>
      <c r="V787" s="22" t="str">
        <f t="shared" si="182"/>
        <v>@aswan1.moe.edu.eg</v>
      </c>
      <c r="W787" s="22" t="str">
        <f t="shared" si="183"/>
        <v>Stu#</v>
      </c>
      <c r="Z787" t="str">
        <f>IF(Q787=$Z$14,COUNTIF($Q$15:Q787,$Z$14),"")</f>
        <v/>
      </c>
    </row>
    <row r="788" spans="1:26" ht="16.5" x14ac:dyDescent="0.25">
      <c r="A788" s="6" t="str">
        <f>IF(B788="","",SUBTOTAL(3,$B$15:B788))</f>
        <v/>
      </c>
      <c r="B788" s="7"/>
      <c r="C788" s="8"/>
      <c r="D788" s="6" t="str">
        <f t="shared" si="173"/>
        <v/>
      </c>
      <c r="E788" s="9" t="str">
        <f t="shared" si="176"/>
        <v/>
      </c>
      <c r="F788" s="7"/>
      <c r="G788" s="10" t="str">
        <f t="shared" si="174"/>
        <v/>
      </c>
      <c r="H788" s="6" t="str">
        <f t="shared" si="175"/>
        <v/>
      </c>
      <c r="I788" s="6" t="str">
        <f t="shared" si="177"/>
        <v/>
      </c>
      <c r="J788" s="6" t="str">
        <f t="shared" si="178"/>
        <v/>
      </c>
      <c r="K788" s="6" t="str">
        <f t="shared" si="179"/>
        <v/>
      </c>
      <c r="L788" s="6" t="str">
        <f t="shared" si="184"/>
        <v/>
      </c>
      <c r="M788" s="6" t="str">
        <f t="shared" si="185"/>
        <v/>
      </c>
      <c r="N788" s="6" t="str">
        <f t="shared" si="180"/>
        <v/>
      </c>
      <c r="O788" s="4"/>
      <c r="P788" s="11"/>
      <c r="Q788" s="12" t="str">
        <f t="shared" si="181"/>
        <v/>
      </c>
      <c r="R788" s="8" t="s">
        <v>733</v>
      </c>
      <c r="S788" s="19"/>
      <c r="T788" s="19" t="s">
        <v>830</v>
      </c>
      <c r="U788" s="4" t="s">
        <v>16</v>
      </c>
      <c r="V788" s="22" t="str">
        <f t="shared" si="182"/>
        <v>@aswan1.moe.edu.eg</v>
      </c>
      <c r="W788" s="22" t="str">
        <f t="shared" si="183"/>
        <v>Stu#</v>
      </c>
      <c r="Z788" t="str">
        <f>IF(Q788=$Z$14,COUNTIF($Q$15:Q788,$Z$14),"")</f>
        <v/>
      </c>
    </row>
    <row r="789" spans="1:26" ht="16.5" x14ac:dyDescent="0.25">
      <c r="A789" s="6" t="str">
        <f>IF(B789="","",SUBTOTAL(3,$B$15:B789))</f>
        <v/>
      </c>
      <c r="B789" s="7"/>
      <c r="C789" s="8"/>
      <c r="D789" s="6" t="str">
        <f t="shared" si="173"/>
        <v/>
      </c>
      <c r="E789" s="9" t="str">
        <f t="shared" si="176"/>
        <v/>
      </c>
      <c r="F789" s="7"/>
      <c r="G789" s="10" t="str">
        <f t="shared" si="174"/>
        <v/>
      </c>
      <c r="H789" s="6" t="str">
        <f t="shared" si="175"/>
        <v/>
      </c>
      <c r="I789" s="6" t="str">
        <f t="shared" si="177"/>
        <v/>
      </c>
      <c r="J789" s="6" t="str">
        <f t="shared" si="178"/>
        <v/>
      </c>
      <c r="K789" s="6" t="str">
        <f t="shared" si="179"/>
        <v/>
      </c>
      <c r="L789" s="6" t="str">
        <f t="shared" si="184"/>
        <v/>
      </c>
      <c r="M789" s="6" t="str">
        <f t="shared" si="185"/>
        <v/>
      </c>
      <c r="N789" s="6" t="str">
        <f t="shared" si="180"/>
        <v/>
      </c>
      <c r="O789" s="4"/>
      <c r="P789" s="11"/>
      <c r="Q789" s="12" t="str">
        <f t="shared" si="181"/>
        <v/>
      </c>
      <c r="R789" s="8" t="s">
        <v>734</v>
      </c>
      <c r="S789" s="19"/>
      <c r="T789" s="19" t="s">
        <v>830</v>
      </c>
      <c r="U789" s="4" t="s">
        <v>16</v>
      </c>
      <c r="V789" s="22" t="str">
        <f t="shared" si="182"/>
        <v>@aswan1.moe.edu.eg</v>
      </c>
      <c r="W789" s="22" t="str">
        <f t="shared" si="183"/>
        <v>Stu#</v>
      </c>
      <c r="Z789" t="str">
        <f>IF(Q789=$Z$14,COUNTIF($Q$15:Q789,$Z$14),"")</f>
        <v/>
      </c>
    </row>
    <row r="790" spans="1:26" ht="16.5" x14ac:dyDescent="0.25">
      <c r="A790" s="6" t="str">
        <f>IF(B790="","",SUBTOTAL(3,$B$15:B790))</f>
        <v/>
      </c>
      <c r="B790" s="7"/>
      <c r="C790" s="8"/>
      <c r="D790" s="6" t="str">
        <f t="shared" si="173"/>
        <v/>
      </c>
      <c r="E790" s="9" t="str">
        <f t="shared" si="176"/>
        <v/>
      </c>
      <c r="F790" s="7"/>
      <c r="G790" s="10" t="str">
        <f t="shared" si="174"/>
        <v/>
      </c>
      <c r="H790" s="6" t="str">
        <f t="shared" si="175"/>
        <v/>
      </c>
      <c r="I790" s="6" t="str">
        <f t="shared" si="177"/>
        <v/>
      </c>
      <c r="J790" s="6" t="str">
        <f t="shared" si="178"/>
        <v/>
      </c>
      <c r="K790" s="6" t="str">
        <f t="shared" si="179"/>
        <v/>
      </c>
      <c r="L790" s="6" t="str">
        <f t="shared" si="184"/>
        <v/>
      </c>
      <c r="M790" s="6" t="str">
        <f t="shared" si="185"/>
        <v/>
      </c>
      <c r="N790" s="6" t="str">
        <f t="shared" si="180"/>
        <v/>
      </c>
      <c r="O790" s="4"/>
      <c r="P790" s="11"/>
      <c r="Q790" s="12" t="str">
        <f t="shared" si="181"/>
        <v/>
      </c>
      <c r="R790" s="8" t="s">
        <v>735</v>
      </c>
      <c r="S790" s="19"/>
      <c r="T790" s="19" t="s">
        <v>830</v>
      </c>
      <c r="U790" s="4" t="s">
        <v>16</v>
      </c>
      <c r="V790" s="22" t="str">
        <f t="shared" si="182"/>
        <v>@aswan1.moe.edu.eg</v>
      </c>
      <c r="W790" s="22" t="str">
        <f t="shared" si="183"/>
        <v>Stu#</v>
      </c>
      <c r="Z790" t="str">
        <f>IF(Q790=$Z$14,COUNTIF($Q$15:Q790,$Z$14),"")</f>
        <v/>
      </c>
    </row>
    <row r="791" spans="1:26" ht="16.5" x14ac:dyDescent="0.25">
      <c r="A791" s="6" t="str">
        <f>IF(B791="","",SUBTOTAL(3,$B$15:B791))</f>
        <v/>
      </c>
      <c r="B791" s="7"/>
      <c r="C791" s="8"/>
      <c r="D791" s="6" t="str">
        <f t="shared" si="173"/>
        <v/>
      </c>
      <c r="E791" s="9" t="str">
        <f t="shared" si="176"/>
        <v/>
      </c>
      <c r="F791" s="7"/>
      <c r="G791" s="10" t="str">
        <f t="shared" si="174"/>
        <v/>
      </c>
      <c r="H791" s="6" t="str">
        <f t="shared" si="175"/>
        <v/>
      </c>
      <c r="I791" s="6" t="str">
        <f t="shared" si="177"/>
        <v/>
      </c>
      <c r="J791" s="6" t="str">
        <f t="shared" si="178"/>
        <v/>
      </c>
      <c r="K791" s="6" t="str">
        <f t="shared" si="179"/>
        <v/>
      </c>
      <c r="L791" s="6" t="str">
        <f t="shared" si="184"/>
        <v/>
      </c>
      <c r="M791" s="6" t="str">
        <f t="shared" si="185"/>
        <v/>
      </c>
      <c r="N791" s="6" t="str">
        <f t="shared" si="180"/>
        <v/>
      </c>
      <c r="O791" s="4"/>
      <c r="P791" s="11"/>
      <c r="Q791" s="12" t="str">
        <f t="shared" si="181"/>
        <v/>
      </c>
      <c r="R791" s="8" t="s">
        <v>736</v>
      </c>
      <c r="S791" s="19"/>
      <c r="T791" s="19" t="s">
        <v>830</v>
      </c>
      <c r="U791" s="4" t="s">
        <v>16</v>
      </c>
      <c r="V791" s="22" t="str">
        <f t="shared" si="182"/>
        <v>@aswan1.moe.edu.eg</v>
      </c>
      <c r="W791" s="22" t="str">
        <f t="shared" si="183"/>
        <v>Stu#</v>
      </c>
      <c r="Z791" t="str">
        <f>IF(Q791=$Z$14,COUNTIF($Q$15:Q791,$Z$14),"")</f>
        <v/>
      </c>
    </row>
    <row r="792" spans="1:26" ht="16.5" x14ac:dyDescent="0.25">
      <c r="A792" s="6" t="str">
        <f>IF(B792="","",SUBTOTAL(3,$B$15:B792))</f>
        <v/>
      </c>
      <c r="B792" s="7"/>
      <c r="C792" s="8"/>
      <c r="D792" s="6" t="str">
        <f t="shared" si="173"/>
        <v/>
      </c>
      <c r="E792" s="9" t="str">
        <f t="shared" si="176"/>
        <v/>
      </c>
      <c r="F792" s="7"/>
      <c r="G792" s="10" t="str">
        <f t="shared" si="174"/>
        <v/>
      </c>
      <c r="H792" s="6" t="str">
        <f t="shared" si="175"/>
        <v/>
      </c>
      <c r="I792" s="6" t="str">
        <f t="shared" si="177"/>
        <v/>
      </c>
      <c r="J792" s="6" t="str">
        <f t="shared" si="178"/>
        <v/>
      </c>
      <c r="K792" s="6" t="str">
        <f t="shared" si="179"/>
        <v/>
      </c>
      <c r="L792" s="6" t="str">
        <f t="shared" si="184"/>
        <v/>
      </c>
      <c r="M792" s="6" t="str">
        <f t="shared" si="185"/>
        <v/>
      </c>
      <c r="N792" s="6" t="str">
        <f t="shared" si="180"/>
        <v/>
      </c>
      <c r="O792" s="4"/>
      <c r="P792" s="11"/>
      <c r="Q792" s="12" t="str">
        <f t="shared" si="181"/>
        <v/>
      </c>
      <c r="R792" s="8" t="s">
        <v>737</v>
      </c>
      <c r="S792" s="19"/>
      <c r="T792" s="19" t="s">
        <v>830</v>
      </c>
      <c r="U792" s="4" t="s">
        <v>16</v>
      </c>
      <c r="V792" s="22" t="str">
        <f t="shared" si="182"/>
        <v>@aswan1.moe.edu.eg</v>
      </c>
      <c r="W792" s="22" t="str">
        <f t="shared" si="183"/>
        <v>Stu#</v>
      </c>
      <c r="Z792" t="str">
        <f>IF(Q792=$Z$14,COUNTIF($Q$15:Q792,$Z$14),"")</f>
        <v/>
      </c>
    </row>
    <row r="793" spans="1:26" ht="16.5" x14ac:dyDescent="0.25">
      <c r="A793" s="6" t="str">
        <f>IF(B793="","",SUBTOTAL(3,$B$15:B793))</f>
        <v/>
      </c>
      <c r="B793" s="7"/>
      <c r="C793" s="8"/>
      <c r="D793" s="6" t="str">
        <f t="shared" si="173"/>
        <v/>
      </c>
      <c r="E793" s="9" t="str">
        <f t="shared" si="176"/>
        <v/>
      </c>
      <c r="F793" s="7"/>
      <c r="G793" s="10" t="str">
        <f t="shared" si="174"/>
        <v/>
      </c>
      <c r="H793" s="6" t="str">
        <f t="shared" si="175"/>
        <v/>
      </c>
      <c r="I793" s="6" t="str">
        <f t="shared" si="177"/>
        <v/>
      </c>
      <c r="J793" s="6" t="str">
        <f t="shared" si="178"/>
        <v/>
      </c>
      <c r="K793" s="6" t="str">
        <f t="shared" si="179"/>
        <v/>
      </c>
      <c r="L793" s="6" t="str">
        <f t="shared" si="184"/>
        <v/>
      </c>
      <c r="M793" s="6" t="str">
        <f t="shared" si="185"/>
        <v/>
      </c>
      <c r="N793" s="6" t="str">
        <f t="shared" si="180"/>
        <v/>
      </c>
      <c r="O793" s="4"/>
      <c r="P793" s="11"/>
      <c r="Q793" s="12" t="str">
        <f t="shared" si="181"/>
        <v/>
      </c>
      <c r="R793" s="8" t="s">
        <v>738</v>
      </c>
      <c r="S793" s="19"/>
      <c r="T793" s="19" t="s">
        <v>830</v>
      </c>
      <c r="U793" s="4" t="s">
        <v>16</v>
      </c>
      <c r="V793" s="22" t="str">
        <f t="shared" si="182"/>
        <v>@aswan1.moe.edu.eg</v>
      </c>
      <c r="W793" s="22" t="str">
        <f t="shared" si="183"/>
        <v>Stu#</v>
      </c>
      <c r="Z793" t="str">
        <f>IF(Q793=$Z$14,COUNTIF($Q$15:Q793,$Z$14),"")</f>
        <v/>
      </c>
    </row>
    <row r="794" spans="1:26" ht="16.5" x14ac:dyDescent="0.25">
      <c r="A794" s="6" t="str">
        <f>IF(B794="","",SUBTOTAL(3,$B$15:B794))</f>
        <v/>
      </c>
      <c r="B794" s="7"/>
      <c r="C794" s="8"/>
      <c r="D794" s="6" t="str">
        <f t="shared" si="173"/>
        <v/>
      </c>
      <c r="E794" s="9" t="str">
        <f t="shared" si="176"/>
        <v/>
      </c>
      <c r="F794" s="7"/>
      <c r="G794" s="10" t="str">
        <f t="shared" si="174"/>
        <v/>
      </c>
      <c r="H794" s="6" t="str">
        <f t="shared" si="175"/>
        <v/>
      </c>
      <c r="I794" s="6" t="str">
        <f t="shared" si="177"/>
        <v/>
      </c>
      <c r="J794" s="6" t="str">
        <f t="shared" si="178"/>
        <v/>
      </c>
      <c r="K794" s="6" t="str">
        <f t="shared" si="179"/>
        <v/>
      </c>
      <c r="L794" s="6" t="str">
        <f t="shared" si="184"/>
        <v/>
      </c>
      <c r="M794" s="6" t="str">
        <f t="shared" si="185"/>
        <v/>
      </c>
      <c r="N794" s="6" t="str">
        <f t="shared" si="180"/>
        <v/>
      </c>
      <c r="O794" s="4"/>
      <c r="P794" s="11"/>
      <c r="Q794" s="12" t="str">
        <f t="shared" si="181"/>
        <v/>
      </c>
      <c r="R794" s="8" t="s">
        <v>739</v>
      </c>
      <c r="S794" s="19"/>
      <c r="T794" s="19" t="s">
        <v>830</v>
      </c>
      <c r="U794" s="4" t="s">
        <v>16</v>
      </c>
      <c r="V794" s="22" t="str">
        <f t="shared" si="182"/>
        <v>@aswan1.moe.edu.eg</v>
      </c>
      <c r="W794" s="22" t="str">
        <f t="shared" si="183"/>
        <v>Stu#</v>
      </c>
      <c r="Z794" t="str">
        <f>IF(Q794=$Z$14,COUNTIF($Q$15:Q794,$Z$14),"")</f>
        <v/>
      </c>
    </row>
    <row r="795" spans="1:26" ht="16.5" x14ac:dyDescent="0.25">
      <c r="A795" s="6" t="str">
        <f>IF(B795="","",SUBTOTAL(3,$B$15:B795))</f>
        <v/>
      </c>
      <c r="B795" s="7"/>
      <c r="C795" s="8"/>
      <c r="D795" s="6" t="str">
        <f t="shared" si="173"/>
        <v/>
      </c>
      <c r="E795" s="9" t="str">
        <f t="shared" si="176"/>
        <v/>
      </c>
      <c r="F795" s="7"/>
      <c r="G795" s="10" t="str">
        <f t="shared" si="174"/>
        <v/>
      </c>
      <c r="H795" s="6" t="str">
        <f t="shared" si="175"/>
        <v/>
      </c>
      <c r="I795" s="6" t="str">
        <f t="shared" si="177"/>
        <v/>
      </c>
      <c r="J795" s="6" t="str">
        <f t="shared" si="178"/>
        <v/>
      </c>
      <c r="K795" s="6" t="str">
        <f t="shared" si="179"/>
        <v/>
      </c>
      <c r="L795" s="6" t="str">
        <f t="shared" si="184"/>
        <v/>
      </c>
      <c r="M795" s="6" t="str">
        <f t="shared" si="185"/>
        <v/>
      </c>
      <c r="N795" s="6" t="str">
        <f t="shared" si="180"/>
        <v/>
      </c>
      <c r="O795" s="4"/>
      <c r="P795" s="11"/>
      <c r="Q795" s="12" t="str">
        <f t="shared" si="181"/>
        <v/>
      </c>
      <c r="R795" s="8" t="s">
        <v>142</v>
      </c>
      <c r="S795" s="19"/>
      <c r="T795" s="19" t="s">
        <v>830</v>
      </c>
      <c r="U795" s="4" t="s">
        <v>16</v>
      </c>
      <c r="V795" s="22" t="str">
        <f t="shared" si="182"/>
        <v>@aswan1.moe.edu.eg</v>
      </c>
      <c r="W795" s="22" t="str">
        <f t="shared" si="183"/>
        <v>Stu#</v>
      </c>
      <c r="Z795" t="str">
        <f>IF(Q795=$Z$14,COUNTIF($Q$15:Q795,$Z$14),"")</f>
        <v/>
      </c>
    </row>
    <row r="796" spans="1:26" ht="16.5" x14ac:dyDescent="0.25">
      <c r="A796" s="6" t="str">
        <f>IF(B796="","",SUBTOTAL(3,$B$15:B796))</f>
        <v/>
      </c>
      <c r="B796" s="7"/>
      <c r="C796" s="8"/>
      <c r="D796" s="6" t="str">
        <f t="shared" si="173"/>
        <v/>
      </c>
      <c r="E796" s="9" t="str">
        <f t="shared" si="176"/>
        <v/>
      </c>
      <c r="F796" s="7"/>
      <c r="G796" s="10" t="str">
        <f t="shared" si="174"/>
        <v/>
      </c>
      <c r="H796" s="6" t="str">
        <f t="shared" si="175"/>
        <v/>
      </c>
      <c r="I796" s="6" t="str">
        <f t="shared" si="177"/>
        <v/>
      </c>
      <c r="J796" s="6" t="str">
        <f t="shared" si="178"/>
        <v/>
      </c>
      <c r="K796" s="6" t="str">
        <f t="shared" si="179"/>
        <v/>
      </c>
      <c r="L796" s="6" t="str">
        <f t="shared" si="184"/>
        <v/>
      </c>
      <c r="M796" s="6" t="str">
        <f t="shared" si="185"/>
        <v/>
      </c>
      <c r="N796" s="6" t="str">
        <f t="shared" si="180"/>
        <v/>
      </c>
      <c r="O796" s="4"/>
      <c r="P796" s="11"/>
      <c r="Q796" s="12" t="str">
        <f t="shared" si="181"/>
        <v/>
      </c>
      <c r="R796" s="8" t="s">
        <v>740</v>
      </c>
      <c r="S796" s="19"/>
      <c r="T796" s="19" t="s">
        <v>830</v>
      </c>
      <c r="U796" s="4" t="s">
        <v>16</v>
      </c>
      <c r="V796" s="22" t="str">
        <f t="shared" si="182"/>
        <v>@aswan1.moe.edu.eg</v>
      </c>
      <c r="W796" s="22" t="str">
        <f t="shared" si="183"/>
        <v>Stu#</v>
      </c>
      <c r="Z796" t="str">
        <f>IF(Q796=$Z$14,COUNTIF($Q$15:Q796,$Z$14),"")</f>
        <v/>
      </c>
    </row>
    <row r="797" spans="1:26" ht="16.5" x14ac:dyDescent="0.25">
      <c r="A797" s="6" t="str">
        <f>IF(B797="","",SUBTOTAL(3,$B$15:B797))</f>
        <v/>
      </c>
      <c r="B797" s="7"/>
      <c r="C797" s="8"/>
      <c r="D797" s="6" t="str">
        <f t="shared" si="173"/>
        <v/>
      </c>
      <c r="E797" s="9" t="str">
        <f t="shared" si="176"/>
        <v/>
      </c>
      <c r="F797" s="7"/>
      <c r="G797" s="10" t="str">
        <f t="shared" si="174"/>
        <v/>
      </c>
      <c r="H797" s="6" t="str">
        <f t="shared" si="175"/>
        <v/>
      </c>
      <c r="I797" s="6" t="str">
        <f t="shared" si="177"/>
        <v/>
      </c>
      <c r="J797" s="6" t="str">
        <f t="shared" si="178"/>
        <v/>
      </c>
      <c r="K797" s="6" t="str">
        <f t="shared" si="179"/>
        <v/>
      </c>
      <c r="L797" s="6" t="str">
        <f t="shared" si="184"/>
        <v/>
      </c>
      <c r="M797" s="6" t="str">
        <f t="shared" si="185"/>
        <v/>
      </c>
      <c r="N797" s="6" t="str">
        <f t="shared" si="180"/>
        <v/>
      </c>
      <c r="O797" s="4"/>
      <c r="P797" s="11"/>
      <c r="Q797" s="12" t="str">
        <f t="shared" si="181"/>
        <v/>
      </c>
      <c r="R797" s="8" t="s">
        <v>386</v>
      </c>
      <c r="S797" s="19"/>
      <c r="T797" s="19" t="s">
        <v>830</v>
      </c>
      <c r="U797" s="4" t="s">
        <v>16</v>
      </c>
      <c r="V797" s="22" t="str">
        <f t="shared" si="182"/>
        <v>@aswan1.moe.edu.eg</v>
      </c>
      <c r="W797" s="22" t="str">
        <f t="shared" si="183"/>
        <v>Stu#</v>
      </c>
      <c r="Z797" t="str">
        <f>IF(Q797=$Z$14,COUNTIF($Q$15:Q797,$Z$14),"")</f>
        <v/>
      </c>
    </row>
    <row r="798" spans="1:26" ht="16.5" x14ac:dyDescent="0.25">
      <c r="A798" s="6" t="str">
        <f>IF(B798="","",SUBTOTAL(3,$B$15:B798))</f>
        <v/>
      </c>
      <c r="B798" s="7"/>
      <c r="C798" s="8"/>
      <c r="D798" s="6" t="str">
        <f t="shared" si="173"/>
        <v/>
      </c>
      <c r="E798" s="9" t="str">
        <f t="shared" si="176"/>
        <v/>
      </c>
      <c r="F798" s="7"/>
      <c r="G798" s="10" t="str">
        <f t="shared" si="174"/>
        <v/>
      </c>
      <c r="H798" s="6" t="str">
        <f t="shared" si="175"/>
        <v/>
      </c>
      <c r="I798" s="6" t="str">
        <f t="shared" si="177"/>
        <v/>
      </c>
      <c r="J798" s="6" t="str">
        <f t="shared" si="178"/>
        <v/>
      </c>
      <c r="K798" s="6" t="str">
        <f t="shared" si="179"/>
        <v/>
      </c>
      <c r="L798" s="6" t="str">
        <f t="shared" si="184"/>
        <v/>
      </c>
      <c r="M798" s="6" t="str">
        <f t="shared" si="185"/>
        <v/>
      </c>
      <c r="N798" s="6" t="str">
        <f t="shared" si="180"/>
        <v/>
      </c>
      <c r="O798" s="4"/>
      <c r="P798" s="11"/>
      <c r="Q798" s="12" t="str">
        <f t="shared" si="181"/>
        <v/>
      </c>
      <c r="R798" s="8" t="s">
        <v>478</v>
      </c>
      <c r="S798" s="19"/>
      <c r="T798" s="19" t="s">
        <v>830</v>
      </c>
      <c r="U798" s="4" t="s">
        <v>16</v>
      </c>
      <c r="V798" s="22" t="str">
        <f t="shared" si="182"/>
        <v>@aswan1.moe.edu.eg</v>
      </c>
      <c r="W798" s="22" t="str">
        <f t="shared" si="183"/>
        <v>Stu#</v>
      </c>
      <c r="Z798" t="str">
        <f>IF(Q798=$Z$14,COUNTIF($Q$15:Q798,$Z$14),"")</f>
        <v/>
      </c>
    </row>
    <row r="799" spans="1:26" ht="16.5" x14ac:dyDescent="0.25">
      <c r="A799" s="6" t="str">
        <f>IF(B799="","",SUBTOTAL(3,$B$15:B799))</f>
        <v/>
      </c>
      <c r="B799" s="7"/>
      <c r="C799" s="8"/>
      <c r="D799" s="6" t="str">
        <f t="shared" si="173"/>
        <v/>
      </c>
      <c r="E799" s="9" t="str">
        <f t="shared" si="176"/>
        <v/>
      </c>
      <c r="F799" s="7"/>
      <c r="G799" s="10" t="str">
        <f t="shared" si="174"/>
        <v/>
      </c>
      <c r="H799" s="6" t="str">
        <f t="shared" si="175"/>
        <v/>
      </c>
      <c r="I799" s="6" t="str">
        <f t="shared" si="177"/>
        <v/>
      </c>
      <c r="J799" s="6" t="str">
        <f t="shared" si="178"/>
        <v/>
      </c>
      <c r="K799" s="6" t="str">
        <f t="shared" si="179"/>
        <v/>
      </c>
      <c r="L799" s="6" t="str">
        <f t="shared" si="184"/>
        <v/>
      </c>
      <c r="M799" s="6" t="str">
        <f t="shared" si="185"/>
        <v/>
      </c>
      <c r="N799" s="6" t="str">
        <f t="shared" si="180"/>
        <v/>
      </c>
      <c r="O799" s="4"/>
      <c r="P799" s="11"/>
      <c r="Q799" s="12" t="str">
        <f t="shared" si="181"/>
        <v/>
      </c>
      <c r="R799" s="8" t="s">
        <v>741</v>
      </c>
      <c r="S799" s="19"/>
      <c r="T799" s="19" t="s">
        <v>830</v>
      </c>
      <c r="U799" s="4" t="s">
        <v>16</v>
      </c>
      <c r="V799" s="22" t="str">
        <f t="shared" si="182"/>
        <v>@aswan1.moe.edu.eg</v>
      </c>
      <c r="W799" s="22" t="str">
        <f t="shared" si="183"/>
        <v>Stu#</v>
      </c>
      <c r="Z799" t="str">
        <f>IF(Q799=$Z$14,COUNTIF($Q$15:Q799,$Z$14),"")</f>
        <v/>
      </c>
    </row>
    <row r="800" spans="1:26" ht="16.5" x14ac:dyDescent="0.25">
      <c r="A800" s="6" t="str">
        <f>IF(B800="","",SUBTOTAL(3,$B$15:B800))</f>
        <v/>
      </c>
      <c r="B800" s="7"/>
      <c r="C800" s="8"/>
      <c r="D800" s="6" t="str">
        <f t="shared" si="173"/>
        <v/>
      </c>
      <c r="E800" s="9" t="str">
        <f t="shared" si="176"/>
        <v/>
      </c>
      <c r="F800" s="7"/>
      <c r="G800" s="10" t="str">
        <f t="shared" si="174"/>
        <v/>
      </c>
      <c r="H800" s="6" t="str">
        <f t="shared" si="175"/>
        <v/>
      </c>
      <c r="I800" s="6" t="str">
        <f t="shared" si="177"/>
        <v/>
      </c>
      <c r="J800" s="6" t="str">
        <f t="shared" si="178"/>
        <v/>
      </c>
      <c r="K800" s="6" t="str">
        <f t="shared" si="179"/>
        <v/>
      </c>
      <c r="L800" s="6" t="str">
        <f t="shared" si="184"/>
        <v/>
      </c>
      <c r="M800" s="6" t="str">
        <f t="shared" si="185"/>
        <v/>
      </c>
      <c r="N800" s="6" t="str">
        <f t="shared" si="180"/>
        <v/>
      </c>
      <c r="O800" s="4"/>
      <c r="P800" s="11"/>
      <c r="Q800" s="12" t="str">
        <f t="shared" si="181"/>
        <v/>
      </c>
      <c r="R800" s="8" t="s">
        <v>742</v>
      </c>
      <c r="S800" s="19"/>
      <c r="T800" s="19" t="s">
        <v>830</v>
      </c>
      <c r="U800" s="4" t="s">
        <v>16</v>
      </c>
      <c r="V800" s="22" t="str">
        <f t="shared" si="182"/>
        <v>@aswan1.moe.edu.eg</v>
      </c>
      <c r="W800" s="22" t="str">
        <f t="shared" si="183"/>
        <v>Stu#</v>
      </c>
      <c r="Z800" t="str">
        <f>IF(Q800=$Z$14,COUNTIF($Q$15:Q800,$Z$14),"")</f>
        <v/>
      </c>
    </row>
    <row r="801" spans="1:26" ht="16.5" x14ac:dyDescent="0.25">
      <c r="A801" s="6" t="str">
        <f>IF(B801="","",SUBTOTAL(3,$B$15:B801))</f>
        <v/>
      </c>
      <c r="B801" s="7"/>
      <c r="C801" s="8"/>
      <c r="D801" s="6" t="str">
        <f t="shared" si="173"/>
        <v/>
      </c>
      <c r="E801" s="9" t="str">
        <f t="shared" si="176"/>
        <v/>
      </c>
      <c r="F801" s="7"/>
      <c r="G801" s="10" t="str">
        <f t="shared" si="174"/>
        <v/>
      </c>
      <c r="H801" s="6" t="str">
        <f t="shared" si="175"/>
        <v/>
      </c>
      <c r="I801" s="6" t="str">
        <f t="shared" si="177"/>
        <v/>
      </c>
      <c r="J801" s="6" t="str">
        <f t="shared" si="178"/>
        <v/>
      </c>
      <c r="K801" s="6" t="str">
        <f t="shared" si="179"/>
        <v/>
      </c>
      <c r="L801" s="6" t="str">
        <f t="shared" si="184"/>
        <v/>
      </c>
      <c r="M801" s="6" t="str">
        <f t="shared" si="185"/>
        <v/>
      </c>
      <c r="N801" s="6" t="str">
        <f t="shared" si="180"/>
        <v/>
      </c>
      <c r="O801" s="4"/>
      <c r="P801" s="11"/>
      <c r="Q801" s="12" t="str">
        <f t="shared" si="181"/>
        <v/>
      </c>
      <c r="R801" s="8" t="s">
        <v>743</v>
      </c>
      <c r="S801" s="19"/>
      <c r="T801" s="19" t="s">
        <v>830</v>
      </c>
      <c r="U801" s="4" t="s">
        <v>16</v>
      </c>
      <c r="V801" s="22" t="str">
        <f t="shared" si="182"/>
        <v>@aswan1.moe.edu.eg</v>
      </c>
      <c r="W801" s="22" t="str">
        <f t="shared" si="183"/>
        <v>Stu#</v>
      </c>
      <c r="Z801" t="str">
        <f>IF(Q801=$Z$14,COUNTIF($Q$15:Q801,$Z$14),"")</f>
        <v/>
      </c>
    </row>
    <row r="802" spans="1:26" ht="16.5" x14ac:dyDescent="0.25">
      <c r="A802" s="6" t="str">
        <f>IF(B802="","",SUBTOTAL(3,$B$15:B802))</f>
        <v/>
      </c>
      <c r="B802" s="7"/>
      <c r="C802" s="8"/>
      <c r="D802" s="6" t="str">
        <f t="shared" si="173"/>
        <v/>
      </c>
      <c r="E802" s="9" t="str">
        <f t="shared" si="176"/>
        <v/>
      </c>
      <c r="F802" s="7"/>
      <c r="G802" s="10" t="str">
        <f t="shared" si="174"/>
        <v/>
      </c>
      <c r="H802" s="6" t="str">
        <f t="shared" si="175"/>
        <v/>
      </c>
      <c r="I802" s="6" t="str">
        <f t="shared" si="177"/>
        <v/>
      </c>
      <c r="J802" s="6" t="str">
        <f t="shared" si="178"/>
        <v/>
      </c>
      <c r="K802" s="6" t="str">
        <f t="shared" si="179"/>
        <v/>
      </c>
      <c r="L802" s="6" t="str">
        <f t="shared" si="184"/>
        <v/>
      </c>
      <c r="M802" s="6" t="str">
        <f t="shared" si="185"/>
        <v/>
      </c>
      <c r="N802" s="6" t="str">
        <f t="shared" si="180"/>
        <v/>
      </c>
      <c r="O802" s="4"/>
      <c r="P802" s="11"/>
      <c r="Q802" s="12" t="str">
        <f t="shared" si="181"/>
        <v/>
      </c>
      <c r="R802" s="8" t="s">
        <v>233</v>
      </c>
      <c r="S802" s="19"/>
      <c r="T802" s="19" t="s">
        <v>830</v>
      </c>
      <c r="U802" s="4" t="s">
        <v>16</v>
      </c>
      <c r="V802" s="22" t="str">
        <f t="shared" si="182"/>
        <v>@aswan1.moe.edu.eg</v>
      </c>
      <c r="W802" s="22" t="str">
        <f t="shared" si="183"/>
        <v>Stu#</v>
      </c>
      <c r="Z802" t="str">
        <f>IF(Q802=$Z$14,COUNTIF($Q$15:Q802,$Z$14),"")</f>
        <v/>
      </c>
    </row>
    <row r="803" spans="1:26" ht="16.5" x14ac:dyDescent="0.25">
      <c r="A803" s="6" t="str">
        <f>IF(B803="","",SUBTOTAL(3,$B$15:B803))</f>
        <v/>
      </c>
      <c r="B803" s="7"/>
      <c r="C803" s="8"/>
      <c r="D803" s="6" t="str">
        <f t="shared" si="173"/>
        <v/>
      </c>
      <c r="E803" s="9" t="str">
        <f t="shared" si="176"/>
        <v/>
      </c>
      <c r="F803" s="7"/>
      <c r="G803" s="10" t="str">
        <f t="shared" si="174"/>
        <v/>
      </c>
      <c r="H803" s="6" t="str">
        <f t="shared" si="175"/>
        <v/>
      </c>
      <c r="I803" s="6" t="str">
        <f t="shared" si="177"/>
        <v/>
      </c>
      <c r="J803" s="6" t="str">
        <f t="shared" si="178"/>
        <v/>
      </c>
      <c r="K803" s="6" t="str">
        <f t="shared" si="179"/>
        <v/>
      </c>
      <c r="L803" s="6" t="str">
        <f t="shared" si="184"/>
        <v/>
      </c>
      <c r="M803" s="6" t="str">
        <f t="shared" si="185"/>
        <v/>
      </c>
      <c r="N803" s="6" t="str">
        <f t="shared" si="180"/>
        <v/>
      </c>
      <c r="O803" s="4"/>
      <c r="P803" s="11"/>
      <c r="Q803" s="12" t="str">
        <f t="shared" si="181"/>
        <v/>
      </c>
      <c r="R803" s="8" t="s">
        <v>744</v>
      </c>
      <c r="S803" s="19"/>
      <c r="T803" s="19" t="s">
        <v>830</v>
      </c>
      <c r="U803" s="4" t="s">
        <v>16</v>
      </c>
      <c r="V803" s="22" t="str">
        <f t="shared" si="182"/>
        <v>@aswan1.moe.edu.eg</v>
      </c>
      <c r="W803" s="22" t="str">
        <f t="shared" si="183"/>
        <v>Stu#</v>
      </c>
      <c r="Z803" t="str">
        <f>IF(Q803=$Z$14,COUNTIF($Q$15:Q803,$Z$14),"")</f>
        <v/>
      </c>
    </row>
    <row r="804" spans="1:26" ht="16.5" x14ac:dyDescent="0.25">
      <c r="A804" s="6" t="str">
        <f>IF(B804="","",SUBTOTAL(3,$B$15:B804))</f>
        <v/>
      </c>
      <c r="B804" s="7"/>
      <c r="C804" s="8"/>
      <c r="D804" s="6" t="str">
        <f t="shared" si="173"/>
        <v/>
      </c>
      <c r="E804" s="9" t="str">
        <f t="shared" si="176"/>
        <v/>
      </c>
      <c r="F804" s="7"/>
      <c r="G804" s="10" t="str">
        <f t="shared" si="174"/>
        <v/>
      </c>
      <c r="H804" s="6" t="str">
        <f t="shared" si="175"/>
        <v/>
      </c>
      <c r="I804" s="6" t="str">
        <f t="shared" si="177"/>
        <v/>
      </c>
      <c r="J804" s="6" t="str">
        <f t="shared" si="178"/>
        <v/>
      </c>
      <c r="K804" s="6" t="str">
        <f t="shared" si="179"/>
        <v/>
      </c>
      <c r="L804" s="6" t="str">
        <f t="shared" si="184"/>
        <v/>
      </c>
      <c r="M804" s="6" t="str">
        <f t="shared" si="185"/>
        <v/>
      </c>
      <c r="N804" s="6" t="str">
        <f t="shared" si="180"/>
        <v/>
      </c>
      <c r="O804" s="4"/>
      <c r="P804" s="11"/>
      <c r="Q804" s="12" t="str">
        <f t="shared" si="181"/>
        <v/>
      </c>
      <c r="R804" s="8" t="s">
        <v>745</v>
      </c>
      <c r="S804" s="19"/>
      <c r="T804" s="19" t="s">
        <v>830</v>
      </c>
      <c r="U804" s="4" t="s">
        <v>16</v>
      </c>
      <c r="V804" s="22" t="str">
        <f t="shared" si="182"/>
        <v>@aswan1.moe.edu.eg</v>
      </c>
      <c r="W804" s="22" t="str">
        <f t="shared" si="183"/>
        <v>Stu#</v>
      </c>
      <c r="Z804" t="str">
        <f>IF(Q804=$Z$14,COUNTIF($Q$15:Q804,$Z$14),"")</f>
        <v/>
      </c>
    </row>
    <row r="805" spans="1:26" ht="16.5" x14ac:dyDescent="0.25">
      <c r="A805" s="6" t="str">
        <f>IF(B805="","",SUBTOTAL(3,$B$15:B805))</f>
        <v/>
      </c>
      <c r="B805" s="7"/>
      <c r="C805" s="8"/>
      <c r="D805" s="6" t="str">
        <f t="shared" si="173"/>
        <v/>
      </c>
      <c r="E805" s="9" t="str">
        <f t="shared" si="176"/>
        <v/>
      </c>
      <c r="F805" s="7"/>
      <c r="G805" s="10" t="str">
        <f t="shared" si="174"/>
        <v/>
      </c>
      <c r="H805" s="6" t="str">
        <f t="shared" si="175"/>
        <v/>
      </c>
      <c r="I805" s="6" t="str">
        <f t="shared" si="177"/>
        <v/>
      </c>
      <c r="J805" s="6" t="str">
        <f t="shared" si="178"/>
        <v/>
      </c>
      <c r="K805" s="6" t="str">
        <f t="shared" si="179"/>
        <v/>
      </c>
      <c r="L805" s="6" t="str">
        <f t="shared" si="184"/>
        <v/>
      </c>
      <c r="M805" s="6" t="str">
        <f t="shared" si="185"/>
        <v/>
      </c>
      <c r="N805" s="6" t="str">
        <f t="shared" si="180"/>
        <v/>
      </c>
      <c r="O805" s="4"/>
      <c r="P805" s="11"/>
      <c r="Q805" s="12" t="str">
        <f t="shared" si="181"/>
        <v/>
      </c>
      <c r="R805" s="8" t="s">
        <v>746</v>
      </c>
      <c r="S805" s="19"/>
      <c r="T805" s="19" t="s">
        <v>830</v>
      </c>
      <c r="U805" s="4" t="s">
        <v>16</v>
      </c>
      <c r="V805" s="22" t="str">
        <f t="shared" si="182"/>
        <v>@aswan1.moe.edu.eg</v>
      </c>
      <c r="W805" s="22" t="str">
        <f t="shared" si="183"/>
        <v>Stu#</v>
      </c>
      <c r="Z805" t="str">
        <f>IF(Q805=$Z$14,COUNTIF($Q$15:Q805,$Z$14),"")</f>
        <v/>
      </c>
    </row>
    <row r="806" spans="1:26" ht="16.5" x14ac:dyDescent="0.25">
      <c r="A806" s="6" t="str">
        <f>IF(B806="","",SUBTOTAL(3,$B$15:B806))</f>
        <v/>
      </c>
      <c r="B806" s="7"/>
      <c r="C806" s="8"/>
      <c r="D806" s="6" t="str">
        <f t="shared" si="173"/>
        <v/>
      </c>
      <c r="E806" s="9" t="str">
        <f t="shared" si="176"/>
        <v/>
      </c>
      <c r="F806" s="7"/>
      <c r="G806" s="10" t="str">
        <f t="shared" si="174"/>
        <v/>
      </c>
      <c r="H806" s="6" t="str">
        <f t="shared" si="175"/>
        <v/>
      </c>
      <c r="I806" s="6" t="str">
        <f t="shared" si="177"/>
        <v/>
      </c>
      <c r="J806" s="6" t="str">
        <f t="shared" si="178"/>
        <v/>
      </c>
      <c r="K806" s="6" t="str">
        <f t="shared" si="179"/>
        <v/>
      </c>
      <c r="L806" s="6" t="str">
        <f t="shared" si="184"/>
        <v/>
      </c>
      <c r="M806" s="6" t="str">
        <f t="shared" si="185"/>
        <v/>
      </c>
      <c r="N806" s="6" t="str">
        <f t="shared" si="180"/>
        <v/>
      </c>
      <c r="O806" s="4"/>
      <c r="P806" s="11"/>
      <c r="Q806" s="12" t="str">
        <f t="shared" si="181"/>
        <v/>
      </c>
      <c r="R806" s="8" t="s">
        <v>747</v>
      </c>
      <c r="S806" s="19"/>
      <c r="T806" s="19" t="s">
        <v>830</v>
      </c>
      <c r="U806" s="4" t="s">
        <v>16</v>
      </c>
      <c r="V806" s="22" t="str">
        <f t="shared" si="182"/>
        <v>@aswan1.moe.edu.eg</v>
      </c>
      <c r="W806" s="22" t="str">
        <f t="shared" si="183"/>
        <v>Stu#</v>
      </c>
      <c r="Z806" t="str">
        <f>IF(Q806=$Z$14,COUNTIF($Q$15:Q806,$Z$14),"")</f>
        <v/>
      </c>
    </row>
    <row r="807" spans="1:26" ht="16.5" x14ac:dyDescent="0.25">
      <c r="A807" s="6" t="str">
        <f>IF(B807="","",SUBTOTAL(3,$B$15:B807))</f>
        <v/>
      </c>
      <c r="B807" s="7"/>
      <c r="C807" s="8"/>
      <c r="D807" s="6" t="str">
        <f t="shared" si="173"/>
        <v/>
      </c>
      <c r="E807" s="9" t="str">
        <f t="shared" si="176"/>
        <v/>
      </c>
      <c r="F807" s="7"/>
      <c r="G807" s="10" t="str">
        <f t="shared" si="174"/>
        <v/>
      </c>
      <c r="H807" s="6" t="str">
        <f t="shared" si="175"/>
        <v/>
      </c>
      <c r="I807" s="6" t="str">
        <f t="shared" si="177"/>
        <v/>
      </c>
      <c r="J807" s="6" t="str">
        <f t="shared" si="178"/>
        <v/>
      </c>
      <c r="K807" s="6" t="str">
        <f t="shared" si="179"/>
        <v/>
      </c>
      <c r="L807" s="6" t="str">
        <f t="shared" si="184"/>
        <v/>
      </c>
      <c r="M807" s="6" t="str">
        <f t="shared" si="185"/>
        <v/>
      </c>
      <c r="N807" s="6" t="str">
        <f t="shared" si="180"/>
        <v/>
      </c>
      <c r="O807" s="4"/>
      <c r="P807" s="11"/>
      <c r="Q807" s="12" t="str">
        <f t="shared" si="181"/>
        <v/>
      </c>
      <c r="R807" s="8" t="s">
        <v>748</v>
      </c>
      <c r="S807" s="19"/>
      <c r="T807" s="19" t="s">
        <v>830</v>
      </c>
      <c r="U807" s="4" t="s">
        <v>16</v>
      </c>
      <c r="V807" s="22" t="str">
        <f t="shared" si="182"/>
        <v>@aswan1.moe.edu.eg</v>
      </c>
      <c r="W807" s="22" t="str">
        <f t="shared" si="183"/>
        <v>Stu#</v>
      </c>
      <c r="Z807" t="str">
        <f>IF(Q807=$Z$14,COUNTIF($Q$15:Q807,$Z$14),"")</f>
        <v/>
      </c>
    </row>
    <row r="808" spans="1:26" ht="16.5" x14ac:dyDescent="0.25">
      <c r="A808" s="6" t="str">
        <f>IF(B808="","",SUBTOTAL(3,$B$15:B808))</f>
        <v/>
      </c>
      <c r="B808" s="7"/>
      <c r="C808" s="8"/>
      <c r="D808" s="6" t="str">
        <f t="shared" si="173"/>
        <v/>
      </c>
      <c r="E808" s="9" t="str">
        <f t="shared" si="176"/>
        <v/>
      </c>
      <c r="F808" s="7"/>
      <c r="G808" s="10" t="str">
        <f t="shared" si="174"/>
        <v/>
      </c>
      <c r="H808" s="6" t="str">
        <f t="shared" si="175"/>
        <v/>
      </c>
      <c r="I808" s="6" t="str">
        <f t="shared" si="177"/>
        <v/>
      </c>
      <c r="J808" s="6" t="str">
        <f t="shared" si="178"/>
        <v/>
      </c>
      <c r="K808" s="6" t="str">
        <f t="shared" si="179"/>
        <v/>
      </c>
      <c r="L808" s="6" t="str">
        <f t="shared" si="184"/>
        <v/>
      </c>
      <c r="M808" s="6" t="str">
        <f t="shared" si="185"/>
        <v/>
      </c>
      <c r="N808" s="6" t="str">
        <f t="shared" si="180"/>
        <v/>
      </c>
      <c r="O808" s="4"/>
      <c r="P808" s="11"/>
      <c r="Q808" s="12" t="str">
        <f t="shared" si="181"/>
        <v/>
      </c>
      <c r="R808" s="8" t="s">
        <v>749</v>
      </c>
      <c r="S808" s="19"/>
      <c r="T808" s="19" t="s">
        <v>830</v>
      </c>
      <c r="U808" s="4" t="s">
        <v>16</v>
      </c>
      <c r="V808" s="22" t="str">
        <f t="shared" si="182"/>
        <v>@aswan1.moe.edu.eg</v>
      </c>
      <c r="W808" s="22" t="str">
        <f t="shared" si="183"/>
        <v>Stu#</v>
      </c>
      <c r="Z808" t="str">
        <f>IF(Q808=$Z$14,COUNTIF($Q$15:Q808,$Z$14),"")</f>
        <v/>
      </c>
    </row>
    <row r="809" spans="1:26" ht="16.5" x14ac:dyDescent="0.25">
      <c r="A809" s="6" t="str">
        <f>IF(B809="","",SUBTOTAL(3,$B$15:B809))</f>
        <v/>
      </c>
      <c r="B809" s="7"/>
      <c r="C809" s="8"/>
      <c r="D809" s="6" t="str">
        <f t="shared" si="173"/>
        <v/>
      </c>
      <c r="E809" s="9" t="str">
        <f t="shared" si="176"/>
        <v/>
      </c>
      <c r="F809" s="7"/>
      <c r="G809" s="10" t="str">
        <f t="shared" si="174"/>
        <v/>
      </c>
      <c r="H809" s="6" t="str">
        <f t="shared" si="175"/>
        <v/>
      </c>
      <c r="I809" s="6" t="str">
        <f t="shared" si="177"/>
        <v/>
      </c>
      <c r="J809" s="6" t="str">
        <f t="shared" si="178"/>
        <v/>
      </c>
      <c r="K809" s="6" t="str">
        <f t="shared" si="179"/>
        <v/>
      </c>
      <c r="L809" s="6" t="str">
        <f t="shared" si="184"/>
        <v/>
      </c>
      <c r="M809" s="6" t="str">
        <f t="shared" si="185"/>
        <v/>
      </c>
      <c r="N809" s="6" t="str">
        <f t="shared" si="180"/>
        <v/>
      </c>
      <c r="O809" s="4"/>
      <c r="P809" s="11"/>
      <c r="Q809" s="12" t="str">
        <f t="shared" si="181"/>
        <v/>
      </c>
      <c r="R809" s="8" t="s">
        <v>453</v>
      </c>
      <c r="S809" s="19"/>
      <c r="T809" s="19" t="s">
        <v>830</v>
      </c>
      <c r="U809" s="4" t="s">
        <v>16</v>
      </c>
      <c r="V809" s="22" t="str">
        <f t="shared" si="182"/>
        <v>@aswan1.moe.edu.eg</v>
      </c>
      <c r="W809" s="22" t="str">
        <f t="shared" si="183"/>
        <v>Stu#</v>
      </c>
      <c r="Z809" t="str">
        <f>IF(Q809=$Z$14,COUNTIF($Q$15:Q809,$Z$14),"")</f>
        <v/>
      </c>
    </row>
    <row r="810" spans="1:26" ht="16.5" x14ac:dyDescent="0.25">
      <c r="A810" s="6" t="str">
        <f>IF(B810="","",SUBTOTAL(3,$B$15:B810))</f>
        <v/>
      </c>
      <c r="B810" s="7"/>
      <c r="C810" s="8"/>
      <c r="D810" s="6" t="str">
        <f t="shared" si="173"/>
        <v/>
      </c>
      <c r="E810" s="9" t="str">
        <f t="shared" si="176"/>
        <v/>
      </c>
      <c r="F810" s="7"/>
      <c r="G810" s="10" t="str">
        <f t="shared" si="174"/>
        <v/>
      </c>
      <c r="H810" s="6" t="str">
        <f t="shared" si="175"/>
        <v/>
      </c>
      <c r="I810" s="6" t="str">
        <f t="shared" si="177"/>
        <v/>
      </c>
      <c r="J810" s="6" t="str">
        <f t="shared" si="178"/>
        <v/>
      </c>
      <c r="K810" s="6" t="str">
        <f t="shared" si="179"/>
        <v/>
      </c>
      <c r="L810" s="6" t="str">
        <f t="shared" si="184"/>
        <v/>
      </c>
      <c r="M810" s="6" t="str">
        <f t="shared" si="185"/>
        <v/>
      </c>
      <c r="N810" s="6" t="str">
        <f t="shared" si="180"/>
        <v/>
      </c>
      <c r="O810" s="4"/>
      <c r="P810" s="11"/>
      <c r="Q810" s="12" t="str">
        <f t="shared" si="181"/>
        <v/>
      </c>
      <c r="R810" s="8" t="s">
        <v>379</v>
      </c>
      <c r="S810" s="19"/>
      <c r="T810" s="19" t="s">
        <v>830</v>
      </c>
      <c r="U810" s="4" t="s">
        <v>16</v>
      </c>
      <c r="V810" s="22" t="str">
        <f t="shared" si="182"/>
        <v>@aswan1.moe.edu.eg</v>
      </c>
      <c r="W810" s="22" t="str">
        <f t="shared" si="183"/>
        <v>Stu#</v>
      </c>
      <c r="Z810" t="str">
        <f>IF(Q810=$Z$14,COUNTIF($Q$15:Q810,$Z$14),"")</f>
        <v/>
      </c>
    </row>
    <row r="811" spans="1:26" ht="16.5" x14ac:dyDescent="0.25">
      <c r="A811" s="6" t="str">
        <f>IF(B811="","",SUBTOTAL(3,$B$15:B811))</f>
        <v/>
      </c>
      <c r="B811" s="7"/>
      <c r="C811" s="8"/>
      <c r="D811" s="6" t="str">
        <f t="shared" si="173"/>
        <v/>
      </c>
      <c r="E811" s="9" t="str">
        <f t="shared" si="176"/>
        <v/>
      </c>
      <c r="F811" s="7"/>
      <c r="G811" s="10" t="str">
        <f t="shared" si="174"/>
        <v/>
      </c>
      <c r="H811" s="6" t="str">
        <f t="shared" si="175"/>
        <v/>
      </c>
      <c r="I811" s="6" t="str">
        <f t="shared" si="177"/>
        <v/>
      </c>
      <c r="J811" s="6" t="str">
        <f t="shared" si="178"/>
        <v/>
      </c>
      <c r="K811" s="6" t="str">
        <f t="shared" si="179"/>
        <v/>
      </c>
      <c r="L811" s="6" t="str">
        <f t="shared" si="184"/>
        <v/>
      </c>
      <c r="M811" s="6" t="str">
        <f t="shared" si="185"/>
        <v/>
      </c>
      <c r="N811" s="6" t="str">
        <f t="shared" si="180"/>
        <v/>
      </c>
      <c r="O811" s="4"/>
      <c r="P811" s="11"/>
      <c r="Q811" s="12" t="str">
        <f t="shared" si="181"/>
        <v/>
      </c>
      <c r="R811" s="8" t="s">
        <v>750</v>
      </c>
      <c r="S811" s="19"/>
      <c r="T811" s="19" t="s">
        <v>830</v>
      </c>
      <c r="U811" s="4" t="s">
        <v>16</v>
      </c>
      <c r="V811" s="22" t="str">
        <f t="shared" si="182"/>
        <v>@aswan1.moe.edu.eg</v>
      </c>
      <c r="W811" s="22" t="str">
        <f t="shared" si="183"/>
        <v>Stu#</v>
      </c>
      <c r="Z811" t="str">
        <f>IF(Q811=$Z$14,COUNTIF($Q$15:Q811,$Z$14),"")</f>
        <v/>
      </c>
    </row>
    <row r="812" spans="1:26" ht="16.5" x14ac:dyDescent="0.25">
      <c r="A812" s="6" t="str">
        <f>IF(B812="","",SUBTOTAL(3,$B$15:B812))</f>
        <v/>
      </c>
      <c r="B812" s="7"/>
      <c r="C812" s="8"/>
      <c r="D812" s="6" t="str">
        <f t="shared" si="173"/>
        <v/>
      </c>
      <c r="E812" s="9" t="str">
        <f t="shared" si="176"/>
        <v/>
      </c>
      <c r="F812" s="7"/>
      <c r="G812" s="10" t="str">
        <f t="shared" si="174"/>
        <v/>
      </c>
      <c r="H812" s="6" t="str">
        <f t="shared" si="175"/>
        <v/>
      </c>
      <c r="I812" s="6" t="str">
        <f t="shared" si="177"/>
        <v/>
      </c>
      <c r="J812" s="6" t="str">
        <f t="shared" si="178"/>
        <v/>
      </c>
      <c r="K812" s="6" t="str">
        <f t="shared" si="179"/>
        <v/>
      </c>
      <c r="L812" s="6" t="str">
        <f t="shared" si="184"/>
        <v/>
      </c>
      <c r="M812" s="6" t="str">
        <f t="shared" si="185"/>
        <v/>
      </c>
      <c r="N812" s="6" t="str">
        <f t="shared" si="180"/>
        <v/>
      </c>
      <c r="O812" s="4"/>
      <c r="P812" s="11"/>
      <c r="Q812" s="12" t="str">
        <f t="shared" si="181"/>
        <v/>
      </c>
      <c r="R812" s="8" t="s">
        <v>751</v>
      </c>
      <c r="S812" s="19"/>
      <c r="T812" s="19" t="s">
        <v>830</v>
      </c>
      <c r="U812" s="4" t="s">
        <v>16</v>
      </c>
      <c r="V812" s="22" t="str">
        <f t="shared" si="182"/>
        <v>@aswan1.moe.edu.eg</v>
      </c>
      <c r="W812" s="22" t="str">
        <f t="shared" si="183"/>
        <v>Stu#</v>
      </c>
      <c r="Z812" t="str">
        <f>IF(Q812=$Z$14,COUNTIF($Q$15:Q812,$Z$14),"")</f>
        <v/>
      </c>
    </row>
    <row r="813" spans="1:26" ht="16.5" x14ac:dyDescent="0.25">
      <c r="A813" s="6" t="str">
        <f>IF(B813="","",SUBTOTAL(3,$B$15:B813))</f>
        <v/>
      </c>
      <c r="B813" s="7"/>
      <c r="C813" s="8"/>
      <c r="D813" s="6" t="str">
        <f t="shared" si="173"/>
        <v/>
      </c>
      <c r="E813" s="9" t="str">
        <f t="shared" si="176"/>
        <v/>
      </c>
      <c r="F813" s="7"/>
      <c r="G813" s="10" t="str">
        <f t="shared" si="174"/>
        <v/>
      </c>
      <c r="H813" s="6" t="str">
        <f t="shared" si="175"/>
        <v/>
      </c>
      <c r="I813" s="6" t="str">
        <f t="shared" si="177"/>
        <v/>
      </c>
      <c r="J813" s="6" t="str">
        <f t="shared" si="178"/>
        <v/>
      </c>
      <c r="K813" s="6" t="str">
        <f t="shared" si="179"/>
        <v/>
      </c>
      <c r="L813" s="6" t="str">
        <f t="shared" si="184"/>
        <v/>
      </c>
      <c r="M813" s="6" t="str">
        <f t="shared" si="185"/>
        <v/>
      </c>
      <c r="N813" s="6" t="str">
        <f t="shared" si="180"/>
        <v/>
      </c>
      <c r="O813" s="4"/>
      <c r="P813" s="11"/>
      <c r="Q813" s="12" t="str">
        <f t="shared" si="181"/>
        <v/>
      </c>
      <c r="R813" s="8"/>
      <c r="S813" s="19"/>
      <c r="T813" s="19" t="s">
        <v>830</v>
      </c>
      <c r="U813" s="4"/>
      <c r="V813" s="22" t="str">
        <f t="shared" si="182"/>
        <v>@aswan1.moe.edu.eg</v>
      </c>
      <c r="W813" s="22" t="str">
        <f t="shared" si="183"/>
        <v>Stu#</v>
      </c>
      <c r="Z813" t="str">
        <f>IF(Q813=$Z$14,COUNTIF($Q$15:Q813,$Z$14),"")</f>
        <v/>
      </c>
    </row>
    <row r="814" spans="1:26" ht="16.5" x14ac:dyDescent="0.25">
      <c r="A814" s="6" t="str">
        <f>IF(B814="","",SUBTOTAL(3,$B$15:B814))</f>
        <v/>
      </c>
      <c r="B814" s="7"/>
      <c r="C814" s="8"/>
      <c r="D814" s="6" t="str">
        <f t="shared" si="173"/>
        <v/>
      </c>
      <c r="E814" s="9" t="str">
        <f t="shared" si="176"/>
        <v/>
      </c>
      <c r="F814" s="7"/>
      <c r="G814" s="10" t="str">
        <f t="shared" si="174"/>
        <v/>
      </c>
      <c r="H814" s="6" t="str">
        <f t="shared" si="175"/>
        <v/>
      </c>
      <c r="I814" s="6" t="str">
        <f t="shared" si="177"/>
        <v/>
      </c>
      <c r="J814" s="6" t="str">
        <f t="shared" si="178"/>
        <v/>
      </c>
      <c r="K814" s="6" t="str">
        <f t="shared" si="179"/>
        <v/>
      </c>
      <c r="L814" s="6" t="str">
        <f t="shared" si="184"/>
        <v/>
      </c>
      <c r="M814" s="6" t="str">
        <f t="shared" si="185"/>
        <v/>
      </c>
      <c r="N814" s="6" t="str">
        <f t="shared" si="180"/>
        <v/>
      </c>
      <c r="O814" s="4"/>
      <c r="P814" s="11"/>
      <c r="Q814" s="12" t="str">
        <f t="shared" si="181"/>
        <v/>
      </c>
      <c r="R814" s="8"/>
      <c r="S814" s="19"/>
      <c r="T814" s="19" t="s">
        <v>830</v>
      </c>
      <c r="U814" s="4"/>
      <c r="V814" s="22" t="str">
        <f t="shared" si="182"/>
        <v>@aswan1.moe.edu.eg</v>
      </c>
      <c r="W814" s="22" t="str">
        <f t="shared" si="183"/>
        <v>Stu#</v>
      </c>
      <c r="Z814" t="str">
        <f>IF(Q814=$Z$14,COUNTIF($Q$15:Q814,$Z$14),"")</f>
        <v/>
      </c>
    </row>
    <row r="815" spans="1:26" ht="16.5" x14ac:dyDescent="0.25">
      <c r="A815" s="6" t="str">
        <f>IF(B815="","",SUBTOTAL(3,$B$15:B815))</f>
        <v/>
      </c>
      <c r="B815" s="7"/>
      <c r="C815" s="8"/>
      <c r="D815" s="6" t="str">
        <f t="shared" si="173"/>
        <v/>
      </c>
      <c r="E815" s="9" t="str">
        <f t="shared" si="176"/>
        <v/>
      </c>
      <c r="F815" s="7"/>
      <c r="G815" s="10" t="str">
        <f t="shared" si="174"/>
        <v/>
      </c>
      <c r="H815" s="6" t="str">
        <f t="shared" si="175"/>
        <v/>
      </c>
      <c r="I815" s="6" t="str">
        <f t="shared" si="177"/>
        <v/>
      </c>
      <c r="J815" s="6" t="str">
        <f t="shared" si="178"/>
        <v/>
      </c>
      <c r="K815" s="6" t="str">
        <f t="shared" si="179"/>
        <v/>
      </c>
      <c r="L815" s="6" t="str">
        <f t="shared" si="184"/>
        <v/>
      </c>
      <c r="M815" s="6" t="str">
        <f t="shared" si="185"/>
        <v/>
      </c>
      <c r="N815" s="6" t="str">
        <f t="shared" si="180"/>
        <v/>
      </c>
      <c r="O815" s="4"/>
      <c r="P815" s="11"/>
      <c r="Q815" s="12" t="str">
        <f t="shared" si="181"/>
        <v/>
      </c>
      <c r="R815" s="8"/>
      <c r="S815" s="19"/>
      <c r="T815" s="19" t="s">
        <v>830</v>
      </c>
      <c r="U815" s="4"/>
      <c r="V815" s="22" t="str">
        <f t="shared" si="182"/>
        <v>@aswan1.moe.edu.eg</v>
      </c>
      <c r="W815" s="22" t="str">
        <f t="shared" si="183"/>
        <v>Stu#</v>
      </c>
      <c r="Z815" t="str">
        <f>IF(Q815=$Z$14,COUNTIF($Q$15:Q815,$Z$14),"")</f>
        <v/>
      </c>
    </row>
    <row r="816" spans="1:26" ht="16.5" x14ac:dyDescent="0.25">
      <c r="A816" s="6" t="str">
        <f>IF(B816="","",SUBTOTAL(3,$B$15:B816))</f>
        <v/>
      </c>
      <c r="B816" s="7"/>
      <c r="C816" s="8"/>
      <c r="D816" s="6" t="str">
        <f t="shared" si="173"/>
        <v/>
      </c>
      <c r="E816" s="9" t="str">
        <f t="shared" si="176"/>
        <v/>
      </c>
      <c r="F816" s="7"/>
      <c r="G816" s="10" t="str">
        <f t="shared" si="174"/>
        <v/>
      </c>
      <c r="H816" s="6" t="str">
        <f t="shared" si="175"/>
        <v/>
      </c>
      <c r="I816" s="6" t="str">
        <f t="shared" si="177"/>
        <v/>
      </c>
      <c r="J816" s="6" t="str">
        <f t="shared" si="178"/>
        <v/>
      </c>
      <c r="K816" s="6" t="str">
        <f t="shared" si="179"/>
        <v/>
      </c>
      <c r="L816" s="6" t="str">
        <f t="shared" si="184"/>
        <v/>
      </c>
      <c r="M816" s="6" t="str">
        <f t="shared" si="185"/>
        <v/>
      </c>
      <c r="N816" s="6" t="str">
        <f t="shared" si="180"/>
        <v/>
      </c>
      <c r="O816" s="4"/>
      <c r="P816" s="11"/>
      <c r="Q816" s="12" t="str">
        <f t="shared" si="181"/>
        <v/>
      </c>
      <c r="R816" s="8"/>
      <c r="S816" s="19"/>
      <c r="T816" s="19" t="s">
        <v>830</v>
      </c>
      <c r="U816" s="4"/>
      <c r="V816" s="22" t="str">
        <f t="shared" si="182"/>
        <v>@aswan1.moe.edu.eg</v>
      </c>
      <c r="W816" s="22" t="str">
        <f t="shared" si="183"/>
        <v>Stu#</v>
      </c>
      <c r="Z816" t="str">
        <f>IF(Q816=$Z$14,COUNTIF($Q$15:Q816,$Z$14),"")</f>
        <v/>
      </c>
    </row>
    <row r="817" spans="1:26" ht="16.5" x14ac:dyDescent="0.25">
      <c r="A817" s="6" t="str">
        <f>IF(B817="","",SUBTOTAL(3,$B$15:B817))</f>
        <v/>
      </c>
      <c r="B817" s="7"/>
      <c r="C817" s="8"/>
      <c r="D817" s="6" t="str">
        <f t="shared" si="173"/>
        <v/>
      </c>
      <c r="E817" s="9" t="str">
        <f t="shared" si="176"/>
        <v/>
      </c>
      <c r="F817" s="7"/>
      <c r="G817" s="10" t="str">
        <f t="shared" si="174"/>
        <v/>
      </c>
      <c r="H817" s="6" t="str">
        <f t="shared" si="175"/>
        <v/>
      </c>
      <c r="I817" s="6" t="str">
        <f t="shared" si="177"/>
        <v/>
      </c>
      <c r="J817" s="6" t="str">
        <f t="shared" si="178"/>
        <v/>
      </c>
      <c r="K817" s="6" t="str">
        <f t="shared" si="179"/>
        <v/>
      </c>
      <c r="L817" s="6" t="str">
        <f t="shared" si="184"/>
        <v/>
      </c>
      <c r="M817" s="6" t="str">
        <f t="shared" si="185"/>
        <v/>
      </c>
      <c r="N817" s="6" t="str">
        <f t="shared" si="180"/>
        <v/>
      </c>
      <c r="O817" s="4"/>
      <c r="P817" s="11"/>
      <c r="Q817" s="12" t="str">
        <f t="shared" si="181"/>
        <v/>
      </c>
      <c r="R817" s="8"/>
      <c r="S817" s="19"/>
      <c r="T817" s="19" t="s">
        <v>830</v>
      </c>
      <c r="U817" s="4"/>
      <c r="V817" s="22" t="str">
        <f t="shared" si="182"/>
        <v>@aswan1.moe.edu.eg</v>
      </c>
      <c r="W817" s="22" t="str">
        <f t="shared" si="183"/>
        <v>Stu#</v>
      </c>
      <c r="Z817" t="str">
        <f>IF(Q817=$Z$14,COUNTIF($Q$15:Q817,$Z$14),"")</f>
        <v/>
      </c>
    </row>
    <row r="818" spans="1:26" ht="16.5" x14ac:dyDescent="0.25">
      <c r="A818" s="6" t="str">
        <f>IF(B818="","",SUBTOTAL(3,$B$15:B818))</f>
        <v/>
      </c>
      <c r="B818" s="7"/>
      <c r="C818" s="8"/>
      <c r="D818" s="6" t="str">
        <f t="shared" si="173"/>
        <v/>
      </c>
      <c r="E818" s="9" t="str">
        <f t="shared" si="176"/>
        <v/>
      </c>
      <c r="F818" s="7"/>
      <c r="G818" s="10" t="str">
        <f t="shared" si="174"/>
        <v/>
      </c>
      <c r="H818" s="6" t="str">
        <f t="shared" si="175"/>
        <v/>
      </c>
      <c r="I818" s="6" t="str">
        <f t="shared" si="177"/>
        <v/>
      </c>
      <c r="J818" s="6" t="str">
        <f t="shared" si="178"/>
        <v/>
      </c>
      <c r="K818" s="6" t="str">
        <f t="shared" si="179"/>
        <v/>
      </c>
      <c r="L818" s="6" t="str">
        <f t="shared" si="184"/>
        <v/>
      </c>
      <c r="M818" s="6" t="str">
        <f t="shared" si="185"/>
        <v/>
      </c>
      <c r="N818" s="6" t="str">
        <f t="shared" si="180"/>
        <v/>
      </c>
      <c r="O818" s="4"/>
      <c r="P818" s="11"/>
      <c r="Q818" s="12" t="str">
        <f t="shared" si="181"/>
        <v/>
      </c>
      <c r="R818" s="8"/>
      <c r="S818" s="19"/>
      <c r="T818" s="19" t="s">
        <v>830</v>
      </c>
      <c r="U818" s="4"/>
      <c r="V818" s="22" t="str">
        <f t="shared" si="182"/>
        <v>@aswan1.moe.edu.eg</v>
      </c>
      <c r="W818" s="22" t="str">
        <f t="shared" si="183"/>
        <v>Stu#</v>
      </c>
      <c r="Z818" t="str">
        <f>IF(Q818=$Z$14,COUNTIF($Q$15:Q818,$Z$14),"")</f>
        <v/>
      </c>
    </row>
    <row r="819" spans="1:26" ht="16.5" x14ac:dyDescent="0.25">
      <c r="A819" s="6" t="str">
        <f>IF(B819="","",SUBTOTAL(3,$B$15:B819))</f>
        <v/>
      </c>
      <c r="B819" s="7"/>
      <c r="C819" s="8"/>
      <c r="D819" s="6" t="str">
        <f t="shared" si="173"/>
        <v/>
      </c>
      <c r="E819" s="9" t="str">
        <f t="shared" si="176"/>
        <v/>
      </c>
      <c r="F819" s="7"/>
      <c r="G819" s="10" t="str">
        <f t="shared" si="174"/>
        <v/>
      </c>
      <c r="H819" s="6" t="str">
        <f t="shared" si="175"/>
        <v/>
      </c>
      <c r="I819" s="6" t="str">
        <f t="shared" si="177"/>
        <v/>
      </c>
      <c r="J819" s="6" t="str">
        <f t="shared" si="178"/>
        <v/>
      </c>
      <c r="K819" s="6" t="str">
        <f t="shared" si="179"/>
        <v/>
      </c>
      <c r="L819" s="6" t="str">
        <f t="shared" si="184"/>
        <v/>
      </c>
      <c r="M819" s="6" t="str">
        <f t="shared" si="185"/>
        <v/>
      </c>
      <c r="N819" s="6" t="str">
        <f t="shared" si="180"/>
        <v/>
      </c>
      <c r="O819" s="4"/>
      <c r="P819" s="11"/>
      <c r="Q819" s="12" t="str">
        <f t="shared" si="181"/>
        <v/>
      </c>
      <c r="R819" s="8"/>
      <c r="S819" s="19"/>
      <c r="T819" s="19" t="s">
        <v>830</v>
      </c>
      <c r="U819" s="4"/>
      <c r="V819" s="22" t="str">
        <f t="shared" si="182"/>
        <v>@aswan1.moe.edu.eg</v>
      </c>
      <c r="W819" s="22" t="str">
        <f t="shared" si="183"/>
        <v>Stu#</v>
      </c>
      <c r="Z819" t="str">
        <f>IF(Q819=$Z$14,COUNTIF($Q$15:Q819,$Z$14),"")</f>
        <v/>
      </c>
    </row>
    <row r="820" spans="1:26" ht="16.5" x14ac:dyDescent="0.25">
      <c r="A820" s="6" t="str">
        <f>IF(B820="","",SUBTOTAL(3,$B$15:B820))</f>
        <v/>
      </c>
      <c r="B820" s="7"/>
      <c r="C820" s="8"/>
      <c r="D820" s="6" t="str">
        <f t="shared" si="173"/>
        <v/>
      </c>
      <c r="E820" s="9" t="str">
        <f t="shared" si="176"/>
        <v/>
      </c>
      <c r="F820" s="7"/>
      <c r="G820" s="10" t="str">
        <f t="shared" si="174"/>
        <v/>
      </c>
      <c r="H820" s="6" t="str">
        <f t="shared" si="175"/>
        <v/>
      </c>
      <c r="I820" s="6" t="str">
        <f t="shared" si="177"/>
        <v/>
      </c>
      <c r="J820" s="6" t="str">
        <f t="shared" si="178"/>
        <v/>
      </c>
      <c r="K820" s="6" t="str">
        <f t="shared" si="179"/>
        <v/>
      </c>
      <c r="L820" s="6" t="str">
        <f t="shared" si="184"/>
        <v/>
      </c>
      <c r="M820" s="6" t="str">
        <f t="shared" si="185"/>
        <v/>
      </c>
      <c r="N820" s="6" t="str">
        <f t="shared" si="180"/>
        <v/>
      </c>
      <c r="O820" s="4"/>
      <c r="P820" s="11"/>
      <c r="Q820" s="12" t="str">
        <f t="shared" si="181"/>
        <v/>
      </c>
      <c r="R820" s="8"/>
      <c r="S820" s="19"/>
      <c r="T820" s="19" t="s">
        <v>830</v>
      </c>
      <c r="U820" s="4"/>
      <c r="V820" s="22" t="str">
        <f t="shared" si="182"/>
        <v>@aswan1.moe.edu.eg</v>
      </c>
      <c r="W820" s="22" t="str">
        <f t="shared" si="183"/>
        <v>Stu#</v>
      </c>
      <c r="Z820" t="str">
        <f>IF(Q820=$Z$14,COUNTIF($Q$15:Q820,$Z$14),"")</f>
        <v/>
      </c>
    </row>
    <row r="821" spans="1:26" ht="16.5" x14ac:dyDescent="0.25">
      <c r="A821" s="6" t="str">
        <f>IF(B821="","",SUBTOTAL(3,$B$15:B821))</f>
        <v/>
      </c>
      <c r="B821" s="7"/>
      <c r="C821" s="8"/>
      <c r="D821" s="6" t="str">
        <f t="shared" si="173"/>
        <v/>
      </c>
      <c r="E821" s="9" t="str">
        <f t="shared" si="176"/>
        <v/>
      </c>
      <c r="F821" s="7"/>
      <c r="G821" s="10" t="str">
        <f t="shared" si="174"/>
        <v/>
      </c>
      <c r="H821" s="6" t="str">
        <f t="shared" si="175"/>
        <v/>
      </c>
      <c r="I821" s="6" t="str">
        <f t="shared" si="177"/>
        <v/>
      </c>
      <c r="J821" s="6" t="str">
        <f t="shared" si="178"/>
        <v/>
      </c>
      <c r="K821" s="6" t="str">
        <f t="shared" si="179"/>
        <v/>
      </c>
      <c r="L821" s="6" t="str">
        <f t="shared" si="184"/>
        <v/>
      </c>
      <c r="M821" s="6" t="str">
        <f t="shared" si="185"/>
        <v/>
      </c>
      <c r="N821" s="6" t="str">
        <f t="shared" si="180"/>
        <v/>
      </c>
      <c r="O821" s="4"/>
      <c r="P821" s="11"/>
      <c r="Q821" s="12" t="str">
        <f t="shared" si="181"/>
        <v/>
      </c>
      <c r="R821" s="8"/>
      <c r="S821" s="19"/>
      <c r="T821" s="19" t="s">
        <v>830</v>
      </c>
      <c r="U821" s="4"/>
      <c r="V821" s="22" t="str">
        <f t="shared" si="182"/>
        <v>@aswan1.moe.edu.eg</v>
      </c>
      <c r="W821" s="22" t="str">
        <f t="shared" si="183"/>
        <v>Stu#</v>
      </c>
      <c r="Z821" t="str">
        <f>IF(Q821=$Z$14,COUNTIF($Q$15:Q821,$Z$14),"")</f>
        <v/>
      </c>
    </row>
    <row r="822" spans="1:26" ht="16.5" x14ac:dyDescent="0.25">
      <c r="A822" s="6" t="str">
        <f>IF(B822="","",SUBTOTAL(3,$B$15:B822))</f>
        <v/>
      </c>
      <c r="B822" s="7"/>
      <c r="C822" s="8"/>
      <c r="D822" s="6" t="str">
        <f t="shared" si="173"/>
        <v/>
      </c>
      <c r="E822" s="9" t="str">
        <f t="shared" si="176"/>
        <v/>
      </c>
      <c r="F822" s="7"/>
      <c r="G822" s="10" t="str">
        <f t="shared" si="174"/>
        <v/>
      </c>
      <c r="H822" s="6" t="str">
        <f t="shared" si="175"/>
        <v/>
      </c>
      <c r="I822" s="6" t="str">
        <f t="shared" si="177"/>
        <v/>
      </c>
      <c r="J822" s="6" t="str">
        <f t="shared" si="178"/>
        <v/>
      </c>
      <c r="K822" s="6" t="str">
        <f t="shared" si="179"/>
        <v/>
      </c>
      <c r="L822" s="6" t="str">
        <f t="shared" si="184"/>
        <v/>
      </c>
      <c r="M822" s="6" t="str">
        <f t="shared" si="185"/>
        <v/>
      </c>
      <c r="N822" s="6" t="str">
        <f t="shared" si="180"/>
        <v/>
      </c>
      <c r="O822" s="4"/>
      <c r="P822" s="11"/>
      <c r="Q822" s="12" t="str">
        <f t="shared" si="181"/>
        <v/>
      </c>
      <c r="R822" s="8"/>
      <c r="S822" s="19"/>
      <c r="T822" s="19" t="s">
        <v>830</v>
      </c>
      <c r="U822" s="4"/>
      <c r="V822" s="22" t="str">
        <f t="shared" si="182"/>
        <v>@aswan1.moe.edu.eg</v>
      </c>
      <c r="W822" s="22" t="str">
        <f t="shared" si="183"/>
        <v>Stu#</v>
      </c>
      <c r="Z822" t="str">
        <f>IF(Q822=$Z$14,COUNTIF($Q$15:Q822,$Z$14),"")</f>
        <v/>
      </c>
    </row>
    <row r="823" spans="1:26" ht="16.5" x14ac:dyDescent="0.25">
      <c r="A823" s="6" t="str">
        <f>IF(B823="","",SUBTOTAL(3,$B$15:B823))</f>
        <v/>
      </c>
      <c r="B823" s="7"/>
      <c r="C823" s="8"/>
      <c r="D823" s="6" t="str">
        <f t="shared" si="173"/>
        <v/>
      </c>
      <c r="E823" s="9" t="str">
        <f t="shared" si="176"/>
        <v/>
      </c>
      <c r="F823" s="7"/>
      <c r="G823" s="10" t="str">
        <f t="shared" si="174"/>
        <v/>
      </c>
      <c r="H823" s="6" t="str">
        <f t="shared" si="175"/>
        <v/>
      </c>
      <c r="I823" s="6" t="str">
        <f t="shared" si="177"/>
        <v/>
      </c>
      <c r="J823" s="6" t="str">
        <f t="shared" si="178"/>
        <v/>
      </c>
      <c r="K823" s="6" t="str">
        <f t="shared" si="179"/>
        <v/>
      </c>
      <c r="L823" s="6" t="str">
        <f t="shared" si="184"/>
        <v/>
      </c>
      <c r="M823" s="6" t="str">
        <f t="shared" si="185"/>
        <v/>
      </c>
      <c r="N823" s="6" t="str">
        <f t="shared" si="180"/>
        <v/>
      </c>
      <c r="O823" s="4"/>
      <c r="P823" s="11"/>
      <c r="Q823" s="12" t="str">
        <f t="shared" si="181"/>
        <v/>
      </c>
      <c r="R823" s="8"/>
      <c r="S823" s="19"/>
      <c r="T823" s="19" t="s">
        <v>830</v>
      </c>
      <c r="U823" s="4"/>
      <c r="V823" s="22" t="str">
        <f t="shared" si="182"/>
        <v>@aswan1.moe.edu.eg</v>
      </c>
      <c r="W823" s="22" t="str">
        <f t="shared" si="183"/>
        <v>Stu#</v>
      </c>
      <c r="Z823" t="str">
        <f>IF(Q823=$Z$14,COUNTIF($Q$15:Q823,$Z$14),"")</f>
        <v/>
      </c>
    </row>
    <row r="824" spans="1:26" ht="16.5" x14ac:dyDescent="0.25">
      <c r="A824" s="6" t="str">
        <f>IF(B824="","",SUBTOTAL(3,$B$15:B824))</f>
        <v/>
      </c>
      <c r="B824" s="7"/>
      <c r="C824" s="8"/>
      <c r="D824" s="6" t="str">
        <f t="shared" si="173"/>
        <v/>
      </c>
      <c r="E824" s="9" t="str">
        <f t="shared" si="176"/>
        <v/>
      </c>
      <c r="F824" s="7"/>
      <c r="G824" s="10" t="str">
        <f t="shared" si="174"/>
        <v/>
      </c>
      <c r="H824" s="6" t="str">
        <f t="shared" si="175"/>
        <v/>
      </c>
      <c r="I824" s="6" t="str">
        <f t="shared" si="177"/>
        <v/>
      </c>
      <c r="J824" s="6" t="str">
        <f t="shared" si="178"/>
        <v/>
      </c>
      <c r="K824" s="6" t="str">
        <f t="shared" si="179"/>
        <v/>
      </c>
      <c r="L824" s="6" t="str">
        <f t="shared" si="184"/>
        <v/>
      </c>
      <c r="M824" s="6" t="str">
        <f t="shared" si="185"/>
        <v/>
      </c>
      <c r="N824" s="6" t="str">
        <f t="shared" si="180"/>
        <v/>
      </c>
      <c r="O824" s="4"/>
      <c r="P824" s="11"/>
      <c r="Q824" s="12" t="str">
        <f t="shared" si="181"/>
        <v/>
      </c>
      <c r="R824" s="8"/>
      <c r="S824" s="19"/>
      <c r="T824" s="19" t="s">
        <v>830</v>
      </c>
      <c r="U824" s="4"/>
      <c r="V824" s="22" t="str">
        <f t="shared" si="182"/>
        <v>@aswan1.moe.edu.eg</v>
      </c>
      <c r="W824" s="22" t="str">
        <f t="shared" si="183"/>
        <v>Stu#</v>
      </c>
      <c r="Z824" t="str">
        <f>IF(Q824=$Z$14,COUNTIF($Q$15:Q824,$Z$14),"")</f>
        <v/>
      </c>
    </row>
    <row r="825" spans="1:26" ht="16.5" x14ac:dyDescent="0.25">
      <c r="A825" s="6" t="str">
        <f>IF(B825="","",SUBTOTAL(3,$B$15:B825))</f>
        <v/>
      </c>
      <c r="B825" s="7"/>
      <c r="C825" s="8"/>
      <c r="D825" s="6" t="str">
        <f t="shared" si="173"/>
        <v/>
      </c>
      <c r="E825" s="9" t="str">
        <f t="shared" si="176"/>
        <v/>
      </c>
      <c r="F825" s="7"/>
      <c r="G825" s="10" t="str">
        <f t="shared" si="174"/>
        <v/>
      </c>
      <c r="H825" s="6" t="str">
        <f t="shared" si="175"/>
        <v/>
      </c>
      <c r="I825" s="6" t="str">
        <f t="shared" si="177"/>
        <v/>
      </c>
      <c r="J825" s="6" t="str">
        <f t="shared" si="178"/>
        <v/>
      </c>
      <c r="K825" s="6" t="str">
        <f t="shared" si="179"/>
        <v/>
      </c>
      <c r="L825" s="6" t="str">
        <f t="shared" si="184"/>
        <v/>
      </c>
      <c r="M825" s="6" t="str">
        <f t="shared" si="185"/>
        <v/>
      </c>
      <c r="N825" s="6" t="str">
        <f t="shared" si="180"/>
        <v/>
      </c>
      <c r="O825" s="4"/>
      <c r="P825" s="11"/>
      <c r="Q825" s="12" t="str">
        <f t="shared" si="181"/>
        <v/>
      </c>
      <c r="R825" s="8"/>
      <c r="S825" s="19"/>
      <c r="T825" s="19" t="s">
        <v>830</v>
      </c>
      <c r="U825" s="4"/>
      <c r="V825" s="22" t="str">
        <f t="shared" si="182"/>
        <v>@aswan1.moe.edu.eg</v>
      </c>
      <c r="W825" s="22" t="str">
        <f t="shared" si="183"/>
        <v>Stu#</v>
      </c>
      <c r="Z825" t="str">
        <f>IF(Q825=$Z$14,COUNTIF($Q$15:Q825,$Z$14),"")</f>
        <v/>
      </c>
    </row>
    <row r="826" spans="1:26" ht="16.5" x14ac:dyDescent="0.25">
      <c r="A826" s="6" t="str">
        <f>IF(B826="","",SUBTOTAL(3,$B$15:B826))</f>
        <v/>
      </c>
      <c r="B826" s="7"/>
      <c r="C826" s="8"/>
      <c r="D826" s="6" t="str">
        <f t="shared" si="173"/>
        <v/>
      </c>
      <c r="E826" s="9" t="str">
        <f t="shared" si="176"/>
        <v/>
      </c>
      <c r="F826" s="7"/>
      <c r="G826" s="10" t="str">
        <f t="shared" si="174"/>
        <v/>
      </c>
      <c r="H826" s="6" t="str">
        <f t="shared" si="175"/>
        <v/>
      </c>
      <c r="I826" s="6" t="str">
        <f t="shared" si="177"/>
        <v/>
      </c>
      <c r="J826" s="6" t="str">
        <f t="shared" si="178"/>
        <v/>
      </c>
      <c r="K826" s="6" t="str">
        <f t="shared" si="179"/>
        <v/>
      </c>
      <c r="L826" s="6" t="str">
        <f t="shared" si="184"/>
        <v/>
      </c>
      <c r="M826" s="6" t="str">
        <f t="shared" si="185"/>
        <v/>
      </c>
      <c r="N826" s="6" t="str">
        <f t="shared" si="180"/>
        <v/>
      </c>
      <c r="O826" s="4"/>
      <c r="P826" s="11"/>
      <c r="Q826" s="12" t="str">
        <f t="shared" si="181"/>
        <v/>
      </c>
      <c r="R826" s="8"/>
      <c r="S826" s="19"/>
      <c r="T826" s="19" t="s">
        <v>830</v>
      </c>
      <c r="U826" s="4"/>
      <c r="V826" s="22" t="str">
        <f t="shared" si="182"/>
        <v>@aswan1.moe.edu.eg</v>
      </c>
      <c r="W826" s="22" t="str">
        <f t="shared" si="183"/>
        <v>Stu#</v>
      </c>
      <c r="Z826" t="str">
        <f>IF(Q826=$Z$14,COUNTIF($Q$15:Q826,$Z$14),"")</f>
        <v/>
      </c>
    </row>
    <row r="827" spans="1:26" ht="16.5" x14ac:dyDescent="0.25">
      <c r="A827" s="6" t="str">
        <f>IF(B827="","",SUBTOTAL(3,$B$15:B827))</f>
        <v/>
      </c>
      <c r="B827" s="7"/>
      <c r="C827" s="8"/>
      <c r="D827" s="6" t="str">
        <f t="shared" si="173"/>
        <v/>
      </c>
      <c r="E827" s="9" t="str">
        <f t="shared" si="176"/>
        <v/>
      </c>
      <c r="F827" s="7"/>
      <c r="G827" s="10" t="str">
        <f t="shared" si="174"/>
        <v/>
      </c>
      <c r="H827" s="6" t="str">
        <f t="shared" si="175"/>
        <v/>
      </c>
      <c r="I827" s="6" t="str">
        <f t="shared" si="177"/>
        <v/>
      </c>
      <c r="J827" s="6" t="str">
        <f t="shared" si="178"/>
        <v/>
      </c>
      <c r="K827" s="6" t="str">
        <f t="shared" si="179"/>
        <v/>
      </c>
      <c r="L827" s="6" t="str">
        <f t="shared" si="184"/>
        <v/>
      </c>
      <c r="M827" s="6" t="str">
        <f t="shared" si="185"/>
        <v/>
      </c>
      <c r="N827" s="6" t="str">
        <f t="shared" si="180"/>
        <v/>
      </c>
      <c r="O827" s="4"/>
      <c r="P827" s="11"/>
      <c r="Q827" s="12" t="str">
        <f t="shared" si="181"/>
        <v/>
      </c>
      <c r="R827" s="8"/>
      <c r="S827" s="19"/>
      <c r="T827" s="19" t="s">
        <v>830</v>
      </c>
      <c r="U827" s="4"/>
      <c r="V827" s="22" t="str">
        <f t="shared" si="182"/>
        <v>@aswan1.moe.edu.eg</v>
      </c>
      <c r="W827" s="22" t="str">
        <f t="shared" si="183"/>
        <v>Stu#</v>
      </c>
      <c r="Z827" t="str">
        <f>IF(Q827=$Z$14,COUNTIF($Q$15:Q827,$Z$14),"")</f>
        <v/>
      </c>
    </row>
    <row r="828" spans="1:26" ht="16.5" x14ac:dyDescent="0.25">
      <c r="A828" s="6" t="str">
        <f>IF(B828="","",SUBTOTAL(3,$B$15:B828))</f>
        <v/>
      </c>
      <c r="B828" s="7"/>
      <c r="C828" s="8"/>
      <c r="D828" s="6" t="str">
        <f t="shared" si="173"/>
        <v/>
      </c>
      <c r="E828" s="9" t="str">
        <f t="shared" si="176"/>
        <v/>
      </c>
      <c r="F828" s="7"/>
      <c r="G828" s="10" t="str">
        <f t="shared" si="174"/>
        <v/>
      </c>
      <c r="H828" s="6" t="str">
        <f t="shared" si="175"/>
        <v/>
      </c>
      <c r="I828" s="6" t="str">
        <f t="shared" si="177"/>
        <v/>
      </c>
      <c r="J828" s="6" t="str">
        <f t="shared" si="178"/>
        <v/>
      </c>
      <c r="K828" s="6" t="str">
        <f t="shared" si="179"/>
        <v/>
      </c>
      <c r="L828" s="6" t="str">
        <f t="shared" si="184"/>
        <v/>
      </c>
      <c r="M828" s="6" t="str">
        <f t="shared" si="185"/>
        <v/>
      </c>
      <c r="N828" s="6" t="str">
        <f t="shared" si="180"/>
        <v/>
      </c>
      <c r="O828" s="4"/>
      <c r="P828" s="11"/>
      <c r="Q828" s="12" t="str">
        <f t="shared" si="181"/>
        <v/>
      </c>
      <c r="R828" s="8"/>
      <c r="S828" s="19"/>
      <c r="T828" s="19" t="s">
        <v>830</v>
      </c>
      <c r="U828" s="4"/>
      <c r="V828" s="22" t="str">
        <f t="shared" si="182"/>
        <v>@aswan1.moe.edu.eg</v>
      </c>
      <c r="W828" s="22" t="str">
        <f t="shared" si="183"/>
        <v>Stu#</v>
      </c>
      <c r="Z828" t="str">
        <f>IF(Q828=$Z$14,COUNTIF($Q$15:Q828,$Z$14),"")</f>
        <v/>
      </c>
    </row>
    <row r="829" spans="1:26" ht="16.5" x14ac:dyDescent="0.25">
      <c r="A829" s="6" t="str">
        <f>IF(B829="","",SUBTOTAL(3,$B$15:B829))</f>
        <v/>
      </c>
      <c r="B829" s="7"/>
      <c r="C829" s="8"/>
      <c r="D829" s="6" t="str">
        <f t="shared" si="173"/>
        <v/>
      </c>
      <c r="E829" s="9" t="str">
        <f t="shared" si="176"/>
        <v/>
      </c>
      <c r="F829" s="7"/>
      <c r="G829" s="10" t="str">
        <f t="shared" si="174"/>
        <v/>
      </c>
      <c r="H829" s="6" t="str">
        <f t="shared" si="175"/>
        <v/>
      </c>
      <c r="I829" s="6" t="str">
        <f t="shared" si="177"/>
        <v/>
      </c>
      <c r="J829" s="6" t="str">
        <f t="shared" si="178"/>
        <v/>
      </c>
      <c r="K829" s="6" t="str">
        <f t="shared" si="179"/>
        <v/>
      </c>
      <c r="L829" s="6" t="str">
        <f t="shared" si="184"/>
        <v/>
      </c>
      <c r="M829" s="6" t="str">
        <f t="shared" si="185"/>
        <v/>
      </c>
      <c r="N829" s="6" t="str">
        <f t="shared" si="180"/>
        <v/>
      </c>
      <c r="O829" s="4"/>
      <c r="P829" s="11"/>
      <c r="Q829" s="12" t="str">
        <f t="shared" si="181"/>
        <v/>
      </c>
      <c r="R829" s="8"/>
      <c r="S829" s="19"/>
      <c r="T829" s="19" t="s">
        <v>830</v>
      </c>
      <c r="U829" s="4"/>
      <c r="V829" s="22" t="str">
        <f t="shared" si="182"/>
        <v>@aswan1.moe.edu.eg</v>
      </c>
      <c r="W829" s="22" t="str">
        <f t="shared" si="183"/>
        <v>Stu#</v>
      </c>
      <c r="Z829" t="str">
        <f>IF(Q829=$Z$14,COUNTIF($Q$15:Q829,$Z$14),"")</f>
        <v/>
      </c>
    </row>
    <row r="830" spans="1:26" ht="16.5" x14ac:dyDescent="0.25">
      <c r="A830" s="6" t="str">
        <f>IF(B830="","",SUBTOTAL(3,$B$15:B830))</f>
        <v/>
      </c>
      <c r="B830" s="7"/>
      <c r="C830" s="8"/>
      <c r="D830" s="6" t="str">
        <f t="shared" si="173"/>
        <v/>
      </c>
      <c r="E830" s="9" t="str">
        <f t="shared" si="176"/>
        <v/>
      </c>
      <c r="F830" s="7"/>
      <c r="G830" s="10" t="str">
        <f t="shared" si="174"/>
        <v/>
      </c>
      <c r="H830" s="6" t="str">
        <f t="shared" si="175"/>
        <v/>
      </c>
      <c r="I830" s="6" t="str">
        <f t="shared" si="177"/>
        <v/>
      </c>
      <c r="J830" s="6" t="str">
        <f t="shared" si="178"/>
        <v/>
      </c>
      <c r="K830" s="6" t="str">
        <f t="shared" si="179"/>
        <v/>
      </c>
      <c r="L830" s="6" t="str">
        <f t="shared" si="184"/>
        <v/>
      </c>
      <c r="M830" s="6" t="str">
        <f t="shared" si="185"/>
        <v/>
      </c>
      <c r="N830" s="6" t="str">
        <f t="shared" si="180"/>
        <v/>
      </c>
      <c r="O830" s="4"/>
      <c r="P830" s="11"/>
      <c r="Q830" s="12" t="str">
        <f t="shared" si="181"/>
        <v/>
      </c>
      <c r="R830" s="8"/>
      <c r="S830" s="19"/>
      <c r="T830" s="19" t="s">
        <v>830</v>
      </c>
      <c r="U830" s="4"/>
      <c r="V830" s="22" t="str">
        <f t="shared" si="182"/>
        <v>@aswan1.moe.edu.eg</v>
      </c>
      <c r="W830" s="22" t="str">
        <f t="shared" si="183"/>
        <v>Stu#</v>
      </c>
      <c r="Z830" t="str">
        <f>IF(Q830=$Z$14,COUNTIF($Q$15:Q830,$Z$14),"")</f>
        <v/>
      </c>
    </row>
    <row r="831" spans="1:26" ht="16.5" x14ac:dyDescent="0.25">
      <c r="A831" s="6" t="str">
        <f>IF(B831="","",SUBTOTAL(3,$B$15:B831))</f>
        <v/>
      </c>
      <c r="B831" s="7"/>
      <c r="C831" s="8"/>
      <c r="D831" s="6" t="str">
        <f t="shared" si="173"/>
        <v/>
      </c>
      <c r="E831" s="9" t="str">
        <f t="shared" si="176"/>
        <v/>
      </c>
      <c r="F831" s="7"/>
      <c r="G831" s="10" t="str">
        <f t="shared" si="174"/>
        <v/>
      </c>
      <c r="H831" s="6" t="str">
        <f t="shared" si="175"/>
        <v/>
      </c>
      <c r="I831" s="6" t="str">
        <f t="shared" si="177"/>
        <v/>
      </c>
      <c r="J831" s="6" t="str">
        <f t="shared" si="178"/>
        <v/>
      </c>
      <c r="K831" s="6" t="str">
        <f t="shared" si="179"/>
        <v/>
      </c>
      <c r="L831" s="6" t="str">
        <f t="shared" si="184"/>
        <v/>
      </c>
      <c r="M831" s="6" t="str">
        <f t="shared" si="185"/>
        <v/>
      </c>
      <c r="N831" s="6" t="str">
        <f t="shared" si="180"/>
        <v/>
      </c>
      <c r="O831" s="4"/>
      <c r="P831" s="11"/>
      <c r="Q831" s="12" t="str">
        <f t="shared" si="181"/>
        <v/>
      </c>
      <c r="R831" s="8"/>
      <c r="S831" s="19"/>
      <c r="T831" s="19" t="s">
        <v>830</v>
      </c>
      <c r="U831" s="4"/>
      <c r="V831" s="22" t="str">
        <f t="shared" si="182"/>
        <v>@aswan1.moe.edu.eg</v>
      </c>
      <c r="W831" s="22" t="str">
        <f t="shared" si="183"/>
        <v>Stu#</v>
      </c>
      <c r="Z831" t="str">
        <f>IF(Q831=$Z$14,COUNTIF($Q$15:Q831,$Z$14),"")</f>
        <v/>
      </c>
    </row>
    <row r="832" spans="1:26" ht="16.5" x14ac:dyDescent="0.25">
      <c r="A832" s="6" t="str">
        <f>IF(B832="","",SUBTOTAL(3,$B$15:B832))</f>
        <v/>
      </c>
      <c r="B832" s="7"/>
      <c r="C832" s="8"/>
      <c r="D832" s="6" t="str">
        <f t="shared" si="173"/>
        <v/>
      </c>
      <c r="E832" s="9" t="str">
        <f t="shared" si="176"/>
        <v/>
      </c>
      <c r="F832" s="7"/>
      <c r="G832" s="10" t="str">
        <f t="shared" si="174"/>
        <v/>
      </c>
      <c r="H832" s="6" t="str">
        <f t="shared" si="175"/>
        <v/>
      </c>
      <c r="I832" s="6" t="str">
        <f t="shared" si="177"/>
        <v/>
      </c>
      <c r="J832" s="6" t="str">
        <f t="shared" si="178"/>
        <v/>
      </c>
      <c r="K832" s="6" t="str">
        <f t="shared" si="179"/>
        <v/>
      </c>
      <c r="L832" s="6" t="str">
        <f t="shared" si="184"/>
        <v/>
      </c>
      <c r="M832" s="6" t="str">
        <f t="shared" si="185"/>
        <v/>
      </c>
      <c r="N832" s="6" t="str">
        <f t="shared" si="180"/>
        <v/>
      </c>
      <c r="O832" s="4"/>
      <c r="P832" s="11"/>
      <c r="Q832" s="12" t="str">
        <f t="shared" si="181"/>
        <v/>
      </c>
      <c r="R832" s="8"/>
      <c r="S832" s="19"/>
      <c r="T832" s="19" t="s">
        <v>830</v>
      </c>
      <c r="U832" s="4"/>
      <c r="V832" s="22" t="str">
        <f t="shared" si="182"/>
        <v>@aswan1.moe.edu.eg</v>
      </c>
      <c r="W832" s="22" t="str">
        <f t="shared" si="183"/>
        <v>Stu#</v>
      </c>
      <c r="Z832" t="str">
        <f>IF(Q832=$Z$14,COUNTIF($Q$15:Q832,$Z$14),"")</f>
        <v/>
      </c>
    </row>
    <row r="833" spans="1:26" ht="16.5" x14ac:dyDescent="0.25">
      <c r="A833" s="6" t="str">
        <f>IF(B833="","",SUBTOTAL(3,$B$15:B833))</f>
        <v/>
      </c>
      <c r="B833" s="7"/>
      <c r="C833" s="8"/>
      <c r="D833" s="6" t="str">
        <f t="shared" si="173"/>
        <v/>
      </c>
      <c r="E833" s="9" t="str">
        <f t="shared" si="176"/>
        <v/>
      </c>
      <c r="F833" s="7"/>
      <c r="G833" s="10" t="str">
        <f t="shared" si="174"/>
        <v/>
      </c>
      <c r="H833" s="6" t="str">
        <f t="shared" si="175"/>
        <v/>
      </c>
      <c r="I833" s="6" t="str">
        <f t="shared" si="177"/>
        <v/>
      </c>
      <c r="J833" s="6" t="str">
        <f t="shared" si="178"/>
        <v/>
      </c>
      <c r="K833" s="6" t="str">
        <f t="shared" si="179"/>
        <v/>
      </c>
      <c r="L833" s="6" t="str">
        <f t="shared" si="184"/>
        <v/>
      </c>
      <c r="M833" s="6" t="str">
        <f t="shared" si="185"/>
        <v/>
      </c>
      <c r="N833" s="6" t="str">
        <f t="shared" si="180"/>
        <v/>
      </c>
      <c r="O833" s="4"/>
      <c r="P833" s="11"/>
      <c r="Q833" s="12" t="str">
        <f t="shared" si="181"/>
        <v/>
      </c>
      <c r="R833" s="8"/>
      <c r="S833" s="19"/>
      <c r="T833" s="19" t="s">
        <v>830</v>
      </c>
      <c r="U833" s="4"/>
      <c r="V833" s="22" t="str">
        <f t="shared" si="182"/>
        <v>@aswan1.moe.edu.eg</v>
      </c>
      <c r="W833" s="22" t="str">
        <f t="shared" si="183"/>
        <v>Stu#</v>
      </c>
      <c r="Z833" t="str">
        <f>IF(Q833=$Z$14,COUNTIF($Q$15:Q833,$Z$14),"")</f>
        <v/>
      </c>
    </row>
    <row r="834" spans="1:26" ht="16.5" x14ac:dyDescent="0.25">
      <c r="A834" s="6" t="str">
        <f>IF(B834="","",SUBTOTAL(3,$B$15:B834))</f>
        <v/>
      </c>
      <c r="B834" s="7"/>
      <c r="C834" s="8"/>
      <c r="D834" s="6" t="str">
        <f t="shared" si="173"/>
        <v/>
      </c>
      <c r="E834" s="9" t="str">
        <f t="shared" si="176"/>
        <v/>
      </c>
      <c r="F834" s="7"/>
      <c r="G834" s="10" t="str">
        <f t="shared" si="174"/>
        <v/>
      </c>
      <c r="H834" s="6" t="str">
        <f t="shared" si="175"/>
        <v/>
      </c>
      <c r="I834" s="6" t="str">
        <f t="shared" si="177"/>
        <v/>
      </c>
      <c r="J834" s="6" t="str">
        <f t="shared" si="178"/>
        <v/>
      </c>
      <c r="K834" s="6" t="str">
        <f t="shared" si="179"/>
        <v/>
      </c>
      <c r="L834" s="6" t="str">
        <f t="shared" si="184"/>
        <v/>
      </c>
      <c r="M834" s="6" t="str">
        <f t="shared" si="185"/>
        <v/>
      </c>
      <c r="N834" s="6" t="str">
        <f t="shared" si="180"/>
        <v/>
      </c>
      <c r="O834" s="4"/>
      <c r="P834" s="11"/>
      <c r="Q834" s="12" t="str">
        <f t="shared" si="181"/>
        <v/>
      </c>
      <c r="R834" s="8"/>
      <c r="S834" s="19"/>
      <c r="T834" s="19" t="s">
        <v>830</v>
      </c>
      <c r="U834" s="4"/>
      <c r="V834" s="22" t="str">
        <f t="shared" si="182"/>
        <v>@aswan1.moe.edu.eg</v>
      </c>
      <c r="W834" s="22" t="str">
        <f t="shared" si="183"/>
        <v>Stu#</v>
      </c>
      <c r="Z834" t="str">
        <f>IF(Q834=$Z$14,COUNTIF($Q$15:Q834,$Z$14),"")</f>
        <v/>
      </c>
    </row>
    <row r="835" spans="1:26" ht="16.5" x14ac:dyDescent="0.25">
      <c r="A835" s="6" t="str">
        <f>IF(B835="","",SUBTOTAL(3,$B$15:B835))</f>
        <v/>
      </c>
      <c r="B835" s="7"/>
      <c r="C835" s="8"/>
      <c r="D835" s="6" t="str">
        <f t="shared" si="173"/>
        <v/>
      </c>
      <c r="E835" s="9" t="str">
        <f t="shared" si="176"/>
        <v/>
      </c>
      <c r="F835" s="7"/>
      <c r="G835" s="10" t="str">
        <f t="shared" si="174"/>
        <v/>
      </c>
      <c r="H835" s="6" t="str">
        <f t="shared" si="175"/>
        <v/>
      </c>
      <c r="I835" s="6" t="str">
        <f t="shared" si="177"/>
        <v/>
      </c>
      <c r="J835" s="6" t="str">
        <f t="shared" si="178"/>
        <v/>
      </c>
      <c r="K835" s="6" t="str">
        <f t="shared" si="179"/>
        <v/>
      </c>
      <c r="L835" s="6" t="str">
        <f t="shared" si="184"/>
        <v/>
      </c>
      <c r="M835" s="6" t="str">
        <f t="shared" si="185"/>
        <v/>
      </c>
      <c r="N835" s="6" t="str">
        <f t="shared" si="180"/>
        <v/>
      </c>
      <c r="O835" s="4"/>
      <c r="P835" s="11"/>
      <c r="Q835" s="12" t="str">
        <f t="shared" si="181"/>
        <v/>
      </c>
      <c r="R835" s="8"/>
      <c r="S835" s="19"/>
      <c r="T835" s="19" t="s">
        <v>830</v>
      </c>
      <c r="U835" s="4"/>
      <c r="V835" s="22" t="str">
        <f t="shared" si="182"/>
        <v>@aswan1.moe.edu.eg</v>
      </c>
      <c r="W835" s="22" t="str">
        <f t="shared" si="183"/>
        <v>Stu#</v>
      </c>
      <c r="Z835" t="str">
        <f>IF(Q835=$Z$14,COUNTIF($Q$15:Q835,$Z$14),"")</f>
        <v/>
      </c>
    </row>
    <row r="836" spans="1:26" ht="16.5" x14ac:dyDescent="0.25">
      <c r="A836" s="6" t="str">
        <f>IF(B836="","",SUBTOTAL(3,$B$15:B836))</f>
        <v/>
      </c>
      <c r="B836" s="7"/>
      <c r="C836" s="8"/>
      <c r="D836" s="6" t="str">
        <f t="shared" si="173"/>
        <v/>
      </c>
      <c r="E836" s="9" t="str">
        <f t="shared" si="176"/>
        <v/>
      </c>
      <c r="F836" s="7"/>
      <c r="G836" s="10" t="str">
        <f t="shared" si="174"/>
        <v/>
      </c>
      <c r="H836" s="6" t="str">
        <f t="shared" si="175"/>
        <v/>
      </c>
      <c r="I836" s="6" t="str">
        <f t="shared" si="177"/>
        <v/>
      </c>
      <c r="J836" s="6" t="str">
        <f t="shared" si="178"/>
        <v/>
      </c>
      <c r="K836" s="6" t="str">
        <f t="shared" si="179"/>
        <v/>
      </c>
      <c r="L836" s="6" t="str">
        <f t="shared" si="184"/>
        <v/>
      </c>
      <c r="M836" s="6" t="str">
        <f t="shared" si="185"/>
        <v/>
      </c>
      <c r="N836" s="6" t="str">
        <f t="shared" si="180"/>
        <v/>
      </c>
      <c r="O836" s="4"/>
      <c r="P836" s="11"/>
      <c r="Q836" s="12" t="str">
        <f t="shared" si="181"/>
        <v/>
      </c>
      <c r="R836" s="8"/>
      <c r="S836" s="19"/>
      <c r="T836" s="19" t="s">
        <v>830</v>
      </c>
      <c r="U836" s="4"/>
      <c r="V836" s="22" t="str">
        <f t="shared" si="182"/>
        <v>@aswan1.moe.edu.eg</v>
      </c>
      <c r="W836" s="22" t="str">
        <f t="shared" si="183"/>
        <v>Stu#</v>
      </c>
      <c r="Z836" t="str">
        <f>IF(Q836=$Z$14,COUNTIF($Q$15:Q836,$Z$14),"")</f>
        <v/>
      </c>
    </row>
    <row r="837" spans="1:26" ht="16.5" x14ac:dyDescent="0.25">
      <c r="A837" s="6" t="str">
        <f>IF(B837="","",SUBTOTAL(3,$B$15:B837))</f>
        <v/>
      </c>
      <c r="B837" s="7"/>
      <c r="C837" s="8"/>
      <c r="D837" s="6" t="str">
        <f t="shared" si="173"/>
        <v/>
      </c>
      <c r="E837" s="9" t="str">
        <f t="shared" si="176"/>
        <v/>
      </c>
      <c r="F837" s="7"/>
      <c r="G837" s="10" t="str">
        <f t="shared" si="174"/>
        <v/>
      </c>
      <c r="H837" s="6" t="str">
        <f t="shared" si="175"/>
        <v/>
      </c>
      <c r="I837" s="6" t="str">
        <f t="shared" si="177"/>
        <v/>
      </c>
      <c r="J837" s="6" t="str">
        <f t="shared" si="178"/>
        <v/>
      </c>
      <c r="K837" s="6" t="str">
        <f t="shared" si="179"/>
        <v/>
      </c>
      <c r="L837" s="6" t="str">
        <f t="shared" si="184"/>
        <v/>
      </c>
      <c r="M837" s="6" t="str">
        <f t="shared" si="185"/>
        <v/>
      </c>
      <c r="N837" s="6" t="str">
        <f t="shared" si="180"/>
        <v/>
      </c>
      <c r="O837" s="4"/>
      <c r="P837" s="11"/>
      <c r="Q837" s="12" t="str">
        <f t="shared" si="181"/>
        <v/>
      </c>
      <c r="R837" s="8"/>
      <c r="S837" s="19"/>
      <c r="T837" s="19" t="s">
        <v>830</v>
      </c>
      <c r="U837" s="4"/>
      <c r="V837" s="22" t="str">
        <f t="shared" si="182"/>
        <v>@aswan1.moe.edu.eg</v>
      </c>
      <c r="W837" s="22" t="str">
        <f t="shared" si="183"/>
        <v>Stu#</v>
      </c>
      <c r="Z837" t="str">
        <f>IF(Q837=$Z$14,COUNTIF($Q$15:Q837,$Z$14),"")</f>
        <v/>
      </c>
    </row>
    <row r="838" spans="1:26" ht="16.5" x14ac:dyDescent="0.25">
      <c r="A838" s="6" t="str">
        <f>IF(B838="","",SUBTOTAL(3,$B$15:B838))</f>
        <v/>
      </c>
      <c r="B838" s="7"/>
      <c r="C838" s="8"/>
      <c r="D838" s="6" t="str">
        <f t="shared" si="173"/>
        <v/>
      </c>
      <c r="E838" s="9" t="str">
        <f t="shared" si="176"/>
        <v/>
      </c>
      <c r="F838" s="7"/>
      <c r="G838" s="10" t="str">
        <f t="shared" si="174"/>
        <v/>
      </c>
      <c r="H838" s="6" t="str">
        <f t="shared" si="175"/>
        <v/>
      </c>
      <c r="I838" s="6" t="str">
        <f t="shared" si="177"/>
        <v/>
      </c>
      <c r="J838" s="6" t="str">
        <f t="shared" si="178"/>
        <v/>
      </c>
      <c r="K838" s="6" t="str">
        <f t="shared" si="179"/>
        <v/>
      </c>
      <c r="L838" s="6" t="str">
        <f t="shared" si="184"/>
        <v/>
      </c>
      <c r="M838" s="6" t="str">
        <f t="shared" si="185"/>
        <v/>
      </c>
      <c r="N838" s="6" t="str">
        <f t="shared" si="180"/>
        <v/>
      </c>
      <c r="O838" s="4"/>
      <c r="P838" s="11"/>
      <c r="Q838" s="12" t="str">
        <f t="shared" si="181"/>
        <v/>
      </c>
      <c r="R838" s="8"/>
      <c r="S838" s="19"/>
      <c r="T838" s="19" t="s">
        <v>830</v>
      </c>
      <c r="U838" s="4"/>
      <c r="V838" s="22" t="str">
        <f t="shared" si="182"/>
        <v>@aswan1.moe.edu.eg</v>
      </c>
      <c r="W838" s="22" t="str">
        <f t="shared" si="183"/>
        <v>Stu#</v>
      </c>
      <c r="Z838" t="str">
        <f>IF(Q838=$Z$14,COUNTIF($Q$15:Q838,$Z$14),"")</f>
        <v/>
      </c>
    </row>
    <row r="839" spans="1:26" ht="16.5" x14ac:dyDescent="0.25">
      <c r="A839" s="6" t="str">
        <f>IF(B839="","",SUBTOTAL(3,$B$15:B839))</f>
        <v/>
      </c>
      <c r="B839" s="7"/>
      <c r="C839" s="8"/>
      <c r="D839" s="6" t="str">
        <f t="shared" si="173"/>
        <v/>
      </c>
      <c r="E839" s="9" t="str">
        <f t="shared" si="176"/>
        <v/>
      </c>
      <c r="F839" s="7"/>
      <c r="G839" s="10" t="str">
        <f t="shared" si="174"/>
        <v/>
      </c>
      <c r="H839" s="6" t="str">
        <f t="shared" si="175"/>
        <v/>
      </c>
      <c r="I839" s="6" t="str">
        <f t="shared" si="177"/>
        <v/>
      </c>
      <c r="J839" s="6" t="str">
        <f t="shared" si="178"/>
        <v/>
      </c>
      <c r="K839" s="6" t="str">
        <f t="shared" si="179"/>
        <v/>
      </c>
      <c r="L839" s="6" t="str">
        <f t="shared" si="184"/>
        <v/>
      </c>
      <c r="M839" s="6" t="str">
        <f t="shared" si="185"/>
        <v/>
      </c>
      <c r="N839" s="6" t="str">
        <f t="shared" si="180"/>
        <v/>
      </c>
      <c r="O839" s="4"/>
      <c r="P839" s="11"/>
      <c r="Q839" s="12" t="str">
        <f t="shared" si="181"/>
        <v/>
      </c>
      <c r="R839" s="8"/>
      <c r="S839" s="19"/>
      <c r="T839" s="19" t="s">
        <v>830</v>
      </c>
      <c r="U839" s="4"/>
      <c r="V839" s="22" t="str">
        <f t="shared" si="182"/>
        <v>@aswan1.moe.edu.eg</v>
      </c>
      <c r="W839" s="22" t="str">
        <f t="shared" si="183"/>
        <v>Stu#</v>
      </c>
      <c r="Z839" t="str">
        <f>IF(Q839=$Z$14,COUNTIF($Q$15:Q839,$Z$14),"")</f>
        <v/>
      </c>
    </row>
    <row r="840" spans="1:26" ht="16.5" x14ac:dyDescent="0.25">
      <c r="A840" s="6" t="str">
        <f>IF(B840="","",SUBTOTAL(3,$B$15:B840))</f>
        <v/>
      </c>
      <c r="B840" s="7"/>
      <c r="C840" s="8"/>
      <c r="D840" s="6" t="str">
        <f t="shared" si="173"/>
        <v/>
      </c>
      <c r="E840" s="9" t="str">
        <f t="shared" si="176"/>
        <v/>
      </c>
      <c r="F840" s="7"/>
      <c r="G840" s="10" t="str">
        <f t="shared" si="174"/>
        <v/>
      </c>
      <c r="H840" s="6" t="str">
        <f t="shared" si="175"/>
        <v/>
      </c>
      <c r="I840" s="6" t="str">
        <f t="shared" si="177"/>
        <v/>
      </c>
      <c r="J840" s="6" t="str">
        <f t="shared" si="178"/>
        <v/>
      </c>
      <c r="K840" s="6" t="str">
        <f t="shared" si="179"/>
        <v/>
      </c>
      <c r="L840" s="6" t="str">
        <f t="shared" si="184"/>
        <v/>
      </c>
      <c r="M840" s="6" t="str">
        <f t="shared" si="185"/>
        <v/>
      </c>
      <c r="N840" s="6" t="str">
        <f t="shared" si="180"/>
        <v/>
      </c>
      <c r="O840" s="4"/>
      <c r="P840" s="11"/>
      <c r="Q840" s="12" t="str">
        <f t="shared" si="181"/>
        <v/>
      </c>
      <c r="R840" s="8"/>
      <c r="S840" s="19"/>
      <c r="T840" s="19" t="s">
        <v>830</v>
      </c>
      <c r="U840" s="4"/>
      <c r="V840" s="22" t="str">
        <f t="shared" si="182"/>
        <v>@aswan1.moe.edu.eg</v>
      </c>
      <c r="W840" s="22" t="str">
        <f t="shared" si="183"/>
        <v>Stu#</v>
      </c>
      <c r="Z840" t="str">
        <f>IF(Q840=$Z$14,COUNTIF($Q$15:Q840,$Z$14),"")</f>
        <v/>
      </c>
    </row>
    <row r="841" spans="1:26" ht="16.5" x14ac:dyDescent="0.25">
      <c r="A841" s="6" t="str">
        <f>IF(B841="","",SUBTOTAL(3,$B$15:B841))</f>
        <v/>
      </c>
      <c r="B841" s="7"/>
      <c r="C841" s="8"/>
      <c r="D841" s="6" t="str">
        <f t="shared" si="173"/>
        <v/>
      </c>
      <c r="E841" s="9" t="str">
        <f t="shared" si="176"/>
        <v/>
      </c>
      <c r="F841" s="7"/>
      <c r="G841" s="10" t="str">
        <f t="shared" si="174"/>
        <v/>
      </c>
      <c r="H841" s="6" t="str">
        <f t="shared" si="175"/>
        <v/>
      </c>
      <c r="I841" s="6" t="str">
        <f t="shared" si="177"/>
        <v/>
      </c>
      <c r="J841" s="6" t="str">
        <f t="shared" si="178"/>
        <v/>
      </c>
      <c r="K841" s="6" t="str">
        <f t="shared" si="179"/>
        <v/>
      </c>
      <c r="L841" s="6" t="str">
        <f t="shared" si="184"/>
        <v/>
      </c>
      <c r="M841" s="6" t="str">
        <f t="shared" si="185"/>
        <v/>
      </c>
      <c r="N841" s="6" t="str">
        <f t="shared" si="180"/>
        <v/>
      </c>
      <c r="O841" s="4"/>
      <c r="P841" s="11"/>
      <c r="Q841" s="12" t="str">
        <f t="shared" si="181"/>
        <v/>
      </c>
      <c r="R841" s="8"/>
      <c r="S841" s="19"/>
      <c r="T841" s="19" t="s">
        <v>830</v>
      </c>
      <c r="U841" s="4"/>
      <c r="V841" s="22" t="str">
        <f t="shared" si="182"/>
        <v>@aswan1.moe.edu.eg</v>
      </c>
      <c r="W841" s="22" t="str">
        <f t="shared" si="183"/>
        <v>Stu#</v>
      </c>
      <c r="Z841" t="str">
        <f>IF(Q841=$Z$14,COUNTIF($Q$15:Q841,$Z$14),"")</f>
        <v/>
      </c>
    </row>
    <row r="842" spans="1:26" ht="16.5" x14ac:dyDescent="0.25">
      <c r="A842" s="6" t="str">
        <f>IF(B842="","",SUBTOTAL(3,$B$15:B842))</f>
        <v/>
      </c>
      <c r="B842" s="7"/>
      <c r="C842" s="8"/>
      <c r="D842" s="6" t="str">
        <f t="shared" si="173"/>
        <v/>
      </c>
      <c r="E842" s="9" t="str">
        <f t="shared" si="176"/>
        <v/>
      </c>
      <c r="F842" s="7"/>
      <c r="G842" s="10" t="str">
        <f t="shared" si="174"/>
        <v/>
      </c>
      <c r="H842" s="6" t="str">
        <f t="shared" si="175"/>
        <v/>
      </c>
      <c r="I842" s="6" t="str">
        <f t="shared" si="177"/>
        <v/>
      </c>
      <c r="J842" s="6" t="str">
        <f t="shared" si="178"/>
        <v/>
      </c>
      <c r="K842" s="6" t="str">
        <f t="shared" si="179"/>
        <v/>
      </c>
      <c r="L842" s="6" t="str">
        <f t="shared" si="184"/>
        <v/>
      </c>
      <c r="M842" s="6" t="str">
        <f t="shared" si="185"/>
        <v/>
      </c>
      <c r="N842" s="6" t="str">
        <f t="shared" si="180"/>
        <v/>
      </c>
      <c r="O842" s="4"/>
      <c r="P842" s="11"/>
      <c r="Q842" s="12" t="str">
        <f t="shared" si="181"/>
        <v/>
      </c>
      <c r="R842" s="8"/>
      <c r="S842" s="19"/>
      <c r="T842" s="19" t="s">
        <v>830</v>
      </c>
      <c r="U842" s="4"/>
      <c r="V842" s="22" t="str">
        <f t="shared" si="182"/>
        <v>@aswan1.moe.edu.eg</v>
      </c>
      <c r="W842" s="22" t="str">
        <f t="shared" si="183"/>
        <v>Stu#</v>
      </c>
      <c r="Z842" t="str">
        <f>IF(Q842=$Z$14,COUNTIF($Q$15:Q842,$Z$14),"")</f>
        <v/>
      </c>
    </row>
    <row r="843" spans="1:26" ht="16.5" x14ac:dyDescent="0.25">
      <c r="A843" s="6" t="str">
        <f>IF(B843="","",SUBTOTAL(3,$B$15:B843))</f>
        <v/>
      </c>
      <c r="B843" s="7"/>
      <c r="C843" s="8"/>
      <c r="D843" s="6" t="str">
        <f t="shared" si="173"/>
        <v/>
      </c>
      <c r="E843" s="9" t="str">
        <f t="shared" si="176"/>
        <v/>
      </c>
      <c r="F843" s="7"/>
      <c r="G843" s="10" t="str">
        <f t="shared" si="174"/>
        <v/>
      </c>
      <c r="H843" s="6" t="str">
        <f t="shared" si="175"/>
        <v/>
      </c>
      <c r="I843" s="6" t="str">
        <f t="shared" si="177"/>
        <v/>
      </c>
      <c r="J843" s="6" t="str">
        <f t="shared" si="178"/>
        <v/>
      </c>
      <c r="K843" s="6" t="str">
        <f t="shared" si="179"/>
        <v/>
      </c>
      <c r="L843" s="6" t="str">
        <f t="shared" si="184"/>
        <v/>
      </c>
      <c r="M843" s="6" t="str">
        <f t="shared" si="185"/>
        <v/>
      </c>
      <c r="N843" s="6" t="str">
        <f t="shared" si="180"/>
        <v/>
      </c>
      <c r="O843" s="4"/>
      <c r="P843" s="11"/>
      <c r="Q843" s="12" t="str">
        <f t="shared" si="181"/>
        <v/>
      </c>
      <c r="R843" s="8"/>
      <c r="S843" s="19"/>
      <c r="T843" s="19" t="s">
        <v>830</v>
      </c>
      <c r="U843" s="4"/>
      <c r="V843" s="22" t="str">
        <f t="shared" si="182"/>
        <v>@aswan1.moe.edu.eg</v>
      </c>
      <c r="W843" s="22" t="str">
        <f t="shared" si="183"/>
        <v>Stu#</v>
      </c>
      <c r="Z843" t="str">
        <f>IF(Q843=$Z$14,COUNTIF($Q$15:Q843,$Z$14),"")</f>
        <v/>
      </c>
    </row>
    <row r="844" spans="1:26" ht="16.5" x14ac:dyDescent="0.25">
      <c r="A844" s="6" t="str">
        <f>IF(B844="","",SUBTOTAL(3,$B$15:B844))</f>
        <v/>
      </c>
      <c r="B844" s="7"/>
      <c r="C844" s="8"/>
      <c r="D844" s="6" t="str">
        <f t="shared" si="173"/>
        <v/>
      </c>
      <c r="E844" s="9" t="str">
        <f t="shared" si="176"/>
        <v/>
      </c>
      <c r="F844" s="7"/>
      <c r="G844" s="10" t="str">
        <f t="shared" si="174"/>
        <v/>
      </c>
      <c r="H844" s="6" t="str">
        <f t="shared" si="175"/>
        <v/>
      </c>
      <c r="I844" s="6" t="str">
        <f t="shared" si="177"/>
        <v/>
      </c>
      <c r="J844" s="6" t="str">
        <f t="shared" si="178"/>
        <v/>
      </c>
      <c r="K844" s="6" t="str">
        <f t="shared" si="179"/>
        <v/>
      </c>
      <c r="L844" s="6" t="str">
        <f t="shared" si="184"/>
        <v/>
      </c>
      <c r="M844" s="6" t="str">
        <f t="shared" si="185"/>
        <v/>
      </c>
      <c r="N844" s="6" t="str">
        <f t="shared" si="180"/>
        <v/>
      </c>
      <c r="O844" s="4"/>
      <c r="P844" s="11"/>
      <c r="Q844" s="12" t="str">
        <f t="shared" si="181"/>
        <v/>
      </c>
      <c r="R844" s="8"/>
      <c r="S844" s="19"/>
      <c r="T844" s="19" t="s">
        <v>830</v>
      </c>
      <c r="U844" s="4"/>
      <c r="V844" s="22" t="str">
        <f t="shared" si="182"/>
        <v>@aswan1.moe.edu.eg</v>
      </c>
      <c r="W844" s="22" t="str">
        <f t="shared" si="183"/>
        <v>Stu#</v>
      </c>
      <c r="Z844" t="str">
        <f>IF(Q844=$Z$14,COUNTIF($Q$15:Q844,$Z$14),"")</f>
        <v/>
      </c>
    </row>
    <row r="845" spans="1:26" ht="16.5" x14ac:dyDescent="0.25">
      <c r="A845" s="6" t="str">
        <f>IF(B845="","",SUBTOTAL(3,$B$15:B845))</f>
        <v/>
      </c>
      <c r="B845" s="7"/>
      <c r="C845" s="8"/>
      <c r="D845" s="6" t="str">
        <f t="shared" si="173"/>
        <v/>
      </c>
      <c r="E845" s="9" t="str">
        <f t="shared" si="176"/>
        <v/>
      </c>
      <c r="F845" s="7"/>
      <c r="G845" s="10" t="str">
        <f t="shared" si="174"/>
        <v/>
      </c>
      <c r="H845" s="6" t="str">
        <f t="shared" si="175"/>
        <v/>
      </c>
      <c r="I845" s="6" t="str">
        <f t="shared" si="177"/>
        <v/>
      </c>
      <c r="J845" s="6" t="str">
        <f t="shared" si="178"/>
        <v/>
      </c>
      <c r="K845" s="6" t="str">
        <f t="shared" si="179"/>
        <v/>
      </c>
      <c r="L845" s="6" t="str">
        <f t="shared" si="184"/>
        <v/>
      </c>
      <c r="M845" s="6" t="str">
        <f t="shared" si="185"/>
        <v/>
      </c>
      <c r="N845" s="6" t="str">
        <f t="shared" si="180"/>
        <v/>
      </c>
      <c r="O845" s="4"/>
      <c r="P845" s="11"/>
      <c r="Q845" s="12" t="str">
        <f t="shared" si="181"/>
        <v/>
      </c>
      <c r="R845" s="8"/>
      <c r="S845" s="19"/>
      <c r="T845" s="19" t="s">
        <v>830</v>
      </c>
      <c r="U845" s="4"/>
      <c r="V845" s="22" t="str">
        <f t="shared" si="182"/>
        <v>@aswan1.moe.edu.eg</v>
      </c>
      <c r="W845" s="22" t="str">
        <f t="shared" si="183"/>
        <v>Stu#</v>
      </c>
      <c r="Z845" t="str">
        <f>IF(Q845=$Z$14,COUNTIF($Q$15:Q845,$Z$14),"")</f>
        <v/>
      </c>
    </row>
    <row r="846" spans="1:26" ht="16.5" x14ac:dyDescent="0.25">
      <c r="A846" s="6" t="str">
        <f>IF(B846="","",SUBTOTAL(3,$B$15:B846))</f>
        <v/>
      </c>
      <c r="B846" s="7"/>
      <c r="C846" s="8"/>
      <c r="D846" s="6" t="str">
        <f t="shared" ref="D846:D909" si="186">IF(C846="","",LEFT(TRIM(C846),FIND(" ",TRIM(C846),1)-1))</f>
        <v/>
      </c>
      <c r="E846" s="9" t="str">
        <f t="shared" si="176"/>
        <v/>
      </c>
      <c r="F846" s="7"/>
      <c r="G846" s="10" t="str">
        <f t="shared" ref="G846:G909" si="187">IF(F846="","",(DATE(IF(LEFT(F846,1)*1=3,20,19)&amp;MID(F846,2,2),MID(F846,4,2),MID(F846,6,2))))</f>
        <v/>
      </c>
      <c r="H846" s="6" t="str">
        <f t="shared" ref="H846:H909" si="188">IF(G846="","",DAY(G846))</f>
        <v/>
      </c>
      <c r="I846" s="6" t="str">
        <f t="shared" si="177"/>
        <v/>
      </c>
      <c r="J846" s="6" t="str">
        <f t="shared" si="178"/>
        <v/>
      </c>
      <c r="K846" s="6" t="str">
        <f t="shared" si="179"/>
        <v/>
      </c>
      <c r="L846" s="6" t="str">
        <f t="shared" si="184"/>
        <v/>
      </c>
      <c r="M846" s="6" t="str">
        <f t="shared" si="185"/>
        <v/>
      </c>
      <c r="N846" s="6" t="str">
        <f t="shared" si="180"/>
        <v/>
      </c>
      <c r="O846" s="4"/>
      <c r="P846" s="11"/>
      <c r="Q846" s="12" t="str">
        <f t="shared" si="181"/>
        <v/>
      </c>
      <c r="R846" s="8"/>
      <c r="S846" s="19"/>
      <c r="T846" s="19" t="s">
        <v>830</v>
      </c>
      <c r="U846" s="4"/>
      <c r="V846" s="22" t="str">
        <f t="shared" si="182"/>
        <v>@aswan1.moe.edu.eg</v>
      </c>
      <c r="W846" s="22" t="str">
        <f t="shared" si="183"/>
        <v>Stu#</v>
      </c>
      <c r="Z846" t="str">
        <f>IF(Q846=$Z$14,COUNTIF($Q$15:Q846,$Z$14),"")</f>
        <v/>
      </c>
    </row>
    <row r="847" spans="1:26" ht="16.5" x14ac:dyDescent="0.25">
      <c r="A847" s="6" t="str">
        <f>IF(B847="","",SUBTOTAL(3,$B$15:B847))</f>
        <v/>
      </c>
      <c r="B847" s="7"/>
      <c r="C847" s="8"/>
      <c r="D847" s="6" t="str">
        <f t="shared" si="186"/>
        <v/>
      </c>
      <c r="E847" s="9" t="str">
        <f t="shared" si="176"/>
        <v/>
      </c>
      <c r="F847" s="7"/>
      <c r="G847" s="10" t="str">
        <f t="shared" si="187"/>
        <v/>
      </c>
      <c r="H847" s="6" t="str">
        <f t="shared" si="188"/>
        <v/>
      </c>
      <c r="I847" s="6" t="str">
        <f t="shared" si="177"/>
        <v/>
      </c>
      <c r="J847" s="6" t="str">
        <f t="shared" si="178"/>
        <v/>
      </c>
      <c r="K847" s="6" t="str">
        <f t="shared" si="179"/>
        <v/>
      </c>
      <c r="L847" s="6" t="str">
        <f t="shared" si="184"/>
        <v/>
      </c>
      <c r="M847" s="6" t="str">
        <f t="shared" si="185"/>
        <v/>
      </c>
      <c r="N847" s="6" t="str">
        <f t="shared" si="180"/>
        <v/>
      </c>
      <c r="O847" s="4"/>
      <c r="P847" s="11"/>
      <c r="Q847" s="12" t="str">
        <f t="shared" si="181"/>
        <v/>
      </c>
      <c r="R847" s="8"/>
      <c r="S847" s="19"/>
      <c r="T847" s="19" t="s">
        <v>830</v>
      </c>
      <c r="U847" s="4"/>
      <c r="V847" s="22" t="str">
        <f t="shared" si="182"/>
        <v>@aswan1.moe.edu.eg</v>
      </c>
      <c r="W847" s="22" t="str">
        <f t="shared" si="183"/>
        <v>Stu#</v>
      </c>
      <c r="Z847" t="str">
        <f>IF(Q847=$Z$14,COUNTIF($Q$15:Q847,$Z$14),"")</f>
        <v/>
      </c>
    </row>
    <row r="848" spans="1:26" ht="16.5" x14ac:dyDescent="0.25">
      <c r="A848" s="6" t="str">
        <f>IF(B848="","",SUBTOTAL(3,$B$15:B848))</f>
        <v/>
      </c>
      <c r="B848" s="7"/>
      <c r="C848" s="8"/>
      <c r="D848" s="6" t="str">
        <f t="shared" si="186"/>
        <v/>
      </c>
      <c r="E848" s="9" t="str">
        <f t="shared" ref="E848:E911" si="189">IF(C848="","",RIGHT(C848,LEN(C848)-FIND(" ",C848)))</f>
        <v/>
      </c>
      <c r="F848" s="7"/>
      <c r="G848" s="10" t="str">
        <f t="shared" si="187"/>
        <v/>
      </c>
      <c r="H848" s="6" t="str">
        <f t="shared" si="188"/>
        <v/>
      </c>
      <c r="I848" s="6" t="str">
        <f t="shared" ref="I848:I911" si="190">IF(H848="","",MONTH(G848))</f>
        <v/>
      </c>
      <c r="J848" s="6" t="str">
        <f t="shared" ref="J848:J911" si="191">IF(I848="","",YEAR(G848))</f>
        <v/>
      </c>
      <c r="K848" s="6" t="str">
        <f t="shared" ref="K848:K911" si="192">IF(G848="","",(DATEDIF(G848,$F$13,"md")))</f>
        <v/>
      </c>
      <c r="L848" s="6" t="str">
        <f t="shared" si="184"/>
        <v/>
      </c>
      <c r="M848" s="6" t="str">
        <f t="shared" si="185"/>
        <v/>
      </c>
      <c r="N848" s="6" t="str">
        <f t="shared" ref="N848:N911" si="193">IF(F848="","",(IF(ISODD(MID(F848,13,1)),"ذكر","انثى")))</f>
        <v/>
      </c>
      <c r="O848" s="4"/>
      <c r="P848" s="11"/>
      <c r="Q848" s="12" t="str">
        <f t="shared" ref="Q848:Q911" si="194">IF(P848="","",P848&amp;"/"&amp;O848)</f>
        <v/>
      </c>
      <c r="R848" s="8"/>
      <c r="S848" s="19"/>
      <c r="T848" s="19" t="s">
        <v>830</v>
      </c>
      <c r="U848" s="4"/>
      <c r="V848" s="22" t="str">
        <f t="shared" ref="V848:V911" si="195">CONCATENATE(B848,$X$2)</f>
        <v>@aswan1.moe.edu.eg</v>
      </c>
      <c r="W848" s="22" t="str">
        <f t="shared" ref="W848:W911" si="196">CONCATENATE($X$3)&amp;RIGHT(LEFT(F848,7),6)</f>
        <v>Stu#</v>
      </c>
      <c r="Z848" t="str">
        <f>IF(Q848=$Z$14,COUNTIF($Q$15:Q848,$Z$14),"")</f>
        <v/>
      </c>
    </row>
    <row r="849" spans="1:26" ht="16.5" x14ac:dyDescent="0.25">
      <c r="A849" s="6" t="str">
        <f>IF(B849="","",SUBTOTAL(3,$B$15:B849))</f>
        <v/>
      </c>
      <c r="B849" s="7"/>
      <c r="C849" s="8"/>
      <c r="D849" s="6" t="str">
        <f t="shared" si="186"/>
        <v/>
      </c>
      <c r="E849" s="9" t="str">
        <f t="shared" si="189"/>
        <v/>
      </c>
      <c r="F849" s="7"/>
      <c r="G849" s="10" t="str">
        <f t="shared" si="187"/>
        <v/>
      </c>
      <c r="H849" s="6" t="str">
        <f t="shared" si="188"/>
        <v/>
      </c>
      <c r="I849" s="6" t="str">
        <f t="shared" si="190"/>
        <v/>
      </c>
      <c r="J849" s="6" t="str">
        <f t="shared" si="191"/>
        <v/>
      </c>
      <c r="K849" s="6" t="str">
        <f t="shared" si="192"/>
        <v/>
      </c>
      <c r="L849" s="6" t="str">
        <f t="shared" ref="L849:L912" si="197">IF(H849="","",(DATEDIF(H849,$F$13,"md")))</f>
        <v/>
      </c>
      <c r="M849" s="6" t="str">
        <f t="shared" ref="M849:M912" si="198">IF(I849="","",(DATEDIF(I849,$F$13,"md")))</f>
        <v/>
      </c>
      <c r="N849" s="6" t="str">
        <f t="shared" si="193"/>
        <v/>
      </c>
      <c r="O849" s="4"/>
      <c r="P849" s="11"/>
      <c r="Q849" s="12" t="str">
        <f t="shared" si="194"/>
        <v/>
      </c>
      <c r="R849" s="8"/>
      <c r="S849" s="19"/>
      <c r="T849" s="19" t="s">
        <v>830</v>
      </c>
      <c r="U849" s="4"/>
      <c r="V849" s="22" t="str">
        <f t="shared" si="195"/>
        <v>@aswan1.moe.edu.eg</v>
      </c>
      <c r="W849" s="22" t="str">
        <f t="shared" si="196"/>
        <v>Stu#</v>
      </c>
      <c r="Z849" t="str">
        <f>IF(Q849=$Z$14,COUNTIF($Q$15:Q849,$Z$14),"")</f>
        <v/>
      </c>
    </row>
    <row r="850" spans="1:26" ht="16.5" x14ac:dyDescent="0.25">
      <c r="A850" s="6" t="str">
        <f>IF(B850="","",SUBTOTAL(3,$B$15:B850))</f>
        <v/>
      </c>
      <c r="B850" s="7"/>
      <c r="C850" s="8"/>
      <c r="D850" s="6" t="str">
        <f t="shared" si="186"/>
        <v/>
      </c>
      <c r="E850" s="9" t="str">
        <f t="shared" si="189"/>
        <v/>
      </c>
      <c r="F850" s="7"/>
      <c r="G850" s="10" t="str">
        <f t="shared" si="187"/>
        <v/>
      </c>
      <c r="H850" s="6" t="str">
        <f t="shared" si="188"/>
        <v/>
      </c>
      <c r="I850" s="6" t="str">
        <f t="shared" si="190"/>
        <v/>
      </c>
      <c r="J850" s="6" t="str">
        <f t="shared" si="191"/>
        <v/>
      </c>
      <c r="K850" s="6" t="str">
        <f t="shared" si="192"/>
        <v/>
      </c>
      <c r="L850" s="6" t="str">
        <f t="shared" si="197"/>
        <v/>
      </c>
      <c r="M850" s="6" t="str">
        <f t="shared" si="198"/>
        <v/>
      </c>
      <c r="N850" s="6" t="str">
        <f t="shared" si="193"/>
        <v/>
      </c>
      <c r="O850" s="4"/>
      <c r="P850" s="11"/>
      <c r="Q850" s="12" t="str">
        <f t="shared" si="194"/>
        <v/>
      </c>
      <c r="R850" s="8"/>
      <c r="S850" s="19"/>
      <c r="T850" s="19" t="s">
        <v>830</v>
      </c>
      <c r="U850" s="4"/>
      <c r="V850" s="22" t="str">
        <f t="shared" si="195"/>
        <v>@aswan1.moe.edu.eg</v>
      </c>
      <c r="W850" s="22" t="str">
        <f t="shared" si="196"/>
        <v>Stu#</v>
      </c>
      <c r="Z850" t="str">
        <f>IF(Q850=$Z$14,COUNTIF($Q$15:Q850,$Z$14),"")</f>
        <v/>
      </c>
    </row>
    <row r="851" spans="1:26" ht="16.5" x14ac:dyDescent="0.25">
      <c r="A851" s="6" t="str">
        <f>IF(B851="","",SUBTOTAL(3,$B$15:B851))</f>
        <v/>
      </c>
      <c r="B851" s="7"/>
      <c r="C851" s="8"/>
      <c r="D851" s="6" t="str">
        <f t="shared" si="186"/>
        <v/>
      </c>
      <c r="E851" s="9" t="str">
        <f t="shared" si="189"/>
        <v/>
      </c>
      <c r="F851" s="7"/>
      <c r="G851" s="10" t="str">
        <f t="shared" si="187"/>
        <v/>
      </c>
      <c r="H851" s="6" t="str">
        <f t="shared" si="188"/>
        <v/>
      </c>
      <c r="I851" s="6" t="str">
        <f t="shared" si="190"/>
        <v/>
      </c>
      <c r="J851" s="6" t="str">
        <f t="shared" si="191"/>
        <v/>
      </c>
      <c r="K851" s="6" t="str">
        <f t="shared" si="192"/>
        <v/>
      </c>
      <c r="L851" s="6" t="str">
        <f t="shared" si="197"/>
        <v/>
      </c>
      <c r="M851" s="6" t="str">
        <f t="shared" si="198"/>
        <v/>
      </c>
      <c r="N851" s="6" t="str">
        <f t="shared" si="193"/>
        <v/>
      </c>
      <c r="O851" s="4"/>
      <c r="P851" s="11"/>
      <c r="Q851" s="12" t="str">
        <f t="shared" si="194"/>
        <v/>
      </c>
      <c r="R851" s="8"/>
      <c r="S851" s="19"/>
      <c r="T851" s="19" t="s">
        <v>830</v>
      </c>
      <c r="U851" s="4"/>
      <c r="V851" s="22" t="str">
        <f t="shared" si="195"/>
        <v>@aswan1.moe.edu.eg</v>
      </c>
      <c r="W851" s="22" t="str">
        <f t="shared" si="196"/>
        <v>Stu#</v>
      </c>
      <c r="Z851" t="str">
        <f>IF(Q851=$Z$14,COUNTIF($Q$15:Q851,$Z$14),"")</f>
        <v/>
      </c>
    </row>
    <row r="852" spans="1:26" ht="16.5" x14ac:dyDescent="0.25">
      <c r="A852" s="6" t="str">
        <f>IF(B852="","",SUBTOTAL(3,$B$15:B852))</f>
        <v/>
      </c>
      <c r="B852" s="7"/>
      <c r="C852" s="8"/>
      <c r="D852" s="6" t="str">
        <f t="shared" si="186"/>
        <v/>
      </c>
      <c r="E852" s="9" t="str">
        <f t="shared" si="189"/>
        <v/>
      </c>
      <c r="F852" s="7"/>
      <c r="G852" s="10" t="str">
        <f t="shared" si="187"/>
        <v/>
      </c>
      <c r="H852" s="6" t="str">
        <f t="shared" si="188"/>
        <v/>
      </c>
      <c r="I852" s="6" t="str">
        <f t="shared" si="190"/>
        <v/>
      </c>
      <c r="J852" s="6" t="str">
        <f t="shared" si="191"/>
        <v/>
      </c>
      <c r="K852" s="6" t="str">
        <f t="shared" si="192"/>
        <v/>
      </c>
      <c r="L852" s="6" t="str">
        <f t="shared" si="197"/>
        <v/>
      </c>
      <c r="M852" s="6" t="str">
        <f t="shared" si="198"/>
        <v/>
      </c>
      <c r="N852" s="6" t="str">
        <f t="shared" si="193"/>
        <v/>
      </c>
      <c r="O852" s="4"/>
      <c r="P852" s="11"/>
      <c r="Q852" s="12" t="str">
        <f t="shared" si="194"/>
        <v/>
      </c>
      <c r="R852" s="8"/>
      <c r="S852" s="19"/>
      <c r="T852" s="19" t="s">
        <v>830</v>
      </c>
      <c r="U852" s="4"/>
      <c r="V852" s="22" t="str">
        <f t="shared" si="195"/>
        <v>@aswan1.moe.edu.eg</v>
      </c>
      <c r="W852" s="22" t="str">
        <f t="shared" si="196"/>
        <v>Stu#</v>
      </c>
      <c r="Z852" t="str">
        <f>IF(Q852=$Z$14,COUNTIF($Q$15:Q852,$Z$14),"")</f>
        <v/>
      </c>
    </row>
    <row r="853" spans="1:26" ht="16.5" x14ac:dyDescent="0.25">
      <c r="A853" s="6" t="str">
        <f>IF(B853="","",SUBTOTAL(3,$B$15:B853))</f>
        <v/>
      </c>
      <c r="B853" s="7"/>
      <c r="C853" s="8"/>
      <c r="D853" s="6" t="str">
        <f t="shared" si="186"/>
        <v/>
      </c>
      <c r="E853" s="9" t="str">
        <f t="shared" si="189"/>
        <v/>
      </c>
      <c r="F853" s="7"/>
      <c r="G853" s="10" t="str">
        <f t="shared" si="187"/>
        <v/>
      </c>
      <c r="H853" s="6" t="str">
        <f t="shared" si="188"/>
        <v/>
      </c>
      <c r="I853" s="6" t="str">
        <f t="shared" si="190"/>
        <v/>
      </c>
      <c r="J853" s="6" t="str">
        <f t="shared" si="191"/>
        <v/>
      </c>
      <c r="K853" s="6" t="str">
        <f t="shared" si="192"/>
        <v/>
      </c>
      <c r="L853" s="6" t="str">
        <f t="shared" si="197"/>
        <v/>
      </c>
      <c r="M853" s="6" t="str">
        <f t="shared" si="198"/>
        <v/>
      </c>
      <c r="N853" s="6" t="str">
        <f t="shared" si="193"/>
        <v/>
      </c>
      <c r="O853" s="4"/>
      <c r="P853" s="11"/>
      <c r="Q853" s="12" t="str">
        <f t="shared" si="194"/>
        <v/>
      </c>
      <c r="R853" s="8"/>
      <c r="S853" s="19"/>
      <c r="T853" s="19" t="s">
        <v>830</v>
      </c>
      <c r="U853" s="4"/>
      <c r="V853" s="22" t="str">
        <f t="shared" si="195"/>
        <v>@aswan1.moe.edu.eg</v>
      </c>
      <c r="W853" s="22" t="str">
        <f t="shared" si="196"/>
        <v>Stu#</v>
      </c>
      <c r="Z853" t="str">
        <f>IF(Q853=$Z$14,COUNTIF($Q$15:Q853,$Z$14),"")</f>
        <v/>
      </c>
    </row>
    <row r="854" spans="1:26" ht="16.5" x14ac:dyDescent="0.25">
      <c r="A854" s="6" t="str">
        <f>IF(B854="","",SUBTOTAL(3,$B$15:B854))</f>
        <v/>
      </c>
      <c r="B854" s="7"/>
      <c r="C854" s="8"/>
      <c r="D854" s="6" t="str">
        <f t="shared" si="186"/>
        <v/>
      </c>
      <c r="E854" s="9" t="str">
        <f t="shared" si="189"/>
        <v/>
      </c>
      <c r="F854" s="7"/>
      <c r="G854" s="10" t="str">
        <f t="shared" si="187"/>
        <v/>
      </c>
      <c r="H854" s="6" t="str">
        <f t="shared" si="188"/>
        <v/>
      </c>
      <c r="I854" s="6" t="str">
        <f t="shared" si="190"/>
        <v/>
      </c>
      <c r="J854" s="6" t="str">
        <f t="shared" si="191"/>
        <v/>
      </c>
      <c r="K854" s="6" t="str">
        <f t="shared" si="192"/>
        <v/>
      </c>
      <c r="L854" s="6" t="str">
        <f t="shared" si="197"/>
        <v/>
      </c>
      <c r="M854" s="6" t="str">
        <f t="shared" si="198"/>
        <v/>
      </c>
      <c r="N854" s="6" t="str">
        <f t="shared" si="193"/>
        <v/>
      </c>
      <c r="O854" s="4"/>
      <c r="P854" s="11"/>
      <c r="Q854" s="12" t="str">
        <f t="shared" si="194"/>
        <v/>
      </c>
      <c r="R854" s="8"/>
      <c r="S854" s="19"/>
      <c r="T854" s="19" t="s">
        <v>830</v>
      </c>
      <c r="U854" s="4"/>
      <c r="V854" s="22" t="str">
        <f t="shared" si="195"/>
        <v>@aswan1.moe.edu.eg</v>
      </c>
      <c r="W854" s="22" t="str">
        <f t="shared" si="196"/>
        <v>Stu#</v>
      </c>
      <c r="Z854" t="str">
        <f>IF(Q854=$Z$14,COUNTIF($Q$15:Q854,$Z$14),"")</f>
        <v/>
      </c>
    </row>
    <row r="855" spans="1:26" ht="16.5" x14ac:dyDescent="0.25">
      <c r="A855" s="6" t="str">
        <f>IF(B855="","",SUBTOTAL(3,$B$15:B855))</f>
        <v/>
      </c>
      <c r="B855" s="7"/>
      <c r="C855" s="8"/>
      <c r="D855" s="6" t="str">
        <f t="shared" si="186"/>
        <v/>
      </c>
      <c r="E855" s="9" t="str">
        <f t="shared" si="189"/>
        <v/>
      </c>
      <c r="F855" s="7"/>
      <c r="G855" s="10" t="str">
        <f t="shared" si="187"/>
        <v/>
      </c>
      <c r="H855" s="6" t="str">
        <f t="shared" si="188"/>
        <v/>
      </c>
      <c r="I855" s="6" t="str">
        <f t="shared" si="190"/>
        <v/>
      </c>
      <c r="J855" s="6" t="str">
        <f t="shared" si="191"/>
        <v/>
      </c>
      <c r="K855" s="6" t="str">
        <f t="shared" si="192"/>
        <v/>
      </c>
      <c r="L855" s="6" t="str">
        <f t="shared" si="197"/>
        <v/>
      </c>
      <c r="M855" s="6" t="str">
        <f t="shared" si="198"/>
        <v/>
      </c>
      <c r="N855" s="6" t="str">
        <f t="shared" si="193"/>
        <v/>
      </c>
      <c r="O855" s="4"/>
      <c r="P855" s="11"/>
      <c r="Q855" s="12" t="str">
        <f t="shared" si="194"/>
        <v/>
      </c>
      <c r="R855" s="8"/>
      <c r="S855" s="19"/>
      <c r="T855" s="19" t="s">
        <v>830</v>
      </c>
      <c r="U855" s="4"/>
      <c r="V855" s="22" t="str">
        <f t="shared" si="195"/>
        <v>@aswan1.moe.edu.eg</v>
      </c>
      <c r="W855" s="22" t="str">
        <f t="shared" si="196"/>
        <v>Stu#</v>
      </c>
      <c r="Z855" t="str">
        <f>IF(Q855=$Z$14,COUNTIF($Q$15:Q855,$Z$14),"")</f>
        <v/>
      </c>
    </row>
    <row r="856" spans="1:26" ht="16.5" x14ac:dyDescent="0.25">
      <c r="A856" s="6" t="str">
        <f>IF(B856="","",SUBTOTAL(3,$B$15:B856))</f>
        <v/>
      </c>
      <c r="B856" s="7"/>
      <c r="C856" s="8"/>
      <c r="D856" s="6" t="str">
        <f t="shared" si="186"/>
        <v/>
      </c>
      <c r="E856" s="9" t="str">
        <f t="shared" si="189"/>
        <v/>
      </c>
      <c r="F856" s="7"/>
      <c r="G856" s="10" t="str">
        <f t="shared" si="187"/>
        <v/>
      </c>
      <c r="H856" s="6" t="str">
        <f t="shared" si="188"/>
        <v/>
      </c>
      <c r="I856" s="6" t="str">
        <f t="shared" si="190"/>
        <v/>
      </c>
      <c r="J856" s="6" t="str">
        <f t="shared" si="191"/>
        <v/>
      </c>
      <c r="K856" s="6" t="str">
        <f t="shared" si="192"/>
        <v/>
      </c>
      <c r="L856" s="6" t="str">
        <f t="shared" si="197"/>
        <v/>
      </c>
      <c r="M856" s="6" t="str">
        <f t="shared" si="198"/>
        <v/>
      </c>
      <c r="N856" s="6" t="str">
        <f t="shared" si="193"/>
        <v/>
      </c>
      <c r="O856" s="4"/>
      <c r="P856" s="11"/>
      <c r="Q856" s="12" t="str">
        <f t="shared" si="194"/>
        <v/>
      </c>
      <c r="R856" s="8"/>
      <c r="S856" s="19"/>
      <c r="T856" s="19" t="s">
        <v>830</v>
      </c>
      <c r="U856" s="4"/>
      <c r="V856" s="22" t="str">
        <f t="shared" si="195"/>
        <v>@aswan1.moe.edu.eg</v>
      </c>
      <c r="W856" s="22" t="str">
        <f t="shared" si="196"/>
        <v>Stu#</v>
      </c>
      <c r="Z856" t="str">
        <f>IF(Q856=$Z$14,COUNTIF($Q$15:Q856,$Z$14),"")</f>
        <v/>
      </c>
    </row>
    <row r="857" spans="1:26" ht="16.5" x14ac:dyDescent="0.25">
      <c r="A857" s="6" t="str">
        <f>IF(B857="","",SUBTOTAL(3,$B$15:B857))</f>
        <v/>
      </c>
      <c r="B857" s="7"/>
      <c r="C857" s="8"/>
      <c r="D857" s="6" t="str">
        <f t="shared" si="186"/>
        <v/>
      </c>
      <c r="E857" s="9" t="str">
        <f t="shared" si="189"/>
        <v/>
      </c>
      <c r="F857" s="7"/>
      <c r="G857" s="10" t="str">
        <f t="shared" si="187"/>
        <v/>
      </c>
      <c r="H857" s="6" t="str">
        <f t="shared" si="188"/>
        <v/>
      </c>
      <c r="I857" s="6" t="str">
        <f t="shared" si="190"/>
        <v/>
      </c>
      <c r="J857" s="6" t="str">
        <f t="shared" si="191"/>
        <v/>
      </c>
      <c r="K857" s="6" t="str">
        <f t="shared" si="192"/>
        <v/>
      </c>
      <c r="L857" s="6" t="str">
        <f t="shared" si="197"/>
        <v/>
      </c>
      <c r="M857" s="6" t="str">
        <f t="shared" si="198"/>
        <v/>
      </c>
      <c r="N857" s="6" t="str">
        <f t="shared" si="193"/>
        <v/>
      </c>
      <c r="O857" s="4"/>
      <c r="P857" s="11"/>
      <c r="Q857" s="12" t="str">
        <f t="shared" si="194"/>
        <v/>
      </c>
      <c r="R857" s="8"/>
      <c r="S857" s="19"/>
      <c r="T857" s="19" t="s">
        <v>830</v>
      </c>
      <c r="U857" s="4"/>
      <c r="V857" s="22" t="str">
        <f t="shared" si="195"/>
        <v>@aswan1.moe.edu.eg</v>
      </c>
      <c r="W857" s="22" t="str">
        <f t="shared" si="196"/>
        <v>Stu#</v>
      </c>
      <c r="Z857" t="str">
        <f>IF(Q857=$Z$14,COUNTIF($Q$15:Q857,$Z$14),"")</f>
        <v/>
      </c>
    </row>
    <row r="858" spans="1:26" ht="16.5" x14ac:dyDescent="0.25">
      <c r="A858" s="6" t="str">
        <f>IF(B858="","",SUBTOTAL(3,$B$15:B858))</f>
        <v/>
      </c>
      <c r="B858" s="7"/>
      <c r="C858" s="8"/>
      <c r="D858" s="6" t="str">
        <f t="shared" si="186"/>
        <v/>
      </c>
      <c r="E858" s="9" t="str">
        <f t="shared" si="189"/>
        <v/>
      </c>
      <c r="F858" s="7"/>
      <c r="G858" s="10" t="str">
        <f t="shared" si="187"/>
        <v/>
      </c>
      <c r="H858" s="6" t="str">
        <f t="shared" si="188"/>
        <v/>
      </c>
      <c r="I858" s="6" t="str">
        <f t="shared" si="190"/>
        <v/>
      </c>
      <c r="J858" s="6" t="str">
        <f t="shared" si="191"/>
        <v/>
      </c>
      <c r="K858" s="6" t="str">
        <f t="shared" si="192"/>
        <v/>
      </c>
      <c r="L858" s="6" t="str">
        <f t="shared" si="197"/>
        <v/>
      </c>
      <c r="M858" s="6" t="str">
        <f t="shared" si="198"/>
        <v/>
      </c>
      <c r="N858" s="6" t="str">
        <f t="shared" si="193"/>
        <v/>
      </c>
      <c r="O858" s="4"/>
      <c r="P858" s="11"/>
      <c r="Q858" s="12" t="str">
        <f t="shared" si="194"/>
        <v/>
      </c>
      <c r="R858" s="8"/>
      <c r="S858" s="19"/>
      <c r="T858" s="19" t="s">
        <v>830</v>
      </c>
      <c r="U858" s="4"/>
      <c r="V858" s="22" t="str">
        <f t="shared" si="195"/>
        <v>@aswan1.moe.edu.eg</v>
      </c>
      <c r="W858" s="22" t="str">
        <f t="shared" si="196"/>
        <v>Stu#</v>
      </c>
      <c r="Z858" t="str">
        <f>IF(Q858=$Z$14,COUNTIF($Q$15:Q858,$Z$14),"")</f>
        <v/>
      </c>
    </row>
    <row r="859" spans="1:26" ht="16.5" x14ac:dyDescent="0.25">
      <c r="A859" s="6" t="str">
        <f>IF(B859="","",SUBTOTAL(3,$B$15:B859))</f>
        <v/>
      </c>
      <c r="B859" s="7"/>
      <c r="C859" s="8"/>
      <c r="D859" s="6" t="str">
        <f t="shared" si="186"/>
        <v/>
      </c>
      <c r="E859" s="9" t="str">
        <f t="shared" si="189"/>
        <v/>
      </c>
      <c r="F859" s="7"/>
      <c r="G859" s="10" t="str">
        <f t="shared" si="187"/>
        <v/>
      </c>
      <c r="H859" s="6" t="str">
        <f t="shared" si="188"/>
        <v/>
      </c>
      <c r="I859" s="6" t="str">
        <f t="shared" si="190"/>
        <v/>
      </c>
      <c r="J859" s="6" t="str">
        <f t="shared" si="191"/>
        <v/>
      </c>
      <c r="K859" s="6" t="str">
        <f t="shared" si="192"/>
        <v/>
      </c>
      <c r="L859" s="6" t="str">
        <f t="shared" si="197"/>
        <v/>
      </c>
      <c r="M859" s="6" t="str">
        <f t="shared" si="198"/>
        <v/>
      </c>
      <c r="N859" s="6" t="str">
        <f t="shared" si="193"/>
        <v/>
      </c>
      <c r="O859" s="4"/>
      <c r="P859" s="11"/>
      <c r="Q859" s="12" t="str">
        <f t="shared" si="194"/>
        <v/>
      </c>
      <c r="R859" s="8"/>
      <c r="S859" s="19"/>
      <c r="T859" s="19" t="s">
        <v>830</v>
      </c>
      <c r="U859" s="4"/>
      <c r="V859" s="22" t="str">
        <f t="shared" si="195"/>
        <v>@aswan1.moe.edu.eg</v>
      </c>
      <c r="W859" s="22" t="str">
        <f t="shared" si="196"/>
        <v>Stu#</v>
      </c>
      <c r="Z859" t="str">
        <f>IF(Q859=$Z$14,COUNTIF($Q$15:Q859,$Z$14),"")</f>
        <v/>
      </c>
    </row>
    <row r="860" spans="1:26" ht="16.5" x14ac:dyDescent="0.25">
      <c r="A860" s="6" t="str">
        <f>IF(B860="","",SUBTOTAL(3,$B$15:B860))</f>
        <v/>
      </c>
      <c r="B860" s="7"/>
      <c r="C860" s="8"/>
      <c r="D860" s="6" t="str">
        <f t="shared" si="186"/>
        <v/>
      </c>
      <c r="E860" s="9" t="str">
        <f t="shared" si="189"/>
        <v/>
      </c>
      <c r="F860" s="7"/>
      <c r="G860" s="10" t="str">
        <f t="shared" si="187"/>
        <v/>
      </c>
      <c r="H860" s="6" t="str">
        <f t="shared" si="188"/>
        <v/>
      </c>
      <c r="I860" s="6" t="str">
        <f t="shared" si="190"/>
        <v/>
      </c>
      <c r="J860" s="6" t="str">
        <f t="shared" si="191"/>
        <v/>
      </c>
      <c r="K860" s="6" t="str">
        <f t="shared" si="192"/>
        <v/>
      </c>
      <c r="L860" s="6" t="str">
        <f t="shared" si="197"/>
        <v/>
      </c>
      <c r="M860" s="6" t="str">
        <f t="shared" si="198"/>
        <v/>
      </c>
      <c r="N860" s="6" t="str">
        <f t="shared" si="193"/>
        <v/>
      </c>
      <c r="O860" s="4"/>
      <c r="P860" s="11"/>
      <c r="Q860" s="12" t="str">
        <f t="shared" si="194"/>
        <v/>
      </c>
      <c r="R860" s="8"/>
      <c r="S860" s="19"/>
      <c r="T860" s="19" t="s">
        <v>830</v>
      </c>
      <c r="U860" s="4"/>
      <c r="V860" s="22" t="str">
        <f t="shared" si="195"/>
        <v>@aswan1.moe.edu.eg</v>
      </c>
      <c r="W860" s="22" t="str">
        <f t="shared" si="196"/>
        <v>Stu#</v>
      </c>
      <c r="Z860" t="str">
        <f>IF(Q860=$Z$14,COUNTIF($Q$15:Q860,$Z$14),"")</f>
        <v/>
      </c>
    </row>
    <row r="861" spans="1:26" ht="16.5" x14ac:dyDescent="0.25">
      <c r="A861" s="6" t="str">
        <f>IF(B861="","",SUBTOTAL(3,$B$15:B861))</f>
        <v/>
      </c>
      <c r="B861" s="7"/>
      <c r="C861" s="8"/>
      <c r="D861" s="6" t="str">
        <f t="shared" si="186"/>
        <v/>
      </c>
      <c r="E861" s="9" t="str">
        <f t="shared" si="189"/>
        <v/>
      </c>
      <c r="F861" s="7"/>
      <c r="G861" s="10" t="str">
        <f t="shared" si="187"/>
        <v/>
      </c>
      <c r="H861" s="6" t="str">
        <f t="shared" si="188"/>
        <v/>
      </c>
      <c r="I861" s="6" t="str">
        <f t="shared" si="190"/>
        <v/>
      </c>
      <c r="J861" s="6" t="str">
        <f t="shared" si="191"/>
        <v/>
      </c>
      <c r="K861" s="6" t="str">
        <f t="shared" si="192"/>
        <v/>
      </c>
      <c r="L861" s="6" t="str">
        <f t="shared" si="197"/>
        <v/>
      </c>
      <c r="M861" s="6" t="str">
        <f t="shared" si="198"/>
        <v/>
      </c>
      <c r="N861" s="6" t="str">
        <f t="shared" si="193"/>
        <v/>
      </c>
      <c r="O861" s="4"/>
      <c r="P861" s="11"/>
      <c r="Q861" s="12" t="str">
        <f t="shared" si="194"/>
        <v/>
      </c>
      <c r="R861" s="8"/>
      <c r="S861" s="19"/>
      <c r="T861" s="19" t="s">
        <v>830</v>
      </c>
      <c r="U861" s="4"/>
      <c r="V861" s="22" t="str">
        <f t="shared" si="195"/>
        <v>@aswan1.moe.edu.eg</v>
      </c>
      <c r="W861" s="22" t="str">
        <f t="shared" si="196"/>
        <v>Stu#</v>
      </c>
      <c r="Z861" t="str">
        <f>IF(Q861=$Z$14,COUNTIF($Q$15:Q861,$Z$14),"")</f>
        <v/>
      </c>
    </row>
    <row r="862" spans="1:26" ht="16.5" x14ac:dyDescent="0.25">
      <c r="A862" s="6" t="str">
        <f>IF(B862="","",SUBTOTAL(3,$B$15:B862))</f>
        <v/>
      </c>
      <c r="B862" s="7"/>
      <c r="C862" s="8"/>
      <c r="D862" s="6" t="str">
        <f t="shared" si="186"/>
        <v/>
      </c>
      <c r="E862" s="9" t="str">
        <f t="shared" si="189"/>
        <v/>
      </c>
      <c r="F862" s="7"/>
      <c r="G862" s="10" t="str">
        <f t="shared" si="187"/>
        <v/>
      </c>
      <c r="H862" s="6" t="str">
        <f t="shared" si="188"/>
        <v/>
      </c>
      <c r="I862" s="6" t="str">
        <f t="shared" si="190"/>
        <v/>
      </c>
      <c r="J862" s="6" t="str">
        <f t="shared" si="191"/>
        <v/>
      </c>
      <c r="K862" s="6" t="str">
        <f t="shared" si="192"/>
        <v/>
      </c>
      <c r="L862" s="6" t="str">
        <f t="shared" si="197"/>
        <v/>
      </c>
      <c r="M862" s="6" t="str">
        <f t="shared" si="198"/>
        <v/>
      </c>
      <c r="N862" s="6" t="str">
        <f t="shared" si="193"/>
        <v/>
      </c>
      <c r="O862" s="4"/>
      <c r="P862" s="11"/>
      <c r="Q862" s="12" t="str">
        <f t="shared" si="194"/>
        <v/>
      </c>
      <c r="R862" s="8"/>
      <c r="S862" s="19"/>
      <c r="T862" s="19" t="s">
        <v>830</v>
      </c>
      <c r="U862" s="4"/>
      <c r="V862" s="22" t="str">
        <f t="shared" si="195"/>
        <v>@aswan1.moe.edu.eg</v>
      </c>
      <c r="W862" s="22" t="str">
        <f t="shared" si="196"/>
        <v>Stu#</v>
      </c>
      <c r="Z862" t="str">
        <f>IF(Q862=$Z$14,COUNTIF($Q$15:Q862,$Z$14),"")</f>
        <v/>
      </c>
    </row>
    <row r="863" spans="1:26" ht="16.5" x14ac:dyDescent="0.25">
      <c r="A863" s="6" t="str">
        <f>IF(B863="","",SUBTOTAL(3,$B$15:B863))</f>
        <v/>
      </c>
      <c r="B863" s="7"/>
      <c r="C863" s="8"/>
      <c r="D863" s="6" t="str">
        <f t="shared" si="186"/>
        <v/>
      </c>
      <c r="E863" s="9" t="str">
        <f t="shared" si="189"/>
        <v/>
      </c>
      <c r="F863" s="7"/>
      <c r="G863" s="10" t="str">
        <f t="shared" si="187"/>
        <v/>
      </c>
      <c r="H863" s="6" t="str">
        <f t="shared" si="188"/>
        <v/>
      </c>
      <c r="I863" s="6" t="str">
        <f t="shared" si="190"/>
        <v/>
      </c>
      <c r="J863" s="6" t="str">
        <f t="shared" si="191"/>
        <v/>
      </c>
      <c r="K863" s="6" t="str">
        <f t="shared" si="192"/>
        <v/>
      </c>
      <c r="L863" s="6" t="str">
        <f t="shared" si="197"/>
        <v/>
      </c>
      <c r="M863" s="6" t="str">
        <f t="shared" si="198"/>
        <v/>
      </c>
      <c r="N863" s="6" t="str">
        <f t="shared" si="193"/>
        <v/>
      </c>
      <c r="O863" s="4"/>
      <c r="P863" s="11"/>
      <c r="Q863" s="12" t="str">
        <f t="shared" si="194"/>
        <v/>
      </c>
      <c r="R863" s="8"/>
      <c r="S863" s="19"/>
      <c r="T863" s="19" t="s">
        <v>830</v>
      </c>
      <c r="U863" s="4"/>
      <c r="V863" s="22" t="str">
        <f t="shared" si="195"/>
        <v>@aswan1.moe.edu.eg</v>
      </c>
      <c r="W863" s="22" t="str">
        <f t="shared" si="196"/>
        <v>Stu#</v>
      </c>
      <c r="Z863" t="str">
        <f>IF(Q863=$Z$14,COUNTIF($Q$15:Q863,$Z$14),"")</f>
        <v/>
      </c>
    </row>
    <row r="864" spans="1:26" ht="16.5" x14ac:dyDescent="0.25">
      <c r="A864" s="6" t="str">
        <f>IF(B864="","",SUBTOTAL(3,$B$15:B864))</f>
        <v/>
      </c>
      <c r="B864" s="7"/>
      <c r="C864" s="8"/>
      <c r="D864" s="6" t="str">
        <f t="shared" si="186"/>
        <v/>
      </c>
      <c r="E864" s="9" t="str">
        <f t="shared" si="189"/>
        <v/>
      </c>
      <c r="F864" s="7"/>
      <c r="G864" s="10" t="str">
        <f t="shared" si="187"/>
        <v/>
      </c>
      <c r="H864" s="6" t="str">
        <f t="shared" si="188"/>
        <v/>
      </c>
      <c r="I864" s="6" t="str">
        <f t="shared" si="190"/>
        <v/>
      </c>
      <c r="J864" s="6" t="str">
        <f t="shared" si="191"/>
        <v/>
      </c>
      <c r="K864" s="6" t="str">
        <f t="shared" si="192"/>
        <v/>
      </c>
      <c r="L864" s="6" t="str">
        <f t="shared" si="197"/>
        <v/>
      </c>
      <c r="M864" s="6" t="str">
        <f t="shared" si="198"/>
        <v/>
      </c>
      <c r="N864" s="6" t="str">
        <f t="shared" si="193"/>
        <v/>
      </c>
      <c r="O864" s="4"/>
      <c r="P864" s="11"/>
      <c r="Q864" s="12" t="str">
        <f t="shared" si="194"/>
        <v/>
      </c>
      <c r="R864" s="8"/>
      <c r="S864" s="19"/>
      <c r="T864" s="19" t="s">
        <v>830</v>
      </c>
      <c r="U864" s="4"/>
      <c r="V864" s="22" t="str">
        <f t="shared" si="195"/>
        <v>@aswan1.moe.edu.eg</v>
      </c>
      <c r="W864" s="22" t="str">
        <f t="shared" si="196"/>
        <v>Stu#</v>
      </c>
      <c r="Z864" t="str">
        <f>IF(Q864=$Z$14,COUNTIF($Q$15:Q864,$Z$14),"")</f>
        <v/>
      </c>
    </row>
    <row r="865" spans="1:26" ht="16.5" x14ac:dyDescent="0.25">
      <c r="A865" s="6" t="str">
        <f>IF(B865="","",SUBTOTAL(3,$B$15:B865))</f>
        <v/>
      </c>
      <c r="B865" s="7"/>
      <c r="C865" s="8"/>
      <c r="D865" s="6" t="str">
        <f t="shared" si="186"/>
        <v/>
      </c>
      <c r="E865" s="9" t="str">
        <f t="shared" si="189"/>
        <v/>
      </c>
      <c r="F865" s="7"/>
      <c r="G865" s="10" t="str">
        <f t="shared" si="187"/>
        <v/>
      </c>
      <c r="H865" s="6" t="str">
        <f t="shared" si="188"/>
        <v/>
      </c>
      <c r="I865" s="6" t="str">
        <f t="shared" si="190"/>
        <v/>
      </c>
      <c r="J865" s="6" t="str">
        <f t="shared" si="191"/>
        <v/>
      </c>
      <c r="K865" s="6" t="str">
        <f t="shared" si="192"/>
        <v/>
      </c>
      <c r="L865" s="6" t="str">
        <f t="shared" si="197"/>
        <v/>
      </c>
      <c r="M865" s="6" t="str">
        <f t="shared" si="198"/>
        <v/>
      </c>
      <c r="N865" s="6" t="str">
        <f t="shared" si="193"/>
        <v/>
      </c>
      <c r="O865" s="4"/>
      <c r="P865" s="11"/>
      <c r="Q865" s="12" t="str">
        <f t="shared" si="194"/>
        <v/>
      </c>
      <c r="R865" s="8"/>
      <c r="S865" s="19"/>
      <c r="T865" s="19" t="s">
        <v>830</v>
      </c>
      <c r="U865" s="4"/>
      <c r="V865" s="22" t="str">
        <f t="shared" si="195"/>
        <v>@aswan1.moe.edu.eg</v>
      </c>
      <c r="W865" s="22" t="str">
        <f t="shared" si="196"/>
        <v>Stu#</v>
      </c>
      <c r="Z865" t="str">
        <f>IF(Q865=$Z$14,COUNTIF($Q$15:Q865,$Z$14),"")</f>
        <v/>
      </c>
    </row>
    <row r="866" spans="1:26" ht="16.5" x14ac:dyDescent="0.25">
      <c r="A866" s="6" t="str">
        <f>IF(B866="","",SUBTOTAL(3,$B$15:B866))</f>
        <v/>
      </c>
      <c r="B866" s="7"/>
      <c r="C866" s="8"/>
      <c r="D866" s="6" t="str">
        <f t="shared" si="186"/>
        <v/>
      </c>
      <c r="E866" s="9" t="str">
        <f t="shared" si="189"/>
        <v/>
      </c>
      <c r="F866" s="7"/>
      <c r="G866" s="10" t="str">
        <f t="shared" si="187"/>
        <v/>
      </c>
      <c r="H866" s="6" t="str">
        <f t="shared" si="188"/>
        <v/>
      </c>
      <c r="I866" s="6" t="str">
        <f t="shared" si="190"/>
        <v/>
      </c>
      <c r="J866" s="6" t="str">
        <f t="shared" si="191"/>
        <v/>
      </c>
      <c r="K866" s="6" t="str">
        <f t="shared" si="192"/>
        <v/>
      </c>
      <c r="L866" s="6" t="str">
        <f t="shared" si="197"/>
        <v/>
      </c>
      <c r="M866" s="6" t="str">
        <f t="shared" si="198"/>
        <v/>
      </c>
      <c r="N866" s="6" t="str">
        <f t="shared" si="193"/>
        <v/>
      </c>
      <c r="O866" s="4"/>
      <c r="P866" s="11"/>
      <c r="Q866" s="12" t="str">
        <f t="shared" si="194"/>
        <v/>
      </c>
      <c r="R866" s="8"/>
      <c r="S866" s="19"/>
      <c r="T866" s="19" t="s">
        <v>830</v>
      </c>
      <c r="U866" s="4"/>
      <c r="V866" s="22" t="str">
        <f t="shared" si="195"/>
        <v>@aswan1.moe.edu.eg</v>
      </c>
      <c r="W866" s="22" t="str">
        <f t="shared" si="196"/>
        <v>Stu#</v>
      </c>
      <c r="Z866" t="str">
        <f>IF(Q866=$Z$14,COUNTIF($Q$15:Q866,$Z$14),"")</f>
        <v/>
      </c>
    </row>
    <row r="867" spans="1:26" ht="16.5" x14ac:dyDescent="0.25">
      <c r="A867" s="6" t="str">
        <f>IF(B867="","",SUBTOTAL(3,$B$15:B867))</f>
        <v/>
      </c>
      <c r="B867" s="7"/>
      <c r="C867" s="8"/>
      <c r="D867" s="6" t="str">
        <f t="shared" si="186"/>
        <v/>
      </c>
      <c r="E867" s="9" t="str">
        <f t="shared" si="189"/>
        <v/>
      </c>
      <c r="F867" s="7"/>
      <c r="G867" s="10" t="str">
        <f t="shared" si="187"/>
        <v/>
      </c>
      <c r="H867" s="6" t="str">
        <f t="shared" si="188"/>
        <v/>
      </c>
      <c r="I867" s="6" t="str">
        <f t="shared" si="190"/>
        <v/>
      </c>
      <c r="J867" s="6" t="str">
        <f t="shared" si="191"/>
        <v/>
      </c>
      <c r="K867" s="6" t="str">
        <f t="shared" si="192"/>
        <v/>
      </c>
      <c r="L867" s="6" t="str">
        <f t="shared" si="197"/>
        <v/>
      </c>
      <c r="M867" s="6" t="str">
        <f t="shared" si="198"/>
        <v/>
      </c>
      <c r="N867" s="6" t="str">
        <f t="shared" si="193"/>
        <v/>
      </c>
      <c r="O867" s="4"/>
      <c r="P867" s="11"/>
      <c r="Q867" s="12" t="str">
        <f t="shared" si="194"/>
        <v/>
      </c>
      <c r="R867" s="8"/>
      <c r="S867" s="19"/>
      <c r="T867" s="19" t="s">
        <v>830</v>
      </c>
      <c r="U867" s="4"/>
      <c r="V867" s="22" t="str">
        <f t="shared" si="195"/>
        <v>@aswan1.moe.edu.eg</v>
      </c>
      <c r="W867" s="22" t="str">
        <f t="shared" si="196"/>
        <v>Stu#</v>
      </c>
      <c r="Z867" t="str">
        <f>IF(Q867=$Z$14,COUNTIF($Q$15:Q867,$Z$14),"")</f>
        <v/>
      </c>
    </row>
    <row r="868" spans="1:26" ht="16.5" x14ac:dyDescent="0.25">
      <c r="A868" s="6" t="str">
        <f>IF(B868="","",SUBTOTAL(3,$B$15:B868))</f>
        <v/>
      </c>
      <c r="B868" s="7"/>
      <c r="C868" s="8"/>
      <c r="D868" s="6" t="str">
        <f t="shared" si="186"/>
        <v/>
      </c>
      <c r="E868" s="9" t="str">
        <f t="shared" si="189"/>
        <v/>
      </c>
      <c r="F868" s="7"/>
      <c r="G868" s="10" t="str">
        <f t="shared" si="187"/>
        <v/>
      </c>
      <c r="H868" s="6" t="str">
        <f t="shared" si="188"/>
        <v/>
      </c>
      <c r="I868" s="6" t="str">
        <f t="shared" si="190"/>
        <v/>
      </c>
      <c r="J868" s="6" t="str">
        <f t="shared" si="191"/>
        <v/>
      </c>
      <c r="K868" s="6" t="str">
        <f t="shared" si="192"/>
        <v/>
      </c>
      <c r="L868" s="6" t="str">
        <f t="shared" si="197"/>
        <v/>
      </c>
      <c r="M868" s="6" t="str">
        <f t="shared" si="198"/>
        <v/>
      </c>
      <c r="N868" s="6" t="str">
        <f t="shared" si="193"/>
        <v/>
      </c>
      <c r="O868" s="4"/>
      <c r="P868" s="11"/>
      <c r="Q868" s="12" t="str">
        <f t="shared" si="194"/>
        <v/>
      </c>
      <c r="R868" s="8"/>
      <c r="S868" s="19"/>
      <c r="T868" s="19" t="s">
        <v>830</v>
      </c>
      <c r="U868" s="4"/>
      <c r="V868" s="22" t="str">
        <f t="shared" si="195"/>
        <v>@aswan1.moe.edu.eg</v>
      </c>
      <c r="W868" s="22" t="str">
        <f t="shared" si="196"/>
        <v>Stu#</v>
      </c>
      <c r="Z868" t="str">
        <f>IF(Q868=$Z$14,COUNTIF($Q$15:Q868,$Z$14),"")</f>
        <v/>
      </c>
    </row>
    <row r="869" spans="1:26" ht="16.5" x14ac:dyDescent="0.25">
      <c r="A869" s="6" t="str">
        <f>IF(B869="","",SUBTOTAL(3,$B$15:B869))</f>
        <v/>
      </c>
      <c r="B869" s="7"/>
      <c r="C869" s="8"/>
      <c r="D869" s="6" t="str">
        <f t="shared" si="186"/>
        <v/>
      </c>
      <c r="E869" s="9" t="str">
        <f t="shared" si="189"/>
        <v/>
      </c>
      <c r="F869" s="7"/>
      <c r="G869" s="10" t="str">
        <f t="shared" si="187"/>
        <v/>
      </c>
      <c r="H869" s="6" t="str">
        <f t="shared" si="188"/>
        <v/>
      </c>
      <c r="I869" s="6" t="str">
        <f t="shared" si="190"/>
        <v/>
      </c>
      <c r="J869" s="6" t="str">
        <f t="shared" si="191"/>
        <v/>
      </c>
      <c r="K869" s="6" t="str">
        <f t="shared" si="192"/>
        <v/>
      </c>
      <c r="L869" s="6" t="str">
        <f t="shared" si="197"/>
        <v/>
      </c>
      <c r="M869" s="6" t="str">
        <f t="shared" si="198"/>
        <v/>
      </c>
      <c r="N869" s="6" t="str">
        <f t="shared" si="193"/>
        <v/>
      </c>
      <c r="O869" s="4"/>
      <c r="P869" s="11"/>
      <c r="Q869" s="12" t="str">
        <f t="shared" si="194"/>
        <v/>
      </c>
      <c r="R869" s="8"/>
      <c r="S869" s="19"/>
      <c r="T869" s="19" t="s">
        <v>830</v>
      </c>
      <c r="U869" s="4"/>
      <c r="V869" s="22" t="str">
        <f t="shared" si="195"/>
        <v>@aswan1.moe.edu.eg</v>
      </c>
      <c r="W869" s="22" t="str">
        <f t="shared" si="196"/>
        <v>Stu#</v>
      </c>
      <c r="Z869" t="str">
        <f>IF(Q869=$Z$14,COUNTIF($Q$15:Q869,$Z$14),"")</f>
        <v/>
      </c>
    </row>
    <row r="870" spans="1:26" ht="16.5" x14ac:dyDescent="0.25">
      <c r="A870" s="6" t="str">
        <f>IF(B870="","",SUBTOTAL(3,$B$15:B870))</f>
        <v/>
      </c>
      <c r="B870" s="7"/>
      <c r="C870" s="8"/>
      <c r="D870" s="6" t="str">
        <f t="shared" si="186"/>
        <v/>
      </c>
      <c r="E870" s="9" t="str">
        <f t="shared" si="189"/>
        <v/>
      </c>
      <c r="F870" s="7"/>
      <c r="G870" s="10" t="str">
        <f t="shared" si="187"/>
        <v/>
      </c>
      <c r="H870" s="6" t="str">
        <f t="shared" si="188"/>
        <v/>
      </c>
      <c r="I870" s="6" t="str">
        <f t="shared" si="190"/>
        <v/>
      </c>
      <c r="J870" s="6" t="str">
        <f t="shared" si="191"/>
        <v/>
      </c>
      <c r="K870" s="6" t="str">
        <f t="shared" si="192"/>
        <v/>
      </c>
      <c r="L870" s="6" t="str">
        <f t="shared" si="197"/>
        <v/>
      </c>
      <c r="M870" s="6" t="str">
        <f t="shared" si="198"/>
        <v/>
      </c>
      <c r="N870" s="6" t="str">
        <f t="shared" si="193"/>
        <v/>
      </c>
      <c r="O870" s="4"/>
      <c r="P870" s="11"/>
      <c r="Q870" s="12" t="str">
        <f t="shared" si="194"/>
        <v/>
      </c>
      <c r="R870" s="8"/>
      <c r="S870" s="19"/>
      <c r="T870" s="19" t="s">
        <v>830</v>
      </c>
      <c r="U870" s="4"/>
      <c r="V870" s="22" t="str">
        <f t="shared" si="195"/>
        <v>@aswan1.moe.edu.eg</v>
      </c>
      <c r="W870" s="22" t="str">
        <f t="shared" si="196"/>
        <v>Stu#</v>
      </c>
      <c r="Z870" t="str">
        <f>IF(Q870=$Z$14,COUNTIF($Q$15:Q870,$Z$14),"")</f>
        <v/>
      </c>
    </row>
    <row r="871" spans="1:26" ht="16.5" x14ac:dyDescent="0.25">
      <c r="A871" s="6" t="str">
        <f>IF(B871="","",SUBTOTAL(3,$B$15:B871))</f>
        <v/>
      </c>
      <c r="B871" s="7"/>
      <c r="C871" s="8"/>
      <c r="D871" s="6" t="str">
        <f t="shared" si="186"/>
        <v/>
      </c>
      <c r="E871" s="9" t="str">
        <f t="shared" si="189"/>
        <v/>
      </c>
      <c r="F871" s="7"/>
      <c r="G871" s="10" t="str">
        <f t="shared" si="187"/>
        <v/>
      </c>
      <c r="H871" s="6" t="str">
        <f t="shared" si="188"/>
        <v/>
      </c>
      <c r="I871" s="6" t="str">
        <f t="shared" si="190"/>
        <v/>
      </c>
      <c r="J871" s="6" t="str">
        <f t="shared" si="191"/>
        <v/>
      </c>
      <c r="K871" s="6" t="str">
        <f t="shared" si="192"/>
        <v/>
      </c>
      <c r="L871" s="6" t="str">
        <f t="shared" si="197"/>
        <v/>
      </c>
      <c r="M871" s="6" t="str">
        <f t="shared" si="198"/>
        <v/>
      </c>
      <c r="N871" s="6" t="str">
        <f t="shared" si="193"/>
        <v/>
      </c>
      <c r="O871" s="4"/>
      <c r="P871" s="11"/>
      <c r="Q871" s="12" t="str">
        <f t="shared" si="194"/>
        <v/>
      </c>
      <c r="R871" s="8"/>
      <c r="S871" s="19"/>
      <c r="T871" s="19" t="s">
        <v>830</v>
      </c>
      <c r="U871" s="4"/>
      <c r="V871" s="22" t="str">
        <f t="shared" si="195"/>
        <v>@aswan1.moe.edu.eg</v>
      </c>
      <c r="W871" s="22" t="str">
        <f t="shared" si="196"/>
        <v>Stu#</v>
      </c>
      <c r="Z871" t="str">
        <f>IF(Q871=$Z$14,COUNTIF($Q$15:Q871,$Z$14),"")</f>
        <v/>
      </c>
    </row>
    <row r="872" spans="1:26" ht="16.5" x14ac:dyDescent="0.25">
      <c r="A872" s="6" t="str">
        <f>IF(B872="","",SUBTOTAL(3,$B$15:B872))</f>
        <v/>
      </c>
      <c r="B872" s="7"/>
      <c r="C872" s="8"/>
      <c r="D872" s="6" t="str">
        <f t="shared" si="186"/>
        <v/>
      </c>
      <c r="E872" s="9" t="str">
        <f t="shared" si="189"/>
        <v/>
      </c>
      <c r="F872" s="7"/>
      <c r="G872" s="10" t="str">
        <f t="shared" si="187"/>
        <v/>
      </c>
      <c r="H872" s="6" t="str">
        <f t="shared" si="188"/>
        <v/>
      </c>
      <c r="I872" s="6" t="str">
        <f t="shared" si="190"/>
        <v/>
      </c>
      <c r="J872" s="6" t="str">
        <f t="shared" si="191"/>
        <v/>
      </c>
      <c r="K872" s="6" t="str">
        <f t="shared" si="192"/>
        <v/>
      </c>
      <c r="L872" s="6" t="str">
        <f t="shared" si="197"/>
        <v/>
      </c>
      <c r="M872" s="6" t="str">
        <f t="shared" si="198"/>
        <v/>
      </c>
      <c r="N872" s="6" t="str">
        <f t="shared" si="193"/>
        <v/>
      </c>
      <c r="O872" s="4"/>
      <c r="P872" s="11"/>
      <c r="Q872" s="12" t="str">
        <f t="shared" si="194"/>
        <v/>
      </c>
      <c r="R872" s="8"/>
      <c r="S872" s="19"/>
      <c r="T872" s="19" t="s">
        <v>830</v>
      </c>
      <c r="U872" s="4"/>
      <c r="V872" s="22" t="str">
        <f t="shared" si="195"/>
        <v>@aswan1.moe.edu.eg</v>
      </c>
      <c r="W872" s="22" t="str">
        <f t="shared" si="196"/>
        <v>Stu#</v>
      </c>
      <c r="Z872" t="str">
        <f>IF(Q872=$Z$14,COUNTIF($Q$15:Q872,$Z$14),"")</f>
        <v/>
      </c>
    </row>
    <row r="873" spans="1:26" ht="16.5" x14ac:dyDescent="0.25">
      <c r="A873" s="6" t="str">
        <f>IF(B873="","",SUBTOTAL(3,$B$15:B873))</f>
        <v/>
      </c>
      <c r="B873" s="7"/>
      <c r="C873" s="8"/>
      <c r="D873" s="6" t="str">
        <f t="shared" si="186"/>
        <v/>
      </c>
      <c r="E873" s="9" t="str">
        <f t="shared" si="189"/>
        <v/>
      </c>
      <c r="F873" s="7"/>
      <c r="G873" s="10" t="str">
        <f t="shared" si="187"/>
        <v/>
      </c>
      <c r="H873" s="6" t="str">
        <f t="shared" si="188"/>
        <v/>
      </c>
      <c r="I873" s="6" t="str">
        <f t="shared" si="190"/>
        <v/>
      </c>
      <c r="J873" s="6" t="str">
        <f t="shared" si="191"/>
        <v/>
      </c>
      <c r="K873" s="6" t="str">
        <f t="shared" si="192"/>
        <v/>
      </c>
      <c r="L873" s="6" t="str">
        <f t="shared" si="197"/>
        <v/>
      </c>
      <c r="M873" s="6" t="str">
        <f t="shared" si="198"/>
        <v/>
      </c>
      <c r="N873" s="6" t="str">
        <f t="shared" si="193"/>
        <v/>
      </c>
      <c r="O873" s="4"/>
      <c r="P873" s="11"/>
      <c r="Q873" s="12" t="str">
        <f t="shared" si="194"/>
        <v/>
      </c>
      <c r="R873" s="8"/>
      <c r="S873" s="19"/>
      <c r="T873" s="19" t="s">
        <v>830</v>
      </c>
      <c r="U873" s="4"/>
      <c r="V873" s="22" t="str">
        <f t="shared" si="195"/>
        <v>@aswan1.moe.edu.eg</v>
      </c>
      <c r="W873" s="22" t="str">
        <f t="shared" si="196"/>
        <v>Stu#</v>
      </c>
      <c r="Z873" t="str">
        <f>IF(Q873=$Z$14,COUNTIF($Q$15:Q873,$Z$14),"")</f>
        <v/>
      </c>
    </row>
    <row r="874" spans="1:26" ht="16.5" x14ac:dyDescent="0.25">
      <c r="A874" s="6" t="str">
        <f>IF(B874="","",SUBTOTAL(3,$B$15:B874))</f>
        <v/>
      </c>
      <c r="B874" s="7"/>
      <c r="C874" s="8"/>
      <c r="D874" s="6" t="str">
        <f t="shared" si="186"/>
        <v/>
      </c>
      <c r="E874" s="9" t="str">
        <f t="shared" si="189"/>
        <v/>
      </c>
      <c r="F874" s="7"/>
      <c r="G874" s="10" t="str">
        <f t="shared" si="187"/>
        <v/>
      </c>
      <c r="H874" s="6" t="str">
        <f t="shared" si="188"/>
        <v/>
      </c>
      <c r="I874" s="6" t="str">
        <f t="shared" si="190"/>
        <v/>
      </c>
      <c r="J874" s="6" t="str">
        <f t="shared" si="191"/>
        <v/>
      </c>
      <c r="K874" s="6" t="str">
        <f t="shared" si="192"/>
        <v/>
      </c>
      <c r="L874" s="6" t="str">
        <f t="shared" si="197"/>
        <v/>
      </c>
      <c r="M874" s="6" t="str">
        <f t="shared" si="198"/>
        <v/>
      </c>
      <c r="N874" s="6" t="str">
        <f t="shared" si="193"/>
        <v/>
      </c>
      <c r="O874" s="4"/>
      <c r="P874" s="11"/>
      <c r="Q874" s="12" t="str">
        <f t="shared" si="194"/>
        <v/>
      </c>
      <c r="R874" s="8"/>
      <c r="S874" s="19"/>
      <c r="T874" s="19" t="s">
        <v>830</v>
      </c>
      <c r="U874" s="4"/>
      <c r="V874" s="22" t="str">
        <f t="shared" si="195"/>
        <v>@aswan1.moe.edu.eg</v>
      </c>
      <c r="W874" s="22" t="str">
        <f t="shared" si="196"/>
        <v>Stu#</v>
      </c>
      <c r="Z874" t="str">
        <f>IF(Q874=$Z$14,COUNTIF($Q$15:Q874,$Z$14),"")</f>
        <v/>
      </c>
    </row>
    <row r="875" spans="1:26" ht="16.5" x14ac:dyDescent="0.25">
      <c r="A875" s="6" t="str">
        <f>IF(B875="","",SUBTOTAL(3,$B$15:B875))</f>
        <v/>
      </c>
      <c r="B875" s="7"/>
      <c r="C875" s="8"/>
      <c r="D875" s="6" t="str">
        <f t="shared" si="186"/>
        <v/>
      </c>
      <c r="E875" s="9" t="str">
        <f t="shared" si="189"/>
        <v/>
      </c>
      <c r="F875" s="7"/>
      <c r="G875" s="10" t="str">
        <f t="shared" si="187"/>
        <v/>
      </c>
      <c r="H875" s="6" t="str">
        <f t="shared" si="188"/>
        <v/>
      </c>
      <c r="I875" s="6" t="str">
        <f t="shared" si="190"/>
        <v/>
      </c>
      <c r="J875" s="6" t="str">
        <f t="shared" si="191"/>
        <v/>
      </c>
      <c r="K875" s="6" t="str">
        <f t="shared" si="192"/>
        <v/>
      </c>
      <c r="L875" s="6" t="str">
        <f t="shared" si="197"/>
        <v/>
      </c>
      <c r="M875" s="6" t="str">
        <f t="shared" si="198"/>
        <v/>
      </c>
      <c r="N875" s="6" t="str">
        <f t="shared" si="193"/>
        <v/>
      </c>
      <c r="O875" s="4"/>
      <c r="P875" s="11"/>
      <c r="Q875" s="12" t="str">
        <f t="shared" si="194"/>
        <v/>
      </c>
      <c r="R875" s="8"/>
      <c r="S875" s="19"/>
      <c r="T875" s="19" t="s">
        <v>830</v>
      </c>
      <c r="U875" s="4"/>
      <c r="V875" s="22" t="str">
        <f t="shared" si="195"/>
        <v>@aswan1.moe.edu.eg</v>
      </c>
      <c r="W875" s="22" t="str">
        <f t="shared" si="196"/>
        <v>Stu#</v>
      </c>
      <c r="Z875" t="str">
        <f>IF(Q875=$Z$14,COUNTIF($Q$15:Q875,$Z$14),"")</f>
        <v/>
      </c>
    </row>
    <row r="876" spans="1:26" ht="16.5" x14ac:dyDescent="0.25">
      <c r="A876" s="6" t="str">
        <f>IF(B876="","",SUBTOTAL(3,$B$15:B876))</f>
        <v/>
      </c>
      <c r="B876" s="7"/>
      <c r="C876" s="8"/>
      <c r="D876" s="6" t="str">
        <f t="shared" si="186"/>
        <v/>
      </c>
      <c r="E876" s="9" t="str">
        <f t="shared" si="189"/>
        <v/>
      </c>
      <c r="F876" s="7"/>
      <c r="G876" s="10" t="str">
        <f t="shared" si="187"/>
        <v/>
      </c>
      <c r="H876" s="6" t="str">
        <f t="shared" si="188"/>
        <v/>
      </c>
      <c r="I876" s="6" t="str">
        <f t="shared" si="190"/>
        <v/>
      </c>
      <c r="J876" s="6" t="str">
        <f t="shared" si="191"/>
        <v/>
      </c>
      <c r="K876" s="6" t="str">
        <f t="shared" si="192"/>
        <v/>
      </c>
      <c r="L876" s="6" t="str">
        <f t="shared" si="197"/>
        <v/>
      </c>
      <c r="M876" s="6" t="str">
        <f t="shared" si="198"/>
        <v/>
      </c>
      <c r="N876" s="6" t="str">
        <f t="shared" si="193"/>
        <v/>
      </c>
      <c r="O876" s="4"/>
      <c r="P876" s="11"/>
      <c r="Q876" s="12" t="str">
        <f t="shared" si="194"/>
        <v/>
      </c>
      <c r="R876" s="8"/>
      <c r="S876" s="19"/>
      <c r="T876" s="19" t="s">
        <v>830</v>
      </c>
      <c r="U876" s="4"/>
      <c r="V876" s="22" t="str">
        <f t="shared" si="195"/>
        <v>@aswan1.moe.edu.eg</v>
      </c>
      <c r="W876" s="22" t="str">
        <f t="shared" si="196"/>
        <v>Stu#</v>
      </c>
      <c r="Z876" t="str">
        <f>IF(Q876=$Z$14,COUNTIF($Q$15:Q876,$Z$14),"")</f>
        <v/>
      </c>
    </row>
    <row r="877" spans="1:26" ht="16.5" x14ac:dyDescent="0.25">
      <c r="A877" s="6" t="str">
        <f>IF(B877="","",SUBTOTAL(3,$B$15:B877))</f>
        <v/>
      </c>
      <c r="B877" s="7"/>
      <c r="C877" s="8"/>
      <c r="D877" s="6" t="str">
        <f t="shared" si="186"/>
        <v/>
      </c>
      <c r="E877" s="9" t="str">
        <f t="shared" si="189"/>
        <v/>
      </c>
      <c r="F877" s="7"/>
      <c r="G877" s="10" t="str">
        <f t="shared" si="187"/>
        <v/>
      </c>
      <c r="H877" s="6" t="str">
        <f t="shared" si="188"/>
        <v/>
      </c>
      <c r="I877" s="6" t="str">
        <f t="shared" si="190"/>
        <v/>
      </c>
      <c r="J877" s="6" t="str">
        <f t="shared" si="191"/>
        <v/>
      </c>
      <c r="K877" s="6" t="str">
        <f t="shared" si="192"/>
        <v/>
      </c>
      <c r="L877" s="6" t="str">
        <f t="shared" si="197"/>
        <v/>
      </c>
      <c r="M877" s="6" t="str">
        <f t="shared" si="198"/>
        <v/>
      </c>
      <c r="N877" s="6" t="str">
        <f t="shared" si="193"/>
        <v/>
      </c>
      <c r="O877" s="4"/>
      <c r="P877" s="11"/>
      <c r="Q877" s="12" t="str">
        <f t="shared" si="194"/>
        <v/>
      </c>
      <c r="R877" s="8"/>
      <c r="S877" s="19"/>
      <c r="T877" s="19" t="s">
        <v>830</v>
      </c>
      <c r="U877" s="4"/>
      <c r="V877" s="22" t="str">
        <f t="shared" si="195"/>
        <v>@aswan1.moe.edu.eg</v>
      </c>
      <c r="W877" s="22" t="str">
        <f t="shared" si="196"/>
        <v>Stu#</v>
      </c>
      <c r="Z877" t="str">
        <f>IF(Q877=$Z$14,COUNTIF($Q$15:Q877,$Z$14),"")</f>
        <v/>
      </c>
    </row>
    <row r="878" spans="1:26" ht="16.5" x14ac:dyDescent="0.25">
      <c r="A878" s="6" t="str">
        <f>IF(B878="","",SUBTOTAL(3,$B$15:B878))</f>
        <v/>
      </c>
      <c r="B878" s="7"/>
      <c r="C878" s="8"/>
      <c r="D878" s="6" t="str">
        <f t="shared" si="186"/>
        <v/>
      </c>
      <c r="E878" s="9" t="str">
        <f t="shared" si="189"/>
        <v/>
      </c>
      <c r="F878" s="7"/>
      <c r="G878" s="10" t="str">
        <f t="shared" si="187"/>
        <v/>
      </c>
      <c r="H878" s="6" t="str">
        <f t="shared" si="188"/>
        <v/>
      </c>
      <c r="I878" s="6" t="str">
        <f t="shared" si="190"/>
        <v/>
      </c>
      <c r="J878" s="6" t="str">
        <f t="shared" si="191"/>
        <v/>
      </c>
      <c r="K878" s="6" t="str">
        <f t="shared" si="192"/>
        <v/>
      </c>
      <c r="L878" s="6" t="str">
        <f t="shared" si="197"/>
        <v/>
      </c>
      <c r="M878" s="6" t="str">
        <f t="shared" si="198"/>
        <v/>
      </c>
      <c r="N878" s="6" t="str">
        <f t="shared" si="193"/>
        <v/>
      </c>
      <c r="O878" s="4"/>
      <c r="P878" s="11"/>
      <c r="Q878" s="12" t="str">
        <f t="shared" si="194"/>
        <v/>
      </c>
      <c r="R878" s="8"/>
      <c r="S878" s="19"/>
      <c r="T878" s="19" t="s">
        <v>830</v>
      </c>
      <c r="U878" s="4"/>
      <c r="V878" s="22" t="str">
        <f t="shared" si="195"/>
        <v>@aswan1.moe.edu.eg</v>
      </c>
      <c r="W878" s="22" t="str">
        <f t="shared" si="196"/>
        <v>Stu#</v>
      </c>
      <c r="Z878" t="str">
        <f>IF(Q878=$Z$14,COUNTIF($Q$15:Q878,$Z$14),"")</f>
        <v/>
      </c>
    </row>
    <row r="879" spans="1:26" ht="16.5" x14ac:dyDescent="0.25">
      <c r="A879" s="6" t="str">
        <f>IF(B879="","",SUBTOTAL(3,$B$15:B879))</f>
        <v/>
      </c>
      <c r="B879" s="7"/>
      <c r="C879" s="8"/>
      <c r="D879" s="6" t="str">
        <f t="shared" si="186"/>
        <v/>
      </c>
      <c r="E879" s="9" t="str">
        <f t="shared" si="189"/>
        <v/>
      </c>
      <c r="F879" s="7"/>
      <c r="G879" s="10" t="str">
        <f t="shared" si="187"/>
        <v/>
      </c>
      <c r="H879" s="6" t="str">
        <f t="shared" si="188"/>
        <v/>
      </c>
      <c r="I879" s="6" t="str">
        <f t="shared" si="190"/>
        <v/>
      </c>
      <c r="J879" s="6" t="str">
        <f t="shared" si="191"/>
        <v/>
      </c>
      <c r="K879" s="6" t="str">
        <f t="shared" si="192"/>
        <v/>
      </c>
      <c r="L879" s="6" t="str">
        <f t="shared" si="197"/>
        <v/>
      </c>
      <c r="M879" s="6" t="str">
        <f t="shared" si="198"/>
        <v/>
      </c>
      <c r="N879" s="6" t="str">
        <f t="shared" si="193"/>
        <v/>
      </c>
      <c r="O879" s="4"/>
      <c r="P879" s="11"/>
      <c r="Q879" s="12" t="str">
        <f t="shared" si="194"/>
        <v/>
      </c>
      <c r="R879" s="8"/>
      <c r="S879" s="19"/>
      <c r="T879" s="19" t="s">
        <v>830</v>
      </c>
      <c r="U879" s="4"/>
      <c r="V879" s="22" t="str">
        <f t="shared" si="195"/>
        <v>@aswan1.moe.edu.eg</v>
      </c>
      <c r="W879" s="22" t="str">
        <f t="shared" si="196"/>
        <v>Stu#</v>
      </c>
      <c r="Z879" t="str">
        <f>IF(Q879=$Z$14,COUNTIF($Q$15:Q879,$Z$14),"")</f>
        <v/>
      </c>
    </row>
    <row r="880" spans="1:26" ht="16.5" x14ac:dyDescent="0.25">
      <c r="A880" s="6" t="str">
        <f>IF(B880="","",SUBTOTAL(3,$B$15:B880))</f>
        <v/>
      </c>
      <c r="B880" s="7"/>
      <c r="C880" s="8"/>
      <c r="D880" s="6" t="str">
        <f t="shared" si="186"/>
        <v/>
      </c>
      <c r="E880" s="9" t="str">
        <f t="shared" si="189"/>
        <v/>
      </c>
      <c r="F880" s="7"/>
      <c r="G880" s="10" t="str">
        <f t="shared" si="187"/>
        <v/>
      </c>
      <c r="H880" s="6" t="str">
        <f t="shared" si="188"/>
        <v/>
      </c>
      <c r="I880" s="6" t="str">
        <f t="shared" si="190"/>
        <v/>
      </c>
      <c r="J880" s="6" t="str">
        <f t="shared" si="191"/>
        <v/>
      </c>
      <c r="K880" s="6" t="str">
        <f t="shared" si="192"/>
        <v/>
      </c>
      <c r="L880" s="6" t="str">
        <f t="shared" si="197"/>
        <v/>
      </c>
      <c r="M880" s="6" t="str">
        <f t="shared" si="198"/>
        <v/>
      </c>
      <c r="N880" s="6" t="str">
        <f t="shared" si="193"/>
        <v/>
      </c>
      <c r="O880" s="4"/>
      <c r="P880" s="11"/>
      <c r="Q880" s="12" t="str">
        <f t="shared" si="194"/>
        <v/>
      </c>
      <c r="R880" s="8"/>
      <c r="S880" s="19"/>
      <c r="T880" s="19" t="s">
        <v>830</v>
      </c>
      <c r="U880" s="4"/>
      <c r="V880" s="22" t="str">
        <f t="shared" si="195"/>
        <v>@aswan1.moe.edu.eg</v>
      </c>
      <c r="W880" s="22" t="str">
        <f t="shared" si="196"/>
        <v>Stu#</v>
      </c>
      <c r="Z880" t="str">
        <f>IF(Q880=$Z$14,COUNTIF($Q$15:Q880,$Z$14),"")</f>
        <v/>
      </c>
    </row>
    <row r="881" spans="1:26" ht="16.5" x14ac:dyDescent="0.25">
      <c r="A881" s="6" t="str">
        <f>IF(B881="","",SUBTOTAL(3,$B$15:B881))</f>
        <v/>
      </c>
      <c r="B881" s="7"/>
      <c r="C881" s="8"/>
      <c r="D881" s="6" t="str">
        <f t="shared" si="186"/>
        <v/>
      </c>
      <c r="E881" s="9" t="str">
        <f t="shared" si="189"/>
        <v/>
      </c>
      <c r="F881" s="7"/>
      <c r="G881" s="10" t="str">
        <f t="shared" si="187"/>
        <v/>
      </c>
      <c r="H881" s="6" t="str">
        <f t="shared" si="188"/>
        <v/>
      </c>
      <c r="I881" s="6" t="str">
        <f t="shared" si="190"/>
        <v/>
      </c>
      <c r="J881" s="6" t="str">
        <f t="shared" si="191"/>
        <v/>
      </c>
      <c r="K881" s="6" t="str">
        <f t="shared" si="192"/>
        <v/>
      </c>
      <c r="L881" s="6" t="str">
        <f t="shared" si="197"/>
        <v/>
      </c>
      <c r="M881" s="6" t="str">
        <f t="shared" si="198"/>
        <v/>
      </c>
      <c r="N881" s="6" t="str">
        <f t="shared" si="193"/>
        <v/>
      </c>
      <c r="O881" s="4"/>
      <c r="P881" s="11"/>
      <c r="Q881" s="12" t="str">
        <f t="shared" si="194"/>
        <v/>
      </c>
      <c r="R881" s="8"/>
      <c r="S881" s="19"/>
      <c r="T881" s="19" t="s">
        <v>830</v>
      </c>
      <c r="U881" s="4"/>
      <c r="V881" s="22" t="str">
        <f t="shared" si="195"/>
        <v>@aswan1.moe.edu.eg</v>
      </c>
      <c r="W881" s="22" t="str">
        <f t="shared" si="196"/>
        <v>Stu#</v>
      </c>
      <c r="Z881" t="str">
        <f>IF(Q881=$Z$14,COUNTIF($Q$15:Q881,$Z$14),"")</f>
        <v/>
      </c>
    </row>
    <row r="882" spans="1:26" ht="16.5" x14ac:dyDescent="0.25">
      <c r="A882" s="6" t="str">
        <f>IF(B882="","",SUBTOTAL(3,$B$15:B882))</f>
        <v/>
      </c>
      <c r="B882" s="7"/>
      <c r="C882" s="8"/>
      <c r="D882" s="6" t="str">
        <f t="shared" si="186"/>
        <v/>
      </c>
      <c r="E882" s="9" t="str">
        <f t="shared" si="189"/>
        <v/>
      </c>
      <c r="F882" s="7"/>
      <c r="G882" s="10" t="str">
        <f t="shared" si="187"/>
        <v/>
      </c>
      <c r="H882" s="6" t="str">
        <f t="shared" si="188"/>
        <v/>
      </c>
      <c r="I882" s="6" t="str">
        <f t="shared" si="190"/>
        <v/>
      </c>
      <c r="J882" s="6" t="str">
        <f t="shared" si="191"/>
        <v/>
      </c>
      <c r="K882" s="6" t="str">
        <f t="shared" si="192"/>
        <v/>
      </c>
      <c r="L882" s="6" t="str">
        <f t="shared" si="197"/>
        <v/>
      </c>
      <c r="M882" s="6" t="str">
        <f t="shared" si="198"/>
        <v/>
      </c>
      <c r="N882" s="6" t="str">
        <f t="shared" si="193"/>
        <v/>
      </c>
      <c r="O882" s="4"/>
      <c r="P882" s="11"/>
      <c r="Q882" s="12" t="str">
        <f t="shared" si="194"/>
        <v/>
      </c>
      <c r="R882" s="8"/>
      <c r="S882" s="19"/>
      <c r="T882" s="19" t="s">
        <v>830</v>
      </c>
      <c r="U882" s="4"/>
      <c r="V882" s="22" t="str">
        <f t="shared" si="195"/>
        <v>@aswan1.moe.edu.eg</v>
      </c>
      <c r="W882" s="22" t="str">
        <f t="shared" si="196"/>
        <v>Stu#</v>
      </c>
      <c r="Z882" t="str">
        <f>IF(Q882=$Z$14,COUNTIF($Q$15:Q882,$Z$14),"")</f>
        <v/>
      </c>
    </row>
    <row r="883" spans="1:26" ht="16.5" x14ac:dyDescent="0.25">
      <c r="A883" s="6" t="str">
        <f>IF(B883="","",SUBTOTAL(3,$B$15:B883))</f>
        <v/>
      </c>
      <c r="B883" s="7"/>
      <c r="C883" s="8"/>
      <c r="D883" s="6" t="str">
        <f t="shared" si="186"/>
        <v/>
      </c>
      <c r="E883" s="9" t="str">
        <f t="shared" si="189"/>
        <v/>
      </c>
      <c r="F883" s="7"/>
      <c r="G883" s="10" t="str">
        <f t="shared" si="187"/>
        <v/>
      </c>
      <c r="H883" s="6" t="str">
        <f t="shared" si="188"/>
        <v/>
      </c>
      <c r="I883" s="6" t="str">
        <f t="shared" si="190"/>
        <v/>
      </c>
      <c r="J883" s="6" t="str">
        <f t="shared" si="191"/>
        <v/>
      </c>
      <c r="K883" s="6" t="str">
        <f t="shared" si="192"/>
        <v/>
      </c>
      <c r="L883" s="6" t="str">
        <f t="shared" si="197"/>
        <v/>
      </c>
      <c r="M883" s="6" t="str">
        <f t="shared" si="198"/>
        <v/>
      </c>
      <c r="N883" s="6" t="str">
        <f t="shared" si="193"/>
        <v/>
      </c>
      <c r="O883" s="4"/>
      <c r="P883" s="11"/>
      <c r="Q883" s="12" t="str">
        <f t="shared" si="194"/>
        <v/>
      </c>
      <c r="R883" s="8"/>
      <c r="S883" s="19"/>
      <c r="T883" s="19" t="s">
        <v>830</v>
      </c>
      <c r="U883" s="4"/>
      <c r="V883" s="22" t="str">
        <f t="shared" si="195"/>
        <v>@aswan1.moe.edu.eg</v>
      </c>
      <c r="W883" s="22" t="str">
        <f t="shared" si="196"/>
        <v>Stu#</v>
      </c>
      <c r="Z883" t="str">
        <f>IF(Q883=$Z$14,COUNTIF($Q$15:Q883,$Z$14),"")</f>
        <v/>
      </c>
    </row>
    <row r="884" spans="1:26" ht="16.5" x14ac:dyDescent="0.25">
      <c r="A884" s="6" t="str">
        <f>IF(B884="","",SUBTOTAL(3,$B$15:B884))</f>
        <v/>
      </c>
      <c r="B884" s="7"/>
      <c r="C884" s="8"/>
      <c r="D884" s="6" t="str">
        <f t="shared" si="186"/>
        <v/>
      </c>
      <c r="E884" s="9" t="str">
        <f t="shared" si="189"/>
        <v/>
      </c>
      <c r="F884" s="7"/>
      <c r="G884" s="10" t="str">
        <f t="shared" si="187"/>
        <v/>
      </c>
      <c r="H884" s="6" t="str">
        <f t="shared" si="188"/>
        <v/>
      </c>
      <c r="I884" s="6" t="str">
        <f t="shared" si="190"/>
        <v/>
      </c>
      <c r="J884" s="6" t="str">
        <f t="shared" si="191"/>
        <v/>
      </c>
      <c r="K884" s="6" t="str">
        <f t="shared" si="192"/>
        <v/>
      </c>
      <c r="L884" s="6" t="str">
        <f t="shared" si="197"/>
        <v/>
      </c>
      <c r="M884" s="6" t="str">
        <f t="shared" si="198"/>
        <v/>
      </c>
      <c r="N884" s="6" t="str">
        <f t="shared" si="193"/>
        <v/>
      </c>
      <c r="O884" s="4"/>
      <c r="P884" s="11"/>
      <c r="Q884" s="12" t="str">
        <f t="shared" si="194"/>
        <v/>
      </c>
      <c r="R884" s="8"/>
      <c r="S884" s="19"/>
      <c r="T884" s="19" t="s">
        <v>830</v>
      </c>
      <c r="U884" s="4"/>
      <c r="V884" s="22" t="str">
        <f t="shared" si="195"/>
        <v>@aswan1.moe.edu.eg</v>
      </c>
      <c r="W884" s="22" t="str">
        <f t="shared" si="196"/>
        <v>Stu#</v>
      </c>
      <c r="Z884" t="str">
        <f>IF(Q884=$Z$14,COUNTIF($Q$15:Q884,$Z$14),"")</f>
        <v/>
      </c>
    </row>
    <row r="885" spans="1:26" ht="16.5" x14ac:dyDescent="0.25">
      <c r="A885" s="6" t="str">
        <f>IF(B885="","",SUBTOTAL(3,$B$15:B885))</f>
        <v/>
      </c>
      <c r="B885" s="7"/>
      <c r="C885" s="8"/>
      <c r="D885" s="6" t="str">
        <f t="shared" si="186"/>
        <v/>
      </c>
      <c r="E885" s="9" t="str">
        <f t="shared" si="189"/>
        <v/>
      </c>
      <c r="F885" s="7"/>
      <c r="G885" s="10" t="str">
        <f t="shared" si="187"/>
        <v/>
      </c>
      <c r="H885" s="6" t="str">
        <f t="shared" si="188"/>
        <v/>
      </c>
      <c r="I885" s="6" t="str">
        <f t="shared" si="190"/>
        <v/>
      </c>
      <c r="J885" s="6" t="str">
        <f t="shared" si="191"/>
        <v/>
      </c>
      <c r="K885" s="6" t="str">
        <f t="shared" si="192"/>
        <v/>
      </c>
      <c r="L885" s="6" t="str">
        <f t="shared" si="197"/>
        <v/>
      </c>
      <c r="M885" s="6" t="str">
        <f t="shared" si="198"/>
        <v/>
      </c>
      <c r="N885" s="6" t="str">
        <f t="shared" si="193"/>
        <v/>
      </c>
      <c r="O885" s="4"/>
      <c r="P885" s="11"/>
      <c r="Q885" s="12" t="str">
        <f t="shared" si="194"/>
        <v/>
      </c>
      <c r="R885" s="8"/>
      <c r="S885" s="19"/>
      <c r="T885" s="19" t="s">
        <v>830</v>
      </c>
      <c r="U885" s="4"/>
      <c r="V885" s="22" t="str">
        <f t="shared" si="195"/>
        <v>@aswan1.moe.edu.eg</v>
      </c>
      <c r="W885" s="22" t="str">
        <f t="shared" si="196"/>
        <v>Stu#</v>
      </c>
      <c r="Z885" t="str">
        <f>IF(Q885=$Z$14,COUNTIF($Q$15:Q885,$Z$14),"")</f>
        <v/>
      </c>
    </row>
    <row r="886" spans="1:26" ht="16.5" x14ac:dyDescent="0.25">
      <c r="A886" s="6" t="str">
        <f>IF(B886="","",SUBTOTAL(3,$B$15:B886))</f>
        <v/>
      </c>
      <c r="B886" s="7"/>
      <c r="C886" s="8"/>
      <c r="D886" s="6" t="str">
        <f t="shared" si="186"/>
        <v/>
      </c>
      <c r="E886" s="9" t="str">
        <f t="shared" si="189"/>
        <v/>
      </c>
      <c r="F886" s="7"/>
      <c r="G886" s="10" t="str">
        <f t="shared" si="187"/>
        <v/>
      </c>
      <c r="H886" s="6" t="str">
        <f t="shared" si="188"/>
        <v/>
      </c>
      <c r="I886" s="6" t="str">
        <f t="shared" si="190"/>
        <v/>
      </c>
      <c r="J886" s="6" t="str">
        <f t="shared" si="191"/>
        <v/>
      </c>
      <c r="K886" s="6" t="str">
        <f t="shared" si="192"/>
        <v/>
      </c>
      <c r="L886" s="6" t="str">
        <f t="shared" si="197"/>
        <v/>
      </c>
      <c r="M886" s="6" t="str">
        <f t="shared" si="198"/>
        <v/>
      </c>
      <c r="N886" s="6" t="str">
        <f t="shared" si="193"/>
        <v/>
      </c>
      <c r="O886" s="4"/>
      <c r="P886" s="11"/>
      <c r="Q886" s="12" t="str">
        <f t="shared" si="194"/>
        <v/>
      </c>
      <c r="R886" s="8"/>
      <c r="S886" s="19"/>
      <c r="T886" s="19" t="s">
        <v>830</v>
      </c>
      <c r="U886" s="4"/>
      <c r="V886" s="22" t="str">
        <f t="shared" si="195"/>
        <v>@aswan1.moe.edu.eg</v>
      </c>
      <c r="W886" s="22" t="str">
        <f t="shared" si="196"/>
        <v>Stu#</v>
      </c>
      <c r="Z886" t="str">
        <f>IF(Q886=$Z$14,COUNTIF($Q$15:Q886,$Z$14),"")</f>
        <v/>
      </c>
    </row>
    <row r="887" spans="1:26" ht="16.5" x14ac:dyDescent="0.25">
      <c r="A887" s="6" t="str">
        <f>IF(B887="","",SUBTOTAL(3,$B$15:B887))</f>
        <v/>
      </c>
      <c r="B887" s="7"/>
      <c r="C887" s="8"/>
      <c r="D887" s="6" t="str">
        <f t="shared" si="186"/>
        <v/>
      </c>
      <c r="E887" s="9" t="str">
        <f t="shared" si="189"/>
        <v/>
      </c>
      <c r="F887" s="7"/>
      <c r="G887" s="10" t="str">
        <f t="shared" si="187"/>
        <v/>
      </c>
      <c r="H887" s="6" t="str">
        <f t="shared" si="188"/>
        <v/>
      </c>
      <c r="I887" s="6" t="str">
        <f t="shared" si="190"/>
        <v/>
      </c>
      <c r="J887" s="6" t="str">
        <f t="shared" si="191"/>
        <v/>
      </c>
      <c r="K887" s="6" t="str">
        <f t="shared" si="192"/>
        <v/>
      </c>
      <c r="L887" s="6" t="str">
        <f t="shared" si="197"/>
        <v/>
      </c>
      <c r="M887" s="6" t="str">
        <f t="shared" si="198"/>
        <v/>
      </c>
      <c r="N887" s="6" t="str">
        <f t="shared" si="193"/>
        <v/>
      </c>
      <c r="O887" s="4"/>
      <c r="P887" s="11"/>
      <c r="Q887" s="12" t="str">
        <f t="shared" si="194"/>
        <v/>
      </c>
      <c r="R887" s="8"/>
      <c r="S887" s="19"/>
      <c r="T887" s="19" t="s">
        <v>830</v>
      </c>
      <c r="U887" s="4"/>
      <c r="V887" s="22" t="str">
        <f t="shared" si="195"/>
        <v>@aswan1.moe.edu.eg</v>
      </c>
      <c r="W887" s="22" t="str">
        <f t="shared" si="196"/>
        <v>Stu#</v>
      </c>
      <c r="Z887" t="str">
        <f>IF(Q887=$Z$14,COUNTIF($Q$15:Q887,$Z$14),"")</f>
        <v/>
      </c>
    </row>
    <row r="888" spans="1:26" ht="16.5" x14ac:dyDescent="0.25">
      <c r="A888" s="6" t="str">
        <f>IF(B888="","",SUBTOTAL(3,$B$15:B888))</f>
        <v/>
      </c>
      <c r="B888" s="7"/>
      <c r="C888" s="8"/>
      <c r="D888" s="6" t="str">
        <f t="shared" si="186"/>
        <v/>
      </c>
      <c r="E888" s="9" t="str">
        <f t="shared" si="189"/>
        <v/>
      </c>
      <c r="F888" s="7"/>
      <c r="G888" s="10" t="str">
        <f t="shared" si="187"/>
        <v/>
      </c>
      <c r="H888" s="6" t="str">
        <f t="shared" si="188"/>
        <v/>
      </c>
      <c r="I888" s="6" t="str">
        <f t="shared" si="190"/>
        <v/>
      </c>
      <c r="J888" s="6" t="str">
        <f t="shared" si="191"/>
        <v/>
      </c>
      <c r="K888" s="6" t="str">
        <f t="shared" si="192"/>
        <v/>
      </c>
      <c r="L888" s="6" t="str">
        <f t="shared" si="197"/>
        <v/>
      </c>
      <c r="M888" s="6" t="str">
        <f t="shared" si="198"/>
        <v/>
      </c>
      <c r="N888" s="6" t="str">
        <f t="shared" si="193"/>
        <v/>
      </c>
      <c r="O888" s="4"/>
      <c r="P888" s="11"/>
      <c r="Q888" s="12" t="str">
        <f t="shared" si="194"/>
        <v/>
      </c>
      <c r="R888" s="8"/>
      <c r="S888" s="19"/>
      <c r="T888" s="19" t="s">
        <v>830</v>
      </c>
      <c r="U888" s="4"/>
      <c r="V888" s="22" t="str">
        <f t="shared" si="195"/>
        <v>@aswan1.moe.edu.eg</v>
      </c>
      <c r="W888" s="22" t="str">
        <f t="shared" si="196"/>
        <v>Stu#</v>
      </c>
      <c r="Z888" t="str">
        <f>IF(Q888=$Z$14,COUNTIF($Q$15:Q888,$Z$14),"")</f>
        <v/>
      </c>
    </row>
    <row r="889" spans="1:26" ht="16.5" x14ac:dyDescent="0.25">
      <c r="A889" s="6" t="str">
        <f>IF(B889="","",SUBTOTAL(3,$B$15:B889))</f>
        <v/>
      </c>
      <c r="B889" s="7"/>
      <c r="C889" s="8"/>
      <c r="D889" s="6" t="str">
        <f t="shared" si="186"/>
        <v/>
      </c>
      <c r="E889" s="9" t="str">
        <f t="shared" si="189"/>
        <v/>
      </c>
      <c r="F889" s="7"/>
      <c r="G889" s="10" t="str">
        <f t="shared" si="187"/>
        <v/>
      </c>
      <c r="H889" s="6" t="str">
        <f t="shared" si="188"/>
        <v/>
      </c>
      <c r="I889" s="6" t="str">
        <f t="shared" si="190"/>
        <v/>
      </c>
      <c r="J889" s="6" t="str">
        <f t="shared" si="191"/>
        <v/>
      </c>
      <c r="K889" s="6" t="str">
        <f t="shared" si="192"/>
        <v/>
      </c>
      <c r="L889" s="6" t="str">
        <f t="shared" si="197"/>
        <v/>
      </c>
      <c r="M889" s="6" t="str">
        <f t="shared" si="198"/>
        <v/>
      </c>
      <c r="N889" s="6" t="str">
        <f t="shared" si="193"/>
        <v/>
      </c>
      <c r="O889" s="4"/>
      <c r="P889" s="11"/>
      <c r="Q889" s="12" t="str">
        <f t="shared" si="194"/>
        <v/>
      </c>
      <c r="R889" s="8"/>
      <c r="S889" s="19"/>
      <c r="T889" s="19" t="s">
        <v>830</v>
      </c>
      <c r="U889" s="4"/>
      <c r="V889" s="22" t="str">
        <f t="shared" si="195"/>
        <v>@aswan1.moe.edu.eg</v>
      </c>
      <c r="W889" s="22" t="str">
        <f t="shared" si="196"/>
        <v>Stu#</v>
      </c>
      <c r="Z889" t="str">
        <f>IF(Q889=$Z$14,COUNTIF($Q$15:Q889,$Z$14),"")</f>
        <v/>
      </c>
    </row>
    <row r="890" spans="1:26" ht="16.5" x14ac:dyDescent="0.25">
      <c r="A890" s="6" t="str">
        <f>IF(B890="","",SUBTOTAL(3,$B$15:B890))</f>
        <v/>
      </c>
      <c r="B890" s="7"/>
      <c r="C890" s="8"/>
      <c r="D890" s="6" t="str">
        <f t="shared" si="186"/>
        <v/>
      </c>
      <c r="E890" s="9" t="str">
        <f t="shared" si="189"/>
        <v/>
      </c>
      <c r="F890" s="7"/>
      <c r="G890" s="10" t="str">
        <f t="shared" si="187"/>
        <v/>
      </c>
      <c r="H890" s="6" t="str">
        <f t="shared" si="188"/>
        <v/>
      </c>
      <c r="I890" s="6" t="str">
        <f t="shared" si="190"/>
        <v/>
      </c>
      <c r="J890" s="6" t="str">
        <f t="shared" si="191"/>
        <v/>
      </c>
      <c r="K890" s="6" t="str">
        <f t="shared" si="192"/>
        <v/>
      </c>
      <c r="L890" s="6" t="str">
        <f t="shared" si="197"/>
        <v/>
      </c>
      <c r="M890" s="6" t="str">
        <f t="shared" si="198"/>
        <v/>
      </c>
      <c r="N890" s="6" t="str">
        <f t="shared" si="193"/>
        <v/>
      </c>
      <c r="O890" s="4"/>
      <c r="P890" s="11"/>
      <c r="Q890" s="12" t="str">
        <f t="shared" si="194"/>
        <v/>
      </c>
      <c r="R890" s="8"/>
      <c r="S890" s="19"/>
      <c r="T890" s="19" t="s">
        <v>830</v>
      </c>
      <c r="U890" s="4"/>
      <c r="V890" s="22" t="str">
        <f t="shared" si="195"/>
        <v>@aswan1.moe.edu.eg</v>
      </c>
      <c r="W890" s="22" t="str">
        <f t="shared" si="196"/>
        <v>Stu#</v>
      </c>
      <c r="Z890" t="str">
        <f>IF(Q890=$Z$14,COUNTIF($Q$15:Q890,$Z$14),"")</f>
        <v/>
      </c>
    </row>
    <row r="891" spans="1:26" ht="16.5" x14ac:dyDescent="0.25">
      <c r="A891" s="6" t="str">
        <f>IF(B891="","",SUBTOTAL(3,$B$15:B891))</f>
        <v/>
      </c>
      <c r="B891" s="7"/>
      <c r="C891" s="8"/>
      <c r="D891" s="6" t="str">
        <f t="shared" si="186"/>
        <v/>
      </c>
      <c r="E891" s="9" t="str">
        <f t="shared" si="189"/>
        <v/>
      </c>
      <c r="F891" s="7"/>
      <c r="G891" s="10" t="str">
        <f t="shared" si="187"/>
        <v/>
      </c>
      <c r="H891" s="6" t="str">
        <f t="shared" si="188"/>
        <v/>
      </c>
      <c r="I891" s="6" t="str">
        <f t="shared" si="190"/>
        <v/>
      </c>
      <c r="J891" s="6" t="str">
        <f t="shared" si="191"/>
        <v/>
      </c>
      <c r="K891" s="6" t="str">
        <f t="shared" si="192"/>
        <v/>
      </c>
      <c r="L891" s="6" t="str">
        <f t="shared" si="197"/>
        <v/>
      </c>
      <c r="M891" s="6" t="str">
        <f t="shared" si="198"/>
        <v/>
      </c>
      <c r="N891" s="6" t="str">
        <f t="shared" si="193"/>
        <v/>
      </c>
      <c r="O891" s="4"/>
      <c r="P891" s="11"/>
      <c r="Q891" s="12" t="str">
        <f t="shared" si="194"/>
        <v/>
      </c>
      <c r="R891" s="8"/>
      <c r="S891" s="19"/>
      <c r="T891" s="19" t="s">
        <v>830</v>
      </c>
      <c r="U891" s="4"/>
      <c r="V891" s="22" t="str">
        <f t="shared" si="195"/>
        <v>@aswan1.moe.edu.eg</v>
      </c>
      <c r="W891" s="22" t="str">
        <f t="shared" si="196"/>
        <v>Stu#</v>
      </c>
      <c r="Z891" t="str">
        <f>IF(Q891=$Z$14,COUNTIF($Q$15:Q891,$Z$14),"")</f>
        <v/>
      </c>
    </row>
    <row r="892" spans="1:26" ht="16.5" x14ac:dyDescent="0.25">
      <c r="A892" s="6" t="str">
        <f>IF(B892="","",SUBTOTAL(3,$B$15:B892))</f>
        <v/>
      </c>
      <c r="B892" s="7"/>
      <c r="C892" s="8"/>
      <c r="D892" s="6" t="str">
        <f t="shared" si="186"/>
        <v/>
      </c>
      <c r="E892" s="9" t="str">
        <f t="shared" si="189"/>
        <v/>
      </c>
      <c r="F892" s="7"/>
      <c r="G892" s="10" t="str">
        <f t="shared" si="187"/>
        <v/>
      </c>
      <c r="H892" s="6" t="str">
        <f t="shared" si="188"/>
        <v/>
      </c>
      <c r="I892" s="6" t="str">
        <f t="shared" si="190"/>
        <v/>
      </c>
      <c r="J892" s="6" t="str">
        <f t="shared" si="191"/>
        <v/>
      </c>
      <c r="K892" s="6" t="str">
        <f t="shared" si="192"/>
        <v/>
      </c>
      <c r="L892" s="6" t="str">
        <f t="shared" si="197"/>
        <v/>
      </c>
      <c r="M892" s="6" t="str">
        <f t="shared" si="198"/>
        <v/>
      </c>
      <c r="N892" s="6" t="str">
        <f t="shared" si="193"/>
        <v/>
      </c>
      <c r="O892" s="4"/>
      <c r="P892" s="11"/>
      <c r="Q892" s="12" t="str">
        <f t="shared" si="194"/>
        <v/>
      </c>
      <c r="R892" s="8"/>
      <c r="S892" s="19"/>
      <c r="T892" s="19" t="s">
        <v>830</v>
      </c>
      <c r="U892" s="4"/>
      <c r="V892" s="22" t="str">
        <f t="shared" si="195"/>
        <v>@aswan1.moe.edu.eg</v>
      </c>
      <c r="W892" s="22" t="str">
        <f t="shared" si="196"/>
        <v>Stu#</v>
      </c>
      <c r="Z892" t="str">
        <f>IF(Q892=$Z$14,COUNTIF($Q$15:Q892,$Z$14),"")</f>
        <v/>
      </c>
    </row>
    <row r="893" spans="1:26" ht="16.5" x14ac:dyDescent="0.25">
      <c r="A893" s="6" t="str">
        <f>IF(B893="","",SUBTOTAL(3,$B$15:B893))</f>
        <v/>
      </c>
      <c r="B893" s="7"/>
      <c r="C893" s="8"/>
      <c r="D893" s="6" t="str">
        <f t="shared" si="186"/>
        <v/>
      </c>
      <c r="E893" s="9" t="str">
        <f t="shared" si="189"/>
        <v/>
      </c>
      <c r="F893" s="7"/>
      <c r="G893" s="10" t="str">
        <f t="shared" si="187"/>
        <v/>
      </c>
      <c r="H893" s="6" t="str">
        <f t="shared" si="188"/>
        <v/>
      </c>
      <c r="I893" s="6" t="str">
        <f t="shared" si="190"/>
        <v/>
      </c>
      <c r="J893" s="6" t="str">
        <f t="shared" si="191"/>
        <v/>
      </c>
      <c r="K893" s="6" t="str">
        <f t="shared" si="192"/>
        <v/>
      </c>
      <c r="L893" s="6" t="str">
        <f t="shared" si="197"/>
        <v/>
      </c>
      <c r="M893" s="6" t="str">
        <f t="shared" si="198"/>
        <v/>
      </c>
      <c r="N893" s="6" t="str">
        <f t="shared" si="193"/>
        <v/>
      </c>
      <c r="O893" s="4"/>
      <c r="P893" s="11"/>
      <c r="Q893" s="12" t="str">
        <f t="shared" si="194"/>
        <v/>
      </c>
      <c r="R893" s="8"/>
      <c r="S893" s="19"/>
      <c r="T893" s="19" t="s">
        <v>830</v>
      </c>
      <c r="U893" s="4"/>
      <c r="V893" s="22" t="str">
        <f t="shared" si="195"/>
        <v>@aswan1.moe.edu.eg</v>
      </c>
      <c r="W893" s="22" t="str">
        <f t="shared" si="196"/>
        <v>Stu#</v>
      </c>
      <c r="Z893" t="str">
        <f>IF(Q893=$Z$14,COUNTIF($Q$15:Q893,$Z$14),"")</f>
        <v/>
      </c>
    </row>
    <row r="894" spans="1:26" ht="16.5" x14ac:dyDescent="0.25">
      <c r="A894" s="6" t="str">
        <f>IF(B894="","",SUBTOTAL(3,$B$15:B894))</f>
        <v/>
      </c>
      <c r="B894" s="7"/>
      <c r="C894" s="8"/>
      <c r="D894" s="6" t="str">
        <f t="shared" si="186"/>
        <v/>
      </c>
      <c r="E894" s="9" t="str">
        <f t="shared" si="189"/>
        <v/>
      </c>
      <c r="F894" s="7"/>
      <c r="G894" s="10" t="str">
        <f t="shared" si="187"/>
        <v/>
      </c>
      <c r="H894" s="6" t="str">
        <f t="shared" si="188"/>
        <v/>
      </c>
      <c r="I894" s="6" t="str">
        <f t="shared" si="190"/>
        <v/>
      </c>
      <c r="J894" s="6" t="str">
        <f t="shared" si="191"/>
        <v/>
      </c>
      <c r="K894" s="6" t="str">
        <f t="shared" si="192"/>
        <v/>
      </c>
      <c r="L894" s="6" t="str">
        <f t="shared" si="197"/>
        <v/>
      </c>
      <c r="M894" s="6" t="str">
        <f t="shared" si="198"/>
        <v/>
      </c>
      <c r="N894" s="6" t="str">
        <f t="shared" si="193"/>
        <v/>
      </c>
      <c r="O894" s="4"/>
      <c r="P894" s="11"/>
      <c r="Q894" s="12" t="str">
        <f t="shared" si="194"/>
        <v/>
      </c>
      <c r="R894" s="8"/>
      <c r="S894" s="19"/>
      <c r="T894" s="19" t="s">
        <v>830</v>
      </c>
      <c r="U894" s="4"/>
      <c r="V894" s="22" t="str">
        <f t="shared" si="195"/>
        <v>@aswan1.moe.edu.eg</v>
      </c>
      <c r="W894" s="22" t="str">
        <f t="shared" si="196"/>
        <v>Stu#</v>
      </c>
      <c r="Z894" t="str">
        <f>IF(Q894=$Z$14,COUNTIF($Q$15:Q894,$Z$14),"")</f>
        <v/>
      </c>
    </row>
    <row r="895" spans="1:26" ht="16.5" x14ac:dyDescent="0.25">
      <c r="A895" s="6" t="str">
        <f>IF(B895="","",SUBTOTAL(3,$B$15:B895))</f>
        <v/>
      </c>
      <c r="B895" s="7"/>
      <c r="C895" s="8"/>
      <c r="D895" s="6" t="str">
        <f t="shared" si="186"/>
        <v/>
      </c>
      <c r="E895" s="9" t="str">
        <f t="shared" si="189"/>
        <v/>
      </c>
      <c r="F895" s="7"/>
      <c r="G895" s="10" t="str">
        <f t="shared" si="187"/>
        <v/>
      </c>
      <c r="H895" s="6" t="str">
        <f t="shared" si="188"/>
        <v/>
      </c>
      <c r="I895" s="6" t="str">
        <f t="shared" si="190"/>
        <v/>
      </c>
      <c r="J895" s="6" t="str">
        <f t="shared" si="191"/>
        <v/>
      </c>
      <c r="K895" s="6" t="str">
        <f t="shared" si="192"/>
        <v/>
      </c>
      <c r="L895" s="6" t="str">
        <f t="shared" si="197"/>
        <v/>
      </c>
      <c r="M895" s="6" t="str">
        <f t="shared" si="198"/>
        <v/>
      </c>
      <c r="N895" s="6" t="str">
        <f t="shared" si="193"/>
        <v/>
      </c>
      <c r="O895" s="4"/>
      <c r="P895" s="11"/>
      <c r="Q895" s="12" t="str">
        <f t="shared" si="194"/>
        <v/>
      </c>
      <c r="R895" s="8"/>
      <c r="S895" s="19"/>
      <c r="T895" s="19" t="s">
        <v>830</v>
      </c>
      <c r="U895" s="4"/>
      <c r="V895" s="22" t="str">
        <f t="shared" si="195"/>
        <v>@aswan1.moe.edu.eg</v>
      </c>
      <c r="W895" s="22" t="str">
        <f t="shared" si="196"/>
        <v>Stu#</v>
      </c>
      <c r="Z895" t="str">
        <f>IF(Q895=$Z$14,COUNTIF($Q$15:Q895,$Z$14),"")</f>
        <v/>
      </c>
    </row>
    <row r="896" spans="1:26" ht="16.5" x14ac:dyDescent="0.25">
      <c r="A896" s="6" t="str">
        <f>IF(B896="","",SUBTOTAL(3,$B$15:B896))</f>
        <v/>
      </c>
      <c r="B896" s="7"/>
      <c r="C896" s="8"/>
      <c r="D896" s="6" t="str">
        <f t="shared" si="186"/>
        <v/>
      </c>
      <c r="E896" s="9" t="str">
        <f t="shared" si="189"/>
        <v/>
      </c>
      <c r="F896" s="7"/>
      <c r="G896" s="10" t="str">
        <f t="shared" si="187"/>
        <v/>
      </c>
      <c r="H896" s="6" t="str">
        <f t="shared" si="188"/>
        <v/>
      </c>
      <c r="I896" s="6" t="str">
        <f t="shared" si="190"/>
        <v/>
      </c>
      <c r="J896" s="6" t="str">
        <f t="shared" si="191"/>
        <v/>
      </c>
      <c r="K896" s="6" t="str">
        <f t="shared" si="192"/>
        <v/>
      </c>
      <c r="L896" s="6" t="str">
        <f t="shared" si="197"/>
        <v/>
      </c>
      <c r="M896" s="6" t="str">
        <f t="shared" si="198"/>
        <v/>
      </c>
      <c r="N896" s="6" t="str">
        <f t="shared" si="193"/>
        <v/>
      </c>
      <c r="O896" s="4"/>
      <c r="P896" s="11"/>
      <c r="Q896" s="12" t="str">
        <f t="shared" si="194"/>
        <v/>
      </c>
      <c r="R896" s="8"/>
      <c r="S896" s="19"/>
      <c r="T896" s="19" t="s">
        <v>830</v>
      </c>
      <c r="U896" s="4"/>
      <c r="V896" s="22" t="str">
        <f t="shared" si="195"/>
        <v>@aswan1.moe.edu.eg</v>
      </c>
      <c r="W896" s="22" t="str">
        <f t="shared" si="196"/>
        <v>Stu#</v>
      </c>
      <c r="Z896" t="str">
        <f>IF(Q896=$Z$14,COUNTIF($Q$15:Q896,$Z$14),"")</f>
        <v/>
      </c>
    </row>
    <row r="897" spans="1:26" ht="16.5" x14ac:dyDescent="0.25">
      <c r="A897" s="6" t="str">
        <f>IF(B897="","",SUBTOTAL(3,$B$15:B897))</f>
        <v/>
      </c>
      <c r="B897" s="7"/>
      <c r="C897" s="8"/>
      <c r="D897" s="6" t="str">
        <f t="shared" si="186"/>
        <v/>
      </c>
      <c r="E897" s="9" t="str">
        <f t="shared" si="189"/>
        <v/>
      </c>
      <c r="F897" s="7"/>
      <c r="G897" s="10" t="str">
        <f t="shared" si="187"/>
        <v/>
      </c>
      <c r="H897" s="6" t="str">
        <f t="shared" si="188"/>
        <v/>
      </c>
      <c r="I897" s="6" t="str">
        <f t="shared" si="190"/>
        <v/>
      </c>
      <c r="J897" s="6" t="str">
        <f t="shared" si="191"/>
        <v/>
      </c>
      <c r="K897" s="6" t="str">
        <f t="shared" si="192"/>
        <v/>
      </c>
      <c r="L897" s="6" t="str">
        <f t="shared" si="197"/>
        <v/>
      </c>
      <c r="M897" s="6" t="str">
        <f t="shared" si="198"/>
        <v/>
      </c>
      <c r="N897" s="6" t="str">
        <f t="shared" si="193"/>
        <v/>
      </c>
      <c r="O897" s="4"/>
      <c r="P897" s="11"/>
      <c r="Q897" s="12" t="str">
        <f t="shared" si="194"/>
        <v/>
      </c>
      <c r="R897" s="8"/>
      <c r="S897" s="19"/>
      <c r="T897" s="19" t="s">
        <v>830</v>
      </c>
      <c r="U897" s="4"/>
      <c r="V897" s="22" t="str">
        <f t="shared" si="195"/>
        <v>@aswan1.moe.edu.eg</v>
      </c>
      <c r="W897" s="22" t="str">
        <f t="shared" si="196"/>
        <v>Stu#</v>
      </c>
      <c r="Z897" t="str">
        <f>IF(Q897=$Z$14,COUNTIF($Q$15:Q897,$Z$14),"")</f>
        <v/>
      </c>
    </row>
    <row r="898" spans="1:26" ht="16.5" x14ac:dyDescent="0.25">
      <c r="A898" s="6" t="str">
        <f>IF(B898="","",SUBTOTAL(3,$B$15:B898))</f>
        <v/>
      </c>
      <c r="B898" s="7"/>
      <c r="C898" s="8"/>
      <c r="D898" s="6" t="str">
        <f t="shared" si="186"/>
        <v/>
      </c>
      <c r="E898" s="9" t="str">
        <f t="shared" si="189"/>
        <v/>
      </c>
      <c r="F898" s="7"/>
      <c r="G898" s="10" t="str">
        <f t="shared" si="187"/>
        <v/>
      </c>
      <c r="H898" s="6" t="str">
        <f t="shared" si="188"/>
        <v/>
      </c>
      <c r="I898" s="6" t="str">
        <f t="shared" si="190"/>
        <v/>
      </c>
      <c r="J898" s="6" t="str">
        <f t="shared" si="191"/>
        <v/>
      </c>
      <c r="K898" s="6" t="str">
        <f t="shared" si="192"/>
        <v/>
      </c>
      <c r="L898" s="6" t="str">
        <f t="shared" si="197"/>
        <v/>
      </c>
      <c r="M898" s="6" t="str">
        <f t="shared" si="198"/>
        <v/>
      </c>
      <c r="N898" s="6" t="str">
        <f t="shared" si="193"/>
        <v/>
      </c>
      <c r="O898" s="4"/>
      <c r="P898" s="11"/>
      <c r="Q898" s="12" t="str">
        <f t="shared" si="194"/>
        <v/>
      </c>
      <c r="R898" s="8"/>
      <c r="S898" s="19"/>
      <c r="T898" s="19" t="s">
        <v>830</v>
      </c>
      <c r="U898" s="4"/>
      <c r="V898" s="22" t="str">
        <f t="shared" si="195"/>
        <v>@aswan1.moe.edu.eg</v>
      </c>
      <c r="W898" s="22" t="str">
        <f t="shared" si="196"/>
        <v>Stu#</v>
      </c>
      <c r="Z898" t="str">
        <f>IF(Q898=$Z$14,COUNTIF($Q$15:Q898,$Z$14),"")</f>
        <v/>
      </c>
    </row>
    <row r="899" spans="1:26" ht="16.5" x14ac:dyDescent="0.25">
      <c r="A899" s="6" t="str">
        <f>IF(B899="","",SUBTOTAL(3,$B$15:B899))</f>
        <v/>
      </c>
      <c r="B899" s="7"/>
      <c r="C899" s="8"/>
      <c r="D899" s="6" t="str">
        <f t="shared" si="186"/>
        <v/>
      </c>
      <c r="E899" s="9" t="str">
        <f t="shared" si="189"/>
        <v/>
      </c>
      <c r="F899" s="7"/>
      <c r="G899" s="10" t="str">
        <f t="shared" si="187"/>
        <v/>
      </c>
      <c r="H899" s="6" t="str">
        <f t="shared" si="188"/>
        <v/>
      </c>
      <c r="I899" s="6" t="str">
        <f t="shared" si="190"/>
        <v/>
      </c>
      <c r="J899" s="6" t="str">
        <f t="shared" si="191"/>
        <v/>
      </c>
      <c r="K899" s="6" t="str">
        <f t="shared" si="192"/>
        <v/>
      </c>
      <c r="L899" s="6" t="str">
        <f t="shared" si="197"/>
        <v/>
      </c>
      <c r="M899" s="6" t="str">
        <f t="shared" si="198"/>
        <v/>
      </c>
      <c r="N899" s="6" t="str">
        <f t="shared" si="193"/>
        <v/>
      </c>
      <c r="O899" s="4"/>
      <c r="P899" s="11"/>
      <c r="Q899" s="12" t="str">
        <f t="shared" si="194"/>
        <v/>
      </c>
      <c r="R899" s="8"/>
      <c r="S899" s="19"/>
      <c r="T899" s="19" t="s">
        <v>830</v>
      </c>
      <c r="U899" s="4"/>
      <c r="V899" s="22" t="str">
        <f t="shared" si="195"/>
        <v>@aswan1.moe.edu.eg</v>
      </c>
      <c r="W899" s="22" t="str">
        <f t="shared" si="196"/>
        <v>Stu#</v>
      </c>
      <c r="Z899" t="str">
        <f>IF(Q899=$Z$14,COUNTIF($Q$15:Q899,$Z$14),"")</f>
        <v/>
      </c>
    </row>
    <row r="900" spans="1:26" ht="16.5" x14ac:dyDescent="0.25">
      <c r="A900" s="6" t="str">
        <f>IF(B900="","",SUBTOTAL(3,$B$15:B900))</f>
        <v/>
      </c>
      <c r="B900" s="7"/>
      <c r="C900" s="8"/>
      <c r="D900" s="6" t="str">
        <f t="shared" si="186"/>
        <v/>
      </c>
      <c r="E900" s="9" t="str">
        <f t="shared" si="189"/>
        <v/>
      </c>
      <c r="F900" s="7"/>
      <c r="G900" s="10" t="str">
        <f t="shared" si="187"/>
        <v/>
      </c>
      <c r="H900" s="6" t="str">
        <f t="shared" si="188"/>
        <v/>
      </c>
      <c r="I900" s="6" t="str">
        <f t="shared" si="190"/>
        <v/>
      </c>
      <c r="J900" s="6" t="str">
        <f t="shared" si="191"/>
        <v/>
      </c>
      <c r="K900" s="6" t="str">
        <f t="shared" si="192"/>
        <v/>
      </c>
      <c r="L900" s="6" t="str">
        <f t="shared" si="197"/>
        <v/>
      </c>
      <c r="M900" s="6" t="str">
        <f t="shared" si="198"/>
        <v/>
      </c>
      <c r="N900" s="6" t="str">
        <f t="shared" si="193"/>
        <v/>
      </c>
      <c r="O900" s="4"/>
      <c r="P900" s="11"/>
      <c r="Q900" s="12" t="str">
        <f t="shared" si="194"/>
        <v/>
      </c>
      <c r="R900" s="8"/>
      <c r="S900" s="19"/>
      <c r="T900" s="19" t="s">
        <v>830</v>
      </c>
      <c r="U900" s="4"/>
      <c r="V900" s="22" t="str">
        <f t="shared" si="195"/>
        <v>@aswan1.moe.edu.eg</v>
      </c>
      <c r="W900" s="22" t="str">
        <f t="shared" si="196"/>
        <v>Stu#</v>
      </c>
      <c r="Z900" t="str">
        <f>IF(Q900=$Z$14,COUNTIF($Q$15:Q900,$Z$14),"")</f>
        <v/>
      </c>
    </row>
    <row r="901" spans="1:26" ht="16.5" x14ac:dyDescent="0.25">
      <c r="A901" s="6" t="str">
        <f>IF(B901="","",SUBTOTAL(3,$B$15:B901))</f>
        <v/>
      </c>
      <c r="B901" s="7"/>
      <c r="C901" s="8"/>
      <c r="D901" s="6" t="str">
        <f t="shared" si="186"/>
        <v/>
      </c>
      <c r="E901" s="9" t="str">
        <f t="shared" si="189"/>
        <v/>
      </c>
      <c r="F901" s="7"/>
      <c r="G901" s="10" t="str">
        <f t="shared" si="187"/>
        <v/>
      </c>
      <c r="H901" s="6" t="str">
        <f t="shared" si="188"/>
        <v/>
      </c>
      <c r="I901" s="6" t="str">
        <f t="shared" si="190"/>
        <v/>
      </c>
      <c r="J901" s="6" t="str">
        <f t="shared" si="191"/>
        <v/>
      </c>
      <c r="K901" s="6" t="str">
        <f t="shared" si="192"/>
        <v/>
      </c>
      <c r="L901" s="6" t="str">
        <f t="shared" si="197"/>
        <v/>
      </c>
      <c r="M901" s="6" t="str">
        <f t="shared" si="198"/>
        <v/>
      </c>
      <c r="N901" s="6" t="str">
        <f t="shared" si="193"/>
        <v/>
      </c>
      <c r="O901" s="4"/>
      <c r="P901" s="11"/>
      <c r="Q901" s="12" t="str">
        <f t="shared" si="194"/>
        <v/>
      </c>
      <c r="R901" s="8"/>
      <c r="S901" s="19"/>
      <c r="T901" s="19" t="s">
        <v>830</v>
      </c>
      <c r="U901" s="4"/>
      <c r="V901" s="22" t="str">
        <f t="shared" si="195"/>
        <v>@aswan1.moe.edu.eg</v>
      </c>
      <c r="W901" s="22" t="str">
        <f t="shared" si="196"/>
        <v>Stu#</v>
      </c>
      <c r="Z901" t="str">
        <f>IF(Q901=$Z$14,COUNTIF($Q$15:Q901,$Z$14),"")</f>
        <v/>
      </c>
    </row>
    <row r="902" spans="1:26" ht="16.5" x14ac:dyDescent="0.25">
      <c r="A902" s="6" t="str">
        <f>IF(B902="","",SUBTOTAL(3,$B$15:B902))</f>
        <v/>
      </c>
      <c r="B902" s="7"/>
      <c r="C902" s="8"/>
      <c r="D902" s="6" t="str">
        <f t="shared" si="186"/>
        <v/>
      </c>
      <c r="E902" s="9" t="str">
        <f t="shared" si="189"/>
        <v/>
      </c>
      <c r="F902" s="7"/>
      <c r="G902" s="10" t="str">
        <f t="shared" si="187"/>
        <v/>
      </c>
      <c r="H902" s="6" t="str">
        <f t="shared" si="188"/>
        <v/>
      </c>
      <c r="I902" s="6" t="str">
        <f t="shared" si="190"/>
        <v/>
      </c>
      <c r="J902" s="6" t="str">
        <f t="shared" si="191"/>
        <v/>
      </c>
      <c r="K902" s="6" t="str">
        <f t="shared" si="192"/>
        <v/>
      </c>
      <c r="L902" s="6" t="str">
        <f t="shared" si="197"/>
        <v/>
      </c>
      <c r="M902" s="6" t="str">
        <f t="shared" si="198"/>
        <v/>
      </c>
      <c r="N902" s="6" t="str">
        <f t="shared" si="193"/>
        <v/>
      </c>
      <c r="O902" s="4"/>
      <c r="P902" s="11"/>
      <c r="Q902" s="12" t="str">
        <f t="shared" si="194"/>
        <v/>
      </c>
      <c r="R902" s="8"/>
      <c r="S902" s="19"/>
      <c r="T902" s="19" t="s">
        <v>830</v>
      </c>
      <c r="U902" s="4"/>
      <c r="V902" s="22" t="str">
        <f t="shared" si="195"/>
        <v>@aswan1.moe.edu.eg</v>
      </c>
      <c r="W902" s="22" t="str">
        <f t="shared" si="196"/>
        <v>Stu#</v>
      </c>
      <c r="Z902" t="str">
        <f>IF(Q902=$Z$14,COUNTIF($Q$15:Q902,$Z$14),"")</f>
        <v/>
      </c>
    </row>
    <row r="903" spans="1:26" ht="16.5" x14ac:dyDescent="0.25">
      <c r="A903" s="6" t="str">
        <f>IF(B903="","",SUBTOTAL(3,$B$15:B903))</f>
        <v/>
      </c>
      <c r="B903" s="7"/>
      <c r="C903" s="8"/>
      <c r="D903" s="6" t="str">
        <f t="shared" si="186"/>
        <v/>
      </c>
      <c r="E903" s="9" t="str">
        <f t="shared" si="189"/>
        <v/>
      </c>
      <c r="F903" s="7"/>
      <c r="G903" s="10" t="str">
        <f t="shared" si="187"/>
        <v/>
      </c>
      <c r="H903" s="6" t="str">
        <f t="shared" si="188"/>
        <v/>
      </c>
      <c r="I903" s="6" t="str">
        <f t="shared" si="190"/>
        <v/>
      </c>
      <c r="J903" s="6" t="str">
        <f t="shared" si="191"/>
        <v/>
      </c>
      <c r="K903" s="6" t="str">
        <f t="shared" si="192"/>
        <v/>
      </c>
      <c r="L903" s="6" t="str">
        <f t="shared" si="197"/>
        <v/>
      </c>
      <c r="M903" s="6" t="str">
        <f t="shared" si="198"/>
        <v/>
      </c>
      <c r="N903" s="6" t="str">
        <f t="shared" si="193"/>
        <v/>
      </c>
      <c r="O903" s="4"/>
      <c r="P903" s="11"/>
      <c r="Q903" s="12" t="str">
        <f t="shared" si="194"/>
        <v/>
      </c>
      <c r="R903" s="8"/>
      <c r="S903" s="19"/>
      <c r="T903" s="19" t="s">
        <v>830</v>
      </c>
      <c r="U903" s="4"/>
      <c r="V903" s="22" t="str">
        <f t="shared" si="195"/>
        <v>@aswan1.moe.edu.eg</v>
      </c>
      <c r="W903" s="22" t="str">
        <f t="shared" si="196"/>
        <v>Stu#</v>
      </c>
      <c r="Z903" t="str">
        <f>IF(Q903=$Z$14,COUNTIF($Q$15:Q903,$Z$14),"")</f>
        <v/>
      </c>
    </row>
    <row r="904" spans="1:26" ht="16.5" x14ac:dyDescent="0.25">
      <c r="A904" s="6" t="str">
        <f>IF(B904="","",SUBTOTAL(3,$B$15:B904))</f>
        <v/>
      </c>
      <c r="B904" s="7"/>
      <c r="C904" s="8"/>
      <c r="D904" s="6" t="str">
        <f t="shared" si="186"/>
        <v/>
      </c>
      <c r="E904" s="9" t="str">
        <f t="shared" si="189"/>
        <v/>
      </c>
      <c r="F904" s="7"/>
      <c r="G904" s="10" t="str">
        <f t="shared" si="187"/>
        <v/>
      </c>
      <c r="H904" s="6" t="str">
        <f t="shared" si="188"/>
        <v/>
      </c>
      <c r="I904" s="6" t="str">
        <f t="shared" si="190"/>
        <v/>
      </c>
      <c r="J904" s="6" t="str">
        <f t="shared" si="191"/>
        <v/>
      </c>
      <c r="K904" s="6" t="str">
        <f t="shared" si="192"/>
        <v/>
      </c>
      <c r="L904" s="6" t="str">
        <f t="shared" si="197"/>
        <v/>
      </c>
      <c r="M904" s="6" t="str">
        <f t="shared" si="198"/>
        <v/>
      </c>
      <c r="N904" s="6" t="str">
        <f t="shared" si="193"/>
        <v/>
      </c>
      <c r="O904" s="4"/>
      <c r="P904" s="11"/>
      <c r="Q904" s="12" t="str">
        <f t="shared" si="194"/>
        <v/>
      </c>
      <c r="R904" s="8"/>
      <c r="S904" s="19"/>
      <c r="T904" s="19" t="s">
        <v>830</v>
      </c>
      <c r="U904" s="4"/>
      <c r="V904" s="22" t="str">
        <f t="shared" si="195"/>
        <v>@aswan1.moe.edu.eg</v>
      </c>
      <c r="W904" s="22" t="str">
        <f t="shared" si="196"/>
        <v>Stu#</v>
      </c>
      <c r="Z904" t="str">
        <f>IF(Q904=$Z$14,COUNTIF($Q$15:Q904,$Z$14),"")</f>
        <v/>
      </c>
    </row>
    <row r="905" spans="1:26" ht="16.5" x14ac:dyDescent="0.25">
      <c r="A905" s="6" t="str">
        <f>IF(B905="","",SUBTOTAL(3,$B$15:B905))</f>
        <v/>
      </c>
      <c r="B905" s="7"/>
      <c r="C905" s="8"/>
      <c r="D905" s="6" t="str">
        <f t="shared" si="186"/>
        <v/>
      </c>
      <c r="E905" s="9" t="str">
        <f t="shared" si="189"/>
        <v/>
      </c>
      <c r="F905" s="7"/>
      <c r="G905" s="10" t="str">
        <f t="shared" si="187"/>
        <v/>
      </c>
      <c r="H905" s="6" t="str">
        <f t="shared" si="188"/>
        <v/>
      </c>
      <c r="I905" s="6" t="str">
        <f t="shared" si="190"/>
        <v/>
      </c>
      <c r="J905" s="6" t="str">
        <f t="shared" si="191"/>
        <v/>
      </c>
      <c r="K905" s="6" t="str">
        <f t="shared" si="192"/>
        <v/>
      </c>
      <c r="L905" s="6" t="str">
        <f t="shared" si="197"/>
        <v/>
      </c>
      <c r="M905" s="6" t="str">
        <f t="shared" si="198"/>
        <v/>
      </c>
      <c r="N905" s="6" t="str">
        <f t="shared" si="193"/>
        <v/>
      </c>
      <c r="O905" s="4"/>
      <c r="P905" s="11"/>
      <c r="Q905" s="12" t="str">
        <f t="shared" si="194"/>
        <v/>
      </c>
      <c r="R905" s="8"/>
      <c r="S905" s="19"/>
      <c r="T905" s="19" t="s">
        <v>830</v>
      </c>
      <c r="U905" s="4"/>
      <c r="V905" s="22" t="str">
        <f t="shared" si="195"/>
        <v>@aswan1.moe.edu.eg</v>
      </c>
      <c r="W905" s="22" t="str">
        <f t="shared" si="196"/>
        <v>Stu#</v>
      </c>
      <c r="Z905" t="str">
        <f>IF(Q905=$Z$14,COUNTIF($Q$15:Q905,$Z$14),"")</f>
        <v/>
      </c>
    </row>
    <row r="906" spans="1:26" ht="16.5" x14ac:dyDescent="0.25">
      <c r="A906" s="6" t="str">
        <f>IF(B906="","",SUBTOTAL(3,$B$15:B906))</f>
        <v/>
      </c>
      <c r="B906" s="7"/>
      <c r="C906" s="8"/>
      <c r="D906" s="6" t="str">
        <f t="shared" si="186"/>
        <v/>
      </c>
      <c r="E906" s="9" t="str">
        <f t="shared" si="189"/>
        <v/>
      </c>
      <c r="F906" s="7"/>
      <c r="G906" s="10" t="str">
        <f t="shared" si="187"/>
        <v/>
      </c>
      <c r="H906" s="6" t="str">
        <f t="shared" si="188"/>
        <v/>
      </c>
      <c r="I906" s="6" t="str">
        <f t="shared" si="190"/>
        <v/>
      </c>
      <c r="J906" s="6" t="str">
        <f t="shared" si="191"/>
        <v/>
      </c>
      <c r="K906" s="6" t="str">
        <f t="shared" si="192"/>
        <v/>
      </c>
      <c r="L906" s="6" t="str">
        <f t="shared" si="197"/>
        <v/>
      </c>
      <c r="M906" s="6" t="str">
        <f t="shared" si="198"/>
        <v/>
      </c>
      <c r="N906" s="6" t="str">
        <f t="shared" si="193"/>
        <v/>
      </c>
      <c r="O906" s="4"/>
      <c r="P906" s="11"/>
      <c r="Q906" s="12" t="str">
        <f t="shared" si="194"/>
        <v/>
      </c>
      <c r="R906" s="8"/>
      <c r="S906" s="19"/>
      <c r="T906" s="19" t="s">
        <v>830</v>
      </c>
      <c r="U906" s="4"/>
      <c r="V906" s="22" t="str">
        <f t="shared" si="195"/>
        <v>@aswan1.moe.edu.eg</v>
      </c>
      <c r="W906" s="22" t="str">
        <f t="shared" si="196"/>
        <v>Stu#</v>
      </c>
      <c r="Z906" t="str">
        <f>IF(Q906=$Z$14,COUNTIF($Q$15:Q906,$Z$14),"")</f>
        <v/>
      </c>
    </row>
    <row r="907" spans="1:26" ht="16.5" x14ac:dyDescent="0.25">
      <c r="A907" s="6" t="str">
        <f>IF(B907="","",SUBTOTAL(3,$B$15:B907))</f>
        <v/>
      </c>
      <c r="B907" s="7"/>
      <c r="C907" s="8"/>
      <c r="D907" s="6" t="str">
        <f t="shared" si="186"/>
        <v/>
      </c>
      <c r="E907" s="9" t="str">
        <f t="shared" si="189"/>
        <v/>
      </c>
      <c r="F907" s="7"/>
      <c r="G907" s="10" t="str">
        <f t="shared" si="187"/>
        <v/>
      </c>
      <c r="H907" s="6" t="str">
        <f t="shared" si="188"/>
        <v/>
      </c>
      <c r="I907" s="6" t="str">
        <f t="shared" si="190"/>
        <v/>
      </c>
      <c r="J907" s="6" t="str">
        <f t="shared" si="191"/>
        <v/>
      </c>
      <c r="K907" s="6" t="str">
        <f t="shared" si="192"/>
        <v/>
      </c>
      <c r="L907" s="6" t="str">
        <f t="shared" si="197"/>
        <v/>
      </c>
      <c r="M907" s="6" t="str">
        <f t="shared" si="198"/>
        <v/>
      </c>
      <c r="N907" s="6" t="str">
        <f t="shared" si="193"/>
        <v/>
      </c>
      <c r="O907" s="4"/>
      <c r="P907" s="11"/>
      <c r="Q907" s="12" t="str">
        <f t="shared" si="194"/>
        <v/>
      </c>
      <c r="R907" s="8"/>
      <c r="S907" s="19"/>
      <c r="T907" s="19" t="s">
        <v>830</v>
      </c>
      <c r="U907" s="4"/>
      <c r="V907" s="22" t="str">
        <f t="shared" si="195"/>
        <v>@aswan1.moe.edu.eg</v>
      </c>
      <c r="W907" s="22" t="str">
        <f t="shared" si="196"/>
        <v>Stu#</v>
      </c>
      <c r="Z907" t="str">
        <f>IF(Q907=$Z$14,COUNTIF($Q$15:Q907,$Z$14),"")</f>
        <v/>
      </c>
    </row>
    <row r="908" spans="1:26" ht="16.5" x14ac:dyDescent="0.25">
      <c r="A908" s="6" t="str">
        <f>IF(B908="","",SUBTOTAL(3,$B$15:B908))</f>
        <v/>
      </c>
      <c r="B908" s="7"/>
      <c r="C908" s="8"/>
      <c r="D908" s="6" t="str">
        <f t="shared" si="186"/>
        <v/>
      </c>
      <c r="E908" s="9" t="str">
        <f t="shared" si="189"/>
        <v/>
      </c>
      <c r="F908" s="7"/>
      <c r="G908" s="10" t="str">
        <f t="shared" si="187"/>
        <v/>
      </c>
      <c r="H908" s="6" t="str">
        <f t="shared" si="188"/>
        <v/>
      </c>
      <c r="I908" s="6" t="str">
        <f t="shared" si="190"/>
        <v/>
      </c>
      <c r="J908" s="6" t="str">
        <f t="shared" si="191"/>
        <v/>
      </c>
      <c r="K908" s="6" t="str">
        <f t="shared" si="192"/>
        <v/>
      </c>
      <c r="L908" s="6" t="str">
        <f t="shared" si="197"/>
        <v/>
      </c>
      <c r="M908" s="6" t="str">
        <f t="shared" si="198"/>
        <v/>
      </c>
      <c r="N908" s="6" t="str">
        <f t="shared" si="193"/>
        <v/>
      </c>
      <c r="O908" s="4"/>
      <c r="P908" s="11"/>
      <c r="Q908" s="12" t="str">
        <f t="shared" si="194"/>
        <v/>
      </c>
      <c r="R908" s="8"/>
      <c r="S908" s="19"/>
      <c r="T908" s="19" t="s">
        <v>830</v>
      </c>
      <c r="U908" s="4"/>
      <c r="V908" s="22" t="str">
        <f t="shared" si="195"/>
        <v>@aswan1.moe.edu.eg</v>
      </c>
      <c r="W908" s="22" t="str">
        <f t="shared" si="196"/>
        <v>Stu#</v>
      </c>
      <c r="Z908" t="str">
        <f>IF(Q908=$Z$14,COUNTIF($Q$15:Q908,$Z$14),"")</f>
        <v/>
      </c>
    </row>
    <row r="909" spans="1:26" ht="16.5" x14ac:dyDescent="0.25">
      <c r="A909" s="6" t="str">
        <f>IF(B909="","",SUBTOTAL(3,$B$15:B909))</f>
        <v/>
      </c>
      <c r="B909" s="7"/>
      <c r="C909" s="8"/>
      <c r="D909" s="6" t="str">
        <f t="shared" si="186"/>
        <v/>
      </c>
      <c r="E909" s="9" t="str">
        <f t="shared" si="189"/>
        <v/>
      </c>
      <c r="F909" s="7"/>
      <c r="G909" s="10" t="str">
        <f t="shared" si="187"/>
        <v/>
      </c>
      <c r="H909" s="6" t="str">
        <f t="shared" si="188"/>
        <v/>
      </c>
      <c r="I909" s="6" t="str">
        <f t="shared" si="190"/>
        <v/>
      </c>
      <c r="J909" s="6" t="str">
        <f t="shared" si="191"/>
        <v/>
      </c>
      <c r="K909" s="6" t="str">
        <f t="shared" si="192"/>
        <v/>
      </c>
      <c r="L909" s="6" t="str">
        <f t="shared" si="197"/>
        <v/>
      </c>
      <c r="M909" s="6" t="str">
        <f t="shared" si="198"/>
        <v/>
      </c>
      <c r="N909" s="6" t="str">
        <f t="shared" si="193"/>
        <v/>
      </c>
      <c r="O909" s="4"/>
      <c r="P909" s="11"/>
      <c r="Q909" s="12" t="str">
        <f t="shared" si="194"/>
        <v/>
      </c>
      <c r="R909" s="8"/>
      <c r="S909" s="19"/>
      <c r="T909" s="19" t="s">
        <v>830</v>
      </c>
      <c r="U909" s="4"/>
      <c r="V909" s="22" t="str">
        <f t="shared" si="195"/>
        <v>@aswan1.moe.edu.eg</v>
      </c>
      <c r="W909" s="22" t="str">
        <f t="shared" si="196"/>
        <v>Stu#</v>
      </c>
      <c r="Z909" t="str">
        <f>IF(Q909=$Z$14,COUNTIF($Q$15:Q909,$Z$14),"")</f>
        <v/>
      </c>
    </row>
    <row r="910" spans="1:26" ht="16.5" x14ac:dyDescent="0.25">
      <c r="A910" s="6" t="str">
        <f>IF(B910="","",SUBTOTAL(3,$B$15:B910))</f>
        <v/>
      </c>
      <c r="B910" s="7"/>
      <c r="C910" s="8"/>
      <c r="D910" s="6" t="str">
        <f t="shared" ref="D910:D973" si="199">IF(C910="","",LEFT(TRIM(C910),FIND(" ",TRIM(C910),1)-1))</f>
        <v/>
      </c>
      <c r="E910" s="9" t="str">
        <f t="shared" si="189"/>
        <v/>
      </c>
      <c r="F910" s="7"/>
      <c r="G910" s="10" t="str">
        <f t="shared" ref="G910:G973" si="200">IF(F910="","",(DATE(IF(LEFT(F910,1)*1=3,20,19)&amp;MID(F910,2,2),MID(F910,4,2),MID(F910,6,2))))</f>
        <v/>
      </c>
      <c r="H910" s="6" t="str">
        <f t="shared" ref="H910:H973" si="201">IF(G910="","",DAY(G910))</f>
        <v/>
      </c>
      <c r="I910" s="6" t="str">
        <f t="shared" si="190"/>
        <v/>
      </c>
      <c r="J910" s="6" t="str">
        <f t="shared" si="191"/>
        <v/>
      </c>
      <c r="K910" s="6" t="str">
        <f t="shared" si="192"/>
        <v/>
      </c>
      <c r="L910" s="6" t="str">
        <f t="shared" si="197"/>
        <v/>
      </c>
      <c r="M910" s="6" t="str">
        <f t="shared" si="198"/>
        <v/>
      </c>
      <c r="N910" s="6" t="str">
        <f t="shared" si="193"/>
        <v/>
      </c>
      <c r="O910" s="4"/>
      <c r="P910" s="11"/>
      <c r="Q910" s="12" t="str">
        <f t="shared" si="194"/>
        <v/>
      </c>
      <c r="R910" s="8"/>
      <c r="S910" s="19"/>
      <c r="T910" s="19" t="s">
        <v>830</v>
      </c>
      <c r="U910" s="4"/>
      <c r="V910" s="22" t="str">
        <f t="shared" si="195"/>
        <v>@aswan1.moe.edu.eg</v>
      </c>
      <c r="W910" s="22" t="str">
        <f t="shared" si="196"/>
        <v>Stu#</v>
      </c>
      <c r="Z910" t="str">
        <f>IF(Q910=$Z$14,COUNTIF($Q$15:Q910,$Z$14),"")</f>
        <v/>
      </c>
    </row>
    <row r="911" spans="1:26" ht="16.5" x14ac:dyDescent="0.25">
      <c r="A911" s="6" t="str">
        <f>IF(B911="","",SUBTOTAL(3,$B$15:B911))</f>
        <v/>
      </c>
      <c r="B911" s="7"/>
      <c r="C911" s="8"/>
      <c r="D911" s="6" t="str">
        <f t="shared" si="199"/>
        <v/>
      </c>
      <c r="E911" s="9" t="str">
        <f t="shared" si="189"/>
        <v/>
      </c>
      <c r="F911" s="7"/>
      <c r="G911" s="10" t="str">
        <f t="shared" si="200"/>
        <v/>
      </c>
      <c r="H911" s="6" t="str">
        <f t="shared" si="201"/>
        <v/>
      </c>
      <c r="I911" s="6" t="str">
        <f t="shared" si="190"/>
        <v/>
      </c>
      <c r="J911" s="6" t="str">
        <f t="shared" si="191"/>
        <v/>
      </c>
      <c r="K911" s="6" t="str">
        <f t="shared" si="192"/>
        <v/>
      </c>
      <c r="L911" s="6" t="str">
        <f t="shared" si="197"/>
        <v/>
      </c>
      <c r="M911" s="6" t="str">
        <f t="shared" si="198"/>
        <v/>
      </c>
      <c r="N911" s="6" t="str">
        <f t="shared" si="193"/>
        <v/>
      </c>
      <c r="O911" s="4"/>
      <c r="P911" s="11"/>
      <c r="Q911" s="12" t="str">
        <f t="shared" si="194"/>
        <v/>
      </c>
      <c r="R911" s="8"/>
      <c r="S911" s="19"/>
      <c r="T911" s="19" t="s">
        <v>830</v>
      </c>
      <c r="U911" s="4"/>
      <c r="V911" s="22" t="str">
        <f t="shared" si="195"/>
        <v>@aswan1.moe.edu.eg</v>
      </c>
      <c r="W911" s="22" t="str">
        <f t="shared" si="196"/>
        <v>Stu#</v>
      </c>
      <c r="Z911" t="str">
        <f>IF(Q911=$Z$14,COUNTIF($Q$15:Q911,$Z$14),"")</f>
        <v/>
      </c>
    </row>
    <row r="912" spans="1:26" ht="16.5" x14ac:dyDescent="0.25">
      <c r="A912" s="6" t="str">
        <f>IF(B912="","",SUBTOTAL(3,$B$15:B912))</f>
        <v/>
      </c>
      <c r="B912" s="7"/>
      <c r="C912" s="8"/>
      <c r="D912" s="6" t="str">
        <f t="shared" si="199"/>
        <v/>
      </c>
      <c r="E912" s="9" t="str">
        <f t="shared" ref="E912:E975" si="202">IF(C912="","",RIGHT(C912,LEN(C912)-FIND(" ",C912)))</f>
        <v/>
      </c>
      <c r="F912" s="7"/>
      <c r="G912" s="10" t="str">
        <f t="shared" si="200"/>
        <v/>
      </c>
      <c r="H912" s="6" t="str">
        <f t="shared" si="201"/>
        <v/>
      </c>
      <c r="I912" s="6" t="str">
        <f t="shared" ref="I912:I975" si="203">IF(H912="","",MONTH(G912))</f>
        <v/>
      </c>
      <c r="J912" s="6" t="str">
        <f t="shared" ref="J912:J975" si="204">IF(I912="","",YEAR(G912))</f>
        <v/>
      </c>
      <c r="K912" s="6" t="str">
        <f t="shared" ref="K912:K975" si="205">IF(G912="","",(DATEDIF(G912,$F$13,"md")))</f>
        <v/>
      </c>
      <c r="L912" s="6" t="str">
        <f t="shared" si="197"/>
        <v/>
      </c>
      <c r="M912" s="6" t="str">
        <f t="shared" si="198"/>
        <v/>
      </c>
      <c r="N912" s="6" t="str">
        <f t="shared" ref="N912:N975" si="206">IF(F912="","",(IF(ISODD(MID(F912,13,1)),"ذكر","انثى")))</f>
        <v/>
      </c>
      <c r="O912" s="4"/>
      <c r="P912" s="11"/>
      <c r="Q912" s="12" t="str">
        <f t="shared" ref="Q912:Q975" si="207">IF(P912="","",P912&amp;"/"&amp;O912)</f>
        <v/>
      </c>
      <c r="R912" s="8"/>
      <c r="S912" s="19"/>
      <c r="T912" s="19" t="s">
        <v>830</v>
      </c>
      <c r="U912" s="4"/>
      <c r="V912" s="22" t="str">
        <f t="shared" ref="V912:V975" si="208">CONCATENATE(B912,$X$2)</f>
        <v>@aswan1.moe.edu.eg</v>
      </c>
      <c r="W912" s="22" t="str">
        <f t="shared" ref="W912:W975" si="209">CONCATENATE($X$3)&amp;RIGHT(LEFT(F912,7),6)</f>
        <v>Stu#</v>
      </c>
      <c r="Z912" t="str">
        <f>IF(Q912=$Z$14,COUNTIF($Q$15:Q912,$Z$14),"")</f>
        <v/>
      </c>
    </row>
    <row r="913" spans="1:26" ht="16.5" x14ac:dyDescent="0.25">
      <c r="A913" s="6" t="str">
        <f>IF(B913="","",SUBTOTAL(3,$B$15:B913))</f>
        <v/>
      </c>
      <c r="B913" s="7"/>
      <c r="C913" s="8"/>
      <c r="D913" s="6" t="str">
        <f t="shared" si="199"/>
        <v/>
      </c>
      <c r="E913" s="9" t="str">
        <f t="shared" si="202"/>
        <v/>
      </c>
      <c r="F913" s="7"/>
      <c r="G913" s="10" t="str">
        <f t="shared" si="200"/>
        <v/>
      </c>
      <c r="H913" s="6" t="str">
        <f t="shared" si="201"/>
        <v/>
      </c>
      <c r="I913" s="6" t="str">
        <f t="shared" si="203"/>
        <v/>
      </c>
      <c r="J913" s="6" t="str">
        <f t="shared" si="204"/>
        <v/>
      </c>
      <c r="K913" s="6" t="str">
        <f t="shared" si="205"/>
        <v/>
      </c>
      <c r="L913" s="6" t="str">
        <f t="shared" ref="L913:L976" si="210">IF(H913="","",(DATEDIF(H913,$F$13,"md")))</f>
        <v/>
      </c>
      <c r="M913" s="6" t="str">
        <f t="shared" ref="M913:M976" si="211">IF(I913="","",(DATEDIF(I913,$F$13,"md")))</f>
        <v/>
      </c>
      <c r="N913" s="6" t="str">
        <f t="shared" si="206"/>
        <v/>
      </c>
      <c r="O913" s="4"/>
      <c r="P913" s="11"/>
      <c r="Q913" s="12" t="str">
        <f t="shared" si="207"/>
        <v/>
      </c>
      <c r="R913" s="8"/>
      <c r="S913" s="19"/>
      <c r="T913" s="19" t="s">
        <v>830</v>
      </c>
      <c r="U913" s="4"/>
      <c r="V913" s="22" t="str">
        <f t="shared" si="208"/>
        <v>@aswan1.moe.edu.eg</v>
      </c>
      <c r="W913" s="22" t="str">
        <f t="shared" si="209"/>
        <v>Stu#</v>
      </c>
      <c r="Z913" t="str">
        <f>IF(Q913=$Z$14,COUNTIF($Q$15:Q913,$Z$14),"")</f>
        <v/>
      </c>
    </row>
    <row r="914" spans="1:26" ht="16.5" x14ac:dyDescent="0.25">
      <c r="A914" s="6" t="str">
        <f>IF(B914="","",SUBTOTAL(3,$B$15:B914))</f>
        <v/>
      </c>
      <c r="B914" s="7"/>
      <c r="C914" s="8"/>
      <c r="D914" s="6" t="str">
        <f t="shared" si="199"/>
        <v/>
      </c>
      <c r="E914" s="9" t="str">
        <f t="shared" si="202"/>
        <v/>
      </c>
      <c r="F914" s="7"/>
      <c r="G914" s="10" t="str">
        <f t="shared" si="200"/>
        <v/>
      </c>
      <c r="H914" s="6" t="str">
        <f t="shared" si="201"/>
        <v/>
      </c>
      <c r="I914" s="6" t="str">
        <f t="shared" si="203"/>
        <v/>
      </c>
      <c r="J914" s="6" t="str">
        <f t="shared" si="204"/>
        <v/>
      </c>
      <c r="K914" s="6" t="str">
        <f t="shared" si="205"/>
        <v/>
      </c>
      <c r="L914" s="6" t="str">
        <f t="shared" si="210"/>
        <v/>
      </c>
      <c r="M914" s="6" t="str">
        <f t="shared" si="211"/>
        <v/>
      </c>
      <c r="N914" s="6" t="str">
        <f t="shared" si="206"/>
        <v/>
      </c>
      <c r="O914" s="4"/>
      <c r="P914" s="11"/>
      <c r="Q914" s="12" t="str">
        <f t="shared" si="207"/>
        <v/>
      </c>
      <c r="R914" s="8"/>
      <c r="S914" s="19"/>
      <c r="T914" s="19" t="s">
        <v>830</v>
      </c>
      <c r="U914" s="4"/>
      <c r="V914" s="22" t="str">
        <f t="shared" si="208"/>
        <v>@aswan1.moe.edu.eg</v>
      </c>
      <c r="W914" s="22" t="str">
        <f t="shared" si="209"/>
        <v>Stu#</v>
      </c>
      <c r="Z914" t="str">
        <f>IF(Q914=$Z$14,COUNTIF($Q$15:Q914,$Z$14),"")</f>
        <v/>
      </c>
    </row>
    <row r="915" spans="1:26" ht="16.5" x14ac:dyDescent="0.25">
      <c r="A915" s="6" t="str">
        <f>IF(B915="","",SUBTOTAL(3,$B$15:B915))</f>
        <v/>
      </c>
      <c r="B915" s="7"/>
      <c r="C915" s="8"/>
      <c r="D915" s="6" t="str">
        <f t="shared" si="199"/>
        <v/>
      </c>
      <c r="E915" s="9" t="str">
        <f t="shared" si="202"/>
        <v/>
      </c>
      <c r="F915" s="7"/>
      <c r="G915" s="10" t="str">
        <f t="shared" si="200"/>
        <v/>
      </c>
      <c r="H915" s="6" t="str">
        <f t="shared" si="201"/>
        <v/>
      </c>
      <c r="I915" s="6" t="str">
        <f t="shared" si="203"/>
        <v/>
      </c>
      <c r="J915" s="6" t="str">
        <f t="shared" si="204"/>
        <v/>
      </c>
      <c r="K915" s="6" t="str">
        <f t="shared" si="205"/>
        <v/>
      </c>
      <c r="L915" s="6" t="str">
        <f t="shared" si="210"/>
        <v/>
      </c>
      <c r="M915" s="6" t="str">
        <f t="shared" si="211"/>
        <v/>
      </c>
      <c r="N915" s="6" t="str">
        <f t="shared" si="206"/>
        <v/>
      </c>
      <c r="O915" s="4"/>
      <c r="P915" s="11"/>
      <c r="Q915" s="12" t="str">
        <f t="shared" si="207"/>
        <v/>
      </c>
      <c r="R915" s="8"/>
      <c r="S915" s="19"/>
      <c r="T915" s="19" t="s">
        <v>830</v>
      </c>
      <c r="U915" s="4"/>
      <c r="V915" s="22" t="str">
        <f t="shared" si="208"/>
        <v>@aswan1.moe.edu.eg</v>
      </c>
      <c r="W915" s="22" t="str">
        <f t="shared" si="209"/>
        <v>Stu#</v>
      </c>
      <c r="Z915" t="str">
        <f>IF(Q915=$Z$14,COUNTIF($Q$15:Q915,$Z$14),"")</f>
        <v/>
      </c>
    </row>
    <row r="916" spans="1:26" ht="16.5" x14ac:dyDescent="0.25">
      <c r="A916" s="6" t="str">
        <f>IF(B916="","",SUBTOTAL(3,$B$15:B916))</f>
        <v/>
      </c>
      <c r="B916" s="7"/>
      <c r="C916" s="8"/>
      <c r="D916" s="6" t="str">
        <f t="shared" si="199"/>
        <v/>
      </c>
      <c r="E916" s="9" t="str">
        <f t="shared" si="202"/>
        <v/>
      </c>
      <c r="F916" s="7"/>
      <c r="G916" s="10" t="str">
        <f t="shared" si="200"/>
        <v/>
      </c>
      <c r="H916" s="6" t="str">
        <f t="shared" si="201"/>
        <v/>
      </c>
      <c r="I916" s="6" t="str">
        <f t="shared" si="203"/>
        <v/>
      </c>
      <c r="J916" s="6" t="str">
        <f t="shared" si="204"/>
        <v/>
      </c>
      <c r="K916" s="6" t="str">
        <f t="shared" si="205"/>
        <v/>
      </c>
      <c r="L916" s="6" t="str">
        <f t="shared" si="210"/>
        <v/>
      </c>
      <c r="M916" s="6" t="str">
        <f t="shared" si="211"/>
        <v/>
      </c>
      <c r="N916" s="6" t="str">
        <f t="shared" si="206"/>
        <v/>
      </c>
      <c r="O916" s="4"/>
      <c r="P916" s="11"/>
      <c r="Q916" s="12" t="str">
        <f t="shared" si="207"/>
        <v/>
      </c>
      <c r="R916" s="8"/>
      <c r="S916" s="19"/>
      <c r="T916" s="19" t="s">
        <v>830</v>
      </c>
      <c r="U916" s="4"/>
      <c r="V916" s="22" t="str">
        <f t="shared" si="208"/>
        <v>@aswan1.moe.edu.eg</v>
      </c>
      <c r="W916" s="22" t="str">
        <f t="shared" si="209"/>
        <v>Stu#</v>
      </c>
      <c r="Z916" t="str">
        <f>IF(Q916=$Z$14,COUNTIF($Q$15:Q916,$Z$14),"")</f>
        <v/>
      </c>
    </row>
    <row r="917" spans="1:26" ht="16.5" x14ac:dyDescent="0.25">
      <c r="A917" s="6" t="str">
        <f>IF(B917="","",SUBTOTAL(3,$B$15:B917))</f>
        <v/>
      </c>
      <c r="B917" s="7"/>
      <c r="C917" s="8"/>
      <c r="D917" s="6" t="str">
        <f t="shared" si="199"/>
        <v/>
      </c>
      <c r="E917" s="9" t="str">
        <f t="shared" si="202"/>
        <v/>
      </c>
      <c r="F917" s="7"/>
      <c r="G917" s="10" t="str">
        <f t="shared" si="200"/>
        <v/>
      </c>
      <c r="H917" s="6" t="str">
        <f t="shared" si="201"/>
        <v/>
      </c>
      <c r="I917" s="6" t="str">
        <f t="shared" si="203"/>
        <v/>
      </c>
      <c r="J917" s="6" t="str">
        <f t="shared" si="204"/>
        <v/>
      </c>
      <c r="K917" s="6" t="str">
        <f t="shared" si="205"/>
        <v/>
      </c>
      <c r="L917" s="6" t="str">
        <f t="shared" si="210"/>
        <v/>
      </c>
      <c r="M917" s="6" t="str">
        <f t="shared" si="211"/>
        <v/>
      </c>
      <c r="N917" s="6" t="str">
        <f t="shared" si="206"/>
        <v/>
      </c>
      <c r="O917" s="4"/>
      <c r="P917" s="11"/>
      <c r="Q917" s="12" t="str">
        <f t="shared" si="207"/>
        <v/>
      </c>
      <c r="R917" s="8"/>
      <c r="S917" s="19"/>
      <c r="T917" s="19" t="s">
        <v>830</v>
      </c>
      <c r="U917" s="4"/>
      <c r="V917" s="22" t="str">
        <f t="shared" si="208"/>
        <v>@aswan1.moe.edu.eg</v>
      </c>
      <c r="W917" s="22" t="str">
        <f t="shared" si="209"/>
        <v>Stu#</v>
      </c>
      <c r="Z917" t="str">
        <f>IF(Q917=$Z$14,COUNTIF($Q$15:Q917,$Z$14),"")</f>
        <v/>
      </c>
    </row>
    <row r="918" spans="1:26" ht="16.5" x14ac:dyDescent="0.25">
      <c r="A918" s="6" t="str">
        <f>IF(B918="","",SUBTOTAL(3,$B$15:B918))</f>
        <v/>
      </c>
      <c r="B918" s="7"/>
      <c r="C918" s="8"/>
      <c r="D918" s="6" t="str">
        <f t="shared" si="199"/>
        <v/>
      </c>
      <c r="E918" s="9" t="str">
        <f t="shared" si="202"/>
        <v/>
      </c>
      <c r="F918" s="7"/>
      <c r="G918" s="10" t="str">
        <f t="shared" si="200"/>
        <v/>
      </c>
      <c r="H918" s="6" t="str">
        <f t="shared" si="201"/>
        <v/>
      </c>
      <c r="I918" s="6" t="str">
        <f t="shared" si="203"/>
        <v/>
      </c>
      <c r="J918" s="6" t="str">
        <f t="shared" si="204"/>
        <v/>
      </c>
      <c r="K918" s="6" t="str">
        <f t="shared" si="205"/>
        <v/>
      </c>
      <c r="L918" s="6" t="str">
        <f t="shared" si="210"/>
        <v/>
      </c>
      <c r="M918" s="6" t="str">
        <f t="shared" si="211"/>
        <v/>
      </c>
      <c r="N918" s="6" t="str">
        <f t="shared" si="206"/>
        <v/>
      </c>
      <c r="O918" s="4"/>
      <c r="P918" s="11"/>
      <c r="Q918" s="12" t="str">
        <f t="shared" si="207"/>
        <v/>
      </c>
      <c r="R918" s="8"/>
      <c r="S918" s="19"/>
      <c r="T918" s="19" t="s">
        <v>830</v>
      </c>
      <c r="U918" s="4"/>
      <c r="V918" s="22" t="str">
        <f t="shared" si="208"/>
        <v>@aswan1.moe.edu.eg</v>
      </c>
      <c r="W918" s="22" t="str">
        <f t="shared" si="209"/>
        <v>Stu#</v>
      </c>
      <c r="Z918" t="str">
        <f>IF(Q918=$Z$14,COUNTIF($Q$15:Q918,$Z$14),"")</f>
        <v/>
      </c>
    </row>
    <row r="919" spans="1:26" ht="16.5" x14ac:dyDescent="0.25">
      <c r="A919" s="6" t="str">
        <f>IF(B919="","",SUBTOTAL(3,$B$15:B919))</f>
        <v/>
      </c>
      <c r="B919" s="7"/>
      <c r="C919" s="8"/>
      <c r="D919" s="6" t="str">
        <f t="shared" si="199"/>
        <v/>
      </c>
      <c r="E919" s="9" t="str">
        <f t="shared" si="202"/>
        <v/>
      </c>
      <c r="F919" s="7"/>
      <c r="G919" s="10" t="str">
        <f t="shared" si="200"/>
        <v/>
      </c>
      <c r="H919" s="6" t="str">
        <f t="shared" si="201"/>
        <v/>
      </c>
      <c r="I919" s="6" t="str">
        <f t="shared" si="203"/>
        <v/>
      </c>
      <c r="J919" s="6" t="str">
        <f t="shared" si="204"/>
        <v/>
      </c>
      <c r="K919" s="6" t="str">
        <f t="shared" si="205"/>
        <v/>
      </c>
      <c r="L919" s="6" t="str">
        <f t="shared" si="210"/>
        <v/>
      </c>
      <c r="M919" s="6" t="str">
        <f t="shared" si="211"/>
        <v/>
      </c>
      <c r="N919" s="6" t="str">
        <f t="shared" si="206"/>
        <v/>
      </c>
      <c r="O919" s="4"/>
      <c r="P919" s="11"/>
      <c r="Q919" s="12" t="str">
        <f t="shared" si="207"/>
        <v/>
      </c>
      <c r="R919" s="8"/>
      <c r="S919" s="19"/>
      <c r="T919" s="19" t="s">
        <v>830</v>
      </c>
      <c r="U919" s="4"/>
      <c r="V919" s="22" t="str">
        <f t="shared" si="208"/>
        <v>@aswan1.moe.edu.eg</v>
      </c>
      <c r="W919" s="22" t="str">
        <f t="shared" si="209"/>
        <v>Stu#</v>
      </c>
      <c r="Z919" t="str">
        <f>IF(Q919=$Z$14,COUNTIF($Q$15:Q919,$Z$14),"")</f>
        <v/>
      </c>
    </row>
    <row r="920" spans="1:26" ht="16.5" x14ac:dyDescent="0.25">
      <c r="A920" s="6" t="str">
        <f>IF(B920="","",SUBTOTAL(3,$B$15:B920))</f>
        <v/>
      </c>
      <c r="B920" s="7"/>
      <c r="C920" s="8"/>
      <c r="D920" s="6" t="str">
        <f t="shared" si="199"/>
        <v/>
      </c>
      <c r="E920" s="9" t="str">
        <f t="shared" si="202"/>
        <v/>
      </c>
      <c r="F920" s="7"/>
      <c r="G920" s="10" t="str">
        <f t="shared" si="200"/>
        <v/>
      </c>
      <c r="H920" s="6" t="str">
        <f t="shared" si="201"/>
        <v/>
      </c>
      <c r="I920" s="6" t="str">
        <f t="shared" si="203"/>
        <v/>
      </c>
      <c r="J920" s="6" t="str">
        <f t="shared" si="204"/>
        <v/>
      </c>
      <c r="K920" s="6" t="str">
        <f t="shared" si="205"/>
        <v/>
      </c>
      <c r="L920" s="6" t="str">
        <f t="shared" si="210"/>
        <v/>
      </c>
      <c r="M920" s="6" t="str">
        <f t="shared" si="211"/>
        <v/>
      </c>
      <c r="N920" s="6" t="str">
        <f t="shared" si="206"/>
        <v/>
      </c>
      <c r="O920" s="4"/>
      <c r="P920" s="11"/>
      <c r="Q920" s="12" t="str">
        <f t="shared" si="207"/>
        <v/>
      </c>
      <c r="R920" s="8"/>
      <c r="S920" s="19"/>
      <c r="T920" s="19" t="s">
        <v>830</v>
      </c>
      <c r="U920" s="4"/>
      <c r="V920" s="22" t="str">
        <f t="shared" si="208"/>
        <v>@aswan1.moe.edu.eg</v>
      </c>
      <c r="W920" s="22" t="str">
        <f t="shared" si="209"/>
        <v>Stu#</v>
      </c>
      <c r="Z920" t="str">
        <f>IF(Q920=$Z$14,COUNTIF($Q$15:Q920,$Z$14),"")</f>
        <v/>
      </c>
    </row>
    <row r="921" spans="1:26" ht="16.5" x14ac:dyDescent="0.25">
      <c r="A921" s="6" t="str">
        <f>IF(B921="","",SUBTOTAL(3,$B$15:B921))</f>
        <v/>
      </c>
      <c r="B921" s="7"/>
      <c r="C921" s="8"/>
      <c r="D921" s="6" t="str">
        <f t="shared" si="199"/>
        <v/>
      </c>
      <c r="E921" s="9" t="str">
        <f t="shared" si="202"/>
        <v/>
      </c>
      <c r="F921" s="7"/>
      <c r="G921" s="10" t="str">
        <f t="shared" si="200"/>
        <v/>
      </c>
      <c r="H921" s="6" t="str">
        <f t="shared" si="201"/>
        <v/>
      </c>
      <c r="I921" s="6" t="str">
        <f t="shared" si="203"/>
        <v/>
      </c>
      <c r="J921" s="6" t="str">
        <f t="shared" si="204"/>
        <v/>
      </c>
      <c r="K921" s="6" t="str">
        <f t="shared" si="205"/>
        <v/>
      </c>
      <c r="L921" s="6" t="str">
        <f t="shared" si="210"/>
        <v/>
      </c>
      <c r="M921" s="6" t="str">
        <f t="shared" si="211"/>
        <v/>
      </c>
      <c r="N921" s="6" t="str">
        <f t="shared" si="206"/>
        <v/>
      </c>
      <c r="O921" s="4"/>
      <c r="P921" s="11"/>
      <c r="Q921" s="12" t="str">
        <f t="shared" si="207"/>
        <v/>
      </c>
      <c r="R921" s="8"/>
      <c r="S921" s="19"/>
      <c r="T921" s="19" t="s">
        <v>830</v>
      </c>
      <c r="U921" s="4"/>
      <c r="V921" s="22" t="str">
        <f t="shared" si="208"/>
        <v>@aswan1.moe.edu.eg</v>
      </c>
      <c r="W921" s="22" t="str">
        <f t="shared" si="209"/>
        <v>Stu#</v>
      </c>
      <c r="Z921" t="str">
        <f>IF(Q921=$Z$14,COUNTIF($Q$15:Q921,$Z$14),"")</f>
        <v/>
      </c>
    </row>
    <row r="922" spans="1:26" ht="16.5" x14ac:dyDescent="0.25">
      <c r="A922" s="6" t="str">
        <f>IF(B922="","",SUBTOTAL(3,$B$15:B922))</f>
        <v/>
      </c>
      <c r="B922" s="7"/>
      <c r="C922" s="8"/>
      <c r="D922" s="6" t="str">
        <f t="shared" si="199"/>
        <v/>
      </c>
      <c r="E922" s="9" t="str">
        <f t="shared" si="202"/>
        <v/>
      </c>
      <c r="F922" s="7"/>
      <c r="G922" s="10" t="str">
        <f t="shared" si="200"/>
        <v/>
      </c>
      <c r="H922" s="6" t="str">
        <f t="shared" si="201"/>
        <v/>
      </c>
      <c r="I922" s="6" t="str">
        <f t="shared" si="203"/>
        <v/>
      </c>
      <c r="J922" s="6" t="str">
        <f t="shared" si="204"/>
        <v/>
      </c>
      <c r="K922" s="6" t="str">
        <f t="shared" si="205"/>
        <v/>
      </c>
      <c r="L922" s="6" t="str">
        <f t="shared" si="210"/>
        <v/>
      </c>
      <c r="M922" s="6" t="str">
        <f t="shared" si="211"/>
        <v/>
      </c>
      <c r="N922" s="6" t="str">
        <f t="shared" si="206"/>
        <v/>
      </c>
      <c r="O922" s="4"/>
      <c r="P922" s="11"/>
      <c r="Q922" s="12" t="str">
        <f t="shared" si="207"/>
        <v/>
      </c>
      <c r="R922" s="8"/>
      <c r="S922" s="19"/>
      <c r="T922" s="19" t="s">
        <v>830</v>
      </c>
      <c r="U922" s="4"/>
      <c r="V922" s="22" t="str">
        <f t="shared" si="208"/>
        <v>@aswan1.moe.edu.eg</v>
      </c>
      <c r="W922" s="22" t="str">
        <f t="shared" si="209"/>
        <v>Stu#</v>
      </c>
      <c r="Z922" t="str">
        <f>IF(Q922=$Z$14,COUNTIF($Q$15:Q922,$Z$14),"")</f>
        <v/>
      </c>
    </row>
    <row r="923" spans="1:26" ht="16.5" x14ac:dyDescent="0.25">
      <c r="A923" s="6" t="str">
        <f>IF(B923="","",SUBTOTAL(3,$B$15:B923))</f>
        <v/>
      </c>
      <c r="B923" s="7"/>
      <c r="C923" s="8"/>
      <c r="D923" s="6" t="str">
        <f t="shared" si="199"/>
        <v/>
      </c>
      <c r="E923" s="9" t="str">
        <f t="shared" si="202"/>
        <v/>
      </c>
      <c r="F923" s="7"/>
      <c r="G923" s="10" t="str">
        <f t="shared" si="200"/>
        <v/>
      </c>
      <c r="H923" s="6" t="str">
        <f t="shared" si="201"/>
        <v/>
      </c>
      <c r="I923" s="6" t="str">
        <f t="shared" si="203"/>
        <v/>
      </c>
      <c r="J923" s="6" t="str">
        <f t="shared" si="204"/>
        <v/>
      </c>
      <c r="K923" s="6" t="str">
        <f t="shared" si="205"/>
        <v/>
      </c>
      <c r="L923" s="6" t="str">
        <f t="shared" si="210"/>
        <v/>
      </c>
      <c r="M923" s="6" t="str">
        <f t="shared" si="211"/>
        <v/>
      </c>
      <c r="N923" s="6" t="str">
        <f t="shared" si="206"/>
        <v/>
      </c>
      <c r="O923" s="4"/>
      <c r="P923" s="11"/>
      <c r="Q923" s="12" t="str">
        <f t="shared" si="207"/>
        <v/>
      </c>
      <c r="R923" s="8"/>
      <c r="S923" s="19"/>
      <c r="T923" s="19" t="s">
        <v>830</v>
      </c>
      <c r="U923" s="4"/>
      <c r="V923" s="22" t="str">
        <f t="shared" si="208"/>
        <v>@aswan1.moe.edu.eg</v>
      </c>
      <c r="W923" s="22" t="str">
        <f t="shared" si="209"/>
        <v>Stu#</v>
      </c>
      <c r="Z923" t="str">
        <f>IF(Q923=$Z$14,COUNTIF($Q$15:Q923,$Z$14),"")</f>
        <v/>
      </c>
    </row>
    <row r="924" spans="1:26" ht="16.5" x14ac:dyDescent="0.25">
      <c r="A924" s="6" t="str">
        <f>IF(B924="","",SUBTOTAL(3,$B$15:B924))</f>
        <v/>
      </c>
      <c r="B924" s="7"/>
      <c r="C924" s="8"/>
      <c r="D924" s="6" t="str">
        <f t="shared" si="199"/>
        <v/>
      </c>
      <c r="E924" s="9" t="str">
        <f t="shared" si="202"/>
        <v/>
      </c>
      <c r="F924" s="7"/>
      <c r="G924" s="10" t="str">
        <f t="shared" si="200"/>
        <v/>
      </c>
      <c r="H924" s="6" t="str">
        <f t="shared" si="201"/>
        <v/>
      </c>
      <c r="I924" s="6" t="str">
        <f t="shared" si="203"/>
        <v/>
      </c>
      <c r="J924" s="6" t="str">
        <f t="shared" si="204"/>
        <v/>
      </c>
      <c r="K924" s="6" t="str">
        <f t="shared" si="205"/>
        <v/>
      </c>
      <c r="L924" s="6" t="str">
        <f t="shared" si="210"/>
        <v/>
      </c>
      <c r="M924" s="6" t="str">
        <f t="shared" si="211"/>
        <v/>
      </c>
      <c r="N924" s="6" t="str">
        <f t="shared" si="206"/>
        <v/>
      </c>
      <c r="O924" s="4"/>
      <c r="P924" s="11"/>
      <c r="Q924" s="12" t="str">
        <f t="shared" si="207"/>
        <v/>
      </c>
      <c r="R924" s="8"/>
      <c r="S924" s="19"/>
      <c r="T924" s="19" t="s">
        <v>830</v>
      </c>
      <c r="U924" s="4"/>
      <c r="V924" s="22" t="str">
        <f t="shared" si="208"/>
        <v>@aswan1.moe.edu.eg</v>
      </c>
      <c r="W924" s="22" t="str">
        <f t="shared" si="209"/>
        <v>Stu#</v>
      </c>
      <c r="Z924" t="str">
        <f>IF(Q924=$Z$14,COUNTIF($Q$15:Q924,$Z$14),"")</f>
        <v/>
      </c>
    </row>
    <row r="925" spans="1:26" ht="16.5" x14ac:dyDescent="0.25">
      <c r="A925" s="6" t="str">
        <f>IF(B925="","",SUBTOTAL(3,$B$15:B925))</f>
        <v/>
      </c>
      <c r="B925" s="7"/>
      <c r="C925" s="8"/>
      <c r="D925" s="6" t="str">
        <f t="shared" si="199"/>
        <v/>
      </c>
      <c r="E925" s="9" t="str">
        <f t="shared" si="202"/>
        <v/>
      </c>
      <c r="F925" s="7"/>
      <c r="G925" s="10" t="str">
        <f t="shared" si="200"/>
        <v/>
      </c>
      <c r="H925" s="6" t="str">
        <f t="shared" si="201"/>
        <v/>
      </c>
      <c r="I925" s="6" t="str">
        <f t="shared" si="203"/>
        <v/>
      </c>
      <c r="J925" s="6" t="str">
        <f t="shared" si="204"/>
        <v/>
      </c>
      <c r="K925" s="6" t="str">
        <f t="shared" si="205"/>
        <v/>
      </c>
      <c r="L925" s="6" t="str">
        <f t="shared" si="210"/>
        <v/>
      </c>
      <c r="M925" s="6" t="str">
        <f t="shared" si="211"/>
        <v/>
      </c>
      <c r="N925" s="6" t="str">
        <f t="shared" si="206"/>
        <v/>
      </c>
      <c r="O925" s="4"/>
      <c r="P925" s="11"/>
      <c r="Q925" s="12" t="str">
        <f t="shared" si="207"/>
        <v/>
      </c>
      <c r="R925" s="8"/>
      <c r="S925" s="19"/>
      <c r="T925" s="19" t="s">
        <v>830</v>
      </c>
      <c r="U925" s="4"/>
      <c r="V925" s="22" t="str">
        <f t="shared" si="208"/>
        <v>@aswan1.moe.edu.eg</v>
      </c>
      <c r="W925" s="22" t="str">
        <f t="shared" si="209"/>
        <v>Stu#</v>
      </c>
      <c r="Z925" t="str">
        <f>IF(Q925=$Z$14,COUNTIF($Q$15:Q925,$Z$14),"")</f>
        <v/>
      </c>
    </row>
    <row r="926" spans="1:26" ht="16.5" x14ac:dyDescent="0.25">
      <c r="A926" s="6" t="str">
        <f>IF(B926="","",SUBTOTAL(3,$B$15:B926))</f>
        <v/>
      </c>
      <c r="B926" s="7"/>
      <c r="C926" s="8"/>
      <c r="D926" s="6" t="str">
        <f t="shared" si="199"/>
        <v/>
      </c>
      <c r="E926" s="9" t="str">
        <f t="shared" si="202"/>
        <v/>
      </c>
      <c r="F926" s="7"/>
      <c r="G926" s="10" t="str">
        <f t="shared" si="200"/>
        <v/>
      </c>
      <c r="H926" s="6" t="str">
        <f t="shared" si="201"/>
        <v/>
      </c>
      <c r="I926" s="6" t="str">
        <f t="shared" si="203"/>
        <v/>
      </c>
      <c r="J926" s="6" t="str">
        <f t="shared" si="204"/>
        <v/>
      </c>
      <c r="K926" s="6" t="str">
        <f t="shared" si="205"/>
        <v/>
      </c>
      <c r="L926" s="6" t="str">
        <f t="shared" si="210"/>
        <v/>
      </c>
      <c r="M926" s="6" t="str">
        <f t="shared" si="211"/>
        <v/>
      </c>
      <c r="N926" s="6" t="str">
        <f t="shared" si="206"/>
        <v/>
      </c>
      <c r="O926" s="4"/>
      <c r="P926" s="11"/>
      <c r="Q926" s="12" t="str">
        <f t="shared" si="207"/>
        <v/>
      </c>
      <c r="R926" s="8"/>
      <c r="S926" s="19"/>
      <c r="T926" s="19" t="s">
        <v>830</v>
      </c>
      <c r="U926" s="4"/>
      <c r="V926" s="22" t="str">
        <f t="shared" si="208"/>
        <v>@aswan1.moe.edu.eg</v>
      </c>
      <c r="W926" s="22" t="str">
        <f t="shared" si="209"/>
        <v>Stu#</v>
      </c>
      <c r="Z926" t="str">
        <f>IF(Q926=$Z$14,COUNTIF($Q$15:Q926,$Z$14),"")</f>
        <v/>
      </c>
    </row>
    <row r="927" spans="1:26" ht="16.5" x14ac:dyDescent="0.25">
      <c r="A927" s="6" t="str">
        <f>IF(B927="","",SUBTOTAL(3,$B$15:B927))</f>
        <v/>
      </c>
      <c r="B927" s="7"/>
      <c r="C927" s="8"/>
      <c r="D927" s="6" t="str">
        <f t="shared" si="199"/>
        <v/>
      </c>
      <c r="E927" s="9" t="str">
        <f t="shared" si="202"/>
        <v/>
      </c>
      <c r="F927" s="7"/>
      <c r="G927" s="10" t="str">
        <f t="shared" si="200"/>
        <v/>
      </c>
      <c r="H927" s="6" t="str">
        <f t="shared" si="201"/>
        <v/>
      </c>
      <c r="I927" s="6" t="str">
        <f t="shared" si="203"/>
        <v/>
      </c>
      <c r="J927" s="6" t="str">
        <f t="shared" si="204"/>
        <v/>
      </c>
      <c r="K927" s="6" t="str">
        <f t="shared" si="205"/>
        <v/>
      </c>
      <c r="L927" s="6" t="str">
        <f t="shared" si="210"/>
        <v/>
      </c>
      <c r="M927" s="6" t="str">
        <f t="shared" si="211"/>
        <v/>
      </c>
      <c r="N927" s="6" t="str">
        <f t="shared" si="206"/>
        <v/>
      </c>
      <c r="O927" s="4"/>
      <c r="P927" s="11"/>
      <c r="Q927" s="12" t="str">
        <f t="shared" si="207"/>
        <v/>
      </c>
      <c r="R927" s="8"/>
      <c r="S927" s="19"/>
      <c r="T927" s="19" t="s">
        <v>830</v>
      </c>
      <c r="U927" s="4"/>
      <c r="V927" s="22" t="str">
        <f t="shared" si="208"/>
        <v>@aswan1.moe.edu.eg</v>
      </c>
      <c r="W927" s="22" t="str">
        <f t="shared" si="209"/>
        <v>Stu#</v>
      </c>
      <c r="Z927" t="str">
        <f>IF(Q927=$Z$14,COUNTIF($Q$15:Q927,$Z$14),"")</f>
        <v/>
      </c>
    </row>
    <row r="928" spans="1:26" ht="16.5" x14ac:dyDescent="0.25">
      <c r="A928" s="6" t="str">
        <f>IF(B928="","",SUBTOTAL(3,$B$15:B928))</f>
        <v/>
      </c>
      <c r="B928" s="7"/>
      <c r="C928" s="8"/>
      <c r="D928" s="6" t="str">
        <f t="shared" si="199"/>
        <v/>
      </c>
      <c r="E928" s="9" t="str">
        <f t="shared" si="202"/>
        <v/>
      </c>
      <c r="F928" s="7"/>
      <c r="G928" s="10" t="str">
        <f t="shared" si="200"/>
        <v/>
      </c>
      <c r="H928" s="6" t="str">
        <f t="shared" si="201"/>
        <v/>
      </c>
      <c r="I928" s="6" t="str">
        <f t="shared" si="203"/>
        <v/>
      </c>
      <c r="J928" s="6" t="str">
        <f t="shared" si="204"/>
        <v/>
      </c>
      <c r="K928" s="6" t="str">
        <f t="shared" si="205"/>
        <v/>
      </c>
      <c r="L928" s="6" t="str">
        <f t="shared" si="210"/>
        <v/>
      </c>
      <c r="M928" s="6" t="str">
        <f t="shared" si="211"/>
        <v/>
      </c>
      <c r="N928" s="6" t="str">
        <f t="shared" si="206"/>
        <v/>
      </c>
      <c r="O928" s="4"/>
      <c r="P928" s="11"/>
      <c r="Q928" s="12" t="str">
        <f t="shared" si="207"/>
        <v/>
      </c>
      <c r="R928" s="8"/>
      <c r="S928" s="19"/>
      <c r="T928" s="19" t="s">
        <v>830</v>
      </c>
      <c r="U928" s="4"/>
      <c r="V928" s="22" t="str">
        <f t="shared" si="208"/>
        <v>@aswan1.moe.edu.eg</v>
      </c>
      <c r="W928" s="22" t="str">
        <f t="shared" si="209"/>
        <v>Stu#</v>
      </c>
      <c r="Z928" t="str">
        <f>IF(Q928=$Z$14,COUNTIF($Q$15:Q928,$Z$14),"")</f>
        <v/>
      </c>
    </row>
    <row r="929" spans="1:26" ht="16.5" x14ac:dyDescent="0.25">
      <c r="A929" s="6" t="str">
        <f>IF(B929="","",SUBTOTAL(3,$B$15:B929))</f>
        <v/>
      </c>
      <c r="B929" s="7"/>
      <c r="C929" s="8"/>
      <c r="D929" s="6" t="str">
        <f t="shared" si="199"/>
        <v/>
      </c>
      <c r="E929" s="9" t="str">
        <f t="shared" si="202"/>
        <v/>
      </c>
      <c r="F929" s="7"/>
      <c r="G929" s="10" t="str">
        <f t="shared" si="200"/>
        <v/>
      </c>
      <c r="H929" s="6" t="str">
        <f t="shared" si="201"/>
        <v/>
      </c>
      <c r="I929" s="6" t="str">
        <f t="shared" si="203"/>
        <v/>
      </c>
      <c r="J929" s="6" t="str">
        <f t="shared" si="204"/>
        <v/>
      </c>
      <c r="K929" s="6" t="str">
        <f t="shared" si="205"/>
        <v/>
      </c>
      <c r="L929" s="6" t="str">
        <f t="shared" si="210"/>
        <v/>
      </c>
      <c r="M929" s="6" t="str">
        <f t="shared" si="211"/>
        <v/>
      </c>
      <c r="N929" s="6" t="str">
        <f t="shared" si="206"/>
        <v/>
      </c>
      <c r="O929" s="4"/>
      <c r="P929" s="11"/>
      <c r="Q929" s="12" t="str">
        <f t="shared" si="207"/>
        <v/>
      </c>
      <c r="R929" s="8"/>
      <c r="S929" s="19"/>
      <c r="T929" s="19" t="s">
        <v>830</v>
      </c>
      <c r="U929" s="4"/>
      <c r="V929" s="22" t="str">
        <f t="shared" si="208"/>
        <v>@aswan1.moe.edu.eg</v>
      </c>
      <c r="W929" s="22" t="str">
        <f t="shared" si="209"/>
        <v>Stu#</v>
      </c>
      <c r="Z929" t="str">
        <f>IF(Q929=$Z$14,COUNTIF($Q$15:Q929,$Z$14),"")</f>
        <v/>
      </c>
    </row>
    <row r="930" spans="1:26" ht="16.5" x14ac:dyDescent="0.25">
      <c r="A930" s="6" t="str">
        <f>IF(B930="","",SUBTOTAL(3,$B$15:B930))</f>
        <v/>
      </c>
      <c r="B930" s="7"/>
      <c r="C930" s="8"/>
      <c r="D930" s="6" t="str">
        <f t="shared" si="199"/>
        <v/>
      </c>
      <c r="E930" s="9" t="str">
        <f t="shared" si="202"/>
        <v/>
      </c>
      <c r="F930" s="7"/>
      <c r="G930" s="10" t="str">
        <f t="shared" si="200"/>
        <v/>
      </c>
      <c r="H930" s="6" t="str">
        <f t="shared" si="201"/>
        <v/>
      </c>
      <c r="I930" s="6" t="str">
        <f t="shared" si="203"/>
        <v/>
      </c>
      <c r="J930" s="6" t="str">
        <f t="shared" si="204"/>
        <v/>
      </c>
      <c r="K930" s="6" t="str">
        <f t="shared" si="205"/>
        <v/>
      </c>
      <c r="L930" s="6" t="str">
        <f t="shared" si="210"/>
        <v/>
      </c>
      <c r="M930" s="6" t="str">
        <f t="shared" si="211"/>
        <v/>
      </c>
      <c r="N930" s="6" t="str">
        <f t="shared" si="206"/>
        <v/>
      </c>
      <c r="O930" s="4"/>
      <c r="P930" s="11"/>
      <c r="Q930" s="12" t="str">
        <f t="shared" si="207"/>
        <v/>
      </c>
      <c r="R930" s="8"/>
      <c r="S930" s="19"/>
      <c r="T930" s="19" t="s">
        <v>830</v>
      </c>
      <c r="U930" s="4"/>
      <c r="V930" s="22" t="str">
        <f t="shared" si="208"/>
        <v>@aswan1.moe.edu.eg</v>
      </c>
      <c r="W930" s="22" t="str">
        <f t="shared" si="209"/>
        <v>Stu#</v>
      </c>
      <c r="Z930" t="str">
        <f>IF(Q930=$Z$14,COUNTIF($Q$15:Q930,$Z$14),"")</f>
        <v/>
      </c>
    </row>
    <row r="931" spans="1:26" ht="16.5" x14ac:dyDescent="0.25">
      <c r="A931" s="6" t="str">
        <f>IF(B931="","",SUBTOTAL(3,$B$15:B931))</f>
        <v/>
      </c>
      <c r="B931" s="7"/>
      <c r="C931" s="8"/>
      <c r="D931" s="6" t="str">
        <f t="shared" si="199"/>
        <v/>
      </c>
      <c r="E931" s="9" t="str">
        <f t="shared" si="202"/>
        <v/>
      </c>
      <c r="F931" s="7"/>
      <c r="G931" s="10" t="str">
        <f t="shared" si="200"/>
        <v/>
      </c>
      <c r="H931" s="6" t="str">
        <f t="shared" si="201"/>
        <v/>
      </c>
      <c r="I931" s="6" t="str">
        <f t="shared" si="203"/>
        <v/>
      </c>
      <c r="J931" s="6" t="str">
        <f t="shared" si="204"/>
        <v/>
      </c>
      <c r="K931" s="6" t="str">
        <f t="shared" si="205"/>
        <v/>
      </c>
      <c r="L931" s="6" t="str">
        <f t="shared" si="210"/>
        <v/>
      </c>
      <c r="M931" s="6" t="str">
        <f t="shared" si="211"/>
        <v/>
      </c>
      <c r="N931" s="6" t="str">
        <f t="shared" si="206"/>
        <v/>
      </c>
      <c r="O931" s="4"/>
      <c r="P931" s="11"/>
      <c r="Q931" s="12" t="str">
        <f t="shared" si="207"/>
        <v/>
      </c>
      <c r="R931" s="8"/>
      <c r="S931" s="19"/>
      <c r="T931" s="19" t="s">
        <v>830</v>
      </c>
      <c r="U931" s="4"/>
      <c r="V931" s="22" t="str">
        <f t="shared" si="208"/>
        <v>@aswan1.moe.edu.eg</v>
      </c>
      <c r="W931" s="22" t="str">
        <f t="shared" si="209"/>
        <v>Stu#</v>
      </c>
      <c r="Z931" t="str">
        <f>IF(Q931=$Z$14,COUNTIF($Q$15:Q931,$Z$14),"")</f>
        <v/>
      </c>
    </row>
    <row r="932" spans="1:26" ht="16.5" x14ac:dyDescent="0.25">
      <c r="A932" s="6" t="str">
        <f>IF(B932="","",SUBTOTAL(3,$B$15:B932))</f>
        <v/>
      </c>
      <c r="B932" s="7"/>
      <c r="C932" s="8"/>
      <c r="D932" s="6" t="str">
        <f t="shared" si="199"/>
        <v/>
      </c>
      <c r="E932" s="9" t="str">
        <f t="shared" si="202"/>
        <v/>
      </c>
      <c r="F932" s="7"/>
      <c r="G932" s="10" t="str">
        <f t="shared" si="200"/>
        <v/>
      </c>
      <c r="H932" s="6" t="str">
        <f t="shared" si="201"/>
        <v/>
      </c>
      <c r="I932" s="6" t="str">
        <f t="shared" si="203"/>
        <v/>
      </c>
      <c r="J932" s="6" t="str">
        <f t="shared" si="204"/>
        <v/>
      </c>
      <c r="K932" s="6" t="str">
        <f t="shared" si="205"/>
        <v/>
      </c>
      <c r="L932" s="6" t="str">
        <f t="shared" si="210"/>
        <v/>
      </c>
      <c r="M932" s="6" t="str">
        <f t="shared" si="211"/>
        <v/>
      </c>
      <c r="N932" s="6" t="str">
        <f t="shared" si="206"/>
        <v/>
      </c>
      <c r="O932" s="4"/>
      <c r="P932" s="11"/>
      <c r="Q932" s="12" t="str">
        <f t="shared" si="207"/>
        <v/>
      </c>
      <c r="R932" s="8"/>
      <c r="S932" s="19"/>
      <c r="T932" s="19" t="s">
        <v>830</v>
      </c>
      <c r="U932" s="4"/>
      <c r="V932" s="22" t="str">
        <f t="shared" si="208"/>
        <v>@aswan1.moe.edu.eg</v>
      </c>
      <c r="W932" s="22" t="str">
        <f t="shared" si="209"/>
        <v>Stu#</v>
      </c>
      <c r="Z932" t="str">
        <f>IF(Q932=$Z$14,COUNTIF($Q$15:Q932,$Z$14),"")</f>
        <v/>
      </c>
    </row>
    <row r="933" spans="1:26" ht="16.5" x14ac:dyDescent="0.25">
      <c r="A933" s="6" t="str">
        <f>IF(B933="","",SUBTOTAL(3,$B$15:B933))</f>
        <v/>
      </c>
      <c r="B933" s="7"/>
      <c r="C933" s="8"/>
      <c r="D933" s="6" t="str">
        <f t="shared" si="199"/>
        <v/>
      </c>
      <c r="E933" s="9" t="str">
        <f t="shared" si="202"/>
        <v/>
      </c>
      <c r="F933" s="7"/>
      <c r="G933" s="10" t="str">
        <f t="shared" si="200"/>
        <v/>
      </c>
      <c r="H933" s="6" t="str">
        <f t="shared" si="201"/>
        <v/>
      </c>
      <c r="I933" s="6" t="str">
        <f t="shared" si="203"/>
        <v/>
      </c>
      <c r="J933" s="6" t="str">
        <f t="shared" si="204"/>
        <v/>
      </c>
      <c r="K933" s="6" t="str">
        <f t="shared" si="205"/>
        <v/>
      </c>
      <c r="L933" s="6" t="str">
        <f t="shared" si="210"/>
        <v/>
      </c>
      <c r="M933" s="6" t="str">
        <f t="shared" si="211"/>
        <v/>
      </c>
      <c r="N933" s="6" t="str">
        <f t="shared" si="206"/>
        <v/>
      </c>
      <c r="O933" s="4"/>
      <c r="P933" s="11"/>
      <c r="Q933" s="12" t="str">
        <f t="shared" si="207"/>
        <v/>
      </c>
      <c r="R933" s="8"/>
      <c r="S933" s="19"/>
      <c r="T933" s="19" t="s">
        <v>830</v>
      </c>
      <c r="U933" s="4"/>
      <c r="V933" s="22" t="str">
        <f t="shared" si="208"/>
        <v>@aswan1.moe.edu.eg</v>
      </c>
      <c r="W933" s="22" t="str">
        <f t="shared" si="209"/>
        <v>Stu#</v>
      </c>
      <c r="Z933" t="str">
        <f>IF(Q933=$Z$14,COUNTIF($Q$15:Q933,$Z$14),"")</f>
        <v/>
      </c>
    </row>
    <row r="934" spans="1:26" ht="16.5" x14ac:dyDescent="0.25">
      <c r="A934" s="6" t="str">
        <f>IF(B934="","",SUBTOTAL(3,$B$15:B934))</f>
        <v/>
      </c>
      <c r="B934" s="7"/>
      <c r="C934" s="8"/>
      <c r="D934" s="6" t="str">
        <f t="shared" si="199"/>
        <v/>
      </c>
      <c r="E934" s="9" t="str">
        <f t="shared" si="202"/>
        <v/>
      </c>
      <c r="F934" s="7"/>
      <c r="G934" s="10" t="str">
        <f t="shared" si="200"/>
        <v/>
      </c>
      <c r="H934" s="6" t="str">
        <f t="shared" si="201"/>
        <v/>
      </c>
      <c r="I934" s="6" t="str">
        <f t="shared" si="203"/>
        <v/>
      </c>
      <c r="J934" s="6" t="str">
        <f t="shared" si="204"/>
        <v/>
      </c>
      <c r="K934" s="6" t="str">
        <f t="shared" si="205"/>
        <v/>
      </c>
      <c r="L934" s="6" t="str">
        <f t="shared" si="210"/>
        <v/>
      </c>
      <c r="M934" s="6" t="str">
        <f t="shared" si="211"/>
        <v/>
      </c>
      <c r="N934" s="6" t="str">
        <f t="shared" si="206"/>
        <v/>
      </c>
      <c r="O934" s="4"/>
      <c r="P934" s="11"/>
      <c r="Q934" s="12" t="str">
        <f t="shared" si="207"/>
        <v/>
      </c>
      <c r="R934" s="8"/>
      <c r="S934" s="19"/>
      <c r="T934" s="19" t="s">
        <v>830</v>
      </c>
      <c r="U934" s="4"/>
      <c r="V934" s="22" t="str">
        <f t="shared" si="208"/>
        <v>@aswan1.moe.edu.eg</v>
      </c>
      <c r="W934" s="22" t="str">
        <f t="shared" si="209"/>
        <v>Stu#</v>
      </c>
      <c r="Z934" t="str">
        <f>IF(Q934=$Z$14,COUNTIF($Q$15:Q934,$Z$14),"")</f>
        <v/>
      </c>
    </row>
    <row r="935" spans="1:26" ht="16.5" x14ac:dyDescent="0.25">
      <c r="A935" s="6" t="str">
        <f>IF(B935="","",SUBTOTAL(3,$B$15:B935))</f>
        <v/>
      </c>
      <c r="B935" s="7"/>
      <c r="C935" s="8"/>
      <c r="D935" s="6" t="str">
        <f t="shared" si="199"/>
        <v/>
      </c>
      <c r="E935" s="9" t="str">
        <f t="shared" si="202"/>
        <v/>
      </c>
      <c r="F935" s="7"/>
      <c r="G935" s="10" t="str">
        <f t="shared" si="200"/>
        <v/>
      </c>
      <c r="H935" s="6" t="str">
        <f t="shared" si="201"/>
        <v/>
      </c>
      <c r="I935" s="6" t="str">
        <f t="shared" si="203"/>
        <v/>
      </c>
      <c r="J935" s="6" t="str">
        <f t="shared" si="204"/>
        <v/>
      </c>
      <c r="K935" s="6" t="str">
        <f t="shared" si="205"/>
        <v/>
      </c>
      <c r="L935" s="6" t="str">
        <f t="shared" si="210"/>
        <v/>
      </c>
      <c r="M935" s="6" t="str">
        <f t="shared" si="211"/>
        <v/>
      </c>
      <c r="N935" s="6" t="str">
        <f t="shared" si="206"/>
        <v/>
      </c>
      <c r="O935" s="4"/>
      <c r="P935" s="11"/>
      <c r="Q935" s="12" t="str">
        <f t="shared" si="207"/>
        <v/>
      </c>
      <c r="R935" s="8"/>
      <c r="S935" s="19"/>
      <c r="T935" s="19" t="s">
        <v>830</v>
      </c>
      <c r="U935" s="4"/>
      <c r="V935" s="22" t="str">
        <f t="shared" si="208"/>
        <v>@aswan1.moe.edu.eg</v>
      </c>
      <c r="W935" s="22" t="str">
        <f t="shared" si="209"/>
        <v>Stu#</v>
      </c>
      <c r="Z935" t="str">
        <f>IF(Q935=$Z$14,COUNTIF($Q$15:Q935,$Z$14),"")</f>
        <v/>
      </c>
    </row>
    <row r="936" spans="1:26" ht="16.5" x14ac:dyDescent="0.25">
      <c r="A936" s="6" t="str">
        <f>IF(B936="","",SUBTOTAL(3,$B$15:B936))</f>
        <v/>
      </c>
      <c r="B936" s="7"/>
      <c r="C936" s="8"/>
      <c r="D936" s="6" t="str">
        <f t="shared" si="199"/>
        <v/>
      </c>
      <c r="E936" s="9" t="str">
        <f t="shared" si="202"/>
        <v/>
      </c>
      <c r="F936" s="7"/>
      <c r="G936" s="10" t="str">
        <f t="shared" si="200"/>
        <v/>
      </c>
      <c r="H936" s="6" t="str">
        <f t="shared" si="201"/>
        <v/>
      </c>
      <c r="I936" s="6" t="str">
        <f t="shared" si="203"/>
        <v/>
      </c>
      <c r="J936" s="6" t="str">
        <f t="shared" si="204"/>
        <v/>
      </c>
      <c r="K936" s="6" t="str">
        <f t="shared" si="205"/>
        <v/>
      </c>
      <c r="L936" s="6" t="str">
        <f t="shared" si="210"/>
        <v/>
      </c>
      <c r="M936" s="6" t="str">
        <f t="shared" si="211"/>
        <v/>
      </c>
      <c r="N936" s="6" t="str">
        <f t="shared" si="206"/>
        <v/>
      </c>
      <c r="O936" s="4"/>
      <c r="P936" s="11"/>
      <c r="Q936" s="12" t="str">
        <f t="shared" si="207"/>
        <v/>
      </c>
      <c r="R936" s="8"/>
      <c r="S936" s="19"/>
      <c r="T936" s="19" t="s">
        <v>830</v>
      </c>
      <c r="U936" s="4"/>
      <c r="V936" s="22" t="str">
        <f t="shared" si="208"/>
        <v>@aswan1.moe.edu.eg</v>
      </c>
      <c r="W936" s="22" t="str">
        <f t="shared" si="209"/>
        <v>Stu#</v>
      </c>
      <c r="Z936" t="str">
        <f>IF(Q936=$Z$14,COUNTIF($Q$15:Q936,$Z$14),"")</f>
        <v/>
      </c>
    </row>
    <row r="937" spans="1:26" ht="16.5" x14ac:dyDescent="0.25">
      <c r="A937" s="6" t="str">
        <f>IF(B937="","",SUBTOTAL(3,$B$15:B937))</f>
        <v/>
      </c>
      <c r="B937" s="7"/>
      <c r="C937" s="8"/>
      <c r="D937" s="6" t="str">
        <f t="shared" si="199"/>
        <v/>
      </c>
      <c r="E937" s="9" t="str">
        <f t="shared" si="202"/>
        <v/>
      </c>
      <c r="F937" s="7"/>
      <c r="G937" s="10" t="str">
        <f t="shared" si="200"/>
        <v/>
      </c>
      <c r="H937" s="6" t="str">
        <f t="shared" si="201"/>
        <v/>
      </c>
      <c r="I937" s="6" t="str">
        <f t="shared" si="203"/>
        <v/>
      </c>
      <c r="J937" s="6" t="str">
        <f t="shared" si="204"/>
        <v/>
      </c>
      <c r="K937" s="6" t="str">
        <f t="shared" si="205"/>
        <v/>
      </c>
      <c r="L937" s="6" t="str">
        <f t="shared" si="210"/>
        <v/>
      </c>
      <c r="M937" s="6" t="str">
        <f t="shared" si="211"/>
        <v/>
      </c>
      <c r="N937" s="6" t="str">
        <f t="shared" si="206"/>
        <v/>
      </c>
      <c r="O937" s="4"/>
      <c r="P937" s="11"/>
      <c r="Q937" s="12" t="str">
        <f t="shared" si="207"/>
        <v/>
      </c>
      <c r="R937" s="8"/>
      <c r="S937" s="19"/>
      <c r="T937" s="19" t="s">
        <v>830</v>
      </c>
      <c r="U937" s="4"/>
      <c r="V937" s="22" t="str">
        <f t="shared" si="208"/>
        <v>@aswan1.moe.edu.eg</v>
      </c>
      <c r="W937" s="22" t="str">
        <f t="shared" si="209"/>
        <v>Stu#</v>
      </c>
      <c r="Z937" t="str">
        <f>IF(Q937=$Z$14,COUNTIF($Q$15:Q937,$Z$14),"")</f>
        <v/>
      </c>
    </row>
    <row r="938" spans="1:26" ht="16.5" x14ac:dyDescent="0.25">
      <c r="A938" s="6" t="str">
        <f>IF(B938="","",SUBTOTAL(3,$B$15:B938))</f>
        <v/>
      </c>
      <c r="B938" s="7"/>
      <c r="C938" s="8"/>
      <c r="D938" s="6" t="str">
        <f t="shared" si="199"/>
        <v/>
      </c>
      <c r="E938" s="9" t="str">
        <f t="shared" si="202"/>
        <v/>
      </c>
      <c r="F938" s="7"/>
      <c r="G938" s="10" t="str">
        <f t="shared" si="200"/>
        <v/>
      </c>
      <c r="H938" s="6" t="str">
        <f t="shared" si="201"/>
        <v/>
      </c>
      <c r="I938" s="6" t="str">
        <f t="shared" si="203"/>
        <v/>
      </c>
      <c r="J938" s="6" t="str">
        <f t="shared" si="204"/>
        <v/>
      </c>
      <c r="K938" s="6" t="str">
        <f t="shared" si="205"/>
        <v/>
      </c>
      <c r="L938" s="6" t="str">
        <f t="shared" si="210"/>
        <v/>
      </c>
      <c r="M938" s="6" t="str">
        <f t="shared" si="211"/>
        <v/>
      </c>
      <c r="N938" s="6" t="str">
        <f t="shared" si="206"/>
        <v/>
      </c>
      <c r="O938" s="4"/>
      <c r="P938" s="11"/>
      <c r="Q938" s="12" t="str">
        <f t="shared" si="207"/>
        <v/>
      </c>
      <c r="R938" s="8"/>
      <c r="S938" s="19"/>
      <c r="T938" s="19" t="s">
        <v>830</v>
      </c>
      <c r="U938" s="4"/>
      <c r="V938" s="22" t="str">
        <f t="shared" si="208"/>
        <v>@aswan1.moe.edu.eg</v>
      </c>
      <c r="W938" s="22" t="str">
        <f t="shared" si="209"/>
        <v>Stu#</v>
      </c>
      <c r="Z938" t="str">
        <f>IF(Q938=$Z$14,COUNTIF($Q$15:Q938,$Z$14),"")</f>
        <v/>
      </c>
    </row>
    <row r="939" spans="1:26" ht="16.5" x14ac:dyDescent="0.25">
      <c r="A939" s="6" t="str">
        <f>IF(B939="","",SUBTOTAL(3,$B$15:B939))</f>
        <v/>
      </c>
      <c r="B939" s="7"/>
      <c r="C939" s="8"/>
      <c r="D939" s="6" t="str">
        <f t="shared" si="199"/>
        <v/>
      </c>
      <c r="E939" s="9" t="str">
        <f t="shared" si="202"/>
        <v/>
      </c>
      <c r="F939" s="7"/>
      <c r="G939" s="10" t="str">
        <f t="shared" si="200"/>
        <v/>
      </c>
      <c r="H939" s="6" t="str">
        <f t="shared" si="201"/>
        <v/>
      </c>
      <c r="I939" s="6" t="str">
        <f t="shared" si="203"/>
        <v/>
      </c>
      <c r="J939" s="6" t="str">
        <f t="shared" si="204"/>
        <v/>
      </c>
      <c r="K939" s="6" t="str">
        <f t="shared" si="205"/>
        <v/>
      </c>
      <c r="L939" s="6" t="str">
        <f t="shared" si="210"/>
        <v/>
      </c>
      <c r="M939" s="6" t="str">
        <f t="shared" si="211"/>
        <v/>
      </c>
      <c r="N939" s="6" t="str">
        <f t="shared" si="206"/>
        <v/>
      </c>
      <c r="O939" s="4"/>
      <c r="P939" s="11"/>
      <c r="Q939" s="12" t="str">
        <f t="shared" si="207"/>
        <v/>
      </c>
      <c r="R939" s="8"/>
      <c r="S939" s="19"/>
      <c r="T939" s="19" t="s">
        <v>830</v>
      </c>
      <c r="U939" s="4"/>
      <c r="V939" s="22" t="str">
        <f t="shared" si="208"/>
        <v>@aswan1.moe.edu.eg</v>
      </c>
      <c r="W939" s="22" t="str">
        <f t="shared" si="209"/>
        <v>Stu#</v>
      </c>
      <c r="Z939" t="str">
        <f>IF(Q939=$Z$14,COUNTIF($Q$15:Q939,$Z$14),"")</f>
        <v/>
      </c>
    </row>
    <row r="940" spans="1:26" ht="16.5" x14ac:dyDescent="0.25">
      <c r="A940" s="6" t="str">
        <f>IF(B940="","",SUBTOTAL(3,$B$15:B940))</f>
        <v/>
      </c>
      <c r="B940" s="7"/>
      <c r="C940" s="8"/>
      <c r="D940" s="6" t="str">
        <f t="shared" si="199"/>
        <v/>
      </c>
      <c r="E940" s="9" t="str">
        <f t="shared" si="202"/>
        <v/>
      </c>
      <c r="F940" s="7"/>
      <c r="G940" s="10" t="str">
        <f t="shared" si="200"/>
        <v/>
      </c>
      <c r="H940" s="6" t="str">
        <f t="shared" si="201"/>
        <v/>
      </c>
      <c r="I940" s="6" t="str">
        <f t="shared" si="203"/>
        <v/>
      </c>
      <c r="J940" s="6" t="str">
        <f t="shared" si="204"/>
        <v/>
      </c>
      <c r="K940" s="6" t="str">
        <f t="shared" si="205"/>
        <v/>
      </c>
      <c r="L940" s="6" t="str">
        <f t="shared" si="210"/>
        <v/>
      </c>
      <c r="M940" s="6" t="str">
        <f t="shared" si="211"/>
        <v/>
      </c>
      <c r="N940" s="6" t="str">
        <f t="shared" si="206"/>
        <v/>
      </c>
      <c r="O940" s="4"/>
      <c r="P940" s="11"/>
      <c r="Q940" s="12" t="str">
        <f t="shared" si="207"/>
        <v/>
      </c>
      <c r="R940" s="8"/>
      <c r="S940" s="19"/>
      <c r="T940" s="19" t="s">
        <v>830</v>
      </c>
      <c r="U940" s="4"/>
      <c r="V940" s="22" t="str">
        <f t="shared" si="208"/>
        <v>@aswan1.moe.edu.eg</v>
      </c>
      <c r="W940" s="22" t="str">
        <f t="shared" si="209"/>
        <v>Stu#</v>
      </c>
      <c r="Z940" t="str">
        <f>IF(Q940=$Z$14,COUNTIF($Q$15:Q940,$Z$14),"")</f>
        <v/>
      </c>
    </row>
    <row r="941" spans="1:26" ht="16.5" x14ac:dyDescent="0.25">
      <c r="A941" s="6" t="str">
        <f>IF(B941="","",SUBTOTAL(3,$B$15:B941))</f>
        <v/>
      </c>
      <c r="B941" s="7"/>
      <c r="C941" s="8"/>
      <c r="D941" s="6" t="str">
        <f t="shared" si="199"/>
        <v/>
      </c>
      <c r="E941" s="9" t="str">
        <f t="shared" si="202"/>
        <v/>
      </c>
      <c r="F941" s="7"/>
      <c r="G941" s="10" t="str">
        <f t="shared" si="200"/>
        <v/>
      </c>
      <c r="H941" s="6" t="str">
        <f t="shared" si="201"/>
        <v/>
      </c>
      <c r="I941" s="6" t="str">
        <f t="shared" si="203"/>
        <v/>
      </c>
      <c r="J941" s="6" t="str">
        <f t="shared" si="204"/>
        <v/>
      </c>
      <c r="K941" s="6" t="str">
        <f t="shared" si="205"/>
        <v/>
      </c>
      <c r="L941" s="6" t="str">
        <f t="shared" si="210"/>
        <v/>
      </c>
      <c r="M941" s="6" t="str">
        <f t="shared" si="211"/>
        <v/>
      </c>
      <c r="N941" s="6" t="str">
        <f t="shared" si="206"/>
        <v/>
      </c>
      <c r="O941" s="4"/>
      <c r="P941" s="11"/>
      <c r="Q941" s="12" t="str">
        <f t="shared" si="207"/>
        <v/>
      </c>
      <c r="R941" s="8"/>
      <c r="S941" s="19"/>
      <c r="T941" s="19" t="s">
        <v>830</v>
      </c>
      <c r="U941" s="4"/>
      <c r="V941" s="22" t="str">
        <f t="shared" si="208"/>
        <v>@aswan1.moe.edu.eg</v>
      </c>
      <c r="W941" s="22" t="str">
        <f t="shared" si="209"/>
        <v>Stu#</v>
      </c>
      <c r="Z941" t="str">
        <f>IF(Q941=$Z$14,COUNTIF($Q$15:Q941,$Z$14),"")</f>
        <v/>
      </c>
    </row>
    <row r="942" spans="1:26" ht="16.5" x14ac:dyDescent="0.25">
      <c r="A942" s="6" t="str">
        <f>IF(B942="","",SUBTOTAL(3,$B$15:B942))</f>
        <v/>
      </c>
      <c r="B942" s="7"/>
      <c r="C942" s="8"/>
      <c r="D942" s="6" t="str">
        <f t="shared" si="199"/>
        <v/>
      </c>
      <c r="E942" s="9" t="str">
        <f t="shared" si="202"/>
        <v/>
      </c>
      <c r="F942" s="7"/>
      <c r="G942" s="10" t="str">
        <f t="shared" si="200"/>
        <v/>
      </c>
      <c r="H942" s="6" t="str">
        <f t="shared" si="201"/>
        <v/>
      </c>
      <c r="I942" s="6" t="str">
        <f t="shared" si="203"/>
        <v/>
      </c>
      <c r="J942" s="6" t="str">
        <f t="shared" si="204"/>
        <v/>
      </c>
      <c r="K942" s="6" t="str">
        <f t="shared" si="205"/>
        <v/>
      </c>
      <c r="L942" s="6" t="str">
        <f t="shared" si="210"/>
        <v/>
      </c>
      <c r="M942" s="6" t="str">
        <f t="shared" si="211"/>
        <v/>
      </c>
      <c r="N942" s="6" t="str">
        <f t="shared" si="206"/>
        <v/>
      </c>
      <c r="O942" s="4"/>
      <c r="P942" s="11"/>
      <c r="Q942" s="12" t="str">
        <f t="shared" si="207"/>
        <v/>
      </c>
      <c r="R942" s="8"/>
      <c r="S942" s="19"/>
      <c r="T942" s="19" t="s">
        <v>830</v>
      </c>
      <c r="U942" s="4"/>
      <c r="V942" s="22" t="str">
        <f t="shared" si="208"/>
        <v>@aswan1.moe.edu.eg</v>
      </c>
      <c r="W942" s="22" t="str">
        <f t="shared" si="209"/>
        <v>Stu#</v>
      </c>
      <c r="Z942" t="str">
        <f>IF(Q942=$Z$14,COUNTIF($Q$15:Q942,$Z$14),"")</f>
        <v/>
      </c>
    </row>
    <row r="943" spans="1:26" ht="16.5" x14ac:dyDescent="0.25">
      <c r="A943" s="6" t="str">
        <f>IF(B943="","",SUBTOTAL(3,$B$15:B943))</f>
        <v/>
      </c>
      <c r="B943" s="7"/>
      <c r="C943" s="8"/>
      <c r="D943" s="6" t="str">
        <f t="shared" si="199"/>
        <v/>
      </c>
      <c r="E943" s="9" t="str">
        <f t="shared" si="202"/>
        <v/>
      </c>
      <c r="F943" s="7"/>
      <c r="G943" s="10" t="str">
        <f t="shared" si="200"/>
        <v/>
      </c>
      <c r="H943" s="6" t="str">
        <f t="shared" si="201"/>
        <v/>
      </c>
      <c r="I943" s="6" t="str">
        <f t="shared" si="203"/>
        <v/>
      </c>
      <c r="J943" s="6" t="str">
        <f t="shared" si="204"/>
        <v/>
      </c>
      <c r="K943" s="6" t="str">
        <f t="shared" si="205"/>
        <v/>
      </c>
      <c r="L943" s="6" t="str">
        <f t="shared" si="210"/>
        <v/>
      </c>
      <c r="M943" s="6" t="str">
        <f t="shared" si="211"/>
        <v/>
      </c>
      <c r="N943" s="6" t="str">
        <f t="shared" si="206"/>
        <v/>
      </c>
      <c r="O943" s="4"/>
      <c r="P943" s="11"/>
      <c r="Q943" s="12" t="str">
        <f t="shared" si="207"/>
        <v/>
      </c>
      <c r="R943" s="8"/>
      <c r="S943" s="19"/>
      <c r="T943" s="19" t="s">
        <v>830</v>
      </c>
      <c r="U943" s="4"/>
      <c r="V943" s="22" t="str">
        <f t="shared" si="208"/>
        <v>@aswan1.moe.edu.eg</v>
      </c>
      <c r="W943" s="22" t="str">
        <f t="shared" si="209"/>
        <v>Stu#</v>
      </c>
      <c r="Z943" t="str">
        <f>IF(Q943=$Z$14,COUNTIF($Q$15:Q943,$Z$14),"")</f>
        <v/>
      </c>
    </row>
    <row r="944" spans="1:26" ht="16.5" x14ac:dyDescent="0.25">
      <c r="A944" s="6" t="str">
        <f>IF(B944="","",SUBTOTAL(3,$B$15:B944))</f>
        <v/>
      </c>
      <c r="B944" s="7"/>
      <c r="C944" s="8"/>
      <c r="D944" s="6" t="str">
        <f t="shared" si="199"/>
        <v/>
      </c>
      <c r="E944" s="9" t="str">
        <f t="shared" si="202"/>
        <v/>
      </c>
      <c r="F944" s="7"/>
      <c r="G944" s="10" t="str">
        <f t="shared" si="200"/>
        <v/>
      </c>
      <c r="H944" s="6" t="str">
        <f t="shared" si="201"/>
        <v/>
      </c>
      <c r="I944" s="6" t="str">
        <f t="shared" si="203"/>
        <v/>
      </c>
      <c r="J944" s="6" t="str">
        <f t="shared" si="204"/>
        <v/>
      </c>
      <c r="K944" s="6" t="str">
        <f t="shared" si="205"/>
        <v/>
      </c>
      <c r="L944" s="6" t="str">
        <f t="shared" si="210"/>
        <v/>
      </c>
      <c r="M944" s="6" t="str">
        <f t="shared" si="211"/>
        <v/>
      </c>
      <c r="N944" s="6" t="str">
        <f t="shared" si="206"/>
        <v/>
      </c>
      <c r="O944" s="4"/>
      <c r="P944" s="11"/>
      <c r="Q944" s="12" t="str">
        <f t="shared" si="207"/>
        <v/>
      </c>
      <c r="R944" s="8"/>
      <c r="S944" s="19"/>
      <c r="T944" s="19" t="s">
        <v>830</v>
      </c>
      <c r="U944" s="4"/>
      <c r="V944" s="22" t="str">
        <f t="shared" si="208"/>
        <v>@aswan1.moe.edu.eg</v>
      </c>
      <c r="W944" s="22" t="str">
        <f t="shared" si="209"/>
        <v>Stu#</v>
      </c>
      <c r="Z944" t="str">
        <f>IF(Q944=$Z$14,COUNTIF($Q$15:Q944,$Z$14),"")</f>
        <v/>
      </c>
    </row>
    <row r="945" spans="1:26" ht="16.5" x14ac:dyDescent="0.25">
      <c r="A945" s="6" t="str">
        <f>IF(B945="","",SUBTOTAL(3,$B$15:B945))</f>
        <v/>
      </c>
      <c r="B945" s="7"/>
      <c r="C945" s="8"/>
      <c r="D945" s="6" t="str">
        <f t="shared" si="199"/>
        <v/>
      </c>
      <c r="E945" s="9" t="str">
        <f t="shared" si="202"/>
        <v/>
      </c>
      <c r="F945" s="7"/>
      <c r="G945" s="10" t="str">
        <f t="shared" si="200"/>
        <v/>
      </c>
      <c r="H945" s="6" t="str">
        <f t="shared" si="201"/>
        <v/>
      </c>
      <c r="I945" s="6" t="str">
        <f t="shared" si="203"/>
        <v/>
      </c>
      <c r="J945" s="6" t="str">
        <f t="shared" si="204"/>
        <v/>
      </c>
      <c r="K945" s="6" t="str">
        <f t="shared" si="205"/>
        <v/>
      </c>
      <c r="L945" s="6" t="str">
        <f t="shared" si="210"/>
        <v/>
      </c>
      <c r="M945" s="6" t="str">
        <f t="shared" si="211"/>
        <v/>
      </c>
      <c r="N945" s="6" t="str">
        <f t="shared" si="206"/>
        <v/>
      </c>
      <c r="O945" s="4"/>
      <c r="P945" s="11"/>
      <c r="Q945" s="12" t="str">
        <f t="shared" si="207"/>
        <v/>
      </c>
      <c r="R945" s="8"/>
      <c r="S945" s="19"/>
      <c r="T945" s="19" t="s">
        <v>830</v>
      </c>
      <c r="U945" s="4"/>
      <c r="V945" s="22" t="str">
        <f t="shared" si="208"/>
        <v>@aswan1.moe.edu.eg</v>
      </c>
      <c r="W945" s="22" t="str">
        <f t="shared" si="209"/>
        <v>Stu#</v>
      </c>
      <c r="Z945" t="str">
        <f>IF(Q945=$Z$14,COUNTIF($Q$15:Q945,$Z$14),"")</f>
        <v/>
      </c>
    </row>
    <row r="946" spans="1:26" ht="16.5" x14ac:dyDescent="0.25">
      <c r="A946" s="6" t="str">
        <f>IF(B946="","",SUBTOTAL(3,$B$15:B946))</f>
        <v/>
      </c>
      <c r="B946" s="7"/>
      <c r="C946" s="8"/>
      <c r="D946" s="6" t="str">
        <f t="shared" si="199"/>
        <v/>
      </c>
      <c r="E946" s="9" t="str">
        <f t="shared" si="202"/>
        <v/>
      </c>
      <c r="F946" s="7"/>
      <c r="G946" s="10" t="str">
        <f t="shared" si="200"/>
        <v/>
      </c>
      <c r="H946" s="6" t="str">
        <f t="shared" si="201"/>
        <v/>
      </c>
      <c r="I946" s="6" t="str">
        <f t="shared" si="203"/>
        <v/>
      </c>
      <c r="J946" s="6" t="str">
        <f t="shared" si="204"/>
        <v/>
      </c>
      <c r="K946" s="6" t="str">
        <f t="shared" si="205"/>
        <v/>
      </c>
      <c r="L946" s="6" t="str">
        <f t="shared" si="210"/>
        <v/>
      </c>
      <c r="M946" s="6" t="str">
        <f t="shared" si="211"/>
        <v/>
      </c>
      <c r="N946" s="6" t="str">
        <f t="shared" si="206"/>
        <v/>
      </c>
      <c r="O946" s="4"/>
      <c r="P946" s="11"/>
      <c r="Q946" s="12" t="str">
        <f t="shared" si="207"/>
        <v/>
      </c>
      <c r="R946" s="8"/>
      <c r="S946" s="19"/>
      <c r="T946" s="19" t="s">
        <v>830</v>
      </c>
      <c r="U946" s="4"/>
      <c r="V946" s="22" t="str">
        <f t="shared" si="208"/>
        <v>@aswan1.moe.edu.eg</v>
      </c>
      <c r="W946" s="22" t="str">
        <f t="shared" si="209"/>
        <v>Stu#</v>
      </c>
      <c r="Z946" t="str">
        <f>IF(Q946=$Z$14,COUNTIF($Q$15:Q946,$Z$14),"")</f>
        <v/>
      </c>
    </row>
    <row r="947" spans="1:26" ht="16.5" x14ac:dyDescent="0.25">
      <c r="A947" s="6" t="str">
        <f>IF(B947="","",SUBTOTAL(3,$B$15:B947))</f>
        <v/>
      </c>
      <c r="B947" s="7"/>
      <c r="C947" s="8"/>
      <c r="D947" s="6" t="str">
        <f t="shared" si="199"/>
        <v/>
      </c>
      <c r="E947" s="9" t="str">
        <f t="shared" si="202"/>
        <v/>
      </c>
      <c r="F947" s="7"/>
      <c r="G947" s="10" t="str">
        <f t="shared" si="200"/>
        <v/>
      </c>
      <c r="H947" s="6" t="str">
        <f t="shared" si="201"/>
        <v/>
      </c>
      <c r="I947" s="6" t="str">
        <f t="shared" si="203"/>
        <v/>
      </c>
      <c r="J947" s="6" t="str">
        <f t="shared" si="204"/>
        <v/>
      </c>
      <c r="K947" s="6" t="str">
        <f t="shared" si="205"/>
        <v/>
      </c>
      <c r="L947" s="6" t="str">
        <f t="shared" si="210"/>
        <v/>
      </c>
      <c r="M947" s="6" t="str">
        <f t="shared" si="211"/>
        <v/>
      </c>
      <c r="N947" s="6" t="str">
        <f t="shared" si="206"/>
        <v/>
      </c>
      <c r="O947" s="4"/>
      <c r="P947" s="11"/>
      <c r="Q947" s="12" t="str">
        <f t="shared" si="207"/>
        <v/>
      </c>
      <c r="R947" s="8"/>
      <c r="S947" s="19"/>
      <c r="T947" s="19" t="s">
        <v>830</v>
      </c>
      <c r="U947" s="4"/>
      <c r="V947" s="22" t="str">
        <f t="shared" si="208"/>
        <v>@aswan1.moe.edu.eg</v>
      </c>
      <c r="W947" s="22" t="str">
        <f t="shared" si="209"/>
        <v>Stu#</v>
      </c>
      <c r="Z947" t="str">
        <f>IF(Q947=$Z$14,COUNTIF($Q$15:Q947,$Z$14),"")</f>
        <v/>
      </c>
    </row>
    <row r="948" spans="1:26" ht="16.5" x14ac:dyDescent="0.25">
      <c r="A948" s="6" t="str">
        <f>IF(B948="","",SUBTOTAL(3,$B$15:B948))</f>
        <v/>
      </c>
      <c r="B948" s="7"/>
      <c r="C948" s="8"/>
      <c r="D948" s="6" t="str">
        <f t="shared" si="199"/>
        <v/>
      </c>
      <c r="E948" s="9" t="str">
        <f t="shared" si="202"/>
        <v/>
      </c>
      <c r="F948" s="7"/>
      <c r="G948" s="10" t="str">
        <f t="shared" si="200"/>
        <v/>
      </c>
      <c r="H948" s="6" t="str">
        <f t="shared" si="201"/>
        <v/>
      </c>
      <c r="I948" s="6" t="str">
        <f t="shared" si="203"/>
        <v/>
      </c>
      <c r="J948" s="6" t="str">
        <f t="shared" si="204"/>
        <v/>
      </c>
      <c r="K948" s="6" t="str">
        <f t="shared" si="205"/>
        <v/>
      </c>
      <c r="L948" s="6" t="str">
        <f t="shared" si="210"/>
        <v/>
      </c>
      <c r="M948" s="6" t="str">
        <f t="shared" si="211"/>
        <v/>
      </c>
      <c r="N948" s="6" t="str">
        <f t="shared" si="206"/>
        <v/>
      </c>
      <c r="O948" s="4"/>
      <c r="P948" s="11"/>
      <c r="Q948" s="12" t="str">
        <f t="shared" si="207"/>
        <v/>
      </c>
      <c r="R948" s="8"/>
      <c r="S948" s="19"/>
      <c r="T948" s="19" t="s">
        <v>830</v>
      </c>
      <c r="U948" s="4"/>
      <c r="V948" s="22" t="str">
        <f t="shared" si="208"/>
        <v>@aswan1.moe.edu.eg</v>
      </c>
      <c r="W948" s="22" t="str">
        <f t="shared" si="209"/>
        <v>Stu#</v>
      </c>
      <c r="Z948" t="str">
        <f>IF(Q948=$Z$14,COUNTIF($Q$15:Q948,$Z$14),"")</f>
        <v/>
      </c>
    </row>
    <row r="949" spans="1:26" ht="16.5" x14ac:dyDescent="0.25">
      <c r="A949" s="6" t="str">
        <f>IF(B949="","",SUBTOTAL(3,$B$15:B949))</f>
        <v/>
      </c>
      <c r="B949" s="7"/>
      <c r="C949" s="8"/>
      <c r="D949" s="6" t="str">
        <f t="shared" si="199"/>
        <v/>
      </c>
      <c r="E949" s="9" t="str">
        <f t="shared" si="202"/>
        <v/>
      </c>
      <c r="F949" s="7"/>
      <c r="G949" s="10" t="str">
        <f t="shared" si="200"/>
        <v/>
      </c>
      <c r="H949" s="6" t="str">
        <f t="shared" si="201"/>
        <v/>
      </c>
      <c r="I949" s="6" t="str">
        <f t="shared" si="203"/>
        <v/>
      </c>
      <c r="J949" s="6" t="str">
        <f t="shared" si="204"/>
        <v/>
      </c>
      <c r="K949" s="6" t="str">
        <f t="shared" si="205"/>
        <v/>
      </c>
      <c r="L949" s="6" t="str">
        <f t="shared" si="210"/>
        <v/>
      </c>
      <c r="M949" s="6" t="str">
        <f t="shared" si="211"/>
        <v/>
      </c>
      <c r="N949" s="6" t="str">
        <f t="shared" si="206"/>
        <v/>
      </c>
      <c r="O949" s="4"/>
      <c r="P949" s="11"/>
      <c r="Q949" s="12" t="str">
        <f t="shared" si="207"/>
        <v/>
      </c>
      <c r="R949" s="8"/>
      <c r="S949" s="19"/>
      <c r="T949" s="19" t="s">
        <v>830</v>
      </c>
      <c r="U949" s="4"/>
      <c r="V949" s="22" t="str">
        <f t="shared" si="208"/>
        <v>@aswan1.moe.edu.eg</v>
      </c>
      <c r="W949" s="22" t="str">
        <f t="shared" si="209"/>
        <v>Stu#</v>
      </c>
      <c r="Z949" t="str">
        <f>IF(Q949=$Z$14,COUNTIF($Q$15:Q949,$Z$14),"")</f>
        <v/>
      </c>
    </row>
    <row r="950" spans="1:26" ht="16.5" x14ac:dyDescent="0.25">
      <c r="A950" s="6" t="str">
        <f>IF(B950="","",SUBTOTAL(3,$B$15:B950))</f>
        <v/>
      </c>
      <c r="B950" s="7"/>
      <c r="C950" s="8"/>
      <c r="D950" s="6" t="str">
        <f t="shared" si="199"/>
        <v/>
      </c>
      <c r="E950" s="9" t="str">
        <f t="shared" si="202"/>
        <v/>
      </c>
      <c r="F950" s="7"/>
      <c r="G950" s="10" t="str">
        <f t="shared" si="200"/>
        <v/>
      </c>
      <c r="H950" s="6" t="str">
        <f t="shared" si="201"/>
        <v/>
      </c>
      <c r="I950" s="6" t="str">
        <f t="shared" si="203"/>
        <v/>
      </c>
      <c r="J950" s="6" t="str">
        <f t="shared" si="204"/>
        <v/>
      </c>
      <c r="K950" s="6" t="str">
        <f t="shared" si="205"/>
        <v/>
      </c>
      <c r="L950" s="6" t="str">
        <f t="shared" si="210"/>
        <v/>
      </c>
      <c r="M950" s="6" t="str">
        <f t="shared" si="211"/>
        <v/>
      </c>
      <c r="N950" s="6" t="str">
        <f t="shared" si="206"/>
        <v/>
      </c>
      <c r="O950" s="4"/>
      <c r="P950" s="11"/>
      <c r="Q950" s="12" t="str">
        <f t="shared" si="207"/>
        <v/>
      </c>
      <c r="R950" s="8"/>
      <c r="S950" s="19"/>
      <c r="T950" s="19" t="s">
        <v>830</v>
      </c>
      <c r="U950" s="4"/>
      <c r="V950" s="22" t="str">
        <f t="shared" si="208"/>
        <v>@aswan1.moe.edu.eg</v>
      </c>
      <c r="W950" s="22" t="str">
        <f t="shared" si="209"/>
        <v>Stu#</v>
      </c>
      <c r="Z950" t="str">
        <f>IF(Q950=$Z$14,COUNTIF($Q$15:Q950,$Z$14),"")</f>
        <v/>
      </c>
    </row>
    <row r="951" spans="1:26" ht="16.5" x14ac:dyDescent="0.25">
      <c r="A951" s="6" t="str">
        <f>IF(B951="","",SUBTOTAL(3,$B$15:B951))</f>
        <v/>
      </c>
      <c r="B951" s="7"/>
      <c r="C951" s="8"/>
      <c r="D951" s="6" t="str">
        <f t="shared" si="199"/>
        <v/>
      </c>
      <c r="E951" s="9" t="str">
        <f t="shared" si="202"/>
        <v/>
      </c>
      <c r="F951" s="7"/>
      <c r="G951" s="10" t="str">
        <f t="shared" si="200"/>
        <v/>
      </c>
      <c r="H951" s="6" t="str">
        <f t="shared" si="201"/>
        <v/>
      </c>
      <c r="I951" s="6" t="str">
        <f t="shared" si="203"/>
        <v/>
      </c>
      <c r="J951" s="6" t="str">
        <f t="shared" si="204"/>
        <v/>
      </c>
      <c r="K951" s="6" t="str">
        <f t="shared" si="205"/>
        <v/>
      </c>
      <c r="L951" s="6" t="str">
        <f t="shared" si="210"/>
        <v/>
      </c>
      <c r="M951" s="6" t="str">
        <f t="shared" si="211"/>
        <v/>
      </c>
      <c r="N951" s="6" t="str">
        <f t="shared" si="206"/>
        <v/>
      </c>
      <c r="O951" s="4"/>
      <c r="P951" s="11"/>
      <c r="Q951" s="12" t="str">
        <f t="shared" si="207"/>
        <v/>
      </c>
      <c r="R951" s="8"/>
      <c r="S951" s="19"/>
      <c r="T951" s="19" t="s">
        <v>830</v>
      </c>
      <c r="U951" s="4"/>
      <c r="V951" s="22" t="str">
        <f t="shared" si="208"/>
        <v>@aswan1.moe.edu.eg</v>
      </c>
      <c r="W951" s="22" t="str">
        <f t="shared" si="209"/>
        <v>Stu#</v>
      </c>
      <c r="Z951" t="str">
        <f>IF(Q951=$Z$14,COUNTIF($Q$15:Q951,$Z$14),"")</f>
        <v/>
      </c>
    </row>
    <row r="952" spans="1:26" ht="16.5" x14ac:dyDescent="0.25">
      <c r="A952" s="6" t="str">
        <f>IF(B952="","",SUBTOTAL(3,$B$15:B952))</f>
        <v/>
      </c>
      <c r="B952" s="7"/>
      <c r="C952" s="8"/>
      <c r="D952" s="6" t="str">
        <f t="shared" si="199"/>
        <v/>
      </c>
      <c r="E952" s="9" t="str">
        <f t="shared" si="202"/>
        <v/>
      </c>
      <c r="F952" s="7"/>
      <c r="G952" s="10" t="str">
        <f t="shared" si="200"/>
        <v/>
      </c>
      <c r="H952" s="6" t="str">
        <f t="shared" si="201"/>
        <v/>
      </c>
      <c r="I952" s="6" t="str">
        <f t="shared" si="203"/>
        <v/>
      </c>
      <c r="J952" s="6" t="str">
        <f t="shared" si="204"/>
        <v/>
      </c>
      <c r="K952" s="6" t="str">
        <f t="shared" si="205"/>
        <v/>
      </c>
      <c r="L952" s="6" t="str">
        <f t="shared" si="210"/>
        <v/>
      </c>
      <c r="M952" s="6" t="str">
        <f t="shared" si="211"/>
        <v/>
      </c>
      <c r="N952" s="6" t="str">
        <f t="shared" si="206"/>
        <v/>
      </c>
      <c r="O952" s="4"/>
      <c r="P952" s="11"/>
      <c r="Q952" s="12" t="str">
        <f t="shared" si="207"/>
        <v/>
      </c>
      <c r="R952" s="8"/>
      <c r="S952" s="19"/>
      <c r="T952" s="19" t="s">
        <v>830</v>
      </c>
      <c r="U952" s="4"/>
      <c r="V952" s="22" t="str">
        <f t="shared" si="208"/>
        <v>@aswan1.moe.edu.eg</v>
      </c>
      <c r="W952" s="22" t="str">
        <f t="shared" si="209"/>
        <v>Stu#</v>
      </c>
      <c r="Z952" t="str">
        <f>IF(Q952=$Z$14,COUNTIF($Q$15:Q952,$Z$14),"")</f>
        <v/>
      </c>
    </row>
    <row r="953" spans="1:26" ht="16.5" x14ac:dyDescent="0.25">
      <c r="A953" s="6" t="str">
        <f>IF(B953="","",SUBTOTAL(3,$B$15:B953))</f>
        <v/>
      </c>
      <c r="B953" s="7"/>
      <c r="C953" s="8"/>
      <c r="D953" s="6" t="str">
        <f t="shared" si="199"/>
        <v/>
      </c>
      <c r="E953" s="9" t="str">
        <f t="shared" si="202"/>
        <v/>
      </c>
      <c r="F953" s="7"/>
      <c r="G953" s="10" t="str">
        <f t="shared" si="200"/>
        <v/>
      </c>
      <c r="H953" s="6" t="str">
        <f t="shared" si="201"/>
        <v/>
      </c>
      <c r="I953" s="6" t="str">
        <f t="shared" si="203"/>
        <v/>
      </c>
      <c r="J953" s="6" t="str">
        <f t="shared" si="204"/>
        <v/>
      </c>
      <c r="K953" s="6" t="str">
        <f t="shared" si="205"/>
        <v/>
      </c>
      <c r="L953" s="6" t="str">
        <f t="shared" si="210"/>
        <v/>
      </c>
      <c r="M953" s="6" t="str">
        <f t="shared" si="211"/>
        <v/>
      </c>
      <c r="N953" s="6" t="str">
        <f t="shared" si="206"/>
        <v/>
      </c>
      <c r="O953" s="4"/>
      <c r="P953" s="11"/>
      <c r="Q953" s="12" t="str">
        <f t="shared" si="207"/>
        <v/>
      </c>
      <c r="R953" s="8"/>
      <c r="S953" s="19"/>
      <c r="T953" s="19" t="s">
        <v>830</v>
      </c>
      <c r="U953" s="4"/>
      <c r="V953" s="22" t="str">
        <f t="shared" si="208"/>
        <v>@aswan1.moe.edu.eg</v>
      </c>
      <c r="W953" s="22" t="str">
        <f t="shared" si="209"/>
        <v>Stu#</v>
      </c>
      <c r="Z953" t="str">
        <f>IF(Q953=$Z$14,COUNTIF($Q$15:Q953,$Z$14),"")</f>
        <v/>
      </c>
    </row>
    <row r="954" spans="1:26" ht="16.5" x14ac:dyDescent="0.25">
      <c r="A954" s="6" t="str">
        <f>IF(B954="","",SUBTOTAL(3,$B$15:B954))</f>
        <v/>
      </c>
      <c r="B954" s="7"/>
      <c r="C954" s="8"/>
      <c r="D954" s="6" t="str">
        <f t="shared" si="199"/>
        <v/>
      </c>
      <c r="E954" s="9" t="str">
        <f t="shared" si="202"/>
        <v/>
      </c>
      <c r="F954" s="7"/>
      <c r="G954" s="10" t="str">
        <f t="shared" si="200"/>
        <v/>
      </c>
      <c r="H954" s="6" t="str">
        <f t="shared" si="201"/>
        <v/>
      </c>
      <c r="I954" s="6" t="str">
        <f t="shared" si="203"/>
        <v/>
      </c>
      <c r="J954" s="6" t="str">
        <f t="shared" si="204"/>
        <v/>
      </c>
      <c r="K954" s="6" t="str">
        <f t="shared" si="205"/>
        <v/>
      </c>
      <c r="L954" s="6" t="str">
        <f t="shared" si="210"/>
        <v/>
      </c>
      <c r="M954" s="6" t="str">
        <f t="shared" si="211"/>
        <v/>
      </c>
      <c r="N954" s="6" t="str">
        <f t="shared" si="206"/>
        <v/>
      </c>
      <c r="O954" s="4"/>
      <c r="P954" s="11"/>
      <c r="Q954" s="12" t="str">
        <f t="shared" si="207"/>
        <v/>
      </c>
      <c r="R954" s="8"/>
      <c r="S954" s="19"/>
      <c r="T954" s="19" t="s">
        <v>830</v>
      </c>
      <c r="U954" s="4"/>
      <c r="V954" s="22" t="str">
        <f t="shared" si="208"/>
        <v>@aswan1.moe.edu.eg</v>
      </c>
      <c r="W954" s="22" t="str">
        <f t="shared" si="209"/>
        <v>Stu#</v>
      </c>
      <c r="Z954" t="str">
        <f>IF(Q954=$Z$14,COUNTIF($Q$15:Q954,$Z$14),"")</f>
        <v/>
      </c>
    </row>
    <row r="955" spans="1:26" ht="16.5" x14ac:dyDescent="0.25">
      <c r="A955" s="6" t="str">
        <f>IF(B955="","",SUBTOTAL(3,$B$15:B955))</f>
        <v/>
      </c>
      <c r="B955" s="7"/>
      <c r="C955" s="8"/>
      <c r="D955" s="6" t="str">
        <f t="shared" si="199"/>
        <v/>
      </c>
      <c r="E955" s="9" t="str">
        <f t="shared" si="202"/>
        <v/>
      </c>
      <c r="F955" s="7"/>
      <c r="G955" s="10" t="str">
        <f t="shared" si="200"/>
        <v/>
      </c>
      <c r="H955" s="6" t="str">
        <f t="shared" si="201"/>
        <v/>
      </c>
      <c r="I955" s="6" t="str">
        <f t="shared" si="203"/>
        <v/>
      </c>
      <c r="J955" s="6" t="str">
        <f t="shared" si="204"/>
        <v/>
      </c>
      <c r="K955" s="6" t="str">
        <f t="shared" si="205"/>
        <v/>
      </c>
      <c r="L955" s="6" t="str">
        <f t="shared" si="210"/>
        <v/>
      </c>
      <c r="M955" s="6" t="str">
        <f t="shared" si="211"/>
        <v/>
      </c>
      <c r="N955" s="6" t="str">
        <f t="shared" si="206"/>
        <v/>
      </c>
      <c r="O955" s="4"/>
      <c r="P955" s="11"/>
      <c r="Q955" s="12" t="str">
        <f t="shared" si="207"/>
        <v/>
      </c>
      <c r="R955" s="8"/>
      <c r="S955" s="19"/>
      <c r="T955" s="19" t="s">
        <v>830</v>
      </c>
      <c r="U955" s="4"/>
      <c r="V955" s="22" t="str">
        <f t="shared" si="208"/>
        <v>@aswan1.moe.edu.eg</v>
      </c>
      <c r="W955" s="22" t="str">
        <f t="shared" si="209"/>
        <v>Stu#</v>
      </c>
      <c r="Z955" t="str">
        <f>IF(Q955=$Z$14,COUNTIF($Q$15:Q955,$Z$14),"")</f>
        <v/>
      </c>
    </row>
    <row r="956" spans="1:26" ht="16.5" x14ac:dyDescent="0.25">
      <c r="A956" s="6" t="str">
        <f>IF(B956="","",SUBTOTAL(3,$B$15:B956))</f>
        <v/>
      </c>
      <c r="B956" s="7"/>
      <c r="C956" s="8"/>
      <c r="D956" s="6" t="str">
        <f t="shared" si="199"/>
        <v/>
      </c>
      <c r="E956" s="9" t="str">
        <f t="shared" si="202"/>
        <v/>
      </c>
      <c r="F956" s="7"/>
      <c r="G956" s="10" t="str">
        <f t="shared" si="200"/>
        <v/>
      </c>
      <c r="H956" s="6" t="str">
        <f t="shared" si="201"/>
        <v/>
      </c>
      <c r="I956" s="6" t="str">
        <f t="shared" si="203"/>
        <v/>
      </c>
      <c r="J956" s="6" t="str">
        <f t="shared" si="204"/>
        <v/>
      </c>
      <c r="K956" s="6" t="str">
        <f t="shared" si="205"/>
        <v/>
      </c>
      <c r="L956" s="6" t="str">
        <f t="shared" si="210"/>
        <v/>
      </c>
      <c r="M956" s="6" t="str">
        <f t="shared" si="211"/>
        <v/>
      </c>
      <c r="N956" s="6" t="str">
        <f t="shared" si="206"/>
        <v/>
      </c>
      <c r="O956" s="4"/>
      <c r="P956" s="11"/>
      <c r="Q956" s="12" t="str">
        <f t="shared" si="207"/>
        <v/>
      </c>
      <c r="R956" s="8"/>
      <c r="S956" s="19"/>
      <c r="T956" s="19" t="s">
        <v>830</v>
      </c>
      <c r="U956" s="4"/>
      <c r="V956" s="22" t="str">
        <f t="shared" si="208"/>
        <v>@aswan1.moe.edu.eg</v>
      </c>
      <c r="W956" s="22" t="str">
        <f t="shared" si="209"/>
        <v>Stu#</v>
      </c>
      <c r="Z956" t="str">
        <f>IF(Q956=$Z$14,COUNTIF($Q$15:Q956,$Z$14),"")</f>
        <v/>
      </c>
    </row>
    <row r="957" spans="1:26" ht="16.5" x14ac:dyDescent="0.25">
      <c r="A957" s="6" t="str">
        <f>IF(B957="","",SUBTOTAL(3,$B$15:B957))</f>
        <v/>
      </c>
      <c r="B957" s="7"/>
      <c r="C957" s="8"/>
      <c r="D957" s="6" t="str">
        <f t="shared" si="199"/>
        <v/>
      </c>
      <c r="E957" s="9" t="str">
        <f t="shared" si="202"/>
        <v/>
      </c>
      <c r="F957" s="7"/>
      <c r="G957" s="10" t="str">
        <f t="shared" si="200"/>
        <v/>
      </c>
      <c r="H957" s="6" t="str">
        <f t="shared" si="201"/>
        <v/>
      </c>
      <c r="I957" s="6" t="str">
        <f t="shared" si="203"/>
        <v/>
      </c>
      <c r="J957" s="6" t="str">
        <f t="shared" si="204"/>
        <v/>
      </c>
      <c r="K957" s="6" t="str">
        <f t="shared" si="205"/>
        <v/>
      </c>
      <c r="L957" s="6" t="str">
        <f t="shared" si="210"/>
        <v/>
      </c>
      <c r="M957" s="6" t="str">
        <f t="shared" si="211"/>
        <v/>
      </c>
      <c r="N957" s="6" t="str">
        <f t="shared" si="206"/>
        <v/>
      </c>
      <c r="O957" s="4"/>
      <c r="P957" s="11"/>
      <c r="Q957" s="12" t="str">
        <f t="shared" si="207"/>
        <v/>
      </c>
      <c r="R957" s="8"/>
      <c r="S957" s="19"/>
      <c r="T957" s="19" t="s">
        <v>830</v>
      </c>
      <c r="U957" s="4"/>
      <c r="V957" s="22" t="str">
        <f t="shared" si="208"/>
        <v>@aswan1.moe.edu.eg</v>
      </c>
      <c r="W957" s="22" t="str">
        <f t="shared" si="209"/>
        <v>Stu#</v>
      </c>
      <c r="Z957" t="str">
        <f>IF(Q957=$Z$14,COUNTIF($Q$15:Q957,$Z$14),"")</f>
        <v/>
      </c>
    </row>
    <row r="958" spans="1:26" ht="16.5" x14ac:dyDescent="0.25">
      <c r="A958" s="6" t="str">
        <f>IF(B958="","",SUBTOTAL(3,$B$15:B958))</f>
        <v/>
      </c>
      <c r="B958" s="7"/>
      <c r="C958" s="8"/>
      <c r="D958" s="6" t="str">
        <f t="shared" si="199"/>
        <v/>
      </c>
      <c r="E958" s="9" t="str">
        <f t="shared" si="202"/>
        <v/>
      </c>
      <c r="F958" s="7"/>
      <c r="G958" s="10" t="str">
        <f t="shared" si="200"/>
        <v/>
      </c>
      <c r="H958" s="6" t="str">
        <f t="shared" si="201"/>
        <v/>
      </c>
      <c r="I958" s="6" t="str">
        <f t="shared" si="203"/>
        <v/>
      </c>
      <c r="J958" s="6" t="str">
        <f t="shared" si="204"/>
        <v/>
      </c>
      <c r="K958" s="6" t="str">
        <f t="shared" si="205"/>
        <v/>
      </c>
      <c r="L958" s="6" t="str">
        <f t="shared" si="210"/>
        <v/>
      </c>
      <c r="M958" s="6" t="str">
        <f t="shared" si="211"/>
        <v/>
      </c>
      <c r="N958" s="6" t="str">
        <f t="shared" si="206"/>
        <v/>
      </c>
      <c r="O958" s="4"/>
      <c r="P958" s="11"/>
      <c r="Q958" s="12" t="str">
        <f t="shared" si="207"/>
        <v/>
      </c>
      <c r="R958" s="8"/>
      <c r="S958" s="19"/>
      <c r="T958" s="19" t="s">
        <v>830</v>
      </c>
      <c r="U958" s="4"/>
      <c r="V958" s="22" t="str">
        <f t="shared" si="208"/>
        <v>@aswan1.moe.edu.eg</v>
      </c>
      <c r="W958" s="22" t="str">
        <f t="shared" si="209"/>
        <v>Stu#</v>
      </c>
      <c r="Z958" t="str">
        <f>IF(Q958=$Z$14,COUNTIF($Q$15:Q958,$Z$14),"")</f>
        <v/>
      </c>
    </row>
    <row r="959" spans="1:26" ht="16.5" x14ac:dyDescent="0.25">
      <c r="A959" s="6" t="str">
        <f>IF(B959="","",SUBTOTAL(3,$B$15:B959))</f>
        <v/>
      </c>
      <c r="B959" s="7"/>
      <c r="C959" s="8"/>
      <c r="D959" s="6" t="str">
        <f t="shared" si="199"/>
        <v/>
      </c>
      <c r="E959" s="9" t="str">
        <f t="shared" si="202"/>
        <v/>
      </c>
      <c r="F959" s="7"/>
      <c r="G959" s="10" t="str">
        <f t="shared" si="200"/>
        <v/>
      </c>
      <c r="H959" s="6" t="str">
        <f t="shared" si="201"/>
        <v/>
      </c>
      <c r="I959" s="6" t="str">
        <f t="shared" si="203"/>
        <v/>
      </c>
      <c r="J959" s="6" t="str">
        <f t="shared" si="204"/>
        <v/>
      </c>
      <c r="K959" s="6" t="str">
        <f t="shared" si="205"/>
        <v/>
      </c>
      <c r="L959" s="6" t="str">
        <f t="shared" si="210"/>
        <v/>
      </c>
      <c r="M959" s="6" t="str">
        <f t="shared" si="211"/>
        <v/>
      </c>
      <c r="N959" s="6" t="str">
        <f t="shared" si="206"/>
        <v/>
      </c>
      <c r="O959" s="4"/>
      <c r="P959" s="11"/>
      <c r="Q959" s="12" t="str">
        <f t="shared" si="207"/>
        <v/>
      </c>
      <c r="R959" s="8"/>
      <c r="S959" s="19"/>
      <c r="T959" s="19" t="s">
        <v>830</v>
      </c>
      <c r="U959" s="4"/>
      <c r="V959" s="22" t="str">
        <f t="shared" si="208"/>
        <v>@aswan1.moe.edu.eg</v>
      </c>
      <c r="W959" s="22" t="str">
        <f t="shared" si="209"/>
        <v>Stu#</v>
      </c>
      <c r="Z959" t="str">
        <f>IF(Q959=$Z$14,COUNTIF($Q$15:Q959,$Z$14),"")</f>
        <v/>
      </c>
    </row>
    <row r="960" spans="1:26" ht="16.5" x14ac:dyDescent="0.25">
      <c r="A960" s="6" t="str">
        <f>IF(B960="","",SUBTOTAL(3,$B$15:B960))</f>
        <v/>
      </c>
      <c r="B960" s="7"/>
      <c r="C960" s="8"/>
      <c r="D960" s="6" t="str">
        <f t="shared" si="199"/>
        <v/>
      </c>
      <c r="E960" s="9" t="str">
        <f t="shared" si="202"/>
        <v/>
      </c>
      <c r="F960" s="7"/>
      <c r="G960" s="10" t="str">
        <f t="shared" si="200"/>
        <v/>
      </c>
      <c r="H960" s="6" t="str">
        <f t="shared" si="201"/>
        <v/>
      </c>
      <c r="I960" s="6" t="str">
        <f t="shared" si="203"/>
        <v/>
      </c>
      <c r="J960" s="6" t="str">
        <f t="shared" si="204"/>
        <v/>
      </c>
      <c r="K960" s="6" t="str">
        <f t="shared" si="205"/>
        <v/>
      </c>
      <c r="L960" s="6" t="str">
        <f t="shared" si="210"/>
        <v/>
      </c>
      <c r="M960" s="6" t="str">
        <f t="shared" si="211"/>
        <v/>
      </c>
      <c r="N960" s="6" t="str">
        <f t="shared" si="206"/>
        <v/>
      </c>
      <c r="O960" s="4"/>
      <c r="P960" s="11"/>
      <c r="Q960" s="12" t="str">
        <f t="shared" si="207"/>
        <v/>
      </c>
      <c r="R960" s="8"/>
      <c r="S960" s="19"/>
      <c r="T960" s="19" t="s">
        <v>830</v>
      </c>
      <c r="U960" s="4"/>
      <c r="V960" s="22" t="str">
        <f t="shared" si="208"/>
        <v>@aswan1.moe.edu.eg</v>
      </c>
      <c r="W960" s="22" t="str">
        <f t="shared" si="209"/>
        <v>Stu#</v>
      </c>
      <c r="Z960" t="str">
        <f>IF(Q960=$Z$14,COUNTIF($Q$15:Q960,$Z$14),"")</f>
        <v/>
      </c>
    </row>
    <row r="961" spans="1:26" ht="16.5" x14ac:dyDescent="0.25">
      <c r="A961" s="6" t="str">
        <f>IF(B961="","",SUBTOTAL(3,$B$15:B961))</f>
        <v/>
      </c>
      <c r="B961" s="7"/>
      <c r="C961" s="8"/>
      <c r="D961" s="6" t="str">
        <f t="shared" si="199"/>
        <v/>
      </c>
      <c r="E961" s="9" t="str">
        <f t="shared" si="202"/>
        <v/>
      </c>
      <c r="F961" s="7"/>
      <c r="G961" s="10" t="str">
        <f t="shared" si="200"/>
        <v/>
      </c>
      <c r="H961" s="6" t="str">
        <f t="shared" si="201"/>
        <v/>
      </c>
      <c r="I961" s="6" t="str">
        <f t="shared" si="203"/>
        <v/>
      </c>
      <c r="J961" s="6" t="str">
        <f t="shared" si="204"/>
        <v/>
      </c>
      <c r="K961" s="6" t="str">
        <f t="shared" si="205"/>
        <v/>
      </c>
      <c r="L961" s="6" t="str">
        <f t="shared" si="210"/>
        <v/>
      </c>
      <c r="M961" s="6" t="str">
        <f t="shared" si="211"/>
        <v/>
      </c>
      <c r="N961" s="6" t="str">
        <f t="shared" si="206"/>
        <v/>
      </c>
      <c r="O961" s="4"/>
      <c r="P961" s="11"/>
      <c r="Q961" s="12" t="str">
        <f t="shared" si="207"/>
        <v/>
      </c>
      <c r="R961" s="8"/>
      <c r="S961" s="19"/>
      <c r="T961" s="19" t="s">
        <v>830</v>
      </c>
      <c r="U961" s="4"/>
      <c r="V961" s="22" t="str">
        <f t="shared" si="208"/>
        <v>@aswan1.moe.edu.eg</v>
      </c>
      <c r="W961" s="22" t="str">
        <f t="shared" si="209"/>
        <v>Stu#</v>
      </c>
      <c r="Z961" t="str">
        <f>IF(Q961=$Z$14,COUNTIF($Q$15:Q961,$Z$14),"")</f>
        <v/>
      </c>
    </row>
    <row r="962" spans="1:26" ht="16.5" x14ac:dyDescent="0.25">
      <c r="A962" s="6" t="str">
        <f>IF(B962="","",SUBTOTAL(3,$B$15:B962))</f>
        <v/>
      </c>
      <c r="B962" s="7"/>
      <c r="C962" s="8"/>
      <c r="D962" s="6" t="str">
        <f t="shared" si="199"/>
        <v/>
      </c>
      <c r="E962" s="9" t="str">
        <f t="shared" si="202"/>
        <v/>
      </c>
      <c r="F962" s="7"/>
      <c r="G962" s="10" t="str">
        <f t="shared" si="200"/>
        <v/>
      </c>
      <c r="H962" s="6" t="str">
        <f t="shared" si="201"/>
        <v/>
      </c>
      <c r="I962" s="6" t="str">
        <f t="shared" si="203"/>
        <v/>
      </c>
      <c r="J962" s="6" t="str">
        <f t="shared" si="204"/>
        <v/>
      </c>
      <c r="K962" s="6" t="str">
        <f t="shared" si="205"/>
        <v/>
      </c>
      <c r="L962" s="6" t="str">
        <f t="shared" si="210"/>
        <v/>
      </c>
      <c r="M962" s="6" t="str">
        <f t="shared" si="211"/>
        <v/>
      </c>
      <c r="N962" s="6" t="str">
        <f t="shared" si="206"/>
        <v/>
      </c>
      <c r="O962" s="4"/>
      <c r="P962" s="11"/>
      <c r="Q962" s="12" t="str">
        <f t="shared" si="207"/>
        <v/>
      </c>
      <c r="R962" s="8"/>
      <c r="S962" s="19"/>
      <c r="T962" s="19" t="s">
        <v>830</v>
      </c>
      <c r="U962" s="4"/>
      <c r="V962" s="22" t="str">
        <f t="shared" si="208"/>
        <v>@aswan1.moe.edu.eg</v>
      </c>
      <c r="W962" s="22" t="str">
        <f t="shared" si="209"/>
        <v>Stu#</v>
      </c>
      <c r="Z962" t="str">
        <f>IF(Q962=$Z$14,COUNTIF($Q$15:Q962,$Z$14),"")</f>
        <v/>
      </c>
    </row>
    <row r="963" spans="1:26" ht="16.5" x14ac:dyDescent="0.25">
      <c r="A963" s="6" t="str">
        <f>IF(B963="","",SUBTOTAL(3,$B$15:B963))</f>
        <v/>
      </c>
      <c r="B963" s="7"/>
      <c r="C963" s="8"/>
      <c r="D963" s="6" t="str">
        <f t="shared" si="199"/>
        <v/>
      </c>
      <c r="E963" s="9" t="str">
        <f t="shared" si="202"/>
        <v/>
      </c>
      <c r="F963" s="7"/>
      <c r="G963" s="10" t="str">
        <f t="shared" si="200"/>
        <v/>
      </c>
      <c r="H963" s="6" t="str">
        <f t="shared" si="201"/>
        <v/>
      </c>
      <c r="I963" s="6" t="str">
        <f t="shared" si="203"/>
        <v/>
      </c>
      <c r="J963" s="6" t="str">
        <f t="shared" si="204"/>
        <v/>
      </c>
      <c r="K963" s="6" t="str">
        <f t="shared" si="205"/>
        <v/>
      </c>
      <c r="L963" s="6" t="str">
        <f t="shared" si="210"/>
        <v/>
      </c>
      <c r="M963" s="6" t="str">
        <f t="shared" si="211"/>
        <v/>
      </c>
      <c r="N963" s="6" t="str">
        <f t="shared" si="206"/>
        <v/>
      </c>
      <c r="O963" s="4"/>
      <c r="P963" s="11"/>
      <c r="Q963" s="12" t="str">
        <f t="shared" si="207"/>
        <v/>
      </c>
      <c r="R963" s="8"/>
      <c r="S963" s="19"/>
      <c r="T963" s="19" t="s">
        <v>830</v>
      </c>
      <c r="U963" s="4"/>
      <c r="V963" s="22" t="str">
        <f t="shared" si="208"/>
        <v>@aswan1.moe.edu.eg</v>
      </c>
      <c r="W963" s="22" t="str">
        <f t="shared" si="209"/>
        <v>Stu#</v>
      </c>
      <c r="Z963" t="str">
        <f>IF(Q963=$Z$14,COUNTIF($Q$15:Q963,$Z$14),"")</f>
        <v/>
      </c>
    </row>
    <row r="964" spans="1:26" ht="16.5" x14ac:dyDescent="0.25">
      <c r="A964" s="6" t="str">
        <f>IF(B964="","",SUBTOTAL(3,$B$15:B964))</f>
        <v/>
      </c>
      <c r="B964" s="7"/>
      <c r="C964" s="8"/>
      <c r="D964" s="6" t="str">
        <f t="shared" si="199"/>
        <v/>
      </c>
      <c r="E964" s="9" t="str">
        <f t="shared" si="202"/>
        <v/>
      </c>
      <c r="F964" s="7"/>
      <c r="G964" s="10" t="str">
        <f t="shared" si="200"/>
        <v/>
      </c>
      <c r="H964" s="6" t="str">
        <f t="shared" si="201"/>
        <v/>
      </c>
      <c r="I964" s="6" t="str">
        <f t="shared" si="203"/>
        <v/>
      </c>
      <c r="J964" s="6" t="str">
        <f t="shared" si="204"/>
        <v/>
      </c>
      <c r="K964" s="6" t="str">
        <f t="shared" si="205"/>
        <v/>
      </c>
      <c r="L964" s="6" t="str">
        <f t="shared" si="210"/>
        <v/>
      </c>
      <c r="M964" s="6" t="str">
        <f t="shared" si="211"/>
        <v/>
      </c>
      <c r="N964" s="6" t="str">
        <f t="shared" si="206"/>
        <v/>
      </c>
      <c r="O964" s="4"/>
      <c r="P964" s="11"/>
      <c r="Q964" s="12" t="str">
        <f t="shared" si="207"/>
        <v/>
      </c>
      <c r="R964" s="8"/>
      <c r="S964" s="19"/>
      <c r="T964" s="19" t="s">
        <v>830</v>
      </c>
      <c r="U964" s="4"/>
      <c r="V964" s="22" t="str">
        <f t="shared" si="208"/>
        <v>@aswan1.moe.edu.eg</v>
      </c>
      <c r="W964" s="22" t="str">
        <f t="shared" si="209"/>
        <v>Stu#</v>
      </c>
      <c r="Z964" t="str">
        <f>IF(Q964=$Z$14,COUNTIF($Q$15:Q964,$Z$14),"")</f>
        <v/>
      </c>
    </row>
    <row r="965" spans="1:26" ht="16.5" x14ac:dyDescent="0.25">
      <c r="A965" s="6" t="str">
        <f>IF(B965="","",SUBTOTAL(3,$B$15:B965))</f>
        <v/>
      </c>
      <c r="B965" s="7"/>
      <c r="C965" s="8"/>
      <c r="D965" s="6" t="str">
        <f t="shared" si="199"/>
        <v/>
      </c>
      <c r="E965" s="9" t="str">
        <f t="shared" si="202"/>
        <v/>
      </c>
      <c r="F965" s="7"/>
      <c r="G965" s="10" t="str">
        <f t="shared" si="200"/>
        <v/>
      </c>
      <c r="H965" s="6" t="str">
        <f t="shared" si="201"/>
        <v/>
      </c>
      <c r="I965" s="6" t="str">
        <f t="shared" si="203"/>
        <v/>
      </c>
      <c r="J965" s="6" t="str">
        <f t="shared" si="204"/>
        <v/>
      </c>
      <c r="K965" s="6" t="str">
        <f t="shared" si="205"/>
        <v/>
      </c>
      <c r="L965" s="6" t="str">
        <f t="shared" si="210"/>
        <v/>
      </c>
      <c r="M965" s="6" t="str">
        <f t="shared" si="211"/>
        <v/>
      </c>
      <c r="N965" s="6" t="str">
        <f t="shared" si="206"/>
        <v/>
      </c>
      <c r="O965" s="4"/>
      <c r="P965" s="11"/>
      <c r="Q965" s="12" t="str">
        <f t="shared" si="207"/>
        <v/>
      </c>
      <c r="R965" s="8"/>
      <c r="S965" s="19"/>
      <c r="T965" s="19" t="s">
        <v>830</v>
      </c>
      <c r="U965" s="4"/>
      <c r="V965" s="22" t="str">
        <f t="shared" si="208"/>
        <v>@aswan1.moe.edu.eg</v>
      </c>
      <c r="W965" s="22" t="str">
        <f t="shared" si="209"/>
        <v>Stu#</v>
      </c>
      <c r="Z965" t="str">
        <f>IF(Q965=$Z$14,COUNTIF($Q$15:Q965,$Z$14),"")</f>
        <v/>
      </c>
    </row>
    <row r="966" spans="1:26" ht="16.5" x14ac:dyDescent="0.25">
      <c r="A966" s="6" t="str">
        <f>IF(B966="","",SUBTOTAL(3,$B$15:B966))</f>
        <v/>
      </c>
      <c r="B966" s="7"/>
      <c r="C966" s="8"/>
      <c r="D966" s="6" t="str">
        <f t="shared" si="199"/>
        <v/>
      </c>
      <c r="E966" s="9" t="str">
        <f t="shared" si="202"/>
        <v/>
      </c>
      <c r="F966" s="7"/>
      <c r="G966" s="10" t="str">
        <f t="shared" si="200"/>
        <v/>
      </c>
      <c r="H966" s="6" t="str">
        <f t="shared" si="201"/>
        <v/>
      </c>
      <c r="I966" s="6" t="str">
        <f t="shared" si="203"/>
        <v/>
      </c>
      <c r="J966" s="6" t="str">
        <f t="shared" si="204"/>
        <v/>
      </c>
      <c r="K966" s="6" t="str">
        <f t="shared" si="205"/>
        <v/>
      </c>
      <c r="L966" s="6" t="str">
        <f t="shared" si="210"/>
        <v/>
      </c>
      <c r="M966" s="6" t="str">
        <f t="shared" si="211"/>
        <v/>
      </c>
      <c r="N966" s="6" t="str">
        <f t="shared" si="206"/>
        <v/>
      </c>
      <c r="O966" s="4"/>
      <c r="P966" s="11"/>
      <c r="Q966" s="12" t="str">
        <f t="shared" si="207"/>
        <v/>
      </c>
      <c r="R966" s="8"/>
      <c r="S966" s="19"/>
      <c r="T966" s="19" t="s">
        <v>830</v>
      </c>
      <c r="U966" s="4"/>
      <c r="V966" s="22" t="str">
        <f t="shared" si="208"/>
        <v>@aswan1.moe.edu.eg</v>
      </c>
      <c r="W966" s="22" t="str">
        <f t="shared" si="209"/>
        <v>Stu#</v>
      </c>
      <c r="Z966" t="str">
        <f>IF(Q966=$Z$14,COUNTIF($Q$15:Q966,$Z$14),"")</f>
        <v/>
      </c>
    </row>
    <row r="967" spans="1:26" ht="16.5" x14ac:dyDescent="0.25">
      <c r="A967" s="6" t="str">
        <f>IF(B967="","",SUBTOTAL(3,$B$15:B967))</f>
        <v/>
      </c>
      <c r="B967" s="7"/>
      <c r="C967" s="8"/>
      <c r="D967" s="6" t="str">
        <f t="shared" si="199"/>
        <v/>
      </c>
      <c r="E967" s="9" t="str">
        <f t="shared" si="202"/>
        <v/>
      </c>
      <c r="F967" s="7"/>
      <c r="G967" s="10" t="str">
        <f t="shared" si="200"/>
        <v/>
      </c>
      <c r="H967" s="6" t="str">
        <f t="shared" si="201"/>
        <v/>
      </c>
      <c r="I967" s="6" t="str">
        <f t="shared" si="203"/>
        <v/>
      </c>
      <c r="J967" s="6" t="str">
        <f t="shared" si="204"/>
        <v/>
      </c>
      <c r="K967" s="6" t="str">
        <f t="shared" si="205"/>
        <v/>
      </c>
      <c r="L967" s="6" t="str">
        <f t="shared" si="210"/>
        <v/>
      </c>
      <c r="M967" s="6" t="str">
        <f t="shared" si="211"/>
        <v/>
      </c>
      <c r="N967" s="6" t="str">
        <f t="shared" si="206"/>
        <v/>
      </c>
      <c r="O967" s="4"/>
      <c r="P967" s="11"/>
      <c r="Q967" s="12" t="str">
        <f t="shared" si="207"/>
        <v/>
      </c>
      <c r="R967" s="8"/>
      <c r="S967" s="19"/>
      <c r="T967" s="19" t="s">
        <v>830</v>
      </c>
      <c r="U967" s="4"/>
      <c r="V967" s="22" t="str">
        <f t="shared" si="208"/>
        <v>@aswan1.moe.edu.eg</v>
      </c>
      <c r="W967" s="22" t="str">
        <f t="shared" si="209"/>
        <v>Stu#</v>
      </c>
      <c r="Z967" t="str">
        <f>IF(Q967=$Z$14,COUNTIF($Q$15:Q967,$Z$14),"")</f>
        <v/>
      </c>
    </row>
    <row r="968" spans="1:26" ht="16.5" x14ac:dyDescent="0.25">
      <c r="A968" s="6" t="str">
        <f>IF(B968="","",SUBTOTAL(3,$B$15:B968))</f>
        <v/>
      </c>
      <c r="B968" s="7"/>
      <c r="C968" s="8"/>
      <c r="D968" s="6" t="str">
        <f t="shared" si="199"/>
        <v/>
      </c>
      <c r="E968" s="9" t="str">
        <f t="shared" si="202"/>
        <v/>
      </c>
      <c r="F968" s="7"/>
      <c r="G968" s="10" t="str">
        <f t="shared" si="200"/>
        <v/>
      </c>
      <c r="H968" s="6" t="str">
        <f t="shared" si="201"/>
        <v/>
      </c>
      <c r="I968" s="6" t="str">
        <f t="shared" si="203"/>
        <v/>
      </c>
      <c r="J968" s="6" t="str">
        <f t="shared" si="204"/>
        <v/>
      </c>
      <c r="K968" s="6" t="str">
        <f t="shared" si="205"/>
        <v/>
      </c>
      <c r="L968" s="6" t="str">
        <f t="shared" si="210"/>
        <v/>
      </c>
      <c r="M968" s="6" t="str">
        <f t="shared" si="211"/>
        <v/>
      </c>
      <c r="N968" s="6" t="str">
        <f t="shared" si="206"/>
        <v/>
      </c>
      <c r="O968" s="4"/>
      <c r="P968" s="11"/>
      <c r="Q968" s="12" t="str">
        <f t="shared" si="207"/>
        <v/>
      </c>
      <c r="R968" s="8"/>
      <c r="S968" s="19"/>
      <c r="T968" s="19" t="s">
        <v>830</v>
      </c>
      <c r="U968" s="4"/>
      <c r="V968" s="22" t="str">
        <f t="shared" si="208"/>
        <v>@aswan1.moe.edu.eg</v>
      </c>
      <c r="W968" s="22" t="str">
        <f t="shared" si="209"/>
        <v>Stu#</v>
      </c>
      <c r="Z968" t="str">
        <f>IF(Q968=$Z$14,COUNTIF($Q$15:Q968,$Z$14),"")</f>
        <v/>
      </c>
    </row>
    <row r="969" spans="1:26" ht="16.5" x14ac:dyDescent="0.25">
      <c r="A969" s="6" t="str">
        <f>IF(B969="","",SUBTOTAL(3,$B$15:B969))</f>
        <v/>
      </c>
      <c r="B969" s="7"/>
      <c r="C969" s="8"/>
      <c r="D969" s="6" t="str">
        <f t="shared" si="199"/>
        <v/>
      </c>
      <c r="E969" s="9" t="str">
        <f t="shared" si="202"/>
        <v/>
      </c>
      <c r="F969" s="7"/>
      <c r="G969" s="10" t="str">
        <f t="shared" si="200"/>
        <v/>
      </c>
      <c r="H969" s="6" t="str">
        <f t="shared" si="201"/>
        <v/>
      </c>
      <c r="I969" s="6" t="str">
        <f t="shared" si="203"/>
        <v/>
      </c>
      <c r="J969" s="6" t="str">
        <f t="shared" si="204"/>
        <v/>
      </c>
      <c r="K969" s="6" t="str">
        <f t="shared" si="205"/>
        <v/>
      </c>
      <c r="L969" s="6" t="str">
        <f t="shared" si="210"/>
        <v/>
      </c>
      <c r="M969" s="6" t="str">
        <f t="shared" si="211"/>
        <v/>
      </c>
      <c r="N969" s="6" t="str">
        <f t="shared" si="206"/>
        <v/>
      </c>
      <c r="O969" s="4"/>
      <c r="P969" s="11"/>
      <c r="Q969" s="12" t="str">
        <f t="shared" si="207"/>
        <v/>
      </c>
      <c r="R969" s="8"/>
      <c r="S969" s="19"/>
      <c r="T969" s="19" t="s">
        <v>830</v>
      </c>
      <c r="U969" s="4"/>
      <c r="V969" s="22" t="str">
        <f t="shared" si="208"/>
        <v>@aswan1.moe.edu.eg</v>
      </c>
      <c r="W969" s="22" t="str">
        <f t="shared" si="209"/>
        <v>Stu#</v>
      </c>
      <c r="Z969" t="str">
        <f>IF(Q969=$Z$14,COUNTIF($Q$15:Q969,$Z$14),"")</f>
        <v/>
      </c>
    </row>
    <row r="970" spans="1:26" ht="16.5" x14ac:dyDescent="0.25">
      <c r="A970" s="6" t="str">
        <f>IF(B970="","",SUBTOTAL(3,$B$15:B970))</f>
        <v/>
      </c>
      <c r="B970" s="7"/>
      <c r="C970" s="8"/>
      <c r="D970" s="6" t="str">
        <f t="shared" si="199"/>
        <v/>
      </c>
      <c r="E970" s="9" t="str">
        <f t="shared" si="202"/>
        <v/>
      </c>
      <c r="F970" s="7"/>
      <c r="G970" s="10" t="str">
        <f t="shared" si="200"/>
        <v/>
      </c>
      <c r="H970" s="6" t="str">
        <f t="shared" si="201"/>
        <v/>
      </c>
      <c r="I970" s="6" t="str">
        <f t="shared" si="203"/>
        <v/>
      </c>
      <c r="J970" s="6" t="str">
        <f t="shared" si="204"/>
        <v/>
      </c>
      <c r="K970" s="6" t="str">
        <f t="shared" si="205"/>
        <v/>
      </c>
      <c r="L970" s="6" t="str">
        <f t="shared" si="210"/>
        <v/>
      </c>
      <c r="M970" s="6" t="str">
        <f t="shared" si="211"/>
        <v/>
      </c>
      <c r="N970" s="6" t="str">
        <f t="shared" si="206"/>
        <v/>
      </c>
      <c r="O970" s="4"/>
      <c r="P970" s="11"/>
      <c r="Q970" s="12" t="str">
        <f t="shared" si="207"/>
        <v/>
      </c>
      <c r="R970" s="8"/>
      <c r="S970" s="19"/>
      <c r="T970" s="19" t="s">
        <v>830</v>
      </c>
      <c r="U970" s="4"/>
      <c r="V970" s="22" t="str">
        <f t="shared" si="208"/>
        <v>@aswan1.moe.edu.eg</v>
      </c>
      <c r="W970" s="22" t="str">
        <f t="shared" si="209"/>
        <v>Stu#</v>
      </c>
      <c r="Z970" t="str">
        <f>IF(Q970=$Z$14,COUNTIF($Q$15:Q970,$Z$14),"")</f>
        <v/>
      </c>
    </row>
    <row r="971" spans="1:26" ht="16.5" x14ac:dyDescent="0.25">
      <c r="A971" s="6" t="str">
        <f>IF(B971="","",SUBTOTAL(3,$B$15:B971))</f>
        <v/>
      </c>
      <c r="B971" s="7"/>
      <c r="C971" s="8"/>
      <c r="D971" s="6" t="str">
        <f t="shared" si="199"/>
        <v/>
      </c>
      <c r="E971" s="9" t="str">
        <f t="shared" si="202"/>
        <v/>
      </c>
      <c r="F971" s="7"/>
      <c r="G971" s="10" t="str">
        <f t="shared" si="200"/>
        <v/>
      </c>
      <c r="H971" s="6" t="str">
        <f t="shared" si="201"/>
        <v/>
      </c>
      <c r="I971" s="6" t="str">
        <f t="shared" si="203"/>
        <v/>
      </c>
      <c r="J971" s="6" t="str">
        <f t="shared" si="204"/>
        <v/>
      </c>
      <c r="K971" s="6" t="str">
        <f t="shared" si="205"/>
        <v/>
      </c>
      <c r="L971" s="6" t="str">
        <f t="shared" si="210"/>
        <v/>
      </c>
      <c r="M971" s="6" t="str">
        <f t="shared" si="211"/>
        <v/>
      </c>
      <c r="N971" s="6" t="str">
        <f t="shared" si="206"/>
        <v/>
      </c>
      <c r="O971" s="4"/>
      <c r="P971" s="11"/>
      <c r="Q971" s="12" t="str">
        <f t="shared" si="207"/>
        <v/>
      </c>
      <c r="R971" s="8"/>
      <c r="S971" s="19"/>
      <c r="T971" s="19" t="s">
        <v>830</v>
      </c>
      <c r="U971" s="4"/>
      <c r="V971" s="22" t="str">
        <f t="shared" si="208"/>
        <v>@aswan1.moe.edu.eg</v>
      </c>
      <c r="W971" s="22" t="str">
        <f t="shared" si="209"/>
        <v>Stu#</v>
      </c>
      <c r="Z971" t="str">
        <f>IF(Q971=$Z$14,COUNTIF($Q$15:Q971,$Z$14),"")</f>
        <v/>
      </c>
    </row>
    <row r="972" spans="1:26" ht="16.5" x14ac:dyDescent="0.25">
      <c r="A972" s="6" t="str">
        <f>IF(B972="","",SUBTOTAL(3,$B$15:B972))</f>
        <v/>
      </c>
      <c r="B972" s="7"/>
      <c r="C972" s="8"/>
      <c r="D972" s="6" t="str">
        <f t="shared" si="199"/>
        <v/>
      </c>
      <c r="E972" s="9" t="str">
        <f t="shared" si="202"/>
        <v/>
      </c>
      <c r="F972" s="7"/>
      <c r="G972" s="10" t="str">
        <f t="shared" si="200"/>
        <v/>
      </c>
      <c r="H972" s="6" t="str">
        <f t="shared" si="201"/>
        <v/>
      </c>
      <c r="I972" s="6" t="str">
        <f t="shared" si="203"/>
        <v/>
      </c>
      <c r="J972" s="6" t="str">
        <f t="shared" si="204"/>
        <v/>
      </c>
      <c r="K972" s="6" t="str">
        <f t="shared" si="205"/>
        <v/>
      </c>
      <c r="L972" s="6" t="str">
        <f t="shared" si="210"/>
        <v/>
      </c>
      <c r="M972" s="6" t="str">
        <f t="shared" si="211"/>
        <v/>
      </c>
      <c r="N972" s="6" t="str">
        <f t="shared" si="206"/>
        <v/>
      </c>
      <c r="O972" s="4"/>
      <c r="P972" s="11"/>
      <c r="Q972" s="12" t="str">
        <f t="shared" si="207"/>
        <v/>
      </c>
      <c r="R972" s="8"/>
      <c r="S972" s="19"/>
      <c r="T972" s="19" t="s">
        <v>830</v>
      </c>
      <c r="U972" s="4"/>
      <c r="V972" s="22" t="str">
        <f t="shared" si="208"/>
        <v>@aswan1.moe.edu.eg</v>
      </c>
      <c r="W972" s="22" t="str">
        <f t="shared" si="209"/>
        <v>Stu#</v>
      </c>
      <c r="Z972" t="str">
        <f>IF(Q972=$Z$14,COUNTIF($Q$15:Q972,$Z$14),"")</f>
        <v/>
      </c>
    </row>
    <row r="973" spans="1:26" ht="16.5" x14ac:dyDescent="0.25">
      <c r="A973" s="6" t="str">
        <f>IF(B973="","",SUBTOTAL(3,$B$15:B973))</f>
        <v/>
      </c>
      <c r="B973" s="7"/>
      <c r="C973" s="8"/>
      <c r="D973" s="6" t="str">
        <f t="shared" si="199"/>
        <v/>
      </c>
      <c r="E973" s="9" t="str">
        <f t="shared" si="202"/>
        <v/>
      </c>
      <c r="F973" s="7"/>
      <c r="G973" s="10" t="str">
        <f t="shared" si="200"/>
        <v/>
      </c>
      <c r="H973" s="6" t="str">
        <f t="shared" si="201"/>
        <v/>
      </c>
      <c r="I973" s="6" t="str">
        <f t="shared" si="203"/>
        <v/>
      </c>
      <c r="J973" s="6" t="str">
        <f t="shared" si="204"/>
        <v/>
      </c>
      <c r="K973" s="6" t="str">
        <f t="shared" si="205"/>
        <v/>
      </c>
      <c r="L973" s="6" t="str">
        <f t="shared" si="210"/>
        <v/>
      </c>
      <c r="M973" s="6" t="str">
        <f t="shared" si="211"/>
        <v/>
      </c>
      <c r="N973" s="6" t="str">
        <f t="shared" si="206"/>
        <v/>
      </c>
      <c r="O973" s="4"/>
      <c r="P973" s="11"/>
      <c r="Q973" s="12" t="str">
        <f t="shared" si="207"/>
        <v/>
      </c>
      <c r="R973" s="8"/>
      <c r="S973" s="19"/>
      <c r="T973" s="19" t="s">
        <v>830</v>
      </c>
      <c r="U973" s="4"/>
      <c r="V973" s="22" t="str">
        <f t="shared" si="208"/>
        <v>@aswan1.moe.edu.eg</v>
      </c>
      <c r="W973" s="22" t="str">
        <f t="shared" si="209"/>
        <v>Stu#</v>
      </c>
      <c r="Z973" t="str">
        <f>IF(Q973=$Z$14,COUNTIF($Q$15:Q973,$Z$14),"")</f>
        <v/>
      </c>
    </row>
    <row r="974" spans="1:26" ht="16.5" x14ac:dyDescent="0.25">
      <c r="A974" s="6" t="str">
        <f>IF(B974="","",SUBTOTAL(3,$B$15:B974))</f>
        <v/>
      </c>
      <c r="B974" s="7"/>
      <c r="C974" s="8"/>
      <c r="D974" s="6" t="str">
        <f t="shared" ref="D974:D1037" si="212">IF(C974="","",LEFT(TRIM(C974),FIND(" ",TRIM(C974),1)-1))</f>
        <v/>
      </c>
      <c r="E974" s="9" t="str">
        <f t="shared" si="202"/>
        <v/>
      </c>
      <c r="F974" s="7"/>
      <c r="G974" s="10" t="str">
        <f t="shared" ref="G974:G1037" si="213">IF(F974="","",(DATE(IF(LEFT(F974,1)*1=3,20,19)&amp;MID(F974,2,2),MID(F974,4,2),MID(F974,6,2))))</f>
        <v/>
      </c>
      <c r="H974" s="6" t="str">
        <f t="shared" ref="H974:H1037" si="214">IF(G974="","",DAY(G974))</f>
        <v/>
      </c>
      <c r="I974" s="6" t="str">
        <f t="shared" si="203"/>
        <v/>
      </c>
      <c r="J974" s="6" t="str">
        <f t="shared" si="204"/>
        <v/>
      </c>
      <c r="K974" s="6" t="str">
        <f t="shared" si="205"/>
        <v/>
      </c>
      <c r="L974" s="6" t="str">
        <f t="shared" si="210"/>
        <v/>
      </c>
      <c r="M974" s="6" t="str">
        <f t="shared" si="211"/>
        <v/>
      </c>
      <c r="N974" s="6" t="str">
        <f t="shared" si="206"/>
        <v/>
      </c>
      <c r="O974" s="4"/>
      <c r="P974" s="11"/>
      <c r="Q974" s="12" t="str">
        <f t="shared" si="207"/>
        <v/>
      </c>
      <c r="R974" s="8"/>
      <c r="S974" s="19"/>
      <c r="T974" s="19" t="s">
        <v>830</v>
      </c>
      <c r="U974" s="4"/>
      <c r="V974" s="22" t="str">
        <f t="shared" si="208"/>
        <v>@aswan1.moe.edu.eg</v>
      </c>
      <c r="W974" s="22" t="str">
        <f t="shared" si="209"/>
        <v>Stu#</v>
      </c>
      <c r="Z974" t="str">
        <f>IF(Q974=$Z$14,COUNTIF($Q$15:Q974,$Z$14),"")</f>
        <v/>
      </c>
    </row>
    <row r="975" spans="1:26" ht="16.5" x14ac:dyDescent="0.25">
      <c r="A975" s="6" t="str">
        <f>IF(B975="","",SUBTOTAL(3,$B$15:B975))</f>
        <v/>
      </c>
      <c r="B975" s="7"/>
      <c r="C975" s="8"/>
      <c r="D975" s="6" t="str">
        <f t="shared" si="212"/>
        <v/>
      </c>
      <c r="E975" s="9" t="str">
        <f t="shared" si="202"/>
        <v/>
      </c>
      <c r="F975" s="7"/>
      <c r="G975" s="10" t="str">
        <f t="shared" si="213"/>
        <v/>
      </c>
      <c r="H975" s="6" t="str">
        <f t="shared" si="214"/>
        <v/>
      </c>
      <c r="I975" s="6" t="str">
        <f t="shared" si="203"/>
        <v/>
      </c>
      <c r="J975" s="6" t="str">
        <f t="shared" si="204"/>
        <v/>
      </c>
      <c r="K975" s="6" t="str">
        <f t="shared" si="205"/>
        <v/>
      </c>
      <c r="L975" s="6" t="str">
        <f t="shared" si="210"/>
        <v/>
      </c>
      <c r="M975" s="6" t="str">
        <f t="shared" si="211"/>
        <v/>
      </c>
      <c r="N975" s="6" t="str">
        <f t="shared" si="206"/>
        <v/>
      </c>
      <c r="O975" s="4"/>
      <c r="P975" s="11"/>
      <c r="Q975" s="12" t="str">
        <f t="shared" si="207"/>
        <v/>
      </c>
      <c r="R975" s="8"/>
      <c r="S975" s="19"/>
      <c r="T975" s="19" t="s">
        <v>830</v>
      </c>
      <c r="U975" s="4"/>
      <c r="V975" s="22" t="str">
        <f t="shared" si="208"/>
        <v>@aswan1.moe.edu.eg</v>
      </c>
      <c r="W975" s="22" t="str">
        <f t="shared" si="209"/>
        <v>Stu#</v>
      </c>
      <c r="Z975" t="str">
        <f>IF(Q975=$Z$14,COUNTIF($Q$15:Q975,$Z$14),"")</f>
        <v/>
      </c>
    </row>
    <row r="976" spans="1:26" ht="16.5" x14ac:dyDescent="0.25">
      <c r="A976" s="6" t="str">
        <f>IF(B976="","",SUBTOTAL(3,$B$15:B976))</f>
        <v/>
      </c>
      <c r="B976" s="7"/>
      <c r="C976" s="8"/>
      <c r="D976" s="6" t="str">
        <f t="shared" si="212"/>
        <v/>
      </c>
      <c r="E976" s="9" t="str">
        <f t="shared" ref="E976:E1039" si="215">IF(C976="","",RIGHT(C976,LEN(C976)-FIND(" ",C976)))</f>
        <v/>
      </c>
      <c r="F976" s="7"/>
      <c r="G976" s="10" t="str">
        <f t="shared" si="213"/>
        <v/>
      </c>
      <c r="H976" s="6" t="str">
        <f t="shared" si="214"/>
        <v/>
      </c>
      <c r="I976" s="6" t="str">
        <f t="shared" ref="I976:I1039" si="216">IF(H976="","",MONTH(G976))</f>
        <v/>
      </c>
      <c r="J976" s="6" t="str">
        <f t="shared" ref="J976:J1039" si="217">IF(I976="","",YEAR(G976))</f>
        <v/>
      </c>
      <c r="K976" s="6" t="str">
        <f t="shared" ref="K976:K1039" si="218">IF(G976="","",(DATEDIF(G976,$F$13,"md")))</f>
        <v/>
      </c>
      <c r="L976" s="6" t="str">
        <f t="shared" si="210"/>
        <v/>
      </c>
      <c r="M976" s="6" t="str">
        <f t="shared" si="211"/>
        <v/>
      </c>
      <c r="N976" s="6" t="str">
        <f t="shared" ref="N976:N1039" si="219">IF(F976="","",(IF(ISODD(MID(F976,13,1)),"ذكر","انثى")))</f>
        <v/>
      </c>
      <c r="O976" s="4"/>
      <c r="P976" s="11"/>
      <c r="Q976" s="12" t="str">
        <f t="shared" ref="Q976:Q1039" si="220">IF(P976="","",P976&amp;"/"&amp;O976)</f>
        <v/>
      </c>
      <c r="R976" s="8"/>
      <c r="S976" s="19"/>
      <c r="T976" s="19" t="s">
        <v>830</v>
      </c>
      <c r="U976" s="4"/>
      <c r="V976" s="22" t="str">
        <f t="shared" ref="V976:V1039" si="221">CONCATENATE(B976,$X$2)</f>
        <v>@aswan1.moe.edu.eg</v>
      </c>
      <c r="W976" s="22" t="str">
        <f t="shared" ref="W976:W1039" si="222">CONCATENATE($X$3)&amp;RIGHT(LEFT(F976,7),6)</f>
        <v>Stu#</v>
      </c>
      <c r="Z976" t="str">
        <f>IF(Q976=$Z$14,COUNTIF($Q$15:Q976,$Z$14),"")</f>
        <v/>
      </c>
    </row>
    <row r="977" spans="1:26" ht="16.5" x14ac:dyDescent="0.25">
      <c r="A977" s="6" t="str">
        <f>IF(B977="","",SUBTOTAL(3,$B$15:B977))</f>
        <v/>
      </c>
      <c r="B977" s="7"/>
      <c r="C977" s="8"/>
      <c r="D977" s="6" t="str">
        <f t="shared" si="212"/>
        <v/>
      </c>
      <c r="E977" s="9" t="str">
        <f t="shared" si="215"/>
        <v/>
      </c>
      <c r="F977" s="7"/>
      <c r="G977" s="10" t="str">
        <f t="shared" si="213"/>
        <v/>
      </c>
      <c r="H977" s="6" t="str">
        <f t="shared" si="214"/>
        <v/>
      </c>
      <c r="I977" s="6" t="str">
        <f t="shared" si="216"/>
        <v/>
      </c>
      <c r="J977" s="6" t="str">
        <f t="shared" si="217"/>
        <v/>
      </c>
      <c r="K977" s="6" t="str">
        <f t="shared" si="218"/>
        <v/>
      </c>
      <c r="L977" s="6" t="str">
        <f t="shared" ref="L977:L1040" si="223">IF(H977="","",(DATEDIF(H977,$F$13,"md")))</f>
        <v/>
      </c>
      <c r="M977" s="6" t="str">
        <f t="shared" ref="M977:M1040" si="224">IF(I977="","",(DATEDIF(I977,$F$13,"md")))</f>
        <v/>
      </c>
      <c r="N977" s="6" t="str">
        <f t="shared" si="219"/>
        <v/>
      </c>
      <c r="O977" s="4"/>
      <c r="P977" s="11"/>
      <c r="Q977" s="12" t="str">
        <f t="shared" si="220"/>
        <v/>
      </c>
      <c r="R977" s="8"/>
      <c r="S977" s="19"/>
      <c r="T977" s="19" t="s">
        <v>830</v>
      </c>
      <c r="U977" s="4"/>
      <c r="V977" s="22" t="str">
        <f t="shared" si="221"/>
        <v>@aswan1.moe.edu.eg</v>
      </c>
      <c r="W977" s="22" t="str">
        <f t="shared" si="222"/>
        <v>Stu#</v>
      </c>
      <c r="Z977" t="str">
        <f>IF(Q977=$Z$14,COUNTIF($Q$15:Q977,$Z$14),"")</f>
        <v/>
      </c>
    </row>
    <row r="978" spans="1:26" ht="16.5" x14ac:dyDescent="0.25">
      <c r="A978" s="6" t="str">
        <f>IF(B978="","",SUBTOTAL(3,$B$15:B978))</f>
        <v/>
      </c>
      <c r="B978" s="7"/>
      <c r="C978" s="8"/>
      <c r="D978" s="6" t="str">
        <f t="shared" si="212"/>
        <v/>
      </c>
      <c r="E978" s="9" t="str">
        <f t="shared" si="215"/>
        <v/>
      </c>
      <c r="F978" s="7"/>
      <c r="G978" s="10" t="str">
        <f t="shared" si="213"/>
        <v/>
      </c>
      <c r="H978" s="6" t="str">
        <f t="shared" si="214"/>
        <v/>
      </c>
      <c r="I978" s="6" t="str">
        <f t="shared" si="216"/>
        <v/>
      </c>
      <c r="J978" s="6" t="str">
        <f t="shared" si="217"/>
        <v/>
      </c>
      <c r="K978" s="6" t="str">
        <f t="shared" si="218"/>
        <v/>
      </c>
      <c r="L978" s="6" t="str">
        <f t="shared" si="223"/>
        <v/>
      </c>
      <c r="M978" s="6" t="str">
        <f t="shared" si="224"/>
        <v/>
      </c>
      <c r="N978" s="6" t="str">
        <f t="shared" si="219"/>
        <v/>
      </c>
      <c r="O978" s="4"/>
      <c r="P978" s="11"/>
      <c r="Q978" s="12" t="str">
        <f t="shared" si="220"/>
        <v/>
      </c>
      <c r="R978" s="8"/>
      <c r="S978" s="19"/>
      <c r="T978" s="19" t="s">
        <v>830</v>
      </c>
      <c r="U978" s="4"/>
      <c r="V978" s="22" t="str">
        <f t="shared" si="221"/>
        <v>@aswan1.moe.edu.eg</v>
      </c>
      <c r="W978" s="22" t="str">
        <f t="shared" si="222"/>
        <v>Stu#</v>
      </c>
      <c r="Z978" t="str">
        <f>IF(Q978=$Z$14,COUNTIF($Q$15:Q978,$Z$14),"")</f>
        <v/>
      </c>
    </row>
    <row r="979" spans="1:26" ht="16.5" x14ac:dyDescent="0.25">
      <c r="A979" s="6" t="str">
        <f>IF(B979="","",SUBTOTAL(3,$B$15:B979))</f>
        <v/>
      </c>
      <c r="B979" s="7"/>
      <c r="C979" s="8"/>
      <c r="D979" s="6" t="str">
        <f t="shared" si="212"/>
        <v/>
      </c>
      <c r="E979" s="9" t="str">
        <f t="shared" si="215"/>
        <v/>
      </c>
      <c r="F979" s="7"/>
      <c r="G979" s="10" t="str">
        <f t="shared" si="213"/>
        <v/>
      </c>
      <c r="H979" s="6" t="str">
        <f t="shared" si="214"/>
        <v/>
      </c>
      <c r="I979" s="6" t="str">
        <f t="shared" si="216"/>
        <v/>
      </c>
      <c r="J979" s="6" t="str">
        <f t="shared" si="217"/>
        <v/>
      </c>
      <c r="K979" s="6" t="str">
        <f t="shared" si="218"/>
        <v/>
      </c>
      <c r="L979" s="6" t="str">
        <f t="shared" si="223"/>
        <v/>
      </c>
      <c r="M979" s="6" t="str">
        <f t="shared" si="224"/>
        <v/>
      </c>
      <c r="N979" s="6" t="str">
        <f t="shared" si="219"/>
        <v/>
      </c>
      <c r="O979" s="4"/>
      <c r="P979" s="11"/>
      <c r="Q979" s="12" t="str">
        <f t="shared" si="220"/>
        <v/>
      </c>
      <c r="R979" s="8"/>
      <c r="S979" s="19"/>
      <c r="T979" s="19" t="s">
        <v>830</v>
      </c>
      <c r="U979" s="4"/>
      <c r="V979" s="22" t="str">
        <f t="shared" si="221"/>
        <v>@aswan1.moe.edu.eg</v>
      </c>
      <c r="W979" s="22" t="str">
        <f t="shared" si="222"/>
        <v>Stu#</v>
      </c>
      <c r="Z979" t="str">
        <f>IF(Q979=$Z$14,COUNTIF($Q$15:Q979,$Z$14),"")</f>
        <v/>
      </c>
    </row>
    <row r="980" spans="1:26" ht="16.5" x14ac:dyDescent="0.25">
      <c r="A980" s="6" t="str">
        <f>IF(B980="","",SUBTOTAL(3,$B$15:B980))</f>
        <v/>
      </c>
      <c r="B980" s="7"/>
      <c r="C980" s="8"/>
      <c r="D980" s="6" t="str">
        <f t="shared" si="212"/>
        <v/>
      </c>
      <c r="E980" s="9" t="str">
        <f t="shared" si="215"/>
        <v/>
      </c>
      <c r="F980" s="7"/>
      <c r="G980" s="10" t="str">
        <f t="shared" si="213"/>
        <v/>
      </c>
      <c r="H980" s="6" t="str">
        <f t="shared" si="214"/>
        <v/>
      </c>
      <c r="I980" s="6" t="str">
        <f t="shared" si="216"/>
        <v/>
      </c>
      <c r="J980" s="6" t="str">
        <f t="shared" si="217"/>
        <v/>
      </c>
      <c r="K980" s="6" t="str">
        <f t="shared" si="218"/>
        <v/>
      </c>
      <c r="L980" s="6" t="str">
        <f t="shared" si="223"/>
        <v/>
      </c>
      <c r="M980" s="6" t="str">
        <f t="shared" si="224"/>
        <v/>
      </c>
      <c r="N980" s="6" t="str">
        <f t="shared" si="219"/>
        <v/>
      </c>
      <c r="O980" s="4"/>
      <c r="P980" s="11"/>
      <c r="Q980" s="12" t="str">
        <f t="shared" si="220"/>
        <v/>
      </c>
      <c r="R980" s="8"/>
      <c r="S980" s="19"/>
      <c r="T980" s="19" t="s">
        <v>830</v>
      </c>
      <c r="U980" s="4"/>
      <c r="V980" s="22" t="str">
        <f t="shared" si="221"/>
        <v>@aswan1.moe.edu.eg</v>
      </c>
      <c r="W980" s="22" t="str">
        <f t="shared" si="222"/>
        <v>Stu#</v>
      </c>
      <c r="Z980" t="str">
        <f>IF(Q980=$Z$14,COUNTIF($Q$15:Q980,$Z$14),"")</f>
        <v/>
      </c>
    </row>
    <row r="981" spans="1:26" ht="16.5" x14ac:dyDescent="0.25">
      <c r="A981" s="6" t="str">
        <f>IF(B981="","",SUBTOTAL(3,$B$15:B981))</f>
        <v/>
      </c>
      <c r="B981" s="7"/>
      <c r="C981" s="8"/>
      <c r="D981" s="6" t="str">
        <f t="shared" si="212"/>
        <v/>
      </c>
      <c r="E981" s="9" t="str">
        <f t="shared" si="215"/>
        <v/>
      </c>
      <c r="F981" s="7"/>
      <c r="G981" s="10" t="str">
        <f t="shared" si="213"/>
        <v/>
      </c>
      <c r="H981" s="6" t="str">
        <f t="shared" si="214"/>
        <v/>
      </c>
      <c r="I981" s="6" t="str">
        <f t="shared" si="216"/>
        <v/>
      </c>
      <c r="J981" s="6" t="str">
        <f t="shared" si="217"/>
        <v/>
      </c>
      <c r="K981" s="6" t="str">
        <f t="shared" si="218"/>
        <v/>
      </c>
      <c r="L981" s="6" t="str">
        <f t="shared" si="223"/>
        <v/>
      </c>
      <c r="M981" s="6" t="str">
        <f t="shared" si="224"/>
        <v/>
      </c>
      <c r="N981" s="6" t="str">
        <f t="shared" si="219"/>
        <v/>
      </c>
      <c r="O981" s="4"/>
      <c r="P981" s="11"/>
      <c r="Q981" s="12" t="str">
        <f t="shared" si="220"/>
        <v/>
      </c>
      <c r="R981" s="8"/>
      <c r="S981" s="19"/>
      <c r="T981" s="19" t="s">
        <v>830</v>
      </c>
      <c r="U981" s="4"/>
      <c r="V981" s="22" t="str">
        <f t="shared" si="221"/>
        <v>@aswan1.moe.edu.eg</v>
      </c>
      <c r="W981" s="22" t="str">
        <f t="shared" si="222"/>
        <v>Stu#</v>
      </c>
      <c r="Z981" t="str">
        <f>IF(Q981=$Z$14,COUNTIF($Q$15:Q981,$Z$14),"")</f>
        <v/>
      </c>
    </row>
    <row r="982" spans="1:26" ht="16.5" x14ac:dyDescent="0.25">
      <c r="A982" s="6" t="str">
        <f>IF(B982="","",SUBTOTAL(3,$B$15:B982))</f>
        <v/>
      </c>
      <c r="B982" s="7"/>
      <c r="C982" s="8"/>
      <c r="D982" s="6" t="str">
        <f t="shared" si="212"/>
        <v/>
      </c>
      <c r="E982" s="9" t="str">
        <f t="shared" si="215"/>
        <v/>
      </c>
      <c r="F982" s="7"/>
      <c r="G982" s="10" t="str">
        <f t="shared" si="213"/>
        <v/>
      </c>
      <c r="H982" s="6" t="str">
        <f t="shared" si="214"/>
        <v/>
      </c>
      <c r="I982" s="6" t="str">
        <f t="shared" si="216"/>
        <v/>
      </c>
      <c r="J982" s="6" t="str">
        <f t="shared" si="217"/>
        <v/>
      </c>
      <c r="K982" s="6" t="str">
        <f t="shared" si="218"/>
        <v/>
      </c>
      <c r="L982" s="6" t="str">
        <f t="shared" si="223"/>
        <v/>
      </c>
      <c r="M982" s="6" t="str">
        <f t="shared" si="224"/>
        <v/>
      </c>
      <c r="N982" s="6" t="str">
        <f t="shared" si="219"/>
        <v/>
      </c>
      <c r="O982" s="4"/>
      <c r="P982" s="11"/>
      <c r="Q982" s="12" t="str">
        <f t="shared" si="220"/>
        <v/>
      </c>
      <c r="R982" s="8"/>
      <c r="S982" s="19"/>
      <c r="T982" s="19" t="s">
        <v>830</v>
      </c>
      <c r="U982" s="4"/>
      <c r="V982" s="22" t="str">
        <f t="shared" si="221"/>
        <v>@aswan1.moe.edu.eg</v>
      </c>
      <c r="W982" s="22" t="str">
        <f t="shared" si="222"/>
        <v>Stu#</v>
      </c>
      <c r="Z982" t="str">
        <f>IF(Q982=$Z$14,COUNTIF($Q$15:Q982,$Z$14),"")</f>
        <v/>
      </c>
    </row>
    <row r="983" spans="1:26" ht="16.5" x14ac:dyDescent="0.25">
      <c r="A983" s="6" t="str">
        <f>IF(B983="","",SUBTOTAL(3,$B$15:B983))</f>
        <v/>
      </c>
      <c r="B983" s="7"/>
      <c r="C983" s="8"/>
      <c r="D983" s="6" t="str">
        <f t="shared" si="212"/>
        <v/>
      </c>
      <c r="E983" s="9" t="str">
        <f t="shared" si="215"/>
        <v/>
      </c>
      <c r="F983" s="7"/>
      <c r="G983" s="10" t="str">
        <f t="shared" si="213"/>
        <v/>
      </c>
      <c r="H983" s="6" t="str">
        <f t="shared" si="214"/>
        <v/>
      </c>
      <c r="I983" s="6" t="str">
        <f t="shared" si="216"/>
        <v/>
      </c>
      <c r="J983" s="6" t="str">
        <f t="shared" si="217"/>
        <v/>
      </c>
      <c r="K983" s="6" t="str">
        <f t="shared" si="218"/>
        <v/>
      </c>
      <c r="L983" s="6" t="str">
        <f t="shared" si="223"/>
        <v/>
      </c>
      <c r="M983" s="6" t="str">
        <f t="shared" si="224"/>
        <v/>
      </c>
      <c r="N983" s="6" t="str">
        <f t="shared" si="219"/>
        <v/>
      </c>
      <c r="O983" s="4"/>
      <c r="P983" s="11"/>
      <c r="Q983" s="12" t="str">
        <f t="shared" si="220"/>
        <v/>
      </c>
      <c r="R983" s="8"/>
      <c r="S983" s="19"/>
      <c r="T983" s="19" t="s">
        <v>830</v>
      </c>
      <c r="U983" s="4"/>
      <c r="V983" s="22" t="str">
        <f t="shared" si="221"/>
        <v>@aswan1.moe.edu.eg</v>
      </c>
      <c r="W983" s="22" t="str">
        <f t="shared" si="222"/>
        <v>Stu#</v>
      </c>
      <c r="Z983" t="str">
        <f>IF(Q983=$Z$14,COUNTIF($Q$15:Q983,$Z$14),"")</f>
        <v/>
      </c>
    </row>
    <row r="984" spans="1:26" ht="16.5" x14ac:dyDescent="0.25">
      <c r="A984" s="6" t="str">
        <f>IF(B984="","",SUBTOTAL(3,$B$15:B984))</f>
        <v/>
      </c>
      <c r="B984" s="7"/>
      <c r="C984" s="8"/>
      <c r="D984" s="6" t="str">
        <f t="shared" si="212"/>
        <v/>
      </c>
      <c r="E984" s="9" t="str">
        <f t="shared" si="215"/>
        <v/>
      </c>
      <c r="F984" s="7"/>
      <c r="G984" s="10" t="str">
        <f t="shared" si="213"/>
        <v/>
      </c>
      <c r="H984" s="6" t="str">
        <f t="shared" si="214"/>
        <v/>
      </c>
      <c r="I984" s="6" t="str">
        <f t="shared" si="216"/>
        <v/>
      </c>
      <c r="J984" s="6" t="str">
        <f t="shared" si="217"/>
        <v/>
      </c>
      <c r="K984" s="6" t="str">
        <f t="shared" si="218"/>
        <v/>
      </c>
      <c r="L984" s="6" t="str">
        <f t="shared" si="223"/>
        <v/>
      </c>
      <c r="M984" s="6" t="str">
        <f t="shared" si="224"/>
        <v/>
      </c>
      <c r="N984" s="6" t="str">
        <f t="shared" si="219"/>
        <v/>
      </c>
      <c r="O984" s="4"/>
      <c r="P984" s="11"/>
      <c r="Q984" s="12" t="str">
        <f t="shared" si="220"/>
        <v/>
      </c>
      <c r="R984" s="8"/>
      <c r="S984" s="19"/>
      <c r="T984" s="19" t="s">
        <v>830</v>
      </c>
      <c r="U984" s="4"/>
      <c r="V984" s="22" t="str">
        <f t="shared" si="221"/>
        <v>@aswan1.moe.edu.eg</v>
      </c>
      <c r="W984" s="22" t="str">
        <f t="shared" si="222"/>
        <v>Stu#</v>
      </c>
      <c r="Z984" t="str">
        <f>IF(Q984=$Z$14,COUNTIF($Q$15:Q984,$Z$14),"")</f>
        <v/>
      </c>
    </row>
    <row r="985" spans="1:26" ht="16.5" x14ac:dyDescent="0.25">
      <c r="A985" s="6" t="str">
        <f>IF(B985="","",SUBTOTAL(3,$B$15:B985))</f>
        <v/>
      </c>
      <c r="B985" s="7"/>
      <c r="C985" s="8"/>
      <c r="D985" s="6" t="str">
        <f t="shared" si="212"/>
        <v/>
      </c>
      <c r="E985" s="9" t="str">
        <f t="shared" si="215"/>
        <v/>
      </c>
      <c r="F985" s="7"/>
      <c r="G985" s="10" t="str">
        <f t="shared" si="213"/>
        <v/>
      </c>
      <c r="H985" s="6" t="str">
        <f t="shared" si="214"/>
        <v/>
      </c>
      <c r="I985" s="6" t="str">
        <f t="shared" si="216"/>
        <v/>
      </c>
      <c r="J985" s="6" t="str">
        <f t="shared" si="217"/>
        <v/>
      </c>
      <c r="K985" s="6" t="str">
        <f t="shared" si="218"/>
        <v/>
      </c>
      <c r="L985" s="6" t="str">
        <f t="shared" si="223"/>
        <v/>
      </c>
      <c r="M985" s="6" t="str">
        <f t="shared" si="224"/>
        <v/>
      </c>
      <c r="N985" s="6" t="str">
        <f t="shared" si="219"/>
        <v/>
      </c>
      <c r="O985" s="4"/>
      <c r="P985" s="11"/>
      <c r="Q985" s="12" t="str">
        <f t="shared" si="220"/>
        <v/>
      </c>
      <c r="R985" s="8"/>
      <c r="S985" s="19"/>
      <c r="T985" s="19" t="s">
        <v>830</v>
      </c>
      <c r="U985" s="4"/>
      <c r="V985" s="22" t="str">
        <f t="shared" si="221"/>
        <v>@aswan1.moe.edu.eg</v>
      </c>
      <c r="W985" s="22" t="str">
        <f t="shared" si="222"/>
        <v>Stu#</v>
      </c>
      <c r="Z985" t="str">
        <f>IF(Q985=$Z$14,COUNTIF($Q$15:Q985,$Z$14),"")</f>
        <v/>
      </c>
    </row>
    <row r="986" spans="1:26" ht="16.5" x14ac:dyDescent="0.25">
      <c r="A986" s="6" t="str">
        <f>IF(B986="","",SUBTOTAL(3,$B$15:B986))</f>
        <v/>
      </c>
      <c r="B986" s="7"/>
      <c r="C986" s="8"/>
      <c r="D986" s="6" t="str">
        <f t="shared" si="212"/>
        <v/>
      </c>
      <c r="E986" s="9" t="str">
        <f t="shared" si="215"/>
        <v/>
      </c>
      <c r="F986" s="7"/>
      <c r="G986" s="10" t="str">
        <f t="shared" si="213"/>
        <v/>
      </c>
      <c r="H986" s="6" t="str">
        <f t="shared" si="214"/>
        <v/>
      </c>
      <c r="I986" s="6" t="str">
        <f t="shared" si="216"/>
        <v/>
      </c>
      <c r="J986" s="6" t="str">
        <f t="shared" si="217"/>
        <v/>
      </c>
      <c r="K986" s="6" t="str">
        <f t="shared" si="218"/>
        <v/>
      </c>
      <c r="L986" s="6" t="str">
        <f t="shared" si="223"/>
        <v/>
      </c>
      <c r="M986" s="6" t="str">
        <f t="shared" si="224"/>
        <v/>
      </c>
      <c r="N986" s="6" t="str">
        <f t="shared" si="219"/>
        <v/>
      </c>
      <c r="O986" s="4"/>
      <c r="P986" s="11"/>
      <c r="Q986" s="12" t="str">
        <f t="shared" si="220"/>
        <v/>
      </c>
      <c r="R986" s="8"/>
      <c r="S986" s="19"/>
      <c r="T986" s="19" t="s">
        <v>830</v>
      </c>
      <c r="U986" s="4"/>
      <c r="V986" s="22" t="str">
        <f t="shared" si="221"/>
        <v>@aswan1.moe.edu.eg</v>
      </c>
      <c r="W986" s="22" t="str">
        <f t="shared" si="222"/>
        <v>Stu#</v>
      </c>
      <c r="Z986" t="str">
        <f>IF(Q986=$Z$14,COUNTIF($Q$15:Q986,$Z$14),"")</f>
        <v/>
      </c>
    </row>
    <row r="987" spans="1:26" ht="16.5" x14ac:dyDescent="0.25">
      <c r="A987" s="6" t="str">
        <f>IF(B987="","",SUBTOTAL(3,$B$15:B987))</f>
        <v/>
      </c>
      <c r="B987" s="7"/>
      <c r="C987" s="8"/>
      <c r="D987" s="6" t="str">
        <f t="shared" si="212"/>
        <v/>
      </c>
      <c r="E987" s="9" t="str">
        <f t="shared" si="215"/>
        <v/>
      </c>
      <c r="F987" s="7"/>
      <c r="G987" s="10" t="str">
        <f t="shared" si="213"/>
        <v/>
      </c>
      <c r="H987" s="6" t="str">
        <f t="shared" si="214"/>
        <v/>
      </c>
      <c r="I987" s="6" t="str">
        <f t="shared" si="216"/>
        <v/>
      </c>
      <c r="J987" s="6" t="str">
        <f t="shared" si="217"/>
        <v/>
      </c>
      <c r="K987" s="6" t="str">
        <f t="shared" si="218"/>
        <v/>
      </c>
      <c r="L987" s="6" t="str">
        <f t="shared" si="223"/>
        <v/>
      </c>
      <c r="M987" s="6" t="str">
        <f t="shared" si="224"/>
        <v/>
      </c>
      <c r="N987" s="6" t="str">
        <f t="shared" si="219"/>
        <v/>
      </c>
      <c r="O987" s="4"/>
      <c r="P987" s="11"/>
      <c r="Q987" s="12" t="str">
        <f t="shared" si="220"/>
        <v/>
      </c>
      <c r="R987" s="8"/>
      <c r="S987" s="19"/>
      <c r="T987" s="19" t="s">
        <v>830</v>
      </c>
      <c r="U987" s="4"/>
      <c r="V987" s="22" t="str">
        <f t="shared" si="221"/>
        <v>@aswan1.moe.edu.eg</v>
      </c>
      <c r="W987" s="22" t="str">
        <f t="shared" si="222"/>
        <v>Stu#</v>
      </c>
      <c r="Z987" t="str">
        <f>IF(Q987=$Z$14,COUNTIF($Q$15:Q987,$Z$14),"")</f>
        <v/>
      </c>
    </row>
    <row r="988" spans="1:26" ht="16.5" x14ac:dyDescent="0.25">
      <c r="A988" s="6" t="str">
        <f>IF(B988="","",SUBTOTAL(3,$B$15:B988))</f>
        <v/>
      </c>
      <c r="B988" s="7"/>
      <c r="C988" s="8"/>
      <c r="D988" s="6" t="str">
        <f t="shared" si="212"/>
        <v/>
      </c>
      <c r="E988" s="9" t="str">
        <f t="shared" si="215"/>
        <v/>
      </c>
      <c r="F988" s="7"/>
      <c r="G988" s="10" t="str">
        <f t="shared" si="213"/>
        <v/>
      </c>
      <c r="H988" s="6" t="str">
        <f t="shared" si="214"/>
        <v/>
      </c>
      <c r="I988" s="6" t="str">
        <f t="shared" si="216"/>
        <v/>
      </c>
      <c r="J988" s="6" t="str">
        <f t="shared" si="217"/>
        <v/>
      </c>
      <c r="K988" s="6" t="str">
        <f t="shared" si="218"/>
        <v/>
      </c>
      <c r="L988" s="6" t="str">
        <f t="shared" si="223"/>
        <v/>
      </c>
      <c r="M988" s="6" t="str">
        <f t="shared" si="224"/>
        <v/>
      </c>
      <c r="N988" s="6" t="str">
        <f t="shared" si="219"/>
        <v/>
      </c>
      <c r="O988" s="4"/>
      <c r="P988" s="11"/>
      <c r="Q988" s="12" t="str">
        <f t="shared" si="220"/>
        <v/>
      </c>
      <c r="R988" s="8"/>
      <c r="S988" s="19"/>
      <c r="T988" s="19" t="s">
        <v>830</v>
      </c>
      <c r="U988" s="4"/>
      <c r="V988" s="22" t="str">
        <f t="shared" si="221"/>
        <v>@aswan1.moe.edu.eg</v>
      </c>
      <c r="W988" s="22" t="str">
        <f t="shared" si="222"/>
        <v>Stu#</v>
      </c>
      <c r="Z988" t="str">
        <f>IF(Q988=$Z$14,COUNTIF($Q$15:Q988,$Z$14),"")</f>
        <v/>
      </c>
    </row>
    <row r="989" spans="1:26" ht="16.5" x14ac:dyDescent="0.25">
      <c r="A989" s="6" t="str">
        <f>IF(B989="","",SUBTOTAL(3,$B$15:B989))</f>
        <v/>
      </c>
      <c r="B989" s="7"/>
      <c r="C989" s="8"/>
      <c r="D989" s="6" t="str">
        <f t="shared" si="212"/>
        <v/>
      </c>
      <c r="E989" s="9" t="str">
        <f t="shared" si="215"/>
        <v/>
      </c>
      <c r="F989" s="7"/>
      <c r="G989" s="10" t="str">
        <f t="shared" si="213"/>
        <v/>
      </c>
      <c r="H989" s="6" t="str">
        <f t="shared" si="214"/>
        <v/>
      </c>
      <c r="I989" s="6" t="str">
        <f t="shared" si="216"/>
        <v/>
      </c>
      <c r="J989" s="6" t="str">
        <f t="shared" si="217"/>
        <v/>
      </c>
      <c r="K989" s="6" t="str">
        <f t="shared" si="218"/>
        <v/>
      </c>
      <c r="L989" s="6" t="str">
        <f t="shared" si="223"/>
        <v/>
      </c>
      <c r="M989" s="6" t="str">
        <f t="shared" si="224"/>
        <v/>
      </c>
      <c r="N989" s="6" t="str">
        <f t="shared" si="219"/>
        <v/>
      </c>
      <c r="O989" s="4"/>
      <c r="P989" s="11"/>
      <c r="Q989" s="12" t="str">
        <f t="shared" si="220"/>
        <v/>
      </c>
      <c r="R989" s="8"/>
      <c r="S989" s="19"/>
      <c r="T989" s="19" t="s">
        <v>830</v>
      </c>
      <c r="U989" s="4"/>
      <c r="V989" s="22" t="str">
        <f t="shared" si="221"/>
        <v>@aswan1.moe.edu.eg</v>
      </c>
      <c r="W989" s="22" t="str">
        <f t="shared" si="222"/>
        <v>Stu#</v>
      </c>
      <c r="Z989" t="str">
        <f>IF(Q989=$Z$14,COUNTIF($Q$15:Q989,$Z$14),"")</f>
        <v/>
      </c>
    </row>
    <row r="990" spans="1:26" ht="16.5" x14ac:dyDescent="0.25">
      <c r="A990" s="6" t="str">
        <f>IF(B990="","",SUBTOTAL(3,$B$15:B990))</f>
        <v/>
      </c>
      <c r="B990" s="7"/>
      <c r="C990" s="8"/>
      <c r="D990" s="6" t="str">
        <f t="shared" si="212"/>
        <v/>
      </c>
      <c r="E990" s="9" t="str">
        <f t="shared" si="215"/>
        <v/>
      </c>
      <c r="F990" s="7"/>
      <c r="G990" s="10" t="str">
        <f t="shared" si="213"/>
        <v/>
      </c>
      <c r="H990" s="6" t="str">
        <f t="shared" si="214"/>
        <v/>
      </c>
      <c r="I990" s="6" t="str">
        <f t="shared" si="216"/>
        <v/>
      </c>
      <c r="J990" s="6" t="str">
        <f t="shared" si="217"/>
        <v/>
      </c>
      <c r="K990" s="6" t="str">
        <f t="shared" si="218"/>
        <v/>
      </c>
      <c r="L990" s="6" t="str">
        <f t="shared" si="223"/>
        <v/>
      </c>
      <c r="M990" s="6" t="str">
        <f t="shared" si="224"/>
        <v/>
      </c>
      <c r="N990" s="6" t="str">
        <f t="shared" si="219"/>
        <v/>
      </c>
      <c r="O990" s="4"/>
      <c r="P990" s="11"/>
      <c r="Q990" s="12" t="str">
        <f t="shared" si="220"/>
        <v/>
      </c>
      <c r="R990" s="8"/>
      <c r="S990" s="19"/>
      <c r="T990" s="19" t="s">
        <v>830</v>
      </c>
      <c r="U990" s="4"/>
      <c r="V990" s="22" t="str">
        <f t="shared" si="221"/>
        <v>@aswan1.moe.edu.eg</v>
      </c>
      <c r="W990" s="22" t="str">
        <f t="shared" si="222"/>
        <v>Stu#</v>
      </c>
      <c r="Z990" t="str">
        <f>IF(Q990=$Z$14,COUNTIF($Q$15:Q990,$Z$14),"")</f>
        <v/>
      </c>
    </row>
    <row r="991" spans="1:26" ht="16.5" x14ac:dyDescent="0.25">
      <c r="A991" s="6" t="str">
        <f>IF(B991="","",SUBTOTAL(3,$B$15:B991))</f>
        <v/>
      </c>
      <c r="B991" s="7"/>
      <c r="C991" s="8"/>
      <c r="D991" s="6" t="str">
        <f t="shared" si="212"/>
        <v/>
      </c>
      <c r="E991" s="9" t="str">
        <f t="shared" si="215"/>
        <v/>
      </c>
      <c r="F991" s="7"/>
      <c r="G991" s="10" t="str">
        <f t="shared" si="213"/>
        <v/>
      </c>
      <c r="H991" s="6" t="str">
        <f t="shared" si="214"/>
        <v/>
      </c>
      <c r="I991" s="6" t="str">
        <f t="shared" si="216"/>
        <v/>
      </c>
      <c r="J991" s="6" t="str">
        <f t="shared" si="217"/>
        <v/>
      </c>
      <c r="K991" s="6" t="str">
        <f t="shared" si="218"/>
        <v/>
      </c>
      <c r="L991" s="6" t="str">
        <f t="shared" si="223"/>
        <v/>
      </c>
      <c r="M991" s="6" t="str">
        <f t="shared" si="224"/>
        <v/>
      </c>
      <c r="N991" s="6" t="str">
        <f t="shared" si="219"/>
        <v/>
      </c>
      <c r="O991" s="4"/>
      <c r="P991" s="11"/>
      <c r="Q991" s="12" t="str">
        <f t="shared" si="220"/>
        <v/>
      </c>
      <c r="R991" s="8"/>
      <c r="S991" s="19"/>
      <c r="T991" s="19" t="s">
        <v>830</v>
      </c>
      <c r="U991" s="4"/>
      <c r="V991" s="22" t="str">
        <f t="shared" si="221"/>
        <v>@aswan1.moe.edu.eg</v>
      </c>
      <c r="W991" s="22" t="str">
        <f t="shared" si="222"/>
        <v>Stu#</v>
      </c>
      <c r="Z991" t="str">
        <f>IF(Q991=$Z$14,COUNTIF($Q$15:Q991,$Z$14),"")</f>
        <v/>
      </c>
    </row>
    <row r="992" spans="1:26" ht="16.5" x14ac:dyDescent="0.25">
      <c r="A992" s="6" t="str">
        <f>IF(B992="","",SUBTOTAL(3,$B$15:B992))</f>
        <v/>
      </c>
      <c r="B992" s="7"/>
      <c r="C992" s="8"/>
      <c r="D992" s="6" t="str">
        <f t="shared" si="212"/>
        <v/>
      </c>
      <c r="E992" s="9" t="str">
        <f t="shared" si="215"/>
        <v/>
      </c>
      <c r="F992" s="7"/>
      <c r="G992" s="10" t="str">
        <f t="shared" si="213"/>
        <v/>
      </c>
      <c r="H992" s="6" t="str">
        <f t="shared" si="214"/>
        <v/>
      </c>
      <c r="I992" s="6" t="str">
        <f t="shared" si="216"/>
        <v/>
      </c>
      <c r="J992" s="6" t="str">
        <f t="shared" si="217"/>
        <v/>
      </c>
      <c r="K992" s="6" t="str">
        <f t="shared" si="218"/>
        <v/>
      </c>
      <c r="L992" s="6" t="str">
        <f t="shared" si="223"/>
        <v/>
      </c>
      <c r="M992" s="6" t="str">
        <f t="shared" si="224"/>
        <v/>
      </c>
      <c r="N992" s="6" t="str">
        <f t="shared" si="219"/>
        <v/>
      </c>
      <c r="O992" s="4"/>
      <c r="P992" s="11"/>
      <c r="Q992" s="12" t="str">
        <f t="shared" si="220"/>
        <v/>
      </c>
      <c r="R992" s="8"/>
      <c r="S992" s="19"/>
      <c r="T992" s="19" t="s">
        <v>830</v>
      </c>
      <c r="U992" s="4"/>
      <c r="V992" s="22" t="str">
        <f t="shared" si="221"/>
        <v>@aswan1.moe.edu.eg</v>
      </c>
      <c r="W992" s="22" t="str">
        <f t="shared" si="222"/>
        <v>Stu#</v>
      </c>
      <c r="Z992" t="str">
        <f>IF(Q992=$Z$14,COUNTIF($Q$15:Q992,$Z$14),"")</f>
        <v/>
      </c>
    </row>
    <row r="993" spans="1:26" ht="16.5" x14ac:dyDescent="0.25">
      <c r="A993" s="6" t="str">
        <f>IF(B993="","",SUBTOTAL(3,$B$15:B993))</f>
        <v/>
      </c>
      <c r="B993" s="7"/>
      <c r="C993" s="8"/>
      <c r="D993" s="6" t="str">
        <f t="shared" si="212"/>
        <v/>
      </c>
      <c r="E993" s="9" t="str">
        <f t="shared" si="215"/>
        <v/>
      </c>
      <c r="F993" s="7"/>
      <c r="G993" s="10" t="str">
        <f t="shared" si="213"/>
        <v/>
      </c>
      <c r="H993" s="6" t="str">
        <f t="shared" si="214"/>
        <v/>
      </c>
      <c r="I993" s="6" t="str">
        <f t="shared" si="216"/>
        <v/>
      </c>
      <c r="J993" s="6" t="str">
        <f t="shared" si="217"/>
        <v/>
      </c>
      <c r="K993" s="6" t="str">
        <f t="shared" si="218"/>
        <v/>
      </c>
      <c r="L993" s="6" t="str">
        <f t="shared" si="223"/>
        <v/>
      </c>
      <c r="M993" s="6" t="str">
        <f t="shared" si="224"/>
        <v/>
      </c>
      <c r="N993" s="6" t="str">
        <f t="shared" si="219"/>
        <v/>
      </c>
      <c r="O993" s="4"/>
      <c r="P993" s="11"/>
      <c r="Q993" s="12" t="str">
        <f t="shared" si="220"/>
        <v/>
      </c>
      <c r="R993" s="8"/>
      <c r="S993" s="19"/>
      <c r="T993" s="19" t="s">
        <v>830</v>
      </c>
      <c r="U993" s="4"/>
      <c r="V993" s="22" t="str">
        <f t="shared" si="221"/>
        <v>@aswan1.moe.edu.eg</v>
      </c>
      <c r="W993" s="22" t="str">
        <f t="shared" si="222"/>
        <v>Stu#</v>
      </c>
      <c r="Z993" t="str">
        <f>IF(Q993=$Z$14,COUNTIF($Q$15:Q993,$Z$14),"")</f>
        <v/>
      </c>
    </row>
    <row r="994" spans="1:26" ht="16.5" x14ac:dyDescent="0.25">
      <c r="A994" s="6" t="str">
        <f>IF(B994="","",SUBTOTAL(3,$B$15:B994))</f>
        <v/>
      </c>
      <c r="B994" s="7"/>
      <c r="C994" s="8"/>
      <c r="D994" s="6" t="str">
        <f t="shared" si="212"/>
        <v/>
      </c>
      <c r="E994" s="9" t="str">
        <f t="shared" si="215"/>
        <v/>
      </c>
      <c r="F994" s="7"/>
      <c r="G994" s="10" t="str">
        <f t="shared" si="213"/>
        <v/>
      </c>
      <c r="H994" s="6" t="str">
        <f t="shared" si="214"/>
        <v/>
      </c>
      <c r="I994" s="6" t="str">
        <f t="shared" si="216"/>
        <v/>
      </c>
      <c r="J994" s="6" t="str">
        <f t="shared" si="217"/>
        <v/>
      </c>
      <c r="K994" s="6" t="str">
        <f t="shared" si="218"/>
        <v/>
      </c>
      <c r="L994" s="6" t="str">
        <f t="shared" si="223"/>
        <v/>
      </c>
      <c r="M994" s="6" t="str">
        <f t="shared" si="224"/>
        <v/>
      </c>
      <c r="N994" s="6" t="str">
        <f t="shared" si="219"/>
        <v/>
      </c>
      <c r="O994" s="4"/>
      <c r="P994" s="11"/>
      <c r="Q994" s="12" t="str">
        <f t="shared" si="220"/>
        <v/>
      </c>
      <c r="R994" s="8"/>
      <c r="S994" s="19"/>
      <c r="T994" s="19" t="s">
        <v>830</v>
      </c>
      <c r="U994" s="4"/>
      <c r="V994" s="22" t="str">
        <f t="shared" si="221"/>
        <v>@aswan1.moe.edu.eg</v>
      </c>
      <c r="W994" s="22" t="str">
        <f t="shared" si="222"/>
        <v>Stu#</v>
      </c>
      <c r="Z994" t="str">
        <f>IF(Q994=$Z$14,COUNTIF($Q$15:Q994,$Z$14),"")</f>
        <v/>
      </c>
    </row>
    <row r="995" spans="1:26" ht="16.5" x14ac:dyDescent="0.25">
      <c r="A995" s="6" t="str">
        <f>IF(B995="","",SUBTOTAL(3,$B$15:B995))</f>
        <v/>
      </c>
      <c r="B995" s="7"/>
      <c r="C995" s="8"/>
      <c r="D995" s="6" t="str">
        <f t="shared" si="212"/>
        <v/>
      </c>
      <c r="E995" s="9" t="str">
        <f t="shared" si="215"/>
        <v/>
      </c>
      <c r="F995" s="7"/>
      <c r="G995" s="10" t="str">
        <f t="shared" si="213"/>
        <v/>
      </c>
      <c r="H995" s="6" t="str">
        <f t="shared" si="214"/>
        <v/>
      </c>
      <c r="I995" s="6" t="str">
        <f t="shared" si="216"/>
        <v/>
      </c>
      <c r="J995" s="6" t="str">
        <f t="shared" si="217"/>
        <v/>
      </c>
      <c r="K995" s="6" t="str">
        <f t="shared" si="218"/>
        <v/>
      </c>
      <c r="L995" s="6" t="str">
        <f t="shared" si="223"/>
        <v/>
      </c>
      <c r="M995" s="6" t="str">
        <f t="shared" si="224"/>
        <v/>
      </c>
      <c r="N995" s="6" t="str">
        <f t="shared" si="219"/>
        <v/>
      </c>
      <c r="O995" s="4"/>
      <c r="P995" s="11"/>
      <c r="Q995" s="12" t="str">
        <f t="shared" si="220"/>
        <v/>
      </c>
      <c r="R995" s="8"/>
      <c r="S995" s="19"/>
      <c r="T995" s="19" t="s">
        <v>830</v>
      </c>
      <c r="U995" s="4"/>
      <c r="V995" s="22" t="str">
        <f t="shared" si="221"/>
        <v>@aswan1.moe.edu.eg</v>
      </c>
      <c r="W995" s="22" t="str">
        <f t="shared" si="222"/>
        <v>Stu#</v>
      </c>
      <c r="Z995" t="str">
        <f>IF(Q995=$Z$14,COUNTIF($Q$15:Q995,$Z$14),"")</f>
        <v/>
      </c>
    </row>
    <row r="996" spans="1:26" ht="16.5" x14ac:dyDescent="0.25">
      <c r="A996" s="6" t="str">
        <f>IF(B996="","",SUBTOTAL(3,$B$15:B996))</f>
        <v/>
      </c>
      <c r="B996" s="7"/>
      <c r="C996" s="8"/>
      <c r="D996" s="6" t="str">
        <f t="shared" si="212"/>
        <v/>
      </c>
      <c r="E996" s="9" t="str">
        <f t="shared" si="215"/>
        <v/>
      </c>
      <c r="F996" s="7"/>
      <c r="G996" s="10" t="str">
        <f t="shared" si="213"/>
        <v/>
      </c>
      <c r="H996" s="6" t="str">
        <f t="shared" si="214"/>
        <v/>
      </c>
      <c r="I996" s="6" t="str">
        <f t="shared" si="216"/>
        <v/>
      </c>
      <c r="J996" s="6" t="str">
        <f t="shared" si="217"/>
        <v/>
      </c>
      <c r="K996" s="6" t="str">
        <f t="shared" si="218"/>
        <v/>
      </c>
      <c r="L996" s="6" t="str">
        <f t="shared" si="223"/>
        <v/>
      </c>
      <c r="M996" s="6" t="str">
        <f t="shared" si="224"/>
        <v/>
      </c>
      <c r="N996" s="6" t="str">
        <f t="shared" si="219"/>
        <v/>
      </c>
      <c r="O996" s="4"/>
      <c r="P996" s="11"/>
      <c r="Q996" s="12" t="str">
        <f t="shared" si="220"/>
        <v/>
      </c>
      <c r="R996" s="8"/>
      <c r="S996" s="19"/>
      <c r="T996" s="19" t="s">
        <v>830</v>
      </c>
      <c r="U996" s="4"/>
      <c r="V996" s="22" t="str">
        <f t="shared" si="221"/>
        <v>@aswan1.moe.edu.eg</v>
      </c>
      <c r="W996" s="22" t="str">
        <f t="shared" si="222"/>
        <v>Stu#</v>
      </c>
      <c r="Z996" t="str">
        <f>IF(Q996=$Z$14,COUNTIF($Q$15:Q996,$Z$14),"")</f>
        <v/>
      </c>
    </row>
    <row r="997" spans="1:26" ht="16.5" x14ac:dyDescent="0.25">
      <c r="A997" s="6" t="str">
        <f>IF(B997="","",SUBTOTAL(3,$B$15:B997))</f>
        <v/>
      </c>
      <c r="B997" s="7"/>
      <c r="C997" s="8"/>
      <c r="D997" s="6" t="str">
        <f t="shared" si="212"/>
        <v/>
      </c>
      <c r="E997" s="9" t="str">
        <f t="shared" si="215"/>
        <v/>
      </c>
      <c r="F997" s="7"/>
      <c r="G997" s="10" t="str">
        <f t="shared" si="213"/>
        <v/>
      </c>
      <c r="H997" s="6" t="str">
        <f t="shared" si="214"/>
        <v/>
      </c>
      <c r="I997" s="6" t="str">
        <f t="shared" si="216"/>
        <v/>
      </c>
      <c r="J997" s="6" t="str">
        <f t="shared" si="217"/>
        <v/>
      </c>
      <c r="K997" s="6" t="str">
        <f t="shared" si="218"/>
        <v/>
      </c>
      <c r="L997" s="6" t="str">
        <f t="shared" si="223"/>
        <v/>
      </c>
      <c r="M997" s="6" t="str">
        <f t="shared" si="224"/>
        <v/>
      </c>
      <c r="N997" s="6" t="str">
        <f t="shared" si="219"/>
        <v/>
      </c>
      <c r="O997" s="4"/>
      <c r="P997" s="11"/>
      <c r="Q997" s="12" t="str">
        <f t="shared" si="220"/>
        <v/>
      </c>
      <c r="R997" s="8"/>
      <c r="S997" s="19"/>
      <c r="T997" s="19" t="s">
        <v>830</v>
      </c>
      <c r="U997" s="4"/>
      <c r="V997" s="22" t="str">
        <f t="shared" si="221"/>
        <v>@aswan1.moe.edu.eg</v>
      </c>
      <c r="W997" s="22" t="str">
        <f t="shared" si="222"/>
        <v>Stu#</v>
      </c>
      <c r="Z997" t="str">
        <f>IF(Q997=$Z$14,COUNTIF($Q$15:Q997,$Z$14),"")</f>
        <v/>
      </c>
    </row>
    <row r="998" spans="1:26" ht="16.5" x14ac:dyDescent="0.25">
      <c r="A998" s="6" t="str">
        <f>IF(B998="","",SUBTOTAL(3,$B$15:B998))</f>
        <v/>
      </c>
      <c r="B998" s="7"/>
      <c r="C998" s="8"/>
      <c r="D998" s="6" t="str">
        <f t="shared" si="212"/>
        <v/>
      </c>
      <c r="E998" s="9" t="str">
        <f t="shared" si="215"/>
        <v/>
      </c>
      <c r="F998" s="7"/>
      <c r="G998" s="10" t="str">
        <f t="shared" si="213"/>
        <v/>
      </c>
      <c r="H998" s="6" t="str">
        <f t="shared" si="214"/>
        <v/>
      </c>
      <c r="I998" s="6" t="str">
        <f t="shared" si="216"/>
        <v/>
      </c>
      <c r="J998" s="6" t="str">
        <f t="shared" si="217"/>
        <v/>
      </c>
      <c r="K998" s="6" t="str">
        <f t="shared" si="218"/>
        <v/>
      </c>
      <c r="L998" s="6" t="str">
        <f t="shared" si="223"/>
        <v/>
      </c>
      <c r="M998" s="6" t="str">
        <f t="shared" si="224"/>
        <v/>
      </c>
      <c r="N998" s="6" t="str">
        <f t="shared" si="219"/>
        <v/>
      </c>
      <c r="O998" s="4"/>
      <c r="P998" s="11"/>
      <c r="Q998" s="12" t="str">
        <f t="shared" si="220"/>
        <v/>
      </c>
      <c r="R998" s="8"/>
      <c r="S998" s="19"/>
      <c r="T998" s="19" t="s">
        <v>830</v>
      </c>
      <c r="U998" s="4"/>
      <c r="V998" s="22" t="str">
        <f t="shared" si="221"/>
        <v>@aswan1.moe.edu.eg</v>
      </c>
      <c r="W998" s="22" t="str">
        <f t="shared" si="222"/>
        <v>Stu#</v>
      </c>
      <c r="Z998" t="str">
        <f>IF(Q998=$Z$14,COUNTIF($Q$15:Q998,$Z$14),"")</f>
        <v/>
      </c>
    </row>
    <row r="999" spans="1:26" ht="16.5" x14ac:dyDescent="0.25">
      <c r="A999" s="6" t="str">
        <f>IF(B999="","",SUBTOTAL(3,$B$15:B999))</f>
        <v/>
      </c>
      <c r="B999" s="7"/>
      <c r="C999" s="8"/>
      <c r="D999" s="6" t="str">
        <f t="shared" si="212"/>
        <v/>
      </c>
      <c r="E999" s="9" t="str">
        <f t="shared" si="215"/>
        <v/>
      </c>
      <c r="F999" s="7"/>
      <c r="G999" s="10" t="str">
        <f t="shared" si="213"/>
        <v/>
      </c>
      <c r="H999" s="6" t="str">
        <f t="shared" si="214"/>
        <v/>
      </c>
      <c r="I999" s="6" t="str">
        <f t="shared" si="216"/>
        <v/>
      </c>
      <c r="J999" s="6" t="str">
        <f t="shared" si="217"/>
        <v/>
      </c>
      <c r="K999" s="6" t="str">
        <f t="shared" si="218"/>
        <v/>
      </c>
      <c r="L999" s="6" t="str">
        <f t="shared" si="223"/>
        <v/>
      </c>
      <c r="M999" s="6" t="str">
        <f t="shared" si="224"/>
        <v/>
      </c>
      <c r="N999" s="6" t="str">
        <f t="shared" si="219"/>
        <v/>
      </c>
      <c r="O999" s="4"/>
      <c r="P999" s="11"/>
      <c r="Q999" s="12" t="str">
        <f t="shared" si="220"/>
        <v/>
      </c>
      <c r="R999" s="8"/>
      <c r="S999" s="19"/>
      <c r="T999" s="19" t="s">
        <v>830</v>
      </c>
      <c r="U999" s="4"/>
      <c r="V999" s="22" t="str">
        <f t="shared" si="221"/>
        <v>@aswan1.moe.edu.eg</v>
      </c>
      <c r="W999" s="22" t="str">
        <f t="shared" si="222"/>
        <v>Stu#</v>
      </c>
      <c r="Z999" t="str">
        <f>IF(Q999=$Z$14,COUNTIF($Q$15:Q999,$Z$14),"")</f>
        <v/>
      </c>
    </row>
    <row r="1000" spans="1:26" ht="16.5" x14ac:dyDescent="0.25">
      <c r="A1000" s="6" t="str">
        <f>IF(B1000="","",SUBTOTAL(3,$B$15:B1000))</f>
        <v/>
      </c>
      <c r="B1000" s="7"/>
      <c r="C1000" s="8"/>
      <c r="D1000" s="6" t="str">
        <f t="shared" si="212"/>
        <v/>
      </c>
      <c r="E1000" s="9" t="str">
        <f t="shared" si="215"/>
        <v/>
      </c>
      <c r="F1000" s="7"/>
      <c r="G1000" s="10" t="str">
        <f t="shared" si="213"/>
        <v/>
      </c>
      <c r="H1000" s="6" t="str">
        <f t="shared" si="214"/>
        <v/>
      </c>
      <c r="I1000" s="6" t="str">
        <f t="shared" si="216"/>
        <v/>
      </c>
      <c r="J1000" s="6" t="str">
        <f t="shared" si="217"/>
        <v/>
      </c>
      <c r="K1000" s="6" t="str">
        <f t="shared" si="218"/>
        <v/>
      </c>
      <c r="L1000" s="6" t="str">
        <f t="shared" si="223"/>
        <v/>
      </c>
      <c r="M1000" s="6" t="str">
        <f t="shared" si="224"/>
        <v/>
      </c>
      <c r="N1000" s="6" t="str">
        <f t="shared" si="219"/>
        <v/>
      </c>
      <c r="O1000" s="4"/>
      <c r="P1000" s="11"/>
      <c r="Q1000" s="12" t="str">
        <f t="shared" si="220"/>
        <v/>
      </c>
      <c r="R1000" s="8"/>
      <c r="S1000" s="19"/>
      <c r="T1000" s="19" t="s">
        <v>830</v>
      </c>
      <c r="U1000" s="4"/>
      <c r="V1000" s="22" t="str">
        <f t="shared" si="221"/>
        <v>@aswan1.moe.edu.eg</v>
      </c>
      <c r="W1000" s="22" t="str">
        <f t="shared" si="222"/>
        <v>Stu#</v>
      </c>
      <c r="Z1000" t="str">
        <f>IF(Q1000=$Z$14,COUNTIF($Q$15:Q1000,$Z$14),"")</f>
        <v/>
      </c>
    </row>
    <row r="1001" spans="1:26" ht="16.5" x14ac:dyDescent="0.25">
      <c r="A1001" s="6" t="str">
        <f>IF(B1001="","",SUBTOTAL(3,$B$15:B1001))</f>
        <v/>
      </c>
      <c r="B1001" s="7"/>
      <c r="C1001" s="8"/>
      <c r="D1001" s="6" t="str">
        <f t="shared" si="212"/>
        <v/>
      </c>
      <c r="E1001" s="9" t="str">
        <f t="shared" si="215"/>
        <v/>
      </c>
      <c r="F1001" s="7"/>
      <c r="G1001" s="10" t="str">
        <f t="shared" si="213"/>
        <v/>
      </c>
      <c r="H1001" s="6" t="str">
        <f t="shared" si="214"/>
        <v/>
      </c>
      <c r="I1001" s="6" t="str">
        <f t="shared" si="216"/>
        <v/>
      </c>
      <c r="J1001" s="6" t="str">
        <f t="shared" si="217"/>
        <v/>
      </c>
      <c r="K1001" s="6" t="str">
        <f t="shared" si="218"/>
        <v/>
      </c>
      <c r="L1001" s="6" t="str">
        <f t="shared" si="223"/>
        <v/>
      </c>
      <c r="M1001" s="6" t="str">
        <f t="shared" si="224"/>
        <v/>
      </c>
      <c r="N1001" s="6" t="str">
        <f t="shared" si="219"/>
        <v/>
      </c>
      <c r="O1001" s="4"/>
      <c r="P1001" s="11"/>
      <c r="Q1001" s="12" t="str">
        <f t="shared" si="220"/>
        <v/>
      </c>
      <c r="R1001" s="8"/>
      <c r="S1001" s="19"/>
      <c r="T1001" s="19" t="s">
        <v>830</v>
      </c>
      <c r="U1001" s="4"/>
      <c r="V1001" s="22" t="str">
        <f t="shared" si="221"/>
        <v>@aswan1.moe.edu.eg</v>
      </c>
      <c r="W1001" s="22" t="str">
        <f t="shared" si="222"/>
        <v>Stu#</v>
      </c>
      <c r="Z1001" t="str">
        <f>IF(Q1001=$Z$14,COUNTIF($Q$15:Q1001,$Z$14),"")</f>
        <v/>
      </c>
    </row>
    <row r="1002" spans="1:26" ht="16.5" x14ac:dyDescent="0.25">
      <c r="A1002" s="6" t="str">
        <f>IF(B1002="","",SUBTOTAL(3,$B$15:B1002))</f>
        <v/>
      </c>
      <c r="B1002" s="7"/>
      <c r="C1002" s="8"/>
      <c r="D1002" s="6" t="str">
        <f t="shared" si="212"/>
        <v/>
      </c>
      <c r="E1002" s="9" t="str">
        <f t="shared" si="215"/>
        <v/>
      </c>
      <c r="F1002" s="7"/>
      <c r="G1002" s="10" t="str">
        <f t="shared" si="213"/>
        <v/>
      </c>
      <c r="H1002" s="6" t="str">
        <f t="shared" si="214"/>
        <v/>
      </c>
      <c r="I1002" s="6" t="str">
        <f t="shared" si="216"/>
        <v/>
      </c>
      <c r="J1002" s="6" t="str">
        <f t="shared" si="217"/>
        <v/>
      </c>
      <c r="K1002" s="6" t="str">
        <f t="shared" si="218"/>
        <v/>
      </c>
      <c r="L1002" s="6" t="str">
        <f t="shared" si="223"/>
        <v/>
      </c>
      <c r="M1002" s="6" t="str">
        <f t="shared" si="224"/>
        <v/>
      </c>
      <c r="N1002" s="6" t="str">
        <f t="shared" si="219"/>
        <v/>
      </c>
      <c r="O1002" s="4"/>
      <c r="P1002" s="11"/>
      <c r="Q1002" s="12" t="str">
        <f t="shared" si="220"/>
        <v/>
      </c>
      <c r="R1002" s="8"/>
      <c r="S1002" s="19"/>
      <c r="T1002" s="19" t="s">
        <v>830</v>
      </c>
      <c r="U1002" s="4"/>
      <c r="V1002" s="22" t="str">
        <f t="shared" si="221"/>
        <v>@aswan1.moe.edu.eg</v>
      </c>
      <c r="W1002" s="22" t="str">
        <f t="shared" si="222"/>
        <v>Stu#</v>
      </c>
      <c r="Z1002" t="str">
        <f>IF(Q1002=$Z$14,COUNTIF($Q$15:Q1002,$Z$14),"")</f>
        <v/>
      </c>
    </row>
    <row r="1003" spans="1:26" ht="16.5" x14ac:dyDescent="0.25">
      <c r="A1003" s="6" t="str">
        <f>IF(B1003="","",SUBTOTAL(3,$B$15:B1003))</f>
        <v/>
      </c>
      <c r="B1003" s="7"/>
      <c r="C1003" s="8"/>
      <c r="D1003" s="6" t="str">
        <f t="shared" si="212"/>
        <v/>
      </c>
      <c r="E1003" s="9" t="str">
        <f t="shared" si="215"/>
        <v/>
      </c>
      <c r="F1003" s="7"/>
      <c r="G1003" s="10" t="str">
        <f t="shared" si="213"/>
        <v/>
      </c>
      <c r="H1003" s="6" t="str">
        <f t="shared" si="214"/>
        <v/>
      </c>
      <c r="I1003" s="6" t="str">
        <f t="shared" si="216"/>
        <v/>
      </c>
      <c r="J1003" s="6" t="str">
        <f t="shared" si="217"/>
        <v/>
      </c>
      <c r="K1003" s="6" t="str">
        <f t="shared" si="218"/>
        <v/>
      </c>
      <c r="L1003" s="6" t="str">
        <f t="shared" si="223"/>
        <v/>
      </c>
      <c r="M1003" s="6" t="str">
        <f t="shared" si="224"/>
        <v/>
      </c>
      <c r="N1003" s="6" t="str">
        <f t="shared" si="219"/>
        <v/>
      </c>
      <c r="O1003" s="4"/>
      <c r="P1003" s="11"/>
      <c r="Q1003" s="12" t="str">
        <f t="shared" si="220"/>
        <v/>
      </c>
      <c r="R1003" s="8"/>
      <c r="S1003" s="19"/>
      <c r="T1003" s="19" t="s">
        <v>830</v>
      </c>
      <c r="U1003" s="4"/>
      <c r="V1003" s="22" t="str">
        <f t="shared" si="221"/>
        <v>@aswan1.moe.edu.eg</v>
      </c>
      <c r="W1003" s="22" t="str">
        <f t="shared" si="222"/>
        <v>Stu#</v>
      </c>
      <c r="Z1003" t="str">
        <f>IF(Q1003=$Z$14,COUNTIF($Q$15:Q1003,$Z$14),"")</f>
        <v/>
      </c>
    </row>
    <row r="1004" spans="1:26" ht="16.5" x14ac:dyDescent="0.25">
      <c r="A1004" s="6" t="str">
        <f>IF(B1004="","",SUBTOTAL(3,$B$15:B1004))</f>
        <v/>
      </c>
      <c r="B1004" s="7"/>
      <c r="C1004" s="8"/>
      <c r="D1004" s="6" t="str">
        <f t="shared" si="212"/>
        <v/>
      </c>
      <c r="E1004" s="9" t="str">
        <f t="shared" si="215"/>
        <v/>
      </c>
      <c r="F1004" s="7"/>
      <c r="G1004" s="10" t="str">
        <f t="shared" si="213"/>
        <v/>
      </c>
      <c r="H1004" s="6" t="str">
        <f t="shared" si="214"/>
        <v/>
      </c>
      <c r="I1004" s="6" t="str">
        <f t="shared" si="216"/>
        <v/>
      </c>
      <c r="J1004" s="6" t="str">
        <f t="shared" si="217"/>
        <v/>
      </c>
      <c r="K1004" s="6" t="str">
        <f t="shared" si="218"/>
        <v/>
      </c>
      <c r="L1004" s="6" t="str">
        <f t="shared" si="223"/>
        <v/>
      </c>
      <c r="M1004" s="6" t="str">
        <f t="shared" si="224"/>
        <v/>
      </c>
      <c r="N1004" s="6" t="str">
        <f t="shared" si="219"/>
        <v/>
      </c>
      <c r="O1004" s="4"/>
      <c r="P1004" s="11"/>
      <c r="Q1004" s="12" t="str">
        <f t="shared" si="220"/>
        <v/>
      </c>
      <c r="R1004" s="8"/>
      <c r="S1004" s="19"/>
      <c r="T1004" s="19" t="s">
        <v>830</v>
      </c>
      <c r="U1004" s="4"/>
      <c r="V1004" s="22" t="str">
        <f t="shared" si="221"/>
        <v>@aswan1.moe.edu.eg</v>
      </c>
      <c r="W1004" s="22" t="str">
        <f t="shared" si="222"/>
        <v>Stu#</v>
      </c>
      <c r="Z1004" t="str">
        <f>IF(Q1004=$Z$14,COUNTIF($Q$15:Q1004,$Z$14),"")</f>
        <v/>
      </c>
    </row>
    <row r="1005" spans="1:26" ht="16.5" x14ac:dyDescent="0.25">
      <c r="A1005" s="6" t="str">
        <f>IF(B1005="","",SUBTOTAL(3,$B$15:B1005))</f>
        <v/>
      </c>
      <c r="B1005" s="7"/>
      <c r="C1005" s="8"/>
      <c r="D1005" s="6" t="str">
        <f t="shared" si="212"/>
        <v/>
      </c>
      <c r="E1005" s="9" t="str">
        <f t="shared" si="215"/>
        <v/>
      </c>
      <c r="F1005" s="7"/>
      <c r="G1005" s="10" t="str">
        <f t="shared" si="213"/>
        <v/>
      </c>
      <c r="H1005" s="6" t="str">
        <f t="shared" si="214"/>
        <v/>
      </c>
      <c r="I1005" s="6" t="str">
        <f t="shared" si="216"/>
        <v/>
      </c>
      <c r="J1005" s="6" t="str">
        <f t="shared" si="217"/>
        <v/>
      </c>
      <c r="K1005" s="6" t="str">
        <f t="shared" si="218"/>
        <v/>
      </c>
      <c r="L1005" s="6" t="str">
        <f t="shared" si="223"/>
        <v/>
      </c>
      <c r="M1005" s="6" t="str">
        <f t="shared" si="224"/>
        <v/>
      </c>
      <c r="N1005" s="6" t="str">
        <f t="shared" si="219"/>
        <v/>
      </c>
      <c r="O1005" s="4"/>
      <c r="P1005" s="11"/>
      <c r="Q1005" s="12" t="str">
        <f t="shared" si="220"/>
        <v/>
      </c>
      <c r="R1005" s="8"/>
      <c r="S1005" s="19"/>
      <c r="T1005" s="19" t="s">
        <v>830</v>
      </c>
      <c r="U1005" s="4"/>
      <c r="V1005" s="22" t="str">
        <f t="shared" si="221"/>
        <v>@aswan1.moe.edu.eg</v>
      </c>
      <c r="W1005" s="22" t="str">
        <f t="shared" si="222"/>
        <v>Stu#</v>
      </c>
      <c r="Z1005" t="str">
        <f>IF(Q1005=$Z$14,COUNTIF($Q$15:Q1005,$Z$14),"")</f>
        <v/>
      </c>
    </row>
    <row r="1006" spans="1:26" ht="16.5" x14ac:dyDescent="0.25">
      <c r="A1006" s="6" t="str">
        <f>IF(B1006="","",SUBTOTAL(3,$B$15:B1006))</f>
        <v/>
      </c>
      <c r="B1006" s="7"/>
      <c r="C1006" s="8"/>
      <c r="D1006" s="6" t="str">
        <f t="shared" si="212"/>
        <v/>
      </c>
      <c r="E1006" s="9" t="str">
        <f t="shared" si="215"/>
        <v/>
      </c>
      <c r="F1006" s="7"/>
      <c r="G1006" s="10" t="str">
        <f t="shared" si="213"/>
        <v/>
      </c>
      <c r="H1006" s="6" t="str">
        <f t="shared" si="214"/>
        <v/>
      </c>
      <c r="I1006" s="6" t="str">
        <f t="shared" si="216"/>
        <v/>
      </c>
      <c r="J1006" s="6" t="str">
        <f t="shared" si="217"/>
        <v/>
      </c>
      <c r="K1006" s="6" t="str">
        <f t="shared" si="218"/>
        <v/>
      </c>
      <c r="L1006" s="6" t="str">
        <f t="shared" si="223"/>
        <v/>
      </c>
      <c r="M1006" s="6" t="str">
        <f t="shared" si="224"/>
        <v/>
      </c>
      <c r="N1006" s="6" t="str">
        <f t="shared" si="219"/>
        <v/>
      </c>
      <c r="O1006" s="4"/>
      <c r="P1006" s="11"/>
      <c r="Q1006" s="12" t="str">
        <f t="shared" si="220"/>
        <v/>
      </c>
      <c r="R1006" s="8"/>
      <c r="S1006" s="19"/>
      <c r="T1006" s="19" t="s">
        <v>830</v>
      </c>
      <c r="U1006" s="4"/>
      <c r="V1006" s="22" t="str">
        <f t="shared" si="221"/>
        <v>@aswan1.moe.edu.eg</v>
      </c>
      <c r="W1006" s="22" t="str">
        <f t="shared" si="222"/>
        <v>Stu#</v>
      </c>
      <c r="Z1006" t="str">
        <f>IF(Q1006=$Z$14,COUNTIF($Q$15:Q1006,$Z$14),"")</f>
        <v/>
      </c>
    </row>
    <row r="1007" spans="1:26" ht="16.5" x14ac:dyDescent="0.25">
      <c r="A1007" s="6" t="str">
        <f>IF(B1007="","",SUBTOTAL(3,$B$15:B1007))</f>
        <v/>
      </c>
      <c r="B1007" s="7"/>
      <c r="C1007" s="8"/>
      <c r="D1007" s="6" t="str">
        <f t="shared" si="212"/>
        <v/>
      </c>
      <c r="E1007" s="9" t="str">
        <f t="shared" si="215"/>
        <v/>
      </c>
      <c r="F1007" s="7"/>
      <c r="G1007" s="10" t="str">
        <f t="shared" si="213"/>
        <v/>
      </c>
      <c r="H1007" s="6" t="str">
        <f t="shared" si="214"/>
        <v/>
      </c>
      <c r="I1007" s="6" t="str">
        <f t="shared" si="216"/>
        <v/>
      </c>
      <c r="J1007" s="6" t="str">
        <f t="shared" si="217"/>
        <v/>
      </c>
      <c r="K1007" s="6" t="str">
        <f t="shared" si="218"/>
        <v/>
      </c>
      <c r="L1007" s="6" t="str">
        <f t="shared" si="223"/>
        <v/>
      </c>
      <c r="M1007" s="6" t="str">
        <f t="shared" si="224"/>
        <v/>
      </c>
      <c r="N1007" s="6" t="str">
        <f t="shared" si="219"/>
        <v/>
      </c>
      <c r="O1007" s="4"/>
      <c r="P1007" s="11"/>
      <c r="Q1007" s="12" t="str">
        <f t="shared" si="220"/>
        <v/>
      </c>
      <c r="R1007" s="8"/>
      <c r="S1007" s="19"/>
      <c r="T1007" s="19" t="s">
        <v>830</v>
      </c>
      <c r="U1007" s="4"/>
      <c r="V1007" s="22" t="str">
        <f t="shared" si="221"/>
        <v>@aswan1.moe.edu.eg</v>
      </c>
      <c r="W1007" s="22" t="str">
        <f t="shared" si="222"/>
        <v>Stu#</v>
      </c>
      <c r="Z1007" t="str">
        <f>IF(Q1007=$Z$14,COUNTIF($Q$15:Q1007,$Z$14),"")</f>
        <v/>
      </c>
    </row>
    <row r="1008" spans="1:26" ht="16.5" x14ac:dyDescent="0.25">
      <c r="A1008" s="6" t="str">
        <f>IF(B1008="","",SUBTOTAL(3,$B$15:B1008))</f>
        <v/>
      </c>
      <c r="B1008" s="7"/>
      <c r="C1008" s="8"/>
      <c r="D1008" s="6" t="str">
        <f t="shared" si="212"/>
        <v/>
      </c>
      <c r="E1008" s="9" t="str">
        <f t="shared" si="215"/>
        <v/>
      </c>
      <c r="F1008" s="7"/>
      <c r="G1008" s="10" t="str">
        <f t="shared" si="213"/>
        <v/>
      </c>
      <c r="H1008" s="6" t="str">
        <f t="shared" si="214"/>
        <v/>
      </c>
      <c r="I1008" s="6" t="str">
        <f t="shared" si="216"/>
        <v/>
      </c>
      <c r="J1008" s="6" t="str">
        <f t="shared" si="217"/>
        <v/>
      </c>
      <c r="K1008" s="6" t="str">
        <f t="shared" si="218"/>
        <v/>
      </c>
      <c r="L1008" s="6" t="str">
        <f t="shared" si="223"/>
        <v/>
      </c>
      <c r="M1008" s="6" t="str">
        <f t="shared" si="224"/>
        <v/>
      </c>
      <c r="N1008" s="6" t="str">
        <f t="shared" si="219"/>
        <v/>
      </c>
      <c r="O1008" s="4"/>
      <c r="P1008" s="11"/>
      <c r="Q1008" s="12" t="str">
        <f t="shared" si="220"/>
        <v/>
      </c>
      <c r="R1008" s="8"/>
      <c r="S1008" s="19"/>
      <c r="T1008" s="19" t="s">
        <v>830</v>
      </c>
      <c r="U1008" s="4"/>
      <c r="V1008" s="22" t="str">
        <f t="shared" si="221"/>
        <v>@aswan1.moe.edu.eg</v>
      </c>
      <c r="W1008" s="22" t="str">
        <f t="shared" si="222"/>
        <v>Stu#</v>
      </c>
      <c r="Z1008" t="str">
        <f>IF(Q1008=$Z$14,COUNTIF($Q$15:Q1008,$Z$14),"")</f>
        <v/>
      </c>
    </row>
    <row r="1009" spans="1:26" ht="16.5" x14ac:dyDescent="0.25">
      <c r="A1009" s="6" t="str">
        <f>IF(B1009="","",SUBTOTAL(3,$B$15:B1009))</f>
        <v/>
      </c>
      <c r="B1009" s="7"/>
      <c r="C1009" s="8"/>
      <c r="D1009" s="6" t="str">
        <f t="shared" si="212"/>
        <v/>
      </c>
      <c r="E1009" s="9" t="str">
        <f t="shared" si="215"/>
        <v/>
      </c>
      <c r="F1009" s="7"/>
      <c r="G1009" s="10" t="str">
        <f t="shared" si="213"/>
        <v/>
      </c>
      <c r="H1009" s="6" t="str">
        <f t="shared" si="214"/>
        <v/>
      </c>
      <c r="I1009" s="6" t="str">
        <f t="shared" si="216"/>
        <v/>
      </c>
      <c r="J1009" s="6" t="str">
        <f t="shared" si="217"/>
        <v/>
      </c>
      <c r="K1009" s="6" t="str">
        <f t="shared" si="218"/>
        <v/>
      </c>
      <c r="L1009" s="6" t="str">
        <f t="shared" si="223"/>
        <v/>
      </c>
      <c r="M1009" s="6" t="str">
        <f t="shared" si="224"/>
        <v/>
      </c>
      <c r="N1009" s="6" t="str">
        <f t="shared" si="219"/>
        <v/>
      </c>
      <c r="O1009" s="4"/>
      <c r="P1009" s="11"/>
      <c r="Q1009" s="12" t="str">
        <f t="shared" si="220"/>
        <v/>
      </c>
      <c r="R1009" s="8"/>
      <c r="S1009" s="19"/>
      <c r="T1009" s="19" t="s">
        <v>830</v>
      </c>
      <c r="U1009" s="4"/>
      <c r="V1009" s="22" t="str">
        <f t="shared" si="221"/>
        <v>@aswan1.moe.edu.eg</v>
      </c>
      <c r="W1009" s="22" t="str">
        <f t="shared" si="222"/>
        <v>Stu#</v>
      </c>
      <c r="Z1009" t="str">
        <f>IF(Q1009=$Z$14,COUNTIF($Q$15:Q1009,$Z$14),"")</f>
        <v/>
      </c>
    </row>
    <row r="1010" spans="1:26" ht="16.5" x14ac:dyDescent="0.25">
      <c r="A1010" s="6" t="str">
        <f>IF(B1010="","",SUBTOTAL(3,$B$15:B1010))</f>
        <v/>
      </c>
      <c r="B1010" s="7"/>
      <c r="C1010" s="8"/>
      <c r="D1010" s="6" t="str">
        <f t="shared" si="212"/>
        <v/>
      </c>
      <c r="E1010" s="9" t="str">
        <f t="shared" si="215"/>
        <v/>
      </c>
      <c r="F1010" s="7"/>
      <c r="G1010" s="10" t="str">
        <f t="shared" si="213"/>
        <v/>
      </c>
      <c r="H1010" s="6" t="str">
        <f t="shared" si="214"/>
        <v/>
      </c>
      <c r="I1010" s="6" t="str">
        <f t="shared" si="216"/>
        <v/>
      </c>
      <c r="J1010" s="6" t="str">
        <f t="shared" si="217"/>
        <v/>
      </c>
      <c r="K1010" s="6" t="str">
        <f t="shared" si="218"/>
        <v/>
      </c>
      <c r="L1010" s="6" t="str">
        <f t="shared" si="223"/>
        <v/>
      </c>
      <c r="M1010" s="6" t="str">
        <f t="shared" si="224"/>
        <v/>
      </c>
      <c r="N1010" s="6" t="str">
        <f t="shared" si="219"/>
        <v/>
      </c>
      <c r="O1010" s="4"/>
      <c r="P1010" s="11"/>
      <c r="Q1010" s="12" t="str">
        <f t="shared" si="220"/>
        <v/>
      </c>
      <c r="R1010" s="8"/>
      <c r="S1010" s="19"/>
      <c r="T1010" s="19" t="s">
        <v>830</v>
      </c>
      <c r="U1010" s="4"/>
      <c r="V1010" s="22" t="str">
        <f t="shared" si="221"/>
        <v>@aswan1.moe.edu.eg</v>
      </c>
      <c r="W1010" s="22" t="str">
        <f t="shared" si="222"/>
        <v>Stu#</v>
      </c>
      <c r="Z1010" t="str">
        <f>IF(Q1010=$Z$14,COUNTIF($Q$15:Q1010,$Z$14),"")</f>
        <v/>
      </c>
    </row>
    <row r="1011" spans="1:26" ht="16.5" x14ac:dyDescent="0.25">
      <c r="A1011" s="6" t="str">
        <f>IF(B1011="","",SUBTOTAL(3,$B$15:B1011))</f>
        <v/>
      </c>
      <c r="B1011" s="7"/>
      <c r="C1011" s="8"/>
      <c r="D1011" s="6" t="str">
        <f t="shared" si="212"/>
        <v/>
      </c>
      <c r="E1011" s="9" t="str">
        <f t="shared" si="215"/>
        <v/>
      </c>
      <c r="F1011" s="7"/>
      <c r="G1011" s="10" t="str">
        <f t="shared" si="213"/>
        <v/>
      </c>
      <c r="H1011" s="6" t="str">
        <f t="shared" si="214"/>
        <v/>
      </c>
      <c r="I1011" s="6" t="str">
        <f t="shared" si="216"/>
        <v/>
      </c>
      <c r="J1011" s="6" t="str">
        <f t="shared" si="217"/>
        <v/>
      </c>
      <c r="K1011" s="6" t="str">
        <f t="shared" si="218"/>
        <v/>
      </c>
      <c r="L1011" s="6" t="str">
        <f t="shared" si="223"/>
        <v/>
      </c>
      <c r="M1011" s="6" t="str">
        <f t="shared" si="224"/>
        <v/>
      </c>
      <c r="N1011" s="6" t="str">
        <f t="shared" si="219"/>
        <v/>
      </c>
      <c r="O1011" s="4"/>
      <c r="P1011" s="11"/>
      <c r="Q1011" s="12" t="str">
        <f t="shared" si="220"/>
        <v/>
      </c>
      <c r="R1011" s="8"/>
      <c r="S1011" s="19"/>
      <c r="T1011" s="19" t="s">
        <v>830</v>
      </c>
      <c r="U1011" s="4"/>
      <c r="V1011" s="22" t="str">
        <f t="shared" si="221"/>
        <v>@aswan1.moe.edu.eg</v>
      </c>
      <c r="W1011" s="22" t="str">
        <f t="shared" si="222"/>
        <v>Stu#</v>
      </c>
      <c r="Z1011" t="str">
        <f>IF(Q1011=$Z$14,COUNTIF($Q$15:Q1011,$Z$14),"")</f>
        <v/>
      </c>
    </row>
    <row r="1012" spans="1:26" ht="16.5" x14ac:dyDescent="0.25">
      <c r="A1012" s="6" t="str">
        <f>IF(B1012="","",SUBTOTAL(3,$B$15:B1012))</f>
        <v/>
      </c>
      <c r="B1012" s="7"/>
      <c r="C1012" s="8"/>
      <c r="D1012" s="6" t="str">
        <f t="shared" si="212"/>
        <v/>
      </c>
      <c r="E1012" s="9" t="str">
        <f t="shared" si="215"/>
        <v/>
      </c>
      <c r="F1012" s="7"/>
      <c r="G1012" s="10" t="str">
        <f t="shared" si="213"/>
        <v/>
      </c>
      <c r="H1012" s="6" t="str">
        <f t="shared" si="214"/>
        <v/>
      </c>
      <c r="I1012" s="6" t="str">
        <f t="shared" si="216"/>
        <v/>
      </c>
      <c r="J1012" s="6" t="str">
        <f t="shared" si="217"/>
        <v/>
      </c>
      <c r="K1012" s="6" t="str">
        <f t="shared" si="218"/>
        <v/>
      </c>
      <c r="L1012" s="6" t="str">
        <f t="shared" si="223"/>
        <v/>
      </c>
      <c r="M1012" s="6" t="str">
        <f t="shared" si="224"/>
        <v/>
      </c>
      <c r="N1012" s="6" t="str">
        <f t="shared" si="219"/>
        <v/>
      </c>
      <c r="O1012" s="4"/>
      <c r="P1012" s="11"/>
      <c r="Q1012" s="12" t="str">
        <f t="shared" si="220"/>
        <v/>
      </c>
      <c r="R1012" s="8"/>
      <c r="S1012" s="19"/>
      <c r="T1012" s="19" t="s">
        <v>830</v>
      </c>
      <c r="U1012" s="4"/>
      <c r="V1012" s="22" t="str">
        <f t="shared" si="221"/>
        <v>@aswan1.moe.edu.eg</v>
      </c>
      <c r="W1012" s="22" t="str">
        <f t="shared" si="222"/>
        <v>Stu#</v>
      </c>
      <c r="Z1012" t="str">
        <f>IF(Q1012=$Z$14,COUNTIF($Q$15:Q1012,$Z$14),"")</f>
        <v/>
      </c>
    </row>
    <row r="1013" spans="1:26" ht="16.5" x14ac:dyDescent="0.25">
      <c r="A1013" s="6" t="str">
        <f>IF(B1013="","",SUBTOTAL(3,$B$15:B1013))</f>
        <v/>
      </c>
      <c r="B1013" s="7"/>
      <c r="C1013" s="8"/>
      <c r="D1013" s="6" t="str">
        <f t="shared" si="212"/>
        <v/>
      </c>
      <c r="E1013" s="9" t="str">
        <f t="shared" si="215"/>
        <v/>
      </c>
      <c r="F1013" s="7"/>
      <c r="G1013" s="10" t="str">
        <f t="shared" si="213"/>
        <v/>
      </c>
      <c r="H1013" s="6" t="str">
        <f t="shared" si="214"/>
        <v/>
      </c>
      <c r="I1013" s="6" t="str">
        <f t="shared" si="216"/>
        <v/>
      </c>
      <c r="J1013" s="6" t="str">
        <f t="shared" si="217"/>
        <v/>
      </c>
      <c r="K1013" s="6" t="str">
        <f t="shared" si="218"/>
        <v/>
      </c>
      <c r="L1013" s="6" t="str">
        <f t="shared" si="223"/>
        <v/>
      </c>
      <c r="M1013" s="6" t="str">
        <f t="shared" si="224"/>
        <v/>
      </c>
      <c r="N1013" s="6" t="str">
        <f t="shared" si="219"/>
        <v/>
      </c>
      <c r="O1013" s="4"/>
      <c r="P1013" s="11"/>
      <c r="Q1013" s="12" t="str">
        <f t="shared" si="220"/>
        <v/>
      </c>
      <c r="R1013" s="8"/>
      <c r="S1013" s="19"/>
      <c r="T1013" s="19" t="s">
        <v>830</v>
      </c>
      <c r="U1013" s="4"/>
      <c r="V1013" s="22" t="str">
        <f t="shared" si="221"/>
        <v>@aswan1.moe.edu.eg</v>
      </c>
      <c r="W1013" s="22" t="str">
        <f t="shared" si="222"/>
        <v>Stu#</v>
      </c>
      <c r="Z1013" t="str">
        <f>IF(Q1013=$Z$14,COUNTIF($Q$15:Q1013,$Z$14),"")</f>
        <v/>
      </c>
    </row>
    <row r="1014" spans="1:26" ht="16.5" x14ac:dyDescent="0.25">
      <c r="A1014" s="6" t="str">
        <f>IF(B1014="","",SUBTOTAL(3,$B$15:B1014))</f>
        <v/>
      </c>
      <c r="B1014" s="7"/>
      <c r="C1014" s="8"/>
      <c r="D1014" s="6" t="str">
        <f t="shared" si="212"/>
        <v/>
      </c>
      <c r="E1014" s="9" t="str">
        <f t="shared" si="215"/>
        <v/>
      </c>
      <c r="F1014" s="7"/>
      <c r="G1014" s="10" t="str">
        <f t="shared" si="213"/>
        <v/>
      </c>
      <c r="H1014" s="6" t="str">
        <f t="shared" si="214"/>
        <v/>
      </c>
      <c r="I1014" s="6" t="str">
        <f t="shared" si="216"/>
        <v/>
      </c>
      <c r="J1014" s="6" t="str">
        <f t="shared" si="217"/>
        <v/>
      </c>
      <c r="K1014" s="6" t="str">
        <f t="shared" si="218"/>
        <v/>
      </c>
      <c r="L1014" s="6" t="str">
        <f t="shared" si="223"/>
        <v/>
      </c>
      <c r="M1014" s="6" t="str">
        <f t="shared" si="224"/>
        <v/>
      </c>
      <c r="N1014" s="6" t="str">
        <f t="shared" si="219"/>
        <v/>
      </c>
      <c r="O1014" s="4"/>
      <c r="P1014" s="11"/>
      <c r="Q1014" s="12" t="str">
        <f t="shared" si="220"/>
        <v/>
      </c>
      <c r="R1014" s="8"/>
      <c r="S1014" s="19"/>
      <c r="T1014" s="19" t="s">
        <v>830</v>
      </c>
      <c r="U1014" s="4"/>
      <c r="V1014" s="22" t="str">
        <f t="shared" si="221"/>
        <v>@aswan1.moe.edu.eg</v>
      </c>
      <c r="W1014" s="22" t="str">
        <f t="shared" si="222"/>
        <v>Stu#</v>
      </c>
      <c r="Z1014" t="str">
        <f>IF(Q1014=$Z$14,COUNTIF($Q$15:Q1014,$Z$14),"")</f>
        <v/>
      </c>
    </row>
    <row r="1015" spans="1:26" ht="16.5" x14ac:dyDescent="0.25">
      <c r="A1015" s="6" t="str">
        <f>IF(B1015="","",SUBTOTAL(3,$B$15:B1015))</f>
        <v/>
      </c>
      <c r="B1015" s="7"/>
      <c r="C1015" s="8"/>
      <c r="D1015" s="6" t="str">
        <f t="shared" si="212"/>
        <v/>
      </c>
      <c r="E1015" s="9" t="str">
        <f t="shared" si="215"/>
        <v/>
      </c>
      <c r="F1015" s="7"/>
      <c r="G1015" s="10" t="str">
        <f t="shared" si="213"/>
        <v/>
      </c>
      <c r="H1015" s="6" t="str">
        <f t="shared" si="214"/>
        <v/>
      </c>
      <c r="I1015" s="6" t="str">
        <f t="shared" si="216"/>
        <v/>
      </c>
      <c r="J1015" s="6" t="str">
        <f t="shared" si="217"/>
        <v/>
      </c>
      <c r="K1015" s="6" t="str">
        <f t="shared" si="218"/>
        <v/>
      </c>
      <c r="L1015" s="6" t="str">
        <f t="shared" si="223"/>
        <v/>
      </c>
      <c r="M1015" s="6" t="str">
        <f t="shared" si="224"/>
        <v/>
      </c>
      <c r="N1015" s="6" t="str">
        <f t="shared" si="219"/>
        <v/>
      </c>
      <c r="O1015" s="4"/>
      <c r="P1015" s="11"/>
      <c r="Q1015" s="12" t="str">
        <f t="shared" si="220"/>
        <v/>
      </c>
      <c r="R1015" s="8"/>
      <c r="S1015" s="19"/>
      <c r="T1015" s="19" t="s">
        <v>830</v>
      </c>
      <c r="U1015" s="4"/>
      <c r="V1015" s="22" t="str">
        <f t="shared" si="221"/>
        <v>@aswan1.moe.edu.eg</v>
      </c>
      <c r="W1015" s="22" t="str">
        <f t="shared" si="222"/>
        <v>Stu#</v>
      </c>
      <c r="Z1015" t="str">
        <f>IF(Q1015=$Z$14,COUNTIF($Q$15:Q1015,$Z$14),"")</f>
        <v/>
      </c>
    </row>
    <row r="1016" spans="1:26" ht="16.5" x14ac:dyDescent="0.25">
      <c r="A1016" s="6" t="str">
        <f>IF(B1016="","",SUBTOTAL(3,$B$15:B1016))</f>
        <v/>
      </c>
      <c r="B1016" s="7"/>
      <c r="C1016" s="8"/>
      <c r="D1016" s="6" t="str">
        <f t="shared" si="212"/>
        <v/>
      </c>
      <c r="E1016" s="9" t="str">
        <f t="shared" si="215"/>
        <v/>
      </c>
      <c r="F1016" s="7"/>
      <c r="G1016" s="10" t="str">
        <f t="shared" si="213"/>
        <v/>
      </c>
      <c r="H1016" s="6" t="str">
        <f t="shared" si="214"/>
        <v/>
      </c>
      <c r="I1016" s="6" t="str">
        <f t="shared" si="216"/>
        <v/>
      </c>
      <c r="J1016" s="6" t="str">
        <f t="shared" si="217"/>
        <v/>
      </c>
      <c r="K1016" s="6" t="str">
        <f t="shared" si="218"/>
        <v/>
      </c>
      <c r="L1016" s="6" t="str">
        <f t="shared" si="223"/>
        <v/>
      </c>
      <c r="M1016" s="6" t="str">
        <f t="shared" si="224"/>
        <v/>
      </c>
      <c r="N1016" s="6" t="str">
        <f t="shared" si="219"/>
        <v/>
      </c>
      <c r="O1016" s="4"/>
      <c r="P1016" s="11"/>
      <c r="Q1016" s="12" t="str">
        <f t="shared" si="220"/>
        <v/>
      </c>
      <c r="R1016" s="8"/>
      <c r="S1016" s="19"/>
      <c r="T1016" s="19" t="s">
        <v>830</v>
      </c>
      <c r="U1016" s="4"/>
      <c r="V1016" s="22" t="str">
        <f t="shared" si="221"/>
        <v>@aswan1.moe.edu.eg</v>
      </c>
      <c r="W1016" s="22" t="str">
        <f t="shared" si="222"/>
        <v>Stu#</v>
      </c>
      <c r="Z1016" t="str">
        <f>IF(Q1016=$Z$14,COUNTIF($Q$15:Q1016,$Z$14),"")</f>
        <v/>
      </c>
    </row>
    <row r="1017" spans="1:26" ht="16.5" x14ac:dyDescent="0.25">
      <c r="A1017" s="6" t="str">
        <f>IF(B1017="","",SUBTOTAL(3,$B$15:B1017))</f>
        <v/>
      </c>
      <c r="B1017" s="7"/>
      <c r="C1017" s="8"/>
      <c r="D1017" s="6" t="str">
        <f t="shared" si="212"/>
        <v/>
      </c>
      <c r="E1017" s="9" t="str">
        <f t="shared" si="215"/>
        <v/>
      </c>
      <c r="F1017" s="7"/>
      <c r="G1017" s="10" t="str">
        <f t="shared" si="213"/>
        <v/>
      </c>
      <c r="H1017" s="6" t="str">
        <f t="shared" si="214"/>
        <v/>
      </c>
      <c r="I1017" s="6" t="str">
        <f t="shared" si="216"/>
        <v/>
      </c>
      <c r="J1017" s="6" t="str">
        <f t="shared" si="217"/>
        <v/>
      </c>
      <c r="K1017" s="6" t="str">
        <f t="shared" si="218"/>
        <v/>
      </c>
      <c r="L1017" s="6" t="str">
        <f t="shared" si="223"/>
        <v/>
      </c>
      <c r="M1017" s="6" t="str">
        <f t="shared" si="224"/>
        <v/>
      </c>
      <c r="N1017" s="6" t="str">
        <f t="shared" si="219"/>
        <v/>
      </c>
      <c r="O1017" s="4"/>
      <c r="P1017" s="11"/>
      <c r="Q1017" s="12" t="str">
        <f t="shared" si="220"/>
        <v/>
      </c>
      <c r="R1017" s="8"/>
      <c r="S1017" s="19"/>
      <c r="T1017" s="19" t="s">
        <v>830</v>
      </c>
      <c r="U1017" s="4"/>
      <c r="V1017" s="22" t="str">
        <f t="shared" si="221"/>
        <v>@aswan1.moe.edu.eg</v>
      </c>
      <c r="W1017" s="22" t="str">
        <f t="shared" si="222"/>
        <v>Stu#</v>
      </c>
      <c r="Z1017" t="str">
        <f>IF(Q1017=$Z$14,COUNTIF($Q$15:Q1017,$Z$14),"")</f>
        <v/>
      </c>
    </row>
    <row r="1018" spans="1:26" ht="16.5" x14ac:dyDescent="0.25">
      <c r="A1018" s="6" t="str">
        <f>IF(B1018="","",SUBTOTAL(3,$B$15:B1018))</f>
        <v/>
      </c>
      <c r="B1018" s="7"/>
      <c r="C1018" s="8"/>
      <c r="D1018" s="6" t="str">
        <f t="shared" si="212"/>
        <v/>
      </c>
      <c r="E1018" s="9" t="str">
        <f t="shared" si="215"/>
        <v/>
      </c>
      <c r="F1018" s="7"/>
      <c r="G1018" s="10" t="str">
        <f t="shared" si="213"/>
        <v/>
      </c>
      <c r="H1018" s="6" t="str">
        <f t="shared" si="214"/>
        <v/>
      </c>
      <c r="I1018" s="6" t="str">
        <f t="shared" si="216"/>
        <v/>
      </c>
      <c r="J1018" s="6" t="str">
        <f t="shared" si="217"/>
        <v/>
      </c>
      <c r="K1018" s="6" t="str">
        <f t="shared" si="218"/>
        <v/>
      </c>
      <c r="L1018" s="6" t="str">
        <f t="shared" si="223"/>
        <v/>
      </c>
      <c r="M1018" s="6" t="str">
        <f t="shared" si="224"/>
        <v/>
      </c>
      <c r="N1018" s="6" t="str">
        <f t="shared" si="219"/>
        <v/>
      </c>
      <c r="O1018" s="4"/>
      <c r="P1018" s="11"/>
      <c r="Q1018" s="12" t="str">
        <f t="shared" si="220"/>
        <v/>
      </c>
      <c r="R1018" s="8"/>
      <c r="S1018" s="19"/>
      <c r="T1018" s="19" t="s">
        <v>830</v>
      </c>
      <c r="U1018" s="4"/>
      <c r="V1018" s="22" t="str">
        <f t="shared" si="221"/>
        <v>@aswan1.moe.edu.eg</v>
      </c>
      <c r="W1018" s="22" t="str">
        <f t="shared" si="222"/>
        <v>Stu#</v>
      </c>
      <c r="Z1018" t="str">
        <f>IF(Q1018=$Z$14,COUNTIF($Q$15:Q1018,$Z$14),"")</f>
        <v/>
      </c>
    </row>
    <row r="1019" spans="1:26" ht="16.5" x14ac:dyDescent="0.25">
      <c r="A1019" s="6" t="str">
        <f>IF(B1019="","",SUBTOTAL(3,$B$15:B1019))</f>
        <v/>
      </c>
      <c r="B1019" s="7"/>
      <c r="C1019" s="8"/>
      <c r="D1019" s="6" t="str">
        <f t="shared" si="212"/>
        <v/>
      </c>
      <c r="E1019" s="9" t="str">
        <f t="shared" si="215"/>
        <v/>
      </c>
      <c r="F1019" s="7"/>
      <c r="G1019" s="10" t="str">
        <f t="shared" si="213"/>
        <v/>
      </c>
      <c r="H1019" s="6" t="str">
        <f t="shared" si="214"/>
        <v/>
      </c>
      <c r="I1019" s="6" t="str">
        <f t="shared" si="216"/>
        <v/>
      </c>
      <c r="J1019" s="6" t="str">
        <f t="shared" si="217"/>
        <v/>
      </c>
      <c r="K1019" s="6" t="str">
        <f t="shared" si="218"/>
        <v/>
      </c>
      <c r="L1019" s="6" t="str">
        <f t="shared" si="223"/>
        <v/>
      </c>
      <c r="M1019" s="6" t="str">
        <f t="shared" si="224"/>
        <v/>
      </c>
      <c r="N1019" s="6" t="str">
        <f t="shared" si="219"/>
        <v/>
      </c>
      <c r="O1019" s="4"/>
      <c r="P1019" s="11"/>
      <c r="Q1019" s="12" t="str">
        <f t="shared" si="220"/>
        <v/>
      </c>
      <c r="R1019" s="8"/>
      <c r="S1019" s="19"/>
      <c r="T1019" s="19" t="s">
        <v>830</v>
      </c>
      <c r="U1019" s="4"/>
      <c r="V1019" s="22" t="str">
        <f t="shared" si="221"/>
        <v>@aswan1.moe.edu.eg</v>
      </c>
      <c r="W1019" s="22" t="str">
        <f t="shared" si="222"/>
        <v>Stu#</v>
      </c>
      <c r="Z1019" t="str">
        <f>IF(Q1019=$Z$14,COUNTIF($Q$15:Q1019,$Z$14),"")</f>
        <v/>
      </c>
    </row>
    <row r="1020" spans="1:26" ht="16.5" x14ac:dyDescent="0.25">
      <c r="A1020" s="6" t="str">
        <f>IF(B1020="","",SUBTOTAL(3,$B$15:B1020))</f>
        <v/>
      </c>
      <c r="B1020" s="7"/>
      <c r="C1020" s="8"/>
      <c r="D1020" s="6" t="str">
        <f t="shared" si="212"/>
        <v/>
      </c>
      <c r="E1020" s="9" t="str">
        <f t="shared" si="215"/>
        <v/>
      </c>
      <c r="F1020" s="7"/>
      <c r="G1020" s="10" t="str">
        <f t="shared" si="213"/>
        <v/>
      </c>
      <c r="H1020" s="6" t="str">
        <f t="shared" si="214"/>
        <v/>
      </c>
      <c r="I1020" s="6" t="str">
        <f t="shared" si="216"/>
        <v/>
      </c>
      <c r="J1020" s="6" t="str">
        <f t="shared" si="217"/>
        <v/>
      </c>
      <c r="K1020" s="6" t="str">
        <f t="shared" si="218"/>
        <v/>
      </c>
      <c r="L1020" s="6" t="str">
        <f t="shared" si="223"/>
        <v/>
      </c>
      <c r="M1020" s="6" t="str">
        <f t="shared" si="224"/>
        <v/>
      </c>
      <c r="N1020" s="6" t="str">
        <f t="shared" si="219"/>
        <v/>
      </c>
      <c r="O1020" s="4"/>
      <c r="P1020" s="11"/>
      <c r="Q1020" s="12" t="str">
        <f t="shared" si="220"/>
        <v/>
      </c>
      <c r="R1020" s="8"/>
      <c r="S1020" s="19"/>
      <c r="T1020" s="19" t="s">
        <v>830</v>
      </c>
      <c r="U1020" s="4"/>
      <c r="V1020" s="22" t="str">
        <f t="shared" si="221"/>
        <v>@aswan1.moe.edu.eg</v>
      </c>
      <c r="W1020" s="22" t="str">
        <f t="shared" si="222"/>
        <v>Stu#</v>
      </c>
      <c r="Z1020" t="str">
        <f>IF(Q1020=$Z$14,COUNTIF($Q$15:Q1020,$Z$14),"")</f>
        <v/>
      </c>
    </row>
    <row r="1021" spans="1:26" ht="16.5" x14ac:dyDescent="0.25">
      <c r="A1021" s="6" t="str">
        <f>IF(B1021="","",SUBTOTAL(3,$B$15:B1021))</f>
        <v/>
      </c>
      <c r="B1021" s="7"/>
      <c r="C1021" s="8"/>
      <c r="D1021" s="6" t="str">
        <f t="shared" si="212"/>
        <v/>
      </c>
      <c r="E1021" s="9" t="str">
        <f t="shared" si="215"/>
        <v/>
      </c>
      <c r="F1021" s="7"/>
      <c r="G1021" s="10" t="str">
        <f t="shared" si="213"/>
        <v/>
      </c>
      <c r="H1021" s="6" t="str">
        <f t="shared" si="214"/>
        <v/>
      </c>
      <c r="I1021" s="6" t="str">
        <f t="shared" si="216"/>
        <v/>
      </c>
      <c r="J1021" s="6" t="str">
        <f t="shared" si="217"/>
        <v/>
      </c>
      <c r="K1021" s="6" t="str">
        <f t="shared" si="218"/>
        <v/>
      </c>
      <c r="L1021" s="6" t="str">
        <f t="shared" si="223"/>
        <v/>
      </c>
      <c r="M1021" s="6" t="str">
        <f t="shared" si="224"/>
        <v/>
      </c>
      <c r="N1021" s="6" t="str">
        <f t="shared" si="219"/>
        <v/>
      </c>
      <c r="O1021" s="4"/>
      <c r="P1021" s="11"/>
      <c r="Q1021" s="12" t="str">
        <f t="shared" si="220"/>
        <v/>
      </c>
      <c r="R1021" s="8"/>
      <c r="S1021" s="19"/>
      <c r="T1021" s="19" t="s">
        <v>830</v>
      </c>
      <c r="U1021" s="4"/>
      <c r="V1021" s="22" t="str">
        <f t="shared" si="221"/>
        <v>@aswan1.moe.edu.eg</v>
      </c>
      <c r="W1021" s="22" t="str">
        <f t="shared" si="222"/>
        <v>Stu#</v>
      </c>
      <c r="Z1021" t="str">
        <f>IF(Q1021=$Z$14,COUNTIF($Q$15:Q1021,$Z$14),"")</f>
        <v/>
      </c>
    </row>
    <row r="1022" spans="1:26" ht="16.5" x14ac:dyDescent="0.25">
      <c r="A1022" s="6" t="str">
        <f>IF(B1022="","",SUBTOTAL(3,$B$15:B1022))</f>
        <v/>
      </c>
      <c r="B1022" s="7"/>
      <c r="C1022" s="8"/>
      <c r="D1022" s="6" t="str">
        <f t="shared" si="212"/>
        <v/>
      </c>
      <c r="E1022" s="9" t="str">
        <f t="shared" si="215"/>
        <v/>
      </c>
      <c r="F1022" s="7"/>
      <c r="G1022" s="10" t="str">
        <f t="shared" si="213"/>
        <v/>
      </c>
      <c r="H1022" s="6" t="str">
        <f t="shared" si="214"/>
        <v/>
      </c>
      <c r="I1022" s="6" t="str">
        <f t="shared" si="216"/>
        <v/>
      </c>
      <c r="J1022" s="6" t="str">
        <f t="shared" si="217"/>
        <v/>
      </c>
      <c r="K1022" s="6" t="str">
        <f t="shared" si="218"/>
        <v/>
      </c>
      <c r="L1022" s="6" t="str">
        <f t="shared" si="223"/>
        <v/>
      </c>
      <c r="M1022" s="6" t="str">
        <f t="shared" si="224"/>
        <v/>
      </c>
      <c r="N1022" s="6" t="str">
        <f t="shared" si="219"/>
        <v/>
      </c>
      <c r="O1022" s="4"/>
      <c r="P1022" s="11"/>
      <c r="Q1022" s="12" t="str">
        <f t="shared" si="220"/>
        <v/>
      </c>
      <c r="R1022" s="8"/>
      <c r="S1022" s="19"/>
      <c r="T1022" s="19" t="s">
        <v>830</v>
      </c>
      <c r="U1022" s="4"/>
      <c r="V1022" s="22" t="str">
        <f t="shared" si="221"/>
        <v>@aswan1.moe.edu.eg</v>
      </c>
      <c r="W1022" s="22" t="str">
        <f t="shared" si="222"/>
        <v>Stu#</v>
      </c>
      <c r="Z1022" t="str">
        <f>IF(Q1022=$Z$14,COUNTIF($Q$15:Q1022,$Z$14),"")</f>
        <v/>
      </c>
    </row>
    <row r="1023" spans="1:26" ht="16.5" x14ac:dyDescent="0.25">
      <c r="A1023" s="6" t="str">
        <f>IF(B1023="","",SUBTOTAL(3,$B$15:B1023))</f>
        <v/>
      </c>
      <c r="B1023" s="7"/>
      <c r="C1023" s="8"/>
      <c r="D1023" s="6" t="str">
        <f t="shared" si="212"/>
        <v/>
      </c>
      <c r="E1023" s="9" t="str">
        <f t="shared" si="215"/>
        <v/>
      </c>
      <c r="F1023" s="7"/>
      <c r="G1023" s="10" t="str">
        <f t="shared" si="213"/>
        <v/>
      </c>
      <c r="H1023" s="6" t="str">
        <f t="shared" si="214"/>
        <v/>
      </c>
      <c r="I1023" s="6" t="str">
        <f t="shared" si="216"/>
        <v/>
      </c>
      <c r="J1023" s="6" t="str">
        <f t="shared" si="217"/>
        <v/>
      </c>
      <c r="K1023" s="6" t="str">
        <f t="shared" si="218"/>
        <v/>
      </c>
      <c r="L1023" s="6" t="str">
        <f t="shared" si="223"/>
        <v/>
      </c>
      <c r="M1023" s="6" t="str">
        <f t="shared" si="224"/>
        <v/>
      </c>
      <c r="N1023" s="6" t="str">
        <f t="shared" si="219"/>
        <v/>
      </c>
      <c r="O1023" s="4"/>
      <c r="P1023" s="11"/>
      <c r="Q1023" s="12" t="str">
        <f t="shared" si="220"/>
        <v/>
      </c>
      <c r="R1023" s="8"/>
      <c r="S1023" s="19"/>
      <c r="T1023" s="19" t="s">
        <v>830</v>
      </c>
      <c r="U1023" s="4"/>
      <c r="V1023" s="22" t="str">
        <f t="shared" si="221"/>
        <v>@aswan1.moe.edu.eg</v>
      </c>
      <c r="W1023" s="22" t="str">
        <f t="shared" si="222"/>
        <v>Stu#</v>
      </c>
      <c r="Z1023" t="str">
        <f>IF(Q1023=$Z$14,COUNTIF($Q$15:Q1023,$Z$14),"")</f>
        <v/>
      </c>
    </row>
    <row r="1024" spans="1:26" ht="16.5" x14ac:dyDescent="0.25">
      <c r="A1024" s="6" t="str">
        <f>IF(B1024="","",SUBTOTAL(3,$B$15:B1024))</f>
        <v/>
      </c>
      <c r="B1024" s="7"/>
      <c r="C1024" s="8"/>
      <c r="D1024" s="6" t="str">
        <f t="shared" si="212"/>
        <v/>
      </c>
      <c r="E1024" s="9" t="str">
        <f t="shared" si="215"/>
        <v/>
      </c>
      <c r="F1024" s="7"/>
      <c r="G1024" s="10" t="str">
        <f t="shared" si="213"/>
        <v/>
      </c>
      <c r="H1024" s="6" t="str">
        <f t="shared" si="214"/>
        <v/>
      </c>
      <c r="I1024" s="6" t="str">
        <f t="shared" si="216"/>
        <v/>
      </c>
      <c r="J1024" s="6" t="str">
        <f t="shared" si="217"/>
        <v/>
      </c>
      <c r="K1024" s="6" t="str">
        <f t="shared" si="218"/>
        <v/>
      </c>
      <c r="L1024" s="6" t="str">
        <f t="shared" si="223"/>
        <v/>
      </c>
      <c r="M1024" s="6" t="str">
        <f t="shared" si="224"/>
        <v/>
      </c>
      <c r="N1024" s="6" t="str">
        <f t="shared" si="219"/>
        <v/>
      </c>
      <c r="O1024" s="4"/>
      <c r="P1024" s="11"/>
      <c r="Q1024" s="12" t="str">
        <f t="shared" si="220"/>
        <v/>
      </c>
      <c r="R1024" s="8"/>
      <c r="S1024" s="19"/>
      <c r="T1024" s="19" t="s">
        <v>830</v>
      </c>
      <c r="U1024" s="4"/>
      <c r="V1024" s="22" t="str">
        <f t="shared" si="221"/>
        <v>@aswan1.moe.edu.eg</v>
      </c>
      <c r="W1024" s="22" t="str">
        <f t="shared" si="222"/>
        <v>Stu#</v>
      </c>
      <c r="Z1024" t="str">
        <f>IF(Q1024=$Z$14,COUNTIF($Q$15:Q1024,$Z$14),"")</f>
        <v/>
      </c>
    </row>
    <row r="1025" spans="1:26" ht="16.5" x14ac:dyDescent="0.25">
      <c r="A1025" s="6" t="str">
        <f>IF(B1025="","",SUBTOTAL(3,$B$15:B1025))</f>
        <v/>
      </c>
      <c r="B1025" s="7"/>
      <c r="C1025" s="8"/>
      <c r="D1025" s="6" t="str">
        <f t="shared" si="212"/>
        <v/>
      </c>
      <c r="E1025" s="9" t="str">
        <f t="shared" si="215"/>
        <v/>
      </c>
      <c r="F1025" s="7"/>
      <c r="G1025" s="10" t="str">
        <f t="shared" si="213"/>
        <v/>
      </c>
      <c r="H1025" s="6" t="str">
        <f t="shared" si="214"/>
        <v/>
      </c>
      <c r="I1025" s="6" t="str">
        <f t="shared" si="216"/>
        <v/>
      </c>
      <c r="J1025" s="6" t="str">
        <f t="shared" si="217"/>
        <v/>
      </c>
      <c r="K1025" s="6" t="str">
        <f t="shared" si="218"/>
        <v/>
      </c>
      <c r="L1025" s="6" t="str">
        <f t="shared" si="223"/>
        <v/>
      </c>
      <c r="M1025" s="6" t="str">
        <f t="shared" si="224"/>
        <v/>
      </c>
      <c r="N1025" s="6" t="str">
        <f t="shared" si="219"/>
        <v/>
      </c>
      <c r="O1025" s="4"/>
      <c r="P1025" s="11"/>
      <c r="Q1025" s="12" t="str">
        <f t="shared" si="220"/>
        <v/>
      </c>
      <c r="R1025" s="8"/>
      <c r="S1025" s="19"/>
      <c r="T1025" s="19" t="s">
        <v>830</v>
      </c>
      <c r="U1025" s="4"/>
      <c r="V1025" s="22" t="str">
        <f t="shared" si="221"/>
        <v>@aswan1.moe.edu.eg</v>
      </c>
      <c r="W1025" s="22" t="str">
        <f t="shared" si="222"/>
        <v>Stu#</v>
      </c>
      <c r="Z1025" t="str">
        <f>IF(Q1025=$Z$14,COUNTIF($Q$15:Q1025,$Z$14),"")</f>
        <v/>
      </c>
    </row>
    <row r="1026" spans="1:26" ht="16.5" x14ac:dyDescent="0.25">
      <c r="A1026" s="6" t="str">
        <f>IF(B1026="","",SUBTOTAL(3,$B$15:B1026))</f>
        <v/>
      </c>
      <c r="B1026" s="7"/>
      <c r="C1026" s="8"/>
      <c r="D1026" s="6" t="str">
        <f t="shared" si="212"/>
        <v/>
      </c>
      <c r="E1026" s="9" t="str">
        <f t="shared" si="215"/>
        <v/>
      </c>
      <c r="F1026" s="7"/>
      <c r="G1026" s="10" t="str">
        <f t="shared" si="213"/>
        <v/>
      </c>
      <c r="H1026" s="6" t="str">
        <f t="shared" si="214"/>
        <v/>
      </c>
      <c r="I1026" s="6" t="str">
        <f t="shared" si="216"/>
        <v/>
      </c>
      <c r="J1026" s="6" t="str">
        <f t="shared" si="217"/>
        <v/>
      </c>
      <c r="K1026" s="6" t="str">
        <f t="shared" si="218"/>
        <v/>
      </c>
      <c r="L1026" s="6" t="str">
        <f t="shared" si="223"/>
        <v/>
      </c>
      <c r="M1026" s="6" t="str">
        <f t="shared" si="224"/>
        <v/>
      </c>
      <c r="N1026" s="6" t="str">
        <f t="shared" si="219"/>
        <v/>
      </c>
      <c r="O1026" s="4"/>
      <c r="P1026" s="11"/>
      <c r="Q1026" s="12" t="str">
        <f t="shared" si="220"/>
        <v/>
      </c>
      <c r="R1026" s="8"/>
      <c r="S1026" s="19"/>
      <c r="T1026" s="19" t="s">
        <v>830</v>
      </c>
      <c r="U1026" s="4"/>
      <c r="V1026" s="22" t="str">
        <f t="shared" si="221"/>
        <v>@aswan1.moe.edu.eg</v>
      </c>
      <c r="W1026" s="22" t="str">
        <f t="shared" si="222"/>
        <v>Stu#</v>
      </c>
      <c r="Z1026" t="str">
        <f>IF(Q1026=$Z$14,COUNTIF($Q$15:Q1026,$Z$14),"")</f>
        <v/>
      </c>
    </row>
    <row r="1027" spans="1:26" ht="16.5" x14ac:dyDescent="0.25">
      <c r="A1027" s="6" t="str">
        <f>IF(B1027="","",SUBTOTAL(3,$B$15:B1027))</f>
        <v/>
      </c>
      <c r="B1027" s="7"/>
      <c r="C1027" s="8"/>
      <c r="D1027" s="6" t="str">
        <f t="shared" si="212"/>
        <v/>
      </c>
      <c r="E1027" s="9" t="str">
        <f t="shared" si="215"/>
        <v/>
      </c>
      <c r="F1027" s="7"/>
      <c r="G1027" s="10" t="str">
        <f t="shared" si="213"/>
        <v/>
      </c>
      <c r="H1027" s="6" t="str">
        <f t="shared" si="214"/>
        <v/>
      </c>
      <c r="I1027" s="6" t="str">
        <f t="shared" si="216"/>
        <v/>
      </c>
      <c r="J1027" s="6" t="str">
        <f t="shared" si="217"/>
        <v/>
      </c>
      <c r="K1027" s="6" t="str">
        <f t="shared" si="218"/>
        <v/>
      </c>
      <c r="L1027" s="6" t="str">
        <f t="shared" si="223"/>
        <v/>
      </c>
      <c r="M1027" s="6" t="str">
        <f t="shared" si="224"/>
        <v/>
      </c>
      <c r="N1027" s="6" t="str">
        <f t="shared" si="219"/>
        <v/>
      </c>
      <c r="O1027" s="4"/>
      <c r="P1027" s="11"/>
      <c r="Q1027" s="12" t="str">
        <f t="shared" si="220"/>
        <v/>
      </c>
      <c r="R1027" s="8"/>
      <c r="S1027" s="19"/>
      <c r="T1027" s="19" t="s">
        <v>830</v>
      </c>
      <c r="U1027" s="4"/>
      <c r="V1027" s="22" t="str">
        <f t="shared" si="221"/>
        <v>@aswan1.moe.edu.eg</v>
      </c>
      <c r="W1027" s="22" t="str">
        <f t="shared" si="222"/>
        <v>Stu#</v>
      </c>
      <c r="Z1027" t="str">
        <f>IF(Q1027=$Z$14,COUNTIF($Q$15:Q1027,$Z$14),"")</f>
        <v/>
      </c>
    </row>
    <row r="1028" spans="1:26" ht="16.5" x14ac:dyDescent="0.25">
      <c r="A1028" s="6" t="str">
        <f>IF(B1028="","",SUBTOTAL(3,$B$15:B1028))</f>
        <v/>
      </c>
      <c r="B1028" s="7"/>
      <c r="C1028" s="8"/>
      <c r="D1028" s="6" t="str">
        <f t="shared" si="212"/>
        <v/>
      </c>
      <c r="E1028" s="9" t="str">
        <f t="shared" si="215"/>
        <v/>
      </c>
      <c r="F1028" s="7"/>
      <c r="G1028" s="10" t="str">
        <f t="shared" si="213"/>
        <v/>
      </c>
      <c r="H1028" s="6" t="str">
        <f t="shared" si="214"/>
        <v/>
      </c>
      <c r="I1028" s="6" t="str">
        <f t="shared" si="216"/>
        <v/>
      </c>
      <c r="J1028" s="6" t="str">
        <f t="shared" si="217"/>
        <v/>
      </c>
      <c r="K1028" s="6" t="str">
        <f t="shared" si="218"/>
        <v/>
      </c>
      <c r="L1028" s="6" t="str">
        <f t="shared" si="223"/>
        <v/>
      </c>
      <c r="M1028" s="6" t="str">
        <f t="shared" si="224"/>
        <v/>
      </c>
      <c r="N1028" s="6" t="str">
        <f t="shared" si="219"/>
        <v/>
      </c>
      <c r="O1028" s="4"/>
      <c r="P1028" s="11"/>
      <c r="Q1028" s="12" t="str">
        <f t="shared" si="220"/>
        <v/>
      </c>
      <c r="R1028" s="8"/>
      <c r="S1028" s="19"/>
      <c r="T1028" s="19" t="s">
        <v>830</v>
      </c>
      <c r="U1028" s="4"/>
      <c r="V1028" s="22" t="str">
        <f t="shared" si="221"/>
        <v>@aswan1.moe.edu.eg</v>
      </c>
      <c r="W1028" s="22" t="str">
        <f t="shared" si="222"/>
        <v>Stu#</v>
      </c>
      <c r="Z1028" t="str">
        <f>IF(Q1028=$Z$14,COUNTIF($Q$15:Q1028,$Z$14),"")</f>
        <v/>
      </c>
    </row>
    <row r="1029" spans="1:26" ht="16.5" x14ac:dyDescent="0.25">
      <c r="A1029" s="6" t="str">
        <f>IF(B1029="","",SUBTOTAL(3,$B$15:B1029))</f>
        <v/>
      </c>
      <c r="B1029" s="7"/>
      <c r="C1029" s="8"/>
      <c r="D1029" s="6" t="str">
        <f t="shared" si="212"/>
        <v/>
      </c>
      <c r="E1029" s="9" t="str">
        <f t="shared" si="215"/>
        <v/>
      </c>
      <c r="F1029" s="7"/>
      <c r="G1029" s="10" t="str">
        <f t="shared" si="213"/>
        <v/>
      </c>
      <c r="H1029" s="6" t="str">
        <f t="shared" si="214"/>
        <v/>
      </c>
      <c r="I1029" s="6" t="str">
        <f t="shared" si="216"/>
        <v/>
      </c>
      <c r="J1029" s="6" t="str">
        <f t="shared" si="217"/>
        <v/>
      </c>
      <c r="K1029" s="6" t="str">
        <f t="shared" si="218"/>
        <v/>
      </c>
      <c r="L1029" s="6" t="str">
        <f t="shared" si="223"/>
        <v/>
      </c>
      <c r="M1029" s="6" t="str">
        <f t="shared" si="224"/>
        <v/>
      </c>
      <c r="N1029" s="6" t="str">
        <f t="shared" si="219"/>
        <v/>
      </c>
      <c r="O1029" s="4"/>
      <c r="P1029" s="11"/>
      <c r="Q1029" s="12" t="str">
        <f t="shared" si="220"/>
        <v/>
      </c>
      <c r="R1029" s="8"/>
      <c r="S1029" s="19"/>
      <c r="T1029" s="19" t="s">
        <v>830</v>
      </c>
      <c r="U1029" s="4"/>
      <c r="V1029" s="22" t="str">
        <f t="shared" si="221"/>
        <v>@aswan1.moe.edu.eg</v>
      </c>
      <c r="W1029" s="22" t="str">
        <f t="shared" si="222"/>
        <v>Stu#</v>
      </c>
      <c r="Z1029" t="str">
        <f>IF(Q1029=$Z$14,COUNTIF($Q$15:Q1029,$Z$14),"")</f>
        <v/>
      </c>
    </row>
    <row r="1030" spans="1:26" ht="16.5" x14ac:dyDescent="0.25">
      <c r="A1030" s="6" t="str">
        <f>IF(B1030="","",SUBTOTAL(3,$B$15:B1030))</f>
        <v/>
      </c>
      <c r="B1030" s="7"/>
      <c r="C1030" s="8"/>
      <c r="D1030" s="6" t="str">
        <f t="shared" si="212"/>
        <v/>
      </c>
      <c r="E1030" s="9" t="str">
        <f t="shared" si="215"/>
        <v/>
      </c>
      <c r="F1030" s="7"/>
      <c r="G1030" s="10" t="str">
        <f t="shared" si="213"/>
        <v/>
      </c>
      <c r="H1030" s="6" t="str">
        <f t="shared" si="214"/>
        <v/>
      </c>
      <c r="I1030" s="6" t="str">
        <f t="shared" si="216"/>
        <v/>
      </c>
      <c r="J1030" s="6" t="str">
        <f t="shared" si="217"/>
        <v/>
      </c>
      <c r="K1030" s="6" t="str">
        <f t="shared" si="218"/>
        <v/>
      </c>
      <c r="L1030" s="6" t="str">
        <f t="shared" si="223"/>
        <v/>
      </c>
      <c r="M1030" s="6" t="str">
        <f t="shared" si="224"/>
        <v/>
      </c>
      <c r="N1030" s="6" t="str">
        <f t="shared" si="219"/>
        <v/>
      </c>
      <c r="O1030" s="4"/>
      <c r="P1030" s="11"/>
      <c r="Q1030" s="12" t="str">
        <f t="shared" si="220"/>
        <v/>
      </c>
      <c r="R1030" s="8"/>
      <c r="S1030" s="19"/>
      <c r="T1030" s="19" t="s">
        <v>830</v>
      </c>
      <c r="U1030" s="4"/>
      <c r="V1030" s="22" t="str">
        <f t="shared" si="221"/>
        <v>@aswan1.moe.edu.eg</v>
      </c>
      <c r="W1030" s="22" t="str">
        <f t="shared" si="222"/>
        <v>Stu#</v>
      </c>
      <c r="Z1030" t="str">
        <f>IF(Q1030=$Z$14,COUNTIF($Q$15:Q1030,$Z$14),"")</f>
        <v/>
      </c>
    </row>
    <row r="1031" spans="1:26" ht="16.5" x14ac:dyDescent="0.25">
      <c r="A1031" s="6" t="str">
        <f>IF(B1031="","",SUBTOTAL(3,$B$15:B1031))</f>
        <v/>
      </c>
      <c r="B1031" s="7"/>
      <c r="C1031" s="8"/>
      <c r="D1031" s="6" t="str">
        <f t="shared" si="212"/>
        <v/>
      </c>
      <c r="E1031" s="9" t="str">
        <f t="shared" si="215"/>
        <v/>
      </c>
      <c r="F1031" s="7"/>
      <c r="G1031" s="10" t="str">
        <f t="shared" si="213"/>
        <v/>
      </c>
      <c r="H1031" s="6" t="str">
        <f t="shared" si="214"/>
        <v/>
      </c>
      <c r="I1031" s="6" t="str">
        <f t="shared" si="216"/>
        <v/>
      </c>
      <c r="J1031" s="6" t="str">
        <f t="shared" si="217"/>
        <v/>
      </c>
      <c r="K1031" s="6" t="str">
        <f t="shared" si="218"/>
        <v/>
      </c>
      <c r="L1031" s="6" t="str">
        <f t="shared" si="223"/>
        <v/>
      </c>
      <c r="M1031" s="6" t="str">
        <f t="shared" si="224"/>
        <v/>
      </c>
      <c r="N1031" s="6" t="str">
        <f t="shared" si="219"/>
        <v/>
      </c>
      <c r="O1031" s="4"/>
      <c r="P1031" s="11"/>
      <c r="Q1031" s="12" t="str">
        <f t="shared" si="220"/>
        <v/>
      </c>
      <c r="R1031" s="8"/>
      <c r="S1031" s="19"/>
      <c r="T1031" s="19" t="s">
        <v>830</v>
      </c>
      <c r="U1031" s="4"/>
      <c r="V1031" s="22" t="str">
        <f t="shared" si="221"/>
        <v>@aswan1.moe.edu.eg</v>
      </c>
      <c r="W1031" s="22" t="str">
        <f t="shared" si="222"/>
        <v>Stu#</v>
      </c>
      <c r="Z1031" t="str">
        <f>IF(Q1031=$Z$14,COUNTIF($Q$15:Q1031,$Z$14),"")</f>
        <v/>
      </c>
    </row>
    <row r="1032" spans="1:26" ht="16.5" x14ac:dyDescent="0.25">
      <c r="A1032" s="6" t="str">
        <f>IF(B1032="","",SUBTOTAL(3,$B$15:B1032))</f>
        <v/>
      </c>
      <c r="B1032" s="7"/>
      <c r="C1032" s="8"/>
      <c r="D1032" s="6" t="str">
        <f t="shared" si="212"/>
        <v/>
      </c>
      <c r="E1032" s="9" t="str">
        <f t="shared" si="215"/>
        <v/>
      </c>
      <c r="F1032" s="7"/>
      <c r="G1032" s="10" t="str">
        <f t="shared" si="213"/>
        <v/>
      </c>
      <c r="H1032" s="6" t="str">
        <f t="shared" si="214"/>
        <v/>
      </c>
      <c r="I1032" s="6" t="str">
        <f t="shared" si="216"/>
        <v/>
      </c>
      <c r="J1032" s="6" t="str">
        <f t="shared" si="217"/>
        <v/>
      </c>
      <c r="K1032" s="6" t="str">
        <f t="shared" si="218"/>
        <v/>
      </c>
      <c r="L1032" s="6" t="str">
        <f t="shared" si="223"/>
        <v/>
      </c>
      <c r="M1032" s="6" t="str">
        <f t="shared" si="224"/>
        <v/>
      </c>
      <c r="N1032" s="6" t="str">
        <f t="shared" si="219"/>
        <v/>
      </c>
      <c r="O1032" s="4"/>
      <c r="P1032" s="11"/>
      <c r="Q1032" s="12" t="str">
        <f t="shared" si="220"/>
        <v/>
      </c>
      <c r="R1032" s="8"/>
      <c r="S1032" s="19"/>
      <c r="T1032" s="19" t="s">
        <v>830</v>
      </c>
      <c r="U1032" s="4"/>
      <c r="V1032" s="22" t="str">
        <f t="shared" si="221"/>
        <v>@aswan1.moe.edu.eg</v>
      </c>
      <c r="W1032" s="22" t="str">
        <f t="shared" si="222"/>
        <v>Stu#</v>
      </c>
      <c r="Z1032" t="str">
        <f>IF(Q1032=$Z$14,COUNTIF($Q$15:Q1032,$Z$14),"")</f>
        <v/>
      </c>
    </row>
    <row r="1033" spans="1:26" ht="16.5" x14ac:dyDescent="0.25">
      <c r="A1033" s="6" t="str">
        <f>IF(B1033="","",SUBTOTAL(3,$B$15:B1033))</f>
        <v/>
      </c>
      <c r="B1033" s="7"/>
      <c r="C1033" s="8"/>
      <c r="D1033" s="6" t="str">
        <f t="shared" si="212"/>
        <v/>
      </c>
      <c r="E1033" s="9" t="str">
        <f t="shared" si="215"/>
        <v/>
      </c>
      <c r="F1033" s="7"/>
      <c r="G1033" s="10" t="str">
        <f t="shared" si="213"/>
        <v/>
      </c>
      <c r="H1033" s="6" t="str">
        <f t="shared" si="214"/>
        <v/>
      </c>
      <c r="I1033" s="6" t="str">
        <f t="shared" si="216"/>
        <v/>
      </c>
      <c r="J1033" s="6" t="str">
        <f t="shared" si="217"/>
        <v/>
      </c>
      <c r="K1033" s="6" t="str">
        <f t="shared" si="218"/>
        <v/>
      </c>
      <c r="L1033" s="6" t="str">
        <f t="shared" si="223"/>
        <v/>
      </c>
      <c r="M1033" s="6" t="str">
        <f t="shared" si="224"/>
        <v/>
      </c>
      <c r="N1033" s="6" t="str">
        <f t="shared" si="219"/>
        <v/>
      </c>
      <c r="O1033" s="4"/>
      <c r="P1033" s="11"/>
      <c r="Q1033" s="12" t="str">
        <f t="shared" si="220"/>
        <v/>
      </c>
      <c r="R1033" s="8"/>
      <c r="S1033" s="19"/>
      <c r="T1033" s="19" t="s">
        <v>830</v>
      </c>
      <c r="U1033" s="4"/>
      <c r="V1033" s="22" t="str">
        <f t="shared" si="221"/>
        <v>@aswan1.moe.edu.eg</v>
      </c>
      <c r="W1033" s="22" t="str">
        <f t="shared" si="222"/>
        <v>Stu#</v>
      </c>
      <c r="Z1033" t="str">
        <f>IF(Q1033=$Z$14,COUNTIF($Q$15:Q1033,$Z$14),"")</f>
        <v/>
      </c>
    </row>
    <row r="1034" spans="1:26" ht="16.5" x14ac:dyDescent="0.25">
      <c r="A1034" s="6" t="str">
        <f>IF(B1034="","",SUBTOTAL(3,$B$15:B1034))</f>
        <v/>
      </c>
      <c r="B1034" s="7"/>
      <c r="C1034" s="8"/>
      <c r="D1034" s="6" t="str">
        <f t="shared" si="212"/>
        <v/>
      </c>
      <c r="E1034" s="9" t="str">
        <f t="shared" si="215"/>
        <v/>
      </c>
      <c r="F1034" s="7"/>
      <c r="G1034" s="10" t="str">
        <f t="shared" si="213"/>
        <v/>
      </c>
      <c r="H1034" s="6" t="str">
        <f t="shared" si="214"/>
        <v/>
      </c>
      <c r="I1034" s="6" t="str">
        <f t="shared" si="216"/>
        <v/>
      </c>
      <c r="J1034" s="6" t="str">
        <f t="shared" si="217"/>
        <v/>
      </c>
      <c r="K1034" s="6" t="str">
        <f t="shared" si="218"/>
        <v/>
      </c>
      <c r="L1034" s="6" t="str">
        <f t="shared" si="223"/>
        <v/>
      </c>
      <c r="M1034" s="6" t="str">
        <f t="shared" si="224"/>
        <v/>
      </c>
      <c r="N1034" s="6" t="str">
        <f t="shared" si="219"/>
        <v/>
      </c>
      <c r="O1034" s="4"/>
      <c r="P1034" s="11"/>
      <c r="Q1034" s="12" t="str">
        <f t="shared" si="220"/>
        <v/>
      </c>
      <c r="R1034" s="8"/>
      <c r="S1034" s="19"/>
      <c r="T1034" s="19" t="s">
        <v>830</v>
      </c>
      <c r="U1034" s="4"/>
      <c r="V1034" s="22" t="str">
        <f t="shared" si="221"/>
        <v>@aswan1.moe.edu.eg</v>
      </c>
      <c r="W1034" s="22" t="str">
        <f t="shared" si="222"/>
        <v>Stu#</v>
      </c>
      <c r="Z1034" t="str">
        <f>IF(Q1034=$Z$14,COUNTIF($Q$15:Q1034,$Z$14),"")</f>
        <v/>
      </c>
    </row>
    <row r="1035" spans="1:26" ht="16.5" x14ac:dyDescent="0.25">
      <c r="A1035" s="6" t="str">
        <f>IF(B1035="","",SUBTOTAL(3,$B$15:B1035))</f>
        <v/>
      </c>
      <c r="B1035" s="7"/>
      <c r="C1035" s="8"/>
      <c r="D1035" s="6" t="str">
        <f t="shared" si="212"/>
        <v/>
      </c>
      <c r="E1035" s="9" t="str">
        <f t="shared" si="215"/>
        <v/>
      </c>
      <c r="F1035" s="7"/>
      <c r="G1035" s="10" t="str">
        <f t="shared" si="213"/>
        <v/>
      </c>
      <c r="H1035" s="6" t="str">
        <f t="shared" si="214"/>
        <v/>
      </c>
      <c r="I1035" s="6" t="str">
        <f t="shared" si="216"/>
        <v/>
      </c>
      <c r="J1035" s="6" t="str">
        <f t="shared" si="217"/>
        <v/>
      </c>
      <c r="K1035" s="6" t="str">
        <f t="shared" si="218"/>
        <v/>
      </c>
      <c r="L1035" s="6" t="str">
        <f t="shared" si="223"/>
        <v/>
      </c>
      <c r="M1035" s="6" t="str">
        <f t="shared" si="224"/>
        <v/>
      </c>
      <c r="N1035" s="6" t="str">
        <f t="shared" si="219"/>
        <v/>
      </c>
      <c r="O1035" s="4"/>
      <c r="P1035" s="11"/>
      <c r="Q1035" s="12" t="str">
        <f t="shared" si="220"/>
        <v/>
      </c>
      <c r="R1035" s="8"/>
      <c r="S1035" s="19"/>
      <c r="T1035" s="19" t="s">
        <v>830</v>
      </c>
      <c r="U1035" s="4"/>
      <c r="V1035" s="22" t="str">
        <f t="shared" si="221"/>
        <v>@aswan1.moe.edu.eg</v>
      </c>
      <c r="W1035" s="22" t="str">
        <f t="shared" si="222"/>
        <v>Stu#</v>
      </c>
      <c r="Z1035" t="str">
        <f>IF(Q1035=$Z$14,COUNTIF($Q$15:Q1035,$Z$14),"")</f>
        <v/>
      </c>
    </row>
    <row r="1036" spans="1:26" ht="16.5" x14ac:dyDescent="0.25">
      <c r="A1036" s="6" t="str">
        <f>IF(B1036="","",SUBTOTAL(3,$B$15:B1036))</f>
        <v/>
      </c>
      <c r="B1036" s="7"/>
      <c r="C1036" s="8"/>
      <c r="D1036" s="6" t="str">
        <f t="shared" si="212"/>
        <v/>
      </c>
      <c r="E1036" s="9" t="str">
        <f t="shared" si="215"/>
        <v/>
      </c>
      <c r="F1036" s="7"/>
      <c r="G1036" s="10" t="str">
        <f t="shared" si="213"/>
        <v/>
      </c>
      <c r="H1036" s="6" t="str">
        <f t="shared" si="214"/>
        <v/>
      </c>
      <c r="I1036" s="6" t="str">
        <f t="shared" si="216"/>
        <v/>
      </c>
      <c r="J1036" s="6" t="str">
        <f t="shared" si="217"/>
        <v/>
      </c>
      <c r="K1036" s="6" t="str">
        <f t="shared" si="218"/>
        <v/>
      </c>
      <c r="L1036" s="6" t="str">
        <f t="shared" si="223"/>
        <v/>
      </c>
      <c r="M1036" s="6" t="str">
        <f t="shared" si="224"/>
        <v/>
      </c>
      <c r="N1036" s="6" t="str">
        <f t="shared" si="219"/>
        <v/>
      </c>
      <c r="O1036" s="4"/>
      <c r="P1036" s="11"/>
      <c r="Q1036" s="12" t="str">
        <f t="shared" si="220"/>
        <v/>
      </c>
      <c r="R1036" s="8"/>
      <c r="S1036" s="19"/>
      <c r="T1036" s="19" t="s">
        <v>830</v>
      </c>
      <c r="U1036" s="4"/>
      <c r="V1036" s="22" t="str">
        <f t="shared" si="221"/>
        <v>@aswan1.moe.edu.eg</v>
      </c>
      <c r="W1036" s="22" t="str">
        <f t="shared" si="222"/>
        <v>Stu#</v>
      </c>
      <c r="Z1036" t="str">
        <f>IF(Q1036=$Z$14,COUNTIF($Q$15:Q1036,$Z$14),"")</f>
        <v/>
      </c>
    </row>
    <row r="1037" spans="1:26" ht="16.5" x14ac:dyDescent="0.25">
      <c r="A1037" s="6" t="str">
        <f>IF(B1037="","",SUBTOTAL(3,$B$15:B1037))</f>
        <v/>
      </c>
      <c r="B1037" s="7"/>
      <c r="C1037" s="8"/>
      <c r="D1037" s="6" t="str">
        <f t="shared" si="212"/>
        <v/>
      </c>
      <c r="E1037" s="9" t="str">
        <f t="shared" si="215"/>
        <v/>
      </c>
      <c r="F1037" s="7"/>
      <c r="G1037" s="10" t="str">
        <f t="shared" si="213"/>
        <v/>
      </c>
      <c r="H1037" s="6" t="str">
        <f t="shared" si="214"/>
        <v/>
      </c>
      <c r="I1037" s="6" t="str">
        <f t="shared" si="216"/>
        <v/>
      </c>
      <c r="J1037" s="6" t="str">
        <f t="shared" si="217"/>
        <v/>
      </c>
      <c r="K1037" s="6" t="str">
        <f t="shared" si="218"/>
        <v/>
      </c>
      <c r="L1037" s="6" t="str">
        <f t="shared" si="223"/>
        <v/>
      </c>
      <c r="M1037" s="6" t="str">
        <f t="shared" si="224"/>
        <v/>
      </c>
      <c r="N1037" s="6" t="str">
        <f t="shared" si="219"/>
        <v/>
      </c>
      <c r="O1037" s="4"/>
      <c r="P1037" s="11"/>
      <c r="Q1037" s="12" t="str">
        <f t="shared" si="220"/>
        <v/>
      </c>
      <c r="R1037" s="8"/>
      <c r="S1037" s="19"/>
      <c r="T1037" s="19" t="s">
        <v>830</v>
      </c>
      <c r="U1037" s="4"/>
      <c r="V1037" s="22" t="str">
        <f t="shared" si="221"/>
        <v>@aswan1.moe.edu.eg</v>
      </c>
      <c r="W1037" s="22" t="str">
        <f t="shared" si="222"/>
        <v>Stu#</v>
      </c>
      <c r="Z1037" t="str">
        <f>IF(Q1037=$Z$14,COUNTIF($Q$15:Q1037,$Z$14),"")</f>
        <v/>
      </c>
    </row>
    <row r="1038" spans="1:26" ht="16.5" x14ac:dyDescent="0.25">
      <c r="A1038" s="6" t="str">
        <f>IF(B1038="","",SUBTOTAL(3,$B$15:B1038))</f>
        <v/>
      </c>
      <c r="B1038" s="7"/>
      <c r="C1038" s="8"/>
      <c r="D1038" s="6" t="str">
        <f t="shared" ref="D1038:D1101" si="225">IF(C1038="","",LEFT(TRIM(C1038),FIND(" ",TRIM(C1038),1)-1))</f>
        <v/>
      </c>
      <c r="E1038" s="9" t="str">
        <f t="shared" si="215"/>
        <v/>
      </c>
      <c r="F1038" s="7"/>
      <c r="G1038" s="10" t="str">
        <f t="shared" ref="G1038:G1101" si="226">IF(F1038="","",(DATE(IF(LEFT(F1038,1)*1=3,20,19)&amp;MID(F1038,2,2),MID(F1038,4,2),MID(F1038,6,2))))</f>
        <v/>
      </c>
      <c r="H1038" s="6" t="str">
        <f t="shared" ref="H1038:H1101" si="227">IF(G1038="","",DAY(G1038))</f>
        <v/>
      </c>
      <c r="I1038" s="6" t="str">
        <f t="shared" si="216"/>
        <v/>
      </c>
      <c r="J1038" s="6" t="str">
        <f t="shared" si="217"/>
        <v/>
      </c>
      <c r="K1038" s="6" t="str">
        <f t="shared" si="218"/>
        <v/>
      </c>
      <c r="L1038" s="6" t="str">
        <f t="shared" si="223"/>
        <v/>
      </c>
      <c r="M1038" s="6" t="str">
        <f t="shared" si="224"/>
        <v/>
      </c>
      <c r="N1038" s="6" t="str">
        <f t="shared" si="219"/>
        <v/>
      </c>
      <c r="O1038" s="4"/>
      <c r="P1038" s="11"/>
      <c r="Q1038" s="12" t="str">
        <f t="shared" si="220"/>
        <v/>
      </c>
      <c r="R1038" s="8"/>
      <c r="S1038" s="19"/>
      <c r="T1038" s="19" t="s">
        <v>830</v>
      </c>
      <c r="U1038" s="4"/>
      <c r="V1038" s="22" t="str">
        <f t="shared" si="221"/>
        <v>@aswan1.moe.edu.eg</v>
      </c>
      <c r="W1038" s="22" t="str">
        <f t="shared" si="222"/>
        <v>Stu#</v>
      </c>
      <c r="Z1038" t="str">
        <f>IF(Q1038=$Z$14,COUNTIF($Q$15:Q1038,$Z$14),"")</f>
        <v/>
      </c>
    </row>
    <row r="1039" spans="1:26" ht="16.5" x14ac:dyDescent="0.25">
      <c r="A1039" s="6" t="str">
        <f>IF(B1039="","",SUBTOTAL(3,$B$15:B1039))</f>
        <v/>
      </c>
      <c r="B1039" s="7"/>
      <c r="C1039" s="8"/>
      <c r="D1039" s="6" t="str">
        <f t="shared" si="225"/>
        <v/>
      </c>
      <c r="E1039" s="9" t="str">
        <f t="shared" si="215"/>
        <v/>
      </c>
      <c r="F1039" s="7"/>
      <c r="G1039" s="10" t="str">
        <f t="shared" si="226"/>
        <v/>
      </c>
      <c r="H1039" s="6" t="str">
        <f t="shared" si="227"/>
        <v/>
      </c>
      <c r="I1039" s="6" t="str">
        <f t="shared" si="216"/>
        <v/>
      </c>
      <c r="J1039" s="6" t="str">
        <f t="shared" si="217"/>
        <v/>
      </c>
      <c r="K1039" s="6" t="str">
        <f t="shared" si="218"/>
        <v/>
      </c>
      <c r="L1039" s="6" t="str">
        <f t="shared" si="223"/>
        <v/>
      </c>
      <c r="M1039" s="6" t="str">
        <f t="shared" si="224"/>
        <v/>
      </c>
      <c r="N1039" s="6" t="str">
        <f t="shared" si="219"/>
        <v/>
      </c>
      <c r="O1039" s="4"/>
      <c r="P1039" s="11"/>
      <c r="Q1039" s="12" t="str">
        <f t="shared" si="220"/>
        <v/>
      </c>
      <c r="R1039" s="8"/>
      <c r="S1039" s="19"/>
      <c r="T1039" s="19" t="s">
        <v>830</v>
      </c>
      <c r="U1039" s="4"/>
      <c r="V1039" s="22" t="str">
        <f t="shared" si="221"/>
        <v>@aswan1.moe.edu.eg</v>
      </c>
      <c r="W1039" s="22" t="str">
        <f t="shared" si="222"/>
        <v>Stu#</v>
      </c>
      <c r="Z1039" t="str">
        <f>IF(Q1039=$Z$14,COUNTIF($Q$15:Q1039,$Z$14),"")</f>
        <v/>
      </c>
    </row>
    <row r="1040" spans="1:26" ht="16.5" x14ac:dyDescent="0.25">
      <c r="A1040" s="6" t="str">
        <f>IF(B1040="","",SUBTOTAL(3,$B$15:B1040))</f>
        <v/>
      </c>
      <c r="B1040" s="7"/>
      <c r="C1040" s="8"/>
      <c r="D1040" s="6" t="str">
        <f t="shared" si="225"/>
        <v/>
      </c>
      <c r="E1040" s="9" t="str">
        <f t="shared" ref="E1040:E1103" si="228">IF(C1040="","",RIGHT(C1040,LEN(C1040)-FIND(" ",C1040)))</f>
        <v/>
      </c>
      <c r="F1040" s="7"/>
      <c r="G1040" s="10" t="str">
        <f t="shared" si="226"/>
        <v/>
      </c>
      <c r="H1040" s="6" t="str">
        <f t="shared" si="227"/>
        <v/>
      </c>
      <c r="I1040" s="6" t="str">
        <f t="shared" ref="I1040:I1103" si="229">IF(H1040="","",MONTH(G1040))</f>
        <v/>
      </c>
      <c r="J1040" s="6" t="str">
        <f t="shared" ref="J1040:J1103" si="230">IF(I1040="","",YEAR(G1040))</f>
        <v/>
      </c>
      <c r="K1040" s="6" t="str">
        <f t="shared" ref="K1040:K1103" si="231">IF(G1040="","",(DATEDIF(G1040,$F$13,"md")))</f>
        <v/>
      </c>
      <c r="L1040" s="6" t="str">
        <f t="shared" si="223"/>
        <v/>
      </c>
      <c r="M1040" s="6" t="str">
        <f t="shared" si="224"/>
        <v/>
      </c>
      <c r="N1040" s="6" t="str">
        <f t="shared" ref="N1040:N1103" si="232">IF(F1040="","",(IF(ISODD(MID(F1040,13,1)),"ذكر","انثى")))</f>
        <v/>
      </c>
      <c r="O1040" s="4"/>
      <c r="P1040" s="11"/>
      <c r="Q1040" s="12" t="str">
        <f t="shared" ref="Q1040:Q1103" si="233">IF(P1040="","",P1040&amp;"/"&amp;O1040)</f>
        <v/>
      </c>
      <c r="R1040" s="8"/>
      <c r="S1040" s="19"/>
      <c r="T1040" s="19" t="s">
        <v>830</v>
      </c>
      <c r="U1040" s="4"/>
      <c r="V1040" s="22" t="str">
        <f t="shared" ref="V1040:V1103" si="234">CONCATENATE(B1040,$X$2)</f>
        <v>@aswan1.moe.edu.eg</v>
      </c>
      <c r="W1040" s="22" t="str">
        <f t="shared" ref="W1040:W1103" si="235">CONCATENATE($X$3)&amp;RIGHT(LEFT(F1040,7),6)</f>
        <v>Stu#</v>
      </c>
      <c r="Z1040" t="str">
        <f>IF(Q1040=$Z$14,COUNTIF($Q$15:Q1040,$Z$14),"")</f>
        <v/>
      </c>
    </row>
    <row r="1041" spans="1:26" ht="16.5" x14ac:dyDescent="0.25">
      <c r="A1041" s="6" t="str">
        <f>IF(B1041="","",SUBTOTAL(3,$B$15:B1041))</f>
        <v/>
      </c>
      <c r="B1041" s="7"/>
      <c r="C1041" s="8"/>
      <c r="D1041" s="6" t="str">
        <f t="shared" si="225"/>
        <v/>
      </c>
      <c r="E1041" s="9" t="str">
        <f t="shared" si="228"/>
        <v/>
      </c>
      <c r="F1041" s="7"/>
      <c r="G1041" s="10" t="str">
        <f t="shared" si="226"/>
        <v/>
      </c>
      <c r="H1041" s="6" t="str">
        <f t="shared" si="227"/>
        <v/>
      </c>
      <c r="I1041" s="6" t="str">
        <f t="shared" si="229"/>
        <v/>
      </c>
      <c r="J1041" s="6" t="str">
        <f t="shared" si="230"/>
        <v/>
      </c>
      <c r="K1041" s="6" t="str">
        <f t="shared" si="231"/>
        <v/>
      </c>
      <c r="L1041" s="6" t="str">
        <f t="shared" ref="L1041:L1104" si="236">IF(H1041="","",(DATEDIF(H1041,$F$13,"md")))</f>
        <v/>
      </c>
      <c r="M1041" s="6" t="str">
        <f t="shared" ref="M1041:M1104" si="237">IF(I1041="","",(DATEDIF(I1041,$F$13,"md")))</f>
        <v/>
      </c>
      <c r="N1041" s="6" t="str">
        <f t="shared" si="232"/>
        <v/>
      </c>
      <c r="O1041" s="4"/>
      <c r="P1041" s="11"/>
      <c r="Q1041" s="12" t="str">
        <f t="shared" si="233"/>
        <v/>
      </c>
      <c r="R1041" s="8"/>
      <c r="S1041" s="19"/>
      <c r="T1041" s="19" t="s">
        <v>830</v>
      </c>
      <c r="U1041" s="4"/>
      <c r="V1041" s="22" t="str">
        <f t="shared" si="234"/>
        <v>@aswan1.moe.edu.eg</v>
      </c>
      <c r="W1041" s="22" t="str">
        <f t="shared" si="235"/>
        <v>Stu#</v>
      </c>
      <c r="Z1041" t="str">
        <f>IF(Q1041=$Z$14,COUNTIF($Q$15:Q1041,$Z$14),"")</f>
        <v/>
      </c>
    </row>
    <row r="1042" spans="1:26" ht="16.5" x14ac:dyDescent="0.25">
      <c r="A1042" s="6" t="str">
        <f>IF(B1042="","",SUBTOTAL(3,$B$15:B1042))</f>
        <v/>
      </c>
      <c r="B1042" s="7"/>
      <c r="C1042" s="8"/>
      <c r="D1042" s="6" t="str">
        <f t="shared" si="225"/>
        <v/>
      </c>
      <c r="E1042" s="9" t="str">
        <f t="shared" si="228"/>
        <v/>
      </c>
      <c r="F1042" s="7"/>
      <c r="G1042" s="10" t="str">
        <f t="shared" si="226"/>
        <v/>
      </c>
      <c r="H1042" s="6" t="str">
        <f t="shared" si="227"/>
        <v/>
      </c>
      <c r="I1042" s="6" t="str">
        <f t="shared" si="229"/>
        <v/>
      </c>
      <c r="J1042" s="6" t="str">
        <f t="shared" si="230"/>
        <v/>
      </c>
      <c r="K1042" s="6" t="str">
        <f t="shared" si="231"/>
        <v/>
      </c>
      <c r="L1042" s="6" t="str">
        <f t="shared" si="236"/>
        <v/>
      </c>
      <c r="M1042" s="6" t="str">
        <f t="shared" si="237"/>
        <v/>
      </c>
      <c r="N1042" s="6" t="str">
        <f t="shared" si="232"/>
        <v/>
      </c>
      <c r="O1042" s="4"/>
      <c r="P1042" s="11"/>
      <c r="Q1042" s="12" t="str">
        <f t="shared" si="233"/>
        <v/>
      </c>
      <c r="R1042" s="8"/>
      <c r="S1042" s="19"/>
      <c r="T1042" s="19" t="s">
        <v>830</v>
      </c>
      <c r="U1042" s="4"/>
      <c r="V1042" s="22" t="str">
        <f t="shared" si="234"/>
        <v>@aswan1.moe.edu.eg</v>
      </c>
      <c r="W1042" s="22" t="str">
        <f t="shared" si="235"/>
        <v>Stu#</v>
      </c>
      <c r="Z1042" t="str">
        <f>IF(Q1042=$Z$14,COUNTIF($Q$15:Q1042,$Z$14),"")</f>
        <v/>
      </c>
    </row>
    <row r="1043" spans="1:26" ht="16.5" x14ac:dyDescent="0.25">
      <c r="A1043" s="6" t="str">
        <f>IF(B1043="","",SUBTOTAL(3,$B$15:B1043))</f>
        <v/>
      </c>
      <c r="B1043" s="7"/>
      <c r="C1043" s="8"/>
      <c r="D1043" s="6" t="str">
        <f t="shared" si="225"/>
        <v/>
      </c>
      <c r="E1043" s="9" t="str">
        <f t="shared" si="228"/>
        <v/>
      </c>
      <c r="F1043" s="7"/>
      <c r="G1043" s="10" t="str">
        <f t="shared" si="226"/>
        <v/>
      </c>
      <c r="H1043" s="6" t="str">
        <f t="shared" si="227"/>
        <v/>
      </c>
      <c r="I1043" s="6" t="str">
        <f t="shared" si="229"/>
        <v/>
      </c>
      <c r="J1043" s="6" t="str">
        <f t="shared" si="230"/>
        <v/>
      </c>
      <c r="K1043" s="6" t="str">
        <f t="shared" si="231"/>
        <v/>
      </c>
      <c r="L1043" s="6" t="str">
        <f t="shared" si="236"/>
        <v/>
      </c>
      <c r="M1043" s="6" t="str">
        <f t="shared" si="237"/>
        <v/>
      </c>
      <c r="N1043" s="6" t="str">
        <f t="shared" si="232"/>
        <v/>
      </c>
      <c r="O1043" s="4"/>
      <c r="P1043" s="11"/>
      <c r="Q1043" s="12" t="str">
        <f t="shared" si="233"/>
        <v/>
      </c>
      <c r="R1043" s="8"/>
      <c r="S1043" s="19"/>
      <c r="T1043" s="19" t="s">
        <v>830</v>
      </c>
      <c r="U1043" s="4"/>
      <c r="V1043" s="22" t="str">
        <f t="shared" si="234"/>
        <v>@aswan1.moe.edu.eg</v>
      </c>
      <c r="W1043" s="22" t="str">
        <f t="shared" si="235"/>
        <v>Stu#</v>
      </c>
      <c r="Z1043" t="str">
        <f>IF(Q1043=$Z$14,COUNTIF($Q$15:Q1043,$Z$14),"")</f>
        <v/>
      </c>
    </row>
    <row r="1044" spans="1:26" ht="16.5" x14ac:dyDescent="0.25">
      <c r="A1044" s="6" t="str">
        <f>IF(B1044="","",SUBTOTAL(3,$B$15:B1044))</f>
        <v/>
      </c>
      <c r="B1044" s="7"/>
      <c r="C1044" s="8"/>
      <c r="D1044" s="6" t="str">
        <f t="shared" si="225"/>
        <v/>
      </c>
      <c r="E1044" s="9" t="str">
        <f t="shared" si="228"/>
        <v/>
      </c>
      <c r="F1044" s="7"/>
      <c r="G1044" s="10" t="str">
        <f t="shared" si="226"/>
        <v/>
      </c>
      <c r="H1044" s="6" t="str">
        <f t="shared" si="227"/>
        <v/>
      </c>
      <c r="I1044" s="6" t="str">
        <f t="shared" si="229"/>
        <v/>
      </c>
      <c r="J1044" s="6" t="str">
        <f t="shared" si="230"/>
        <v/>
      </c>
      <c r="K1044" s="6" t="str">
        <f t="shared" si="231"/>
        <v/>
      </c>
      <c r="L1044" s="6" t="str">
        <f t="shared" si="236"/>
        <v/>
      </c>
      <c r="M1044" s="6" t="str">
        <f t="shared" si="237"/>
        <v/>
      </c>
      <c r="N1044" s="6" t="str">
        <f t="shared" si="232"/>
        <v/>
      </c>
      <c r="O1044" s="4"/>
      <c r="P1044" s="11"/>
      <c r="Q1044" s="12" t="str">
        <f t="shared" si="233"/>
        <v/>
      </c>
      <c r="R1044" s="8"/>
      <c r="S1044" s="19"/>
      <c r="T1044" s="19" t="s">
        <v>830</v>
      </c>
      <c r="U1044" s="4"/>
      <c r="V1044" s="22" t="str">
        <f t="shared" si="234"/>
        <v>@aswan1.moe.edu.eg</v>
      </c>
      <c r="W1044" s="22" t="str">
        <f t="shared" si="235"/>
        <v>Stu#</v>
      </c>
      <c r="Z1044" t="str">
        <f>IF(Q1044=$Z$14,COUNTIF($Q$15:Q1044,$Z$14),"")</f>
        <v/>
      </c>
    </row>
    <row r="1045" spans="1:26" ht="16.5" x14ac:dyDescent="0.25">
      <c r="A1045" s="6" t="str">
        <f>IF(B1045="","",SUBTOTAL(3,$B$15:B1045))</f>
        <v/>
      </c>
      <c r="B1045" s="7"/>
      <c r="C1045" s="8"/>
      <c r="D1045" s="6" t="str">
        <f t="shared" si="225"/>
        <v/>
      </c>
      <c r="E1045" s="9" t="str">
        <f t="shared" si="228"/>
        <v/>
      </c>
      <c r="F1045" s="7"/>
      <c r="G1045" s="10" t="str">
        <f t="shared" si="226"/>
        <v/>
      </c>
      <c r="H1045" s="6" t="str">
        <f t="shared" si="227"/>
        <v/>
      </c>
      <c r="I1045" s="6" t="str">
        <f t="shared" si="229"/>
        <v/>
      </c>
      <c r="J1045" s="6" t="str">
        <f t="shared" si="230"/>
        <v/>
      </c>
      <c r="K1045" s="6" t="str">
        <f t="shared" si="231"/>
        <v/>
      </c>
      <c r="L1045" s="6" t="str">
        <f t="shared" si="236"/>
        <v/>
      </c>
      <c r="M1045" s="6" t="str">
        <f t="shared" si="237"/>
        <v/>
      </c>
      <c r="N1045" s="6" t="str">
        <f t="shared" si="232"/>
        <v/>
      </c>
      <c r="O1045" s="4"/>
      <c r="P1045" s="11"/>
      <c r="Q1045" s="12" t="str">
        <f t="shared" si="233"/>
        <v/>
      </c>
      <c r="R1045" s="8"/>
      <c r="S1045" s="19"/>
      <c r="T1045" s="19" t="s">
        <v>830</v>
      </c>
      <c r="U1045" s="4"/>
      <c r="V1045" s="22" t="str">
        <f t="shared" si="234"/>
        <v>@aswan1.moe.edu.eg</v>
      </c>
      <c r="W1045" s="22" t="str">
        <f t="shared" si="235"/>
        <v>Stu#</v>
      </c>
      <c r="Z1045" t="str">
        <f>IF(Q1045=$Z$14,COUNTIF($Q$15:Q1045,$Z$14),"")</f>
        <v/>
      </c>
    </row>
    <row r="1046" spans="1:26" ht="16.5" x14ac:dyDescent="0.25">
      <c r="A1046" s="6" t="str">
        <f>IF(B1046="","",SUBTOTAL(3,$B$15:B1046))</f>
        <v/>
      </c>
      <c r="B1046" s="7"/>
      <c r="C1046" s="8"/>
      <c r="D1046" s="6" t="str">
        <f t="shared" si="225"/>
        <v/>
      </c>
      <c r="E1046" s="9" t="str">
        <f t="shared" si="228"/>
        <v/>
      </c>
      <c r="F1046" s="7"/>
      <c r="G1046" s="10" t="str">
        <f t="shared" si="226"/>
        <v/>
      </c>
      <c r="H1046" s="6" t="str">
        <f t="shared" si="227"/>
        <v/>
      </c>
      <c r="I1046" s="6" t="str">
        <f t="shared" si="229"/>
        <v/>
      </c>
      <c r="J1046" s="6" t="str">
        <f t="shared" si="230"/>
        <v/>
      </c>
      <c r="K1046" s="6" t="str">
        <f t="shared" si="231"/>
        <v/>
      </c>
      <c r="L1046" s="6" t="str">
        <f t="shared" si="236"/>
        <v/>
      </c>
      <c r="M1046" s="6" t="str">
        <f t="shared" si="237"/>
        <v/>
      </c>
      <c r="N1046" s="6" t="str">
        <f t="shared" si="232"/>
        <v/>
      </c>
      <c r="O1046" s="4"/>
      <c r="P1046" s="11"/>
      <c r="Q1046" s="12" t="str">
        <f t="shared" si="233"/>
        <v/>
      </c>
      <c r="R1046" s="8"/>
      <c r="S1046" s="19"/>
      <c r="T1046" s="19" t="s">
        <v>830</v>
      </c>
      <c r="U1046" s="4"/>
      <c r="V1046" s="22" t="str">
        <f t="shared" si="234"/>
        <v>@aswan1.moe.edu.eg</v>
      </c>
      <c r="W1046" s="22" t="str">
        <f t="shared" si="235"/>
        <v>Stu#</v>
      </c>
      <c r="Z1046" t="str">
        <f>IF(Q1046=$Z$14,COUNTIF($Q$15:Q1046,$Z$14),"")</f>
        <v/>
      </c>
    </row>
    <row r="1047" spans="1:26" ht="16.5" x14ac:dyDescent="0.25">
      <c r="A1047" s="6" t="str">
        <f>IF(B1047="","",SUBTOTAL(3,$B$15:B1047))</f>
        <v/>
      </c>
      <c r="B1047" s="7"/>
      <c r="C1047" s="8"/>
      <c r="D1047" s="6" t="str">
        <f t="shared" si="225"/>
        <v/>
      </c>
      <c r="E1047" s="9" t="str">
        <f t="shared" si="228"/>
        <v/>
      </c>
      <c r="F1047" s="7"/>
      <c r="G1047" s="10" t="str">
        <f t="shared" si="226"/>
        <v/>
      </c>
      <c r="H1047" s="6" t="str">
        <f t="shared" si="227"/>
        <v/>
      </c>
      <c r="I1047" s="6" t="str">
        <f t="shared" si="229"/>
        <v/>
      </c>
      <c r="J1047" s="6" t="str">
        <f t="shared" si="230"/>
        <v/>
      </c>
      <c r="K1047" s="6" t="str">
        <f t="shared" si="231"/>
        <v/>
      </c>
      <c r="L1047" s="6" t="str">
        <f t="shared" si="236"/>
        <v/>
      </c>
      <c r="M1047" s="6" t="str">
        <f t="shared" si="237"/>
        <v/>
      </c>
      <c r="N1047" s="6" t="str">
        <f t="shared" si="232"/>
        <v/>
      </c>
      <c r="O1047" s="4"/>
      <c r="P1047" s="11"/>
      <c r="Q1047" s="12" t="str">
        <f t="shared" si="233"/>
        <v/>
      </c>
      <c r="R1047" s="8"/>
      <c r="S1047" s="19"/>
      <c r="T1047" s="19" t="s">
        <v>830</v>
      </c>
      <c r="U1047" s="4"/>
      <c r="V1047" s="22" t="str">
        <f t="shared" si="234"/>
        <v>@aswan1.moe.edu.eg</v>
      </c>
      <c r="W1047" s="22" t="str">
        <f t="shared" si="235"/>
        <v>Stu#</v>
      </c>
      <c r="Z1047" t="str">
        <f>IF(Q1047=$Z$14,COUNTIF($Q$15:Q1047,$Z$14),"")</f>
        <v/>
      </c>
    </row>
    <row r="1048" spans="1:26" ht="16.5" x14ac:dyDescent="0.25">
      <c r="A1048" s="6" t="str">
        <f>IF(B1048="","",SUBTOTAL(3,$B$15:B1048))</f>
        <v/>
      </c>
      <c r="B1048" s="7"/>
      <c r="C1048" s="8"/>
      <c r="D1048" s="6" t="str">
        <f t="shared" si="225"/>
        <v/>
      </c>
      <c r="E1048" s="9" t="str">
        <f t="shared" si="228"/>
        <v/>
      </c>
      <c r="F1048" s="7"/>
      <c r="G1048" s="10" t="str">
        <f t="shared" si="226"/>
        <v/>
      </c>
      <c r="H1048" s="6" t="str">
        <f t="shared" si="227"/>
        <v/>
      </c>
      <c r="I1048" s="6" t="str">
        <f t="shared" si="229"/>
        <v/>
      </c>
      <c r="J1048" s="6" t="str">
        <f t="shared" si="230"/>
        <v/>
      </c>
      <c r="K1048" s="6" t="str">
        <f t="shared" si="231"/>
        <v/>
      </c>
      <c r="L1048" s="6" t="str">
        <f t="shared" si="236"/>
        <v/>
      </c>
      <c r="M1048" s="6" t="str">
        <f t="shared" si="237"/>
        <v/>
      </c>
      <c r="N1048" s="6" t="str">
        <f t="shared" si="232"/>
        <v/>
      </c>
      <c r="O1048" s="4"/>
      <c r="P1048" s="11"/>
      <c r="Q1048" s="12" t="str">
        <f t="shared" si="233"/>
        <v/>
      </c>
      <c r="R1048" s="8"/>
      <c r="S1048" s="19"/>
      <c r="T1048" s="19" t="s">
        <v>830</v>
      </c>
      <c r="U1048" s="4"/>
      <c r="V1048" s="22" t="str">
        <f t="shared" si="234"/>
        <v>@aswan1.moe.edu.eg</v>
      </c>
      <c r="W1048" s="22" t="str">
        <f t="shared" si="235"/>
        <v>Stu#</v>
      </c>
      <c r="Z1048" t="str">
        <f>IF(Q1048=$Z$14,COUNTIF($Q$15:Q1048,$Z$14),"")</f>
        <v/>
      </c>
    </row>
    <row r="1049" spans="1:26" ht="16.5" x14ac:dyDescent="0.25">
      <c r="A1049" s="6" t="str">
        <f>IF(B1049="","",SUBTOTAL(3,$B$15:B1049))</f>
        <v/>
      </c>
      <c r="B1049" s="7"/>
      <c r="C1049" s="8"/>
      <c r="D1049" s="6" t="str">
        <f t="shared" si="225"/>
        <v/>
      </c>
      <c r="E1049" s="9" t="str">
        <f t="shared" si="228"/>
        <v/>
      </c>
      <c r="F1049" s="7"/>
      <c r="G1049" s="10" t="str">
        <f t="shared" si="226"/>
        <v/>
      </c>
      <c r="H1049" s="6" t="str">
        <f t="shared" si="227"/>
        <v/>
      </c>
      <c r="I1049" s="6" t="str">
        <f t="shared" si="229"/>
        <v/>
      </c>
      <c r="J1049" s="6" t="str">
        <f t="shared" si="230"/>
        <v/>
      </c>
      <c r="K1049" s="6" t="str">
        <f t="shared" si="231"/>
        <v/>
      </c>
      <c r="L1049" s="6" t="str">
        <f t="shared" si="236"/>
        <v/>
      </c>
      <c r="M1049" s="6" t="str">
        <f t="shared" si="237"/>
        <v/>
      </c>
      <c r="N1049" s="6" t="str">
        <f t="shared" si="232"/>
        <v/>
      </c>
      <c r="O1049" s="4"/>
      <c r="P1049" s="11"/>
      <c r="Q1049" s="12" t="str">
        <f t="shared" si="233"/>
        <v/>
      </c>
      <c r="R1049" s="8"/>
      <c r="S1049" s="19"/>
      <c r="T1049" s="19" t="s">
        <v>830</v>
      </c>
      <c r="U1049" s="4"/>
      <c r="V1049" s="22" t="str">
        <f t="shared" si="234"/>
        <v>@aswan1.moe.edu.eg</v>
      </c>
      <c r="W1049" s="22" t="str">
        <f t="shared" si="235"/>
        <v>Stu#</v>
      </c>
      <c r="Z1049" t="str">
        <f>IF(Q1049=$Z$14,COUNTIF($Q$15:Q1049,$Z$14),"")</f>
        <v/>
      </c>
    </row>
    <row r="1050" spans="1:26" ht="16.5" x14ac:dyDescent="0.25">
      <c r="A1050" s="6" t="str">
        <f>IF(B1050="","",SUBTOTAL(3,$B$15:B1050))</f>
        <v/>
      </c>
      <c r="B1050" s="7"/>
      <c r="C1050" s="8"/>
      <c r="D1050" s="6" t="str">
        <f t="shared" si="225"/>
        <v/>
      </c>
      <c r="E1050" s="9" t="str">
        <f t="shared" si="228"/>
        <v/>
      </c>
      <c r="F1050" s="7"/>
      <c r="G1050" s="10" t="str">
        <f t="shared" si="226"/>
        <v/>
      </c>
      <c r="H1050" s="6" t="str">
        <f t="shared" si="227"/>
        <v/>
      </c>
      <c r="I1050" s="6" t="str">
        <f t="shared" si="229"/>
        <v/>
      </c>
      <c r="J1050" s="6" t="str">
        <f t="shared" si="230"/>
        <v/>
      </c>
      <c r="K1050" s="6" t="str">
        <f t="shared" si="231"/>
        <v/>
      </c>
      <c r="L1050" s="6" t="str">
        <f t="shared" si="236"/>
        <v/>
      </c>
      <c r="M1050" s="6" t="str">
        <f t="shared" si="237"/>
        <v/>
      </c>
      <c r="N1050" s="6" t="str">
        <f t="shared" si="232"/>
        <v/>
      </c>
      <c r="O1050" s="4"/>
      <c r="P1050" s="11"/>
      <c r="Q1050" s="12" t="str">
        <f t="shared" si="233"/>
        <v/>
      </c>
      <c r="R1050" s="8"/>
      <c r="S1050" s="19"/>
      <c r="T1050" s="19" t="s">
        <v>830</v>
      </c>
      <c r="U1050" s="4"/>
      <c r="V1050" s="22" t="str">
        <f t="shared" si="234"/>
        <v>@aswan1.moe.edu.eg</v>
      </c>
      <c r="W1050" s="22" t="str">
        <f t="shared" si="235"/>
        <v>Stu#</v>
      </c>
      <c r="Z1050" t="str">
        <f>IF(Q1050=$Z$14,COUNTIF($Q$15:Q1050,$Z$14),"")</f>
        <v/>
      </c>
    </row>
    <row r="1051" spans="1:26" ht="16.5" x14ac:dyDescent="0.25">
      <c r="A1051" s="6" t="str">
        <f>IF(B1051="","",SUBTOTAL(3,$B$15:B1051))</f>
        <v/>
      </c>
      <c r="B1051" s="7"/>
      <c r="C1051" s="8"/>
      <c r="D1051" s="6" t="str">
        <f t="shared" si="225"/>
        <v/>
      </c>
      <c r="E1051" s="9" t="str">
        <f t="shared" si="228"/>
        <v/>
      </c>
      <c r="F1051" s="7"/>
      <c r="G1051" s="10" t="str">
        <f t="shared" si="226"/>
        <v/>
      </c>
      <c r="H1051" s="6" t="str">
        <f t="shared" si="227"/>
        <v/>
      </c>
      <c r="I1051" s="6" t="str">
        <f t="shared" si="229"/>
        <v/>
      </c>
      <c r="J1051" s="6" t="str">
        <f t="shared" si="230"/>
        <v/>
      </c>
      <c r="K1051" s="6" t="str">
        <f t="shared" si="231"/>
        <v/>
      </c>
      <c r="L1051" s="6" t="str">
        <f t="shared" si="236"/>
        <v/>
      </c>
      <c r="M1051" s="6" t="str">
        <f t="shared" si="237"/>
        <v/>
      </c>
      <c r="N1051" s="6" t="str">
        <f t="shared" si="232"/>
        <v/>
      </c>
      <c r="O1051" s="4"/>
      <c r="P1051" s="11"/>
      <c r="Q1051" s="12" t="str">
        <f t="shared" si="233"/>
        <v/>
      </c>
      <c r="R1051" s="8"/>
      <c r="S1051" s="19"/>
      <c r="T1051" s="19" t="s">
        <v>830</v>
      </c>
      <c r="U1051" s="4"/>
      <c r="V1051" s="22" t="str">
        <f t="shared" si="234"/>
        <v>@aswan1.moe.edu.eg</v>
      </c>
      <c r="W1051" s="22" t="str">
        <f t="shared" si="235"/>
        <v>Stu#</v>
      </c>
      <c r="Z1051" t="str">
        <f>IF(Q1051=$Z$14,COUNTIF($Q$15:Q1051,$Z$14),"")</f>
        <v/>
      </c>
    </row>
    <row r="1052" spans="1:26" ht="16.5" x14ac:dyDescent="0.25">
      <c r="A1052" s="6" t="str">
        <f>IF(B1052="","",SUBTOTAL(3,$B$15:B1052))</f>
        <v/>
      </c>
      <c r="B1052" s="7"/>
      <c r="C1052" s="8"/>
      <c r="D1052" s="6" t="str">
        <f t="shared" si="225"/>
        <v/>
      </c>
      <c r="E1052" s="9" t="str">
        <f t="shared" si="228"/>
        <v/>
      </c>
      <c r="F1052" s="7"/>
      <c r="G1052" s="10" t="str">
        <f t="shared" si="226"/>
        <v/>
      </c>
      <c r="H1052" s="6" t="str">
        <f t="shared" si="227"/>
        <v/>
      </c>
      <c r="I1052" s="6" t="str">
        <f t="shared" si="229"/>
        <v/>
      </c>
      <c r="J1052" s="6" t="str">
        <f t="shared" si="230"/>
        <v/>
      </c>
      <c r="K1052" s="6" t="str">
        <f t="shared" si="231"/>
        <v/>
      </c>
      <c r="L1052" s="6" t="str">
        <f t="shared" si="236"/>
        <v/>
      </c>
      <c r="M1052" s="6" t="str">
        <f t="shared" si="237"/>
        <v/>
      </c>
      <c r="N1052" s="6" t="str">
        <f t="shared" si="232"/>
        <v/>
      </c>
      <c r="O1052" s="4"/>
      <c r="P1052" s="11"/>
      <c r="Q1052" s="12" t="str">
        <f t="shared" si="233"/>
        <v/>
      </c>
      <c r="R1052" s="8"/>
      <c r="S1052" s="19"/>
      <c r="T1052" s="19" t="s">
        <v>830</v>
      </c>
      <c r="U1052" s="4"/>
      <c r="V1052" s="22" t="str">
        <f t="shared" si="234"/>
        <v>@aswan1.moe.edu.eg</v>
      </c>
      <c r="W1052" s="22" t="str">
        <f t="shared" si="235"/>
        <v>Stu#</v>
      </c>
      <c r="Z1052" t="str">
        <f>IF(Q1052=$Z$14,COUNTIF($Q$15:Q1052,$Z$14),"")</f>
        <v/>
      </c>
    </row>
    <row r="1053" spans="1:26" ht="16.5" x14ac:dyDescent="0.25">
      <c r="A1053" s="6" t="str">
        <f>IF(B1053="","",SUBTOTAL(3,$B$15:B1053))</f>
        <v/>
      </c>
      <c r="B1053" s="7"/>
      <c r="C1053" s="8"/>
      <c r="D1053" s="6" t="str">
        <f t="shared" si="225"/>
        <v/>
      </c>
      <c r="E1053" s="9" t="str">
        <f t="shared" si="228"/>
        <v/>
      </c>
      <c r="F1053" s="7"/>
      <c r="G1053" s="10" t="str">
        <f t="shared" si="226"/>
        <v/>
      </c>
      <c r="H1053" s="6" t="str">
        <f t="shared" si="227"/>
        <v/>
      </c>
      <c r="I1053" s="6" t="str">
        <f t="shared" si="229"/>
        <v/>
      </c>
      <c r="J1053" s="6" t="str">
        <f t="shared" si="230"/>
        <v/>
      </c>
      <c r="K1053" s="6" t="str">
        <f t="shared" si="231"/>
        <v/>
      </c>
      <c r="L1053" s="6" t="str">
        <f t="shared" si="236"/>
        <v/>
      </c>
      <c r="M1053" s="6" t="str">
        <f t="shared" si="237"/>
        <v/>
      </c>
      <c r="N1053" s="6" t="str">
        <f t="shared" si="232"/>
        <v/>
      </c>
      <c r="O1053" s="4"/>
      <c r="P1053" s="11"/>
      <c r="Q1053" s="12" t="str">
        <f t="shared" si="233"/>
        <v/>
      </c>
      <c r="R1053" s="8"/>
      <c r="S1053" s="19"/>
      <c r="T1053" s="19" t="s">
        <v>830</v>
      </c>
      <c r="U1053" s="4"/>
      <c r="V1053" s="22" t="str">
        <f t="shared" si="234"/>
        <v>@aswan1.moe.edu.eg</v>
      </c>
      <c r="W1053" s="22" t="str">
        <f t="shared" si="235"/>
        <v>Stu#</v>
      </c>
      <c r="Z1053" t="str">
        <f>IF(Q1053=$Z$14,COUNTIF($Q$15:Q1053,$Z$14),"")</f>
        <v/>
      </c>
    </row>
    <row r="1054" spans="1:26" ht="16.5" x14ac:dyDescent="0.25">
      <c r="A1054" s="6" t="str">
        <f>IF(B1054="","",SUBTOTAL(3,$B$15:B1054))</f>
        <v/>
      </c>
      <c r="B1054" s="7"/>
      <c r="C1054" s="8"/>
      <c r="D1054" s="6" t="str">
        <f t="shared" si="225"/>
        <v/>
      </c>
      <c r="E1054" s="9" t="str">
        <f t="shared" si="228"/>
        <v/>
      </c>
      <c r="F1054" s="7"/>
      <c r="G1054" s="10" t="str">
        <f t="shared" si="226"/>
        <v/>
      </c>
      <c r="H1054" s="6" t="str">
        <f t="shared" si="227"/>
        <v/>
      </c>
      <c r="I1054" s="6" t="str">
        <f t="shared" si="229"/>
        <v/>
      </c>
      <c r="J1054" s="6" t="str">
        <f t="shared" si="230"/>
        <v/>
      </c>
      <c r="K1054" s="6" t="str">
        <f t="shared" si="231"/>
        <v/>
      </c>
      <c r="L1054" s="6" t="str">
        <f t="shared" si="236"/>
        <v/>
      </c>
      <c r="M1054" s="6" t="str">
        <f t="shared" si="237"/>
        <v/>
      </c>
      <c r="N1054" s="6" t="str">
        <f t="shared" si="232"/>
        <v/>
      </c>
      <c r="O1054" s="4"/>
      <c r="P1054" s="11"/>
      <c r="Q1054" s="12" t="str">
        <f t="shared" si="233"/>
        <v/>
      </c>
      <c r="R1054" s="8"/>
      <c r="S1054" s="19"/>
      <c r="T1054" s="19" t="s">
        <v>830</v>
      </c>
      <c r="U1054" s="4"/>
      <c r="V1054" s="22" t="str">
        <f t="shared" si="234"/>
        <v>@aswan1.moe.edu.eg</v>
      </c>
      <c r="W1054" s="22" t="str">
        <f t="shared" si="235"/>
        <v>Stu#</v>
      </c>
      <c r="Z1054" t="str">
        <f>IF(Q1054=$Z$14,COUNTIF($Q$15:Q1054,$Z$14),"")</f>
        <v/>
      </c>
    </row>
    <row r="1055" spans="1:26" ht="16.5" x14ac:dyDescent="0.25">
      <c r="A1055" s="6" t="str">
        <f>IF(B1055="","",SUBTOTAL(3,$B$15:B1055))</f>
        <v/>
      </c>
      <c r="B1055" s="7"/>
      <c r="C1055" s="8"/>
      <c r="D1055" s="6" t="str">
        <f t="shared" si="225"/>
        <v/>
      </c>
      <c r="E1055" s="9" t="str">
        <f t="shared" si="228"/>
        <v/>
      </c>
      <c r="F1055" s="7"/>
      <c r="G1055" s="10" t="str">
        <f t="shared" si="226"/>
        <v/>
      </c>
      <c r="H1055" s="6" t="str">
        <f t="shared" si="227"/>
        <v/>
      </c>
      <c r="I1055" s="6" t="str">
        <f t="shared" si="229"/>
        <v/>
      </c>
      <c r="J1055" s="6" t="str">
        <f t="shared" si="230"/>
        <v/>
      </c>
      <c r="K1055" s="6" t="str">
        <f t="shared" si="231"/>
        <v/>
      </c>
      <c r="L1055" s="6" t="str">
        <f t="shared" si="236"/>
        <v/>
      </c>
      <c r="M1055" s="6" t="str">
        <f t="shared" si="237"/>
        <v/>
      </c>
      <c r="N1055" s="6" t="str">
        <f t="shared" si="232"/>
        <v/>
      </c>
      <c r="O1055" s="4"/>
      <c r="P1055" s="11"/>
      <c r="Q1055" s="12" t="str">
        <f t="shared" si="233"/>
        <v/>
      </c>
      <c r="R1055" s="8"/>
      <c r="S1055" s="19"/>
      <c r="T1055" s="19" t="s">
        <v>830</v>
      </c>
      <c r="U1055" s="4"/>
      <c r="V1055" s="22" t="str">
        <f t="shared" si="234"/>
        <v>@aswan1.moe.edu.eg</v>
      </c>
      <c r="W1055" s="22" t="str">
        <f t="shared" si="235"/>
        <v>Stu#</v>
      </c>
      <c r="Z1055" t="str">
        <f>IF(Q1055=$Z$14,COUNTIF($Q$15:Q1055,$Z$14),"")</f>
        <v/>
      </c>
    </row>
    <row r="1056" spans="1:26" ht="16.5" x14ac:dyDescent="0.25">
      <c r="A1056" s="6" t="str">
        <f>IF(B1056="","",SUBTOTAL(3,$B$15:B1056))</f>
        <v/>
      </c>
      <c r="B1056" s="7"/>
      <c r="C1056" s="8"/>
      <c r="D1056" s="6" t="str">
        <f t="shared" si="225"/>
        <v/>
      </c>
      <c r="E1056" s="9" t="str">
        <f t="shared" si="228"/>
        <v/>
      </c>
      <c r="F1056" s="7"/>
      <c r="G1056" s="10" t="str">
        <f t="shared" si="226"/>
        <v/>
      </c>
      <c r="H1056" s="6" t="str">
        <f t="shared" si="227"/>
        <v/>
      </c>
      <c r="I1056" s="6" t="str">
        <f t="shared" si="229"/>
        <v/>
      </c>
      <c r="J1056" s="6" t="str">
        <f t="shared" si="230"/>
        <v/>
      </c>
      <c r="K1056" s="6" t="str">
        <f t="shared" si="231"/>
        <v/>
      </c>
      <c r="L1056" s="6" t="str">
        <f t="shared" si="236"/>
        <v/>
      </c>
      <c r="M1056" s="6" t="str">
        <f t="shared" si="237"/>
        <v/>
      </c>
      <c r="N1056" s="6" t="str">
        <f t="shared" si="232"/>
        <v/>
      </c>
      <c r="O1056" s="4"/>
      <c r="P1056" s="11"/>
      <c r="Q1056" s="12" t="str">
        <f t="shared" si="233"/>
        <v/>
      </c>
      <c r="R1056" s="8"/>
      <c r="S1056" s="19"/>
      <c r="T1056" s="19" t="s">
        <v>830</v>
      </c>
      <c r="U1056" s="4"/>
      <c r="V1056" s="22" t="str">
        <f t="shared" si="234"/>
        <v>@aswan1.moe.edu.eg</v>
      </c>
      <c r="W1056" s="22" t="str">
        <f t="shared" si="235"/>
        <v>Stu#</v>
      </c>
      <c r="Z1056" t="str">
        <f>IF(Q1056=$Z$14,COUNTIF($Q$15:Q1056,$Z$14),"")</f>
        <v/>
      </c>
    </row>
    <row r="1057" spans="1:26" ht="16.5" x14ac:dyDescent="0.25">
      <c r="A1057" s="6" t="str">
        <f>IF(B1057="","",SUBTOTAL(3,$B$15:B1057))</f>
        <v/>
      </c>
      <c r="B1057" s="7"/>
      <c r="C1057" s="8"/>
      <c r="D1057" s="6" t="str">
        <f t="shared" si="225"/>
        <v/>
      </c>
      <c r="E1057" s="9" t="str">
        <f t="shared" si="228"/>
        <v/>
      </c>
      <c r="F1057" s="7"/>
      <c r="G1057" s="10" t="str">
        <f t="shared" si="226"/>
        <v/>
      </c>
      <c r="H1057" s="6" t="str">
        <f t="shared" si="227"/>
        <v/>
      </c>
      <c r="I1057" s="6" t="str">
        <f t="shared" si="229"/>
        <v/>
      </c>
      <c r="J1057" s="6" t="str">
        <f t="shared" si="230"/>
        <v/>
      </c>
      <c r="K1057" s="6" t="str">
        <f t="shared" si="231"/>
        <v/>
      </c>
      <c r="L1057" s="6" t="str">
        <f t="shared" si="236"/>
        <v/>
      </c>
      <c r="M1057" s="6" t="str">
        <f t="shared" si="237"/>
        <v/>
      </c>
      <c r="N1057" s="6" t="str">
        <f t="shared" si="232"/>
        <v/>
      </c>
      <c r="O1057" s="4"/>
      <c r="P1057" s="11"/>
      <c r="Q1057" s="12" t="str">
        <f t="shared" si="233"/>
        <v/>
      </c>
      <c r="R1057" s="8"/>
      <c r="S1057" s="19"/>
      <c r="T1057" s="19" t="s">
        <v>830</v>
      </c>
      <c r="U1057" s="4"/>
      <c r="V1057" s="22" t="str">
        <f t="shared" si="234"/>
        <v>@aswan1.moe.edu.eg</v>
      </c>
      <c r="W1057" s="22" t="str">
        <f t="shared" si="235"/>
        <v>Stu#</v>
      </c>
      <c r="Z1057" t="str">
        <f>IF(Q1057=$Z$14,COUNTIF($Q$15:Q1057,$Z$14),"")</f>
        <v/>
      </c>
    </row>
    <row r="1058" spans="1:26" ht="16.5" x14ac:dyDescent="0.25">
      <c r="A1058" s="6" t="str">
        <f>IF(B1058="","",SUBTOTAL(3,$B$15:B1058))</f>
        <v/>
      </c>
      <c r="B1058" s="7"/>
      <c r="C1058" s="8"/>
      <c r="D1058" s="6" t="str">
        <f t="shared" si="225"/>
        <v/>
      </c>
      <c r="E1058" s="9" t="str">
        <f t="shared" si="228"/>
        <v/>
      </c>
      <c r="F1058" s="7"/>
      <c r="G1058" s="10" t="str">
        <f t="shared" si="226"/>
        <v/>
      </c>
      <c r="H1058" s="6" t="str">
        <f t="shared" si="227"/>
        <v/>
      </c>
      <c r="I1058" s="6" t="str">
        <f t="shared" si="229"/>
        <v/>
      </c>
      <c r="J1058" s="6" t="str">
        <f t="shared" si="230"/>
        <v/>
      </c>
      <c r="K1058" s="6" t="str">
        <f t="shared" si="231"/>
        <v/>
      </c>
      <c r="L1058" s="6" t="str">
        <f t="shared" si="236"/>
        <v/>
      </c>
      <c r="M1058" s="6" t="str">
        <f t="shared" si="237"/>
        <v/>
      </c>
      <c r="N1058" s="6" t="str">
        <f t="shared" si="232"/>
        <v/>
      </c>
      <c r="O1058" s="4"/>
      <c r="P1058" s="11"/>
      <c r="Q1058" s="12" t="str">
        <f t="shared" si="233"/>
        <v/>
      </c>
      <c r="R1058" s="8"/>
      <c r="S1058" s="19"/>
      <c r="T1058" s="19" t="s">
        <v>830</v>
      </c>
      <c r="U1058" s="4"/>
      <c r="V1058" s="22" t="str">
        <f t="shared" si="234"/>
        <v>@aswan1.moe.edu.eg</v>
      </c>
      <c r="W1058" s="22" t="str">
        <f t="shared" si="235"/>
        <v>Stu#</v>
      </c>
      <c r="Z1058" t="str">
        <f>IF(Q1058=$Z$14,COUNTIF($Q$15:Q1058,$Z$14),"")</f>
        <v/>
      </c>
    </row>
    <row r="1059" spans="1:26" ht="16.5" x14ac:dyDescent="0.25">
      <c r="A1059" s="6" t="str">
        <f>IF(B1059="","",SUBTOTAL(3,$B$15:B1059))</f>
        <v/>
      </c>
      <c r="B1059" s="7"/>
      <c r="C1059" s="8"/>
      <c r="D1059" s="6" t="str">
        <f t="shared" si="225"/>
        <v/>
      </c>
      <c r="E1059" s="9" t="str">
        <f t="shared" si="228"/>
        <v/>
      </c>
      <c r="F1059" s="7"/>
      <c r="G1059" s="10" t="str">
        <f t="shared" si="226"/>
        <v/>
      </c>
      <c r="H1059" s="6" t="str">
        <f t="shared" si="227"/>
        <v/>
      </c>
      <c r="I1059" s="6" t="str">
        <f t="shared" si="229"/>
        <v/>
      </c>
      <c r="J1059" s="6" t="str">
        <f t="shared" si="230"/>
        <v/>
      </c>
      <c r="K1059" s="6" t="str">
        <f t="shared" si="231"/>
        <v/>
      </c>
      <c r="L1059" s="6" t="str">
        <f t="shared" si="236"/>
        <v/>
      </c>
      <c r="M1059" s="6" t="str">
        <f t="shared" si="237"/>
        <v/>
      </c>
      <c r="N1059" s="6" t="str">
        <f t="shared" si="232"/>
        <v/>
      </c>
      <c r="O1059" s="4"/>
      <c r="P1059" s="11"/>
      <c r="Q1059" s="12" t="str">
        <f t="shared" si="233"/>
        <v/>
      </c>
      <c r="R1059" s="8"/>
      <c r="S1059" s="19"/>
      <c r="T1059" s="19" t="s">
        <v>830</v>
      </c>
      <c r="U1059" s="4"/>
      <c r="V1059" s="22" t="str">
        <f t="shared" si="234"/>
        <v>@aswan1.moe.edu.eg</v>
      </c>
      <c r="W1059" s="22" t="str">
        <f t="shared" si="235"/>
        <v>Stu#</v>
      </c>
      <c r="Z1059" t="str">
        <f>IF(Q1059=$Z$14,COUNTIF($Q$15:Q1059,$Z$14),"")</f>
        <v/>
      </c>
    </row>
    <row r="1060" spans="1:26" ht="16.5" x14ac:dyDescent="0.25">
      <c r="A1060" s="6" t="str">
        <f>IF(B1060="","",SUBTOTAL(3,$B$15:B1060))</f>
        <v/>
      </c>
      <c r="B1060" s="7"/>
      <c r="C1060" s="8"/>
      <c r="D1060" s="6" t="str">
        <f t="shared" si="225"/>
        <v/>
      </c>
      <c r="E1060" s="9" t="str">
        <f t="shared" si="228"/>
        <v/>
      </c>
      <c r="F1060" s="7"/>
      <c r="G1060" s="10" t="str">
        <f t="shared" si="226"/>
        <v/>
      </c>
      <c r="H1060" s="6" t="str">
        <f t="shared" si="227"/>
        <v/>
      </c>
      <c r="I1060" s="6" t="str">
        <f t="shared" si="229"/>
        <v/>
      </c>
      <c r="J1060" s="6" t="str">
        <f t="shared" si="230"/>
        <v/>
      </c>
      <c r="K1060" s="6" t="str">
        <f t="shared" si="231"/>
        <v/>
      </c>
      <c r="L1060" s="6" t="str">
        <f t="shared" si="236"/>
        <v/>
      </c>
      <c r="M1060" s="6" t="str">
        <f t="shared" si="237"/>
        <v/>
      </c>
      <c r="N1060" s="6" t="str">
        <f t="shared" si="232"/>
        <v/>
      </c>
      <c r="O1060" s="4"/>
      <c r="P1060" s="11"/>
      <c r="Q1060" s="12" t="str">
        <f t="shared" si="233"/>
        <v/>
      </c>
      <c r="R1060" s="8"/>
      <c r="S1060" s="19"/>
      <c r="T1060" s="19" t="s">
        <v>830</v>
      </c>
      <c r="U1060" s="4"/>
      <c r="V1060" s="22" t="str">
        <f t="shared" si="234"/>
        <v>@aswan1.moe.edu.eg</v>
      </c>
      <c r="W1060" s="22" t="str">
        <f t="shared" si="235"/>
        <v>Stu#</v>
      </c>
      <c r="Z1060" t="str">
        <f>IF(Q1060=$Z$14,COUNTIF($Q$15:Q1060,$Z$14),"")</f>
        <v/>
      </c>
    </row>
    <row r="1061" spans="1:26" ht="16.5" x14ac:dyDescent="0.25">
      <c r="A1061" s="6" t="str">
        <f>IF(B1061="","",SUBTOTAL(3,$B$15:B1061))</f>
        <v/>
      </c>
      <c r="B1061" s="7"/>
      <c r="C1061" s="8"/>
      <c r="D1061" s="6" t="str">
        <f t="shared" si="225"/>
        <v/>
      </c>
      <c r="E1061" s="9" t="str">
        <f t="shared" si="228"/>
        <v/>
      </c>
      <c r="F1061" s="7"/>
      <c r="G1061" s="10" t="str">
        <f t="shared" si="226"/>
        <v/>
      </c>
      <c r="H1061" s="6" t="str">
        <f t="shared" si="227"/>
        <v/>
      </c>
      <c r="I1061" s="6" t="str">
        <f t="shared" si="229"/>
        <v/>
      </c>
      <c r="J1061" s="6" t="str">
        <f t="shared" si="230"/>
        <v/>
      </c>
      <c r="K1061" s="6" t="str">
        <f t="shared" si="231"/>
        <v/>
      </c>
      <c r="L1061" s="6" t="str">
        <f t="shared" si="236"/>
        <v/>
      </c>
      <c r="M1061" s="6" t="str">
        <f t="shared" si="237"/>
        <v/>
      </c>
      <c r="N1061" s="6" t="str">
        <f t="shared" si="232"/>
        <v/>
      </c>
      <c r="O1061" s="4"/>
      <c r="P1061" s="11"/>
      <c r="Q1061" s="12" t="str">
        <f t="shared" si="233"/>
        <v/>
      </c>
      <c r="R1061" s="8"/>
      <c r="S1061" s="19"/>
      <c r="T1061" s="19" t="s">
        <v>830</v>
      </c>
      <c r="U1061" s="4"/>
      <c r="V1061" s="22" t="str">
        <f t="shared" si="234"/>
        <v>@aswan1.moe.edu.eg</v>
      </c>
      <c r="W1061" s="22" t="str">
        <f t="shared" si="235"/>
        <v>Stu#</v>
      </c>
      <c r="Z1061" t="str">
        <f>IF(Q1061=$Z$14,COUNTIF($Q$15:Q1061,$Z$14),"")</f>
        <v/>
      </c>
    </row>
    <row r="1062" spans="1:26" ht="16.5" x14ac:dyDescent="0.25">
      <c r="A1062" s="6" t="str">
        <f>IF(B1062="","",SUBTOTAL(3,$B$15:B1062))</f>
        <v/>
      </c>
      <c r="B1062" s="7"/>
      <c r="C1062" s="8"/>
      <c r="D1062" s="6" t="str">
        <f t="shared" si="225"/>
        <v/>
      </c>
      <c r="E1062" s="9" t="str">
        <f t="shared" si="228"/>
        <v/>
      </c>
      <c r="F1062" s="7"/>
      <c r="G1062" s="10" t="str">
        <f t="shared" si="226"/>
        <v/>
      </c>
      <c r="H1062" s="6" t="str">
        <f t="shared" si="227"/>
        <v/>
      </c>
      <c r="I1062" s="6" t="str">
        <f t="shared" si="229"/>
        <v/>
      </c>
      <c r="J1062" s="6" t="str">
        <f t="shared" si="230"/>
        <v/>
      </c>
      <c r="K1062" s="6" t="str">
        <f t="shared" si="231"/>
        <v/>
      </c>
      <c r="L1062" s="6" t="str">
        <f t="shared" si="236"/>
        <v/>
      </c>
      <c r="M1062" s="6" t="str">
        <f t="shared" si="237"/>
        <v/>
      </c>
      <c r="N1062" s="6" t="str">
        <f t="shared" si="232"/>
        <v/>
      </c>
      <c r="O1062" s="4"/>
      <c r="P1062" s="11"/>
      <c r="Q1062" s="12" t="str">
        <f t="shared" si="233"/>
        <v/>
      </c>
      <c r="R1062" s="8"/>
      <c r="S1062" s="19"/>
      <c r="T1062" s="19" t="s">
        <v>830</v>
      </c>
      <c r="U1062" s="4"/>
      <c r="V1062" s="22" t="str">
        <f t="shared" si="234"/>
        <v>@aswan1.moe.edu.eg</v>
      </c>
      <c r="W1062" s="22" t="str">
        <f t="shared" si="235"/>
        <v>Stu#</v>
      </c>
      <c r="Z1062" t="str">
        <f>IF(Q1062=$Z$14,COUNTIF($Q$15:Q1062,$Z$14),"")</f>
        <v/>
      </c>
    </row>
    <row r="1063" spans="1:26" ht="16.5" x14ac:dyDescent="0.25">
      <c r="A1063" s="6" t="str">
        <f>IF(B1063="","",SUBTOTAL(3,$B$15:B1063))</f>
        <v/>
      </c>
      <c r="B1063" s="7"/>
      <c r="C1063" s="8"/>
      <c r="D1063" s="6" t="str">
        <f t="shared" si="225"/>
        <v/>
      </c>
      <c r="E1063" s="9" t="str">
        <f t="shared" si="228"/>
        <v/>
      </c>
      <c r="F1063" s="7"/>
      <c r="G1063" s="10" t="str">
        <f t="shared" si="226"/>
        <v/>
      </c>
      <c r="H1063" s="6" t="str">
        <f t="shared" si="227"/>
        <v/>
      </c>
      <c r="I1063" s="6" t="str">
        <f t="shared" si="229"/>
        <v/>
      </c>
      <c r="J1063" s="6" t="str">
        <f t="shared" si="230"/>
        <v/>
      </c>
      <c r="K1063" s="6" t="str">
        <f t="shared" si="231"/>
        <v/>
      </c>
      <c r="L1063" s="6" t="str">
        <f t="shared" si="236"/>
        <v/>
      </c>
      <c r="M1063" s="6" t="str">
        <f t="shared" si="237"/>
        <v/>
      </c>
      <c r="N1063" s="6" t="str">
        <f t="shared" si="232"/>
        <v/>
      </c>
      <c r="O1063" s="4"/>
      <c r="P1063" s="11"/>
      <c r="Q1063" s="12" t="str">
        <f t="shared" si="233"/>
        <v/>
      </c>
      <c r="R1063" s="8"/>
      <c r="S1063" s="19"/>
      <c r="T1063" s="19" t="s">
        <v>830</v>
      </c>
      <c r="U1063" s="4"/>
      <c r="V1063" s="22" t="str">
        <f t="shared" si="234"/>
        <v>@aswan1.moe.edu.eg</v>
      </c>
      <c r="W1063" s="22" t="str">
        <f t="shared" si="235"/>
        <v>Stu#</v>
      </c>
      <c r="Z1063" t="str">
        <f>IF(Q1063=$Z$14,COUNTIF($Q$15:Q1063,$Z$14),"")</f>
        <v/>
      </c>
    </row>
    <row r="1064" spans="1:26" ht="16.5" x14ac:dyDescent="0.25">
      <c r="A1064" s="6" t="str">
        <f>IF(B1064="","",SUBTOTAL(3,$B$15:B1064))</f>
        <v/>
      </c>
      <c r="B1064" s="7"/>
      <c r="C1064" s="8"/>
      <c r="D1064" s="6" t="str">
        <f t="shared" si="225"/>
        <v/>
      </c>
      <c r="E1064" s="9" t="str">
        <f t="shared" si="228"/>
        <v/>
      </c>
      <c r="F1064" s="7"/>
      <c r="G1064" s="10" t="str">
        <f t="shared" si="226"/>
        <v/>
      </c>
      <c r="H1064" s="6" t="str">
        <f t="shared" si="227"/>
        <v/>
      </c>
      <c r="I1064" s="6" t="str">
        <f t="shared" si="229"/>
        <v/>
      </c>
      <c r="J1064" s="6" t="str">
        <f t="shared" si="230"/>
        <v/>
      </c>
      <c r="K1064" s="6" t="str">
        <f t="shared" si="231"/>
        <v/>
      </c>
      <c r="L1064" s="6" t="str">
        <f t="shared" si="236"/>
        <v/>
      </c>
      <c r="M1064" s="6" t="str">
        <f t="shared" si="237"/>
        <v/>
      </c>
      <c r="N1064" s="6" t="str">
        <f t="shared" si="232"/>
        <v/>
      </c>
      <c r="O1064" s="4"/>
      <c r="P1064" s="11"/>
      <c r="Q1064" s="12" t="str">
        <f t="shared" si="233"/>
        <v/>
      </c>
      <c r="R1064" s="8"/>
      <c r="S1064" s="19"/>
      <c r="T1064" s="19" t="s">
        <v>830</v>
      </c>
      <c r="U1064" s="4"/>
      <c r="V1064" s="22" t="str">
        <f t="shared" si="234"/>
        <v>@aswan1.moe.edu.eg</v>
      </c>
      <c r="W1064" s="22" t="str">
        <f t="shared" si="235"/>
        <v>Stu#</v>
      </c>
      <c r="Z1064" t="str">
        <f>IF(Q1064=$Z$14,COUNTIF($Q$15:Q1064,$Z$14),"")</f>
        <v/>
      </c>
    </row>
    <row r="1065" spans="1:26" ht="16.5" x14ac:dyDescent="0.25">
      <c r="A1065" s="6" t="str">
        <f>IF(B1065="","",SUBTOTAL(3,$B$15:B1065))</f>
        <v/>
      </c>
      <c r="B1065" s="7"/>
      <c r="C1065" s="8"/>
      <c r="D1065" s="6" t="str">
        <f t="shared" si="225"/>
        <v/>
      </c>
      <c r="E1065" s="9" t="str">
        <f t="shared" si="228"/>
        <v/>
      </c>
      <c r="F1065" s="7"/>
      <c r="G1065" s="10" t="str">
        <f t="shared" si="226"/>
        <v/>
      </c>
      <c r="H1065" s="6" t="str">
        <f t="shared" si="227"/>
        <v/>
      </c>
      <c r="I1065" s="6" t="str">
        <f t="shared" si="229"/>
        <v/>
      </c>
      <c r="J1065" s="6" t="str">
        <f t="shared" si="230"/>
        <v/>
      </c>
      <c r="K1065" s="6" t="str">
        <f t="shared" si="231"/>
        <v/>
      </c>
      <c r="L1065" s="6" t="str">
        <f t="shared" si="236"/>
        <v/>
      </c>
      <c r="M1065" s="6" t="str">
        <f t="shared" si="237"/>
        <v/>
      </c>
      <c r="N1065" s="6" t="str">
        <f t="shared" si="232"/>
        <v/>
      </c>
      <c r="O1065" s="4"/>
      <c r="P1065" s="11"/>
      <c r="Q1065" s="12" t="str">
        <f t="shared" si="233"/>
        <v/>
      </c>
      <c r="R1065" s="8"/>
      <c r="S1065" s="19"/>
      <c r="T1065" s="19" t="s">
        <v>830</v>
      </c>
      <c r="U1065" s="4"/>
      <c r="V1065" s="22" t="str">
        <f t="shared" si="234"/>
        <v>@aswan1.moe.edu.eg</v>
      </c>
      <c r="W1065" s="22" t="str">
        <f t="shared" si="235"/>
        <v>Stu#</v>
      </c>
      <c r="Z1065" t="str">
        <f>IF(Q1065=$Z$14,COUNTIF($Q$15:Q1065,$Z$14),"")</f>
        <v/>
      </c>
    </row>
    <row r="1066" spans="1:26" ht="16.5" x14ac:dyDescent="0.25">
      <c r="A1066" s="6" t="str">
        <f>IF(B1066="","",SUBTOTAL(3,$B$15:B1066))</f>
        <v/>
      </c>
      <c r="B1066" s="7"/>
      <c r="C1066" s="8"/>
      <c r="D1066" s="6" t="str">
        <f t="shared" si="225"/>
        <v/>
      </c>
      <c r="E1066" s="9" t="str">
        <f t="shared" si="228"/>
        <v/>
      </c>
      <c r="F1066" s="7"/>
      <c r="G1066" s="10" t="str">
        <f t="shared" si="226"/>
        <v/>
      </c>
      <c r="H1066" s="6" t="str">
        <f t="shared" si="227"/>
        <v/>
      </c>
      <c r="I1066" s="6" t="str">
        <f t="shared" si="229"/>
        <v/>
      </c>
      <c r="J1066" s="6" t="str">
        <f t="shared" si="230"/>
        <v/>
      </c>
      <c r="K1066" s="6" t="str">
        <f t="shared" si="231"/>
        <v/>
      </c>
      <c r="L1066" s="6" t="str">
        <f t="shared" si="236"/>
        <v/>
      </c>
      <c r="M1066" s="6" t="str">
        <f t="shared" si="237"/>
        <v/>
      </c>
      <c r="N1066" s="6" t="str">
        <f t="shared" si="232"/>
        <v/>
      </c>
      <c r="O1066" s="4"/>
      <c r="P1066" s="11"/>
      <c r="Q1066" s="12" t="str">
        <f t="shared" si="233"/>
        <v/>
      </c>
      <c r="R1066" s="8"/>
      <c r="S1066" s="19"/>
      <c r="T1066" s="19" t="s">
        <v>830</v>
      </c>
      <c r="U1066" s="4"/>
      <c r="V1066" s="22" t="str">
        <f t="shared" si="234"/>
        <v>@aswan1.moe.edu.eg</v>
      </c>
      <c r="W1066" s="22" t="str">
        <f t="shared" si="235"/>
        <v>Stu#</v>
      </c>
      <c r="Z1066" t="str">
        <f>IF(Q1066=$Z$14,COUNTIF($Q$15:Q1066,$Z$14),"")</f>
        <v/>
      </c>
    </row>
    <row r="1067" spans="1:26" ht="16.5" x14ac:dyDescent="0.25">
      <c r="A1067" s="6" t="str">
        <f>IF(B1067="","",SUBTOTAL(3,$B$15:B1067))</f>
        <v/>
      </c>
      <c r="B1067" s="7"/>
      <c r="C1067" s="8"/>
      <c r="D1067" s="6" t="str">
        <f t="shared" si="225"/>
        <v/>
      </c>
      <c r="E1067" s="9" t="str">
        <f t="shared" si="228"/>
        <v/>
      </c>
      <c r="F1067" s="7"/>
      <c r="G1067" s="10" t="str">
        <f t="shared" si="226"/>
        <v/>
      </c>
      <c r="H1067" s="6" t="str">
        <f t="shared" si="227"/>
        <v/>
      </c>
      <c r="I1067" s="6" t="str">
        <f t="shared" si="229"/>
        <v/>
      </c>
      <c r="J1067" s="6" t="str">
        <f t="shared" si="230"/>
        <v/>
      </c>
      <c r="K1067" s="6" t="str">
        <f t="shared" si="231"/>
        <v/>
      </c>
      <c r="L1067" s="6" t="str">
        <f t="shared" si="236"/>
        <v/>
      </c>
      <c r="M1067" s="6" t="str">
        <f t="shared" si="237"/>
        <v/>
      </c>
      <c r="N1067" s="6" t="str">
        <f t="shared" si="232"/>
        <v/>
      </c>
      <c r="O1067" s="4"/>
      <c r="P1067" s="11"/>
      <c r="Q1067" s="12" t="str">
        <f t="shared" si="233"/>
        <v/>
      </c>
      <c r="R1067" s="8"/>
      <c r="S1067" s="19"/>
      <c r="T1067" s="19" t="s">
        <v>830</v>
      </c>
      <c r="U1067" s="4"/>
      <c r="V1067" s="22" t="str">
        <f t="shared" si="234"/>
        <v>@aswan1.moe.edu.eg</v>
      </c>
      <c r="W1067" s="22" t="str">
        <f t="shared" si="235"/>
        <v>Stu#</v>
      </c>
      <c r="Z1067" t="str">
        <f>IF(Q1067=$Z$14,COUNTIF($Q$15:Q1067,$Z$14),"")</f>
        <v/>
      </c>
    </row>
    <row r="1068" spans="1:26" ht="16.5" x14ac:dyDescent="0.25">
      <c r="A1068" s="6" t="str">
        <f>IF(B1068="","",SUBTOTAL(3,$B$15:B1068))</f>
        <v/>
      </c>
      <c r="B1068" s="7"/>
      <c r="C1068" s="8"/>
      <c r="D1068" s="6" t="str">
        <f t="shared" si="225"/>
        <v/>
      </c>
      <c r="E1068" s="9" t="str">
        <f t="shared" si="228"/>
        <v/>
      </c>
      <c r="F1068" s="7"/>
      <c r="G1068" s="10" t="str">
        <f t="shared" si="226"/>
        <v/>
      </c>
      <c r="H1068" s="6" t="str">
        <f t="shared" si="227"/>
        <v/>
      </c>
      <c r="I1068" s="6" t="str">
        <f t="shared" si="229"/>
        <v/>
      </c>
      <c r="J1068" s="6" t="str">
        <f t="shared" si="230"/>
        <v/>
      </c>
      <c r="K1068" s="6" t="str">
        <f t="shared" si="231"/>
        <v/>
      </c>
      <c r="L1068" s="6" t="str">
        <f t="shared" si="236"/>
        <v/>
      </c>
      <c r="M1068" s="6" t="str">
        <f t="shared" si="237"/>
        <v/>
      </c>
      <c r="N1068" s="6" t="str">
        <f t="shared" si="232"/>
        <v/>
      </c>
      <c r="O1068" s="4"/>
      <c r="P1068" s="11"/>
      <c r="Q1068" s="12" t="str">
        <f t="shared" si="233"/>
        <v/>
      </c>
      <c r="R1068" s="8"/>
      <c r="S1068" s="19"/>
      <c r="T1068" s="19" t="s">
        <v>830</v>
      </c>
      <c r="U1068" s="4"/>
      <c r="V1068" s="22" t="str">
        <f t="shared" si="234"/>
        <v>@aswan1.moe.edu.eg</v>
      </c>
      <c r="W1068" s="22" t="str">
        <f t="shared" si="235"/>
        <v>Stu#</v>
      </c>
      <c r="Z1068" t="str">
        <f>IF(Q1068=$Z$14,COUNTIF($Q$15:Q1068,$Z$14),"")</f>
        <v/>
      </c>
    </row>
    <row r="1069" spans="1:26" ht="16.5" x14ac:dyDescent="0.25">
      <c r="A1069" s="6" t="str">
        <f>IF(B1069="","",SUBTOTAL(3,$B$15:B1069))</f>
        <v/>
      </c>
      <c r="B1069" s="7"/>
      <c r="C1069" s="8"/>
      <c r="D1069" s="6" t="str">
        <f t="shared" si="225"/>
        <v/>
      </c>
      <c r="E1069" s="9" t="str">
        <f t="shared" si="228"/>
        <v/>
      </c>
      <c r="F1069" s="7"/>
      <c r="G1069" s="10" t="str">
        <f t="shared" si="226"/>
        <v/>
      </c>
      <c r="H1069" s="6" t="str">
        <f t="shared" si="227"/>
        <v/>
      </c>
      <c r="I1069" s="6" t="str">
        <f t="shared" si="229"/>
        <v/>
      </c>
      <c r="J1069" s="6" t="str">
        <f t="shared" si="230"/>
        <v/>
      </c>
      <c r="K1069" s="6" t="str">
        <f t="shared" si="231"/>
        <v/>
      </c>
      <c r="L1069" s="6" t="str">
        <f t="shared" si="236"/>
        <v/>
      </c>
      <c r="M1069" s="6" t="str">
        <f t="shared" si="237"/>
        <v/>
      </c>
      <c r="N1069" s="6" t="str">
        <f t="shared" si="232"/>
        <v/>
      </c>
      <c r="O1069" s="4"/>
      <c r="P1069" s="11"/>
      <c r="Q1069" s="12" t="str">
        <f t="shared" si="233"/>
        <v/>
      </c>
      <c r="R1069" s="8"/>
      <c r="S1069" s="19"/>
      <c r="T1069" s="19" t="s">
        <v>830</v>
      </c>
      <c r="U1069" s="4"/>
      <c r="V1069" s="22" t="str">
        <f t="shared" si="234"/>
        <v>@aswan1.moe.edu.eg</v>
      </c>
      <c r="W1069" s="22" t="str">
        <f t="shared" si="235"/>
        <v>Stu#</v>
      </c>
      <c r="Z1069" t="str">
        <f>IF(Q1069=$Z$14,COUNTIF($Q$15:Q1069,$Z$14),"")</f>
        <v/>
      </c>
    </row>
    <row r="1070" spans="1:26" ht="16.5" x14ac:dyDescent="0.25">
      <c r="A1070" s="6" t="str">
        <f>IF(B1070="","",SUBTOTAL(3,$B$15:B1070))</f>
        <v/>
      </c>
      <c r="B1070" s="7"/>
      <c r="C1070" s="8"/>
      <c r="D1070" s="6" t="str">
        <f t="shared" si="225"/>
        <v/>
      </c>
      <c r="E1070" s="9" t="str">
        <f t="shared" si="228"/>
        <v/>
      </c>
      <c r="F1070" s="7"/>
      <c r="G1070" s="10" t="str">
        <f t="shared" si="226"/>
        <v/>
      </c>
      <c r="H1070" s="6" t="str">
        <f t="shared" si="227"/>
        <v/>
      </c>
      <c r="I1070" s="6" t="str">
        <f t="shared" si="229"/>
        <v/>
      </c>
      <c r="J1070" s="6" t="str">
        <f t="shared" si="230"/>
        <v/>
      </c>
      <c r="K1070" s="6" t="str">
        <f t="shared" si="231"/>
        <v/>
      </c>
      <c r="L1070" s="6" t="str">
        <f t="shared" si="236"/>
        <v/>
      </c>
      <c r="M1070" s="6" t="str">
        <f t="shared" si="237"/>
        <v/>
      </c>
      <c r="N1070" s="6" t="str">
        <f t="shared" si="232"/>
        <v/>
      </c>
      <c r="O1070" s="4"/>
      <c r="P1070" s="11"/>
      <c r="Q1070" s="12" t="str">
        <f t="shared" si="233"/>
        <v/>
      </c>
      <c r="R1070" s="8"/>
      <c r="S1070" s="19"/>
      <c r="T1070" s="19" t="s">
        <v>830</v>
      </c>
      <c r="U1070" s="4"/>
      <c r="V1070" s="22" t="str">
        <f t="shared" si="234"/>
        <v>@aswan1.moe.edu.eg</v>
      </c>
      <c r="W1070" s="22" t="str">
        <f t="shared" si="235"/>
        <v>Stu#</v>
      </c>
      <c r="Z1070" t="str">
        <f>IF(Q1070=$Z$14,COUNTIF($Q$15:Q1070,$Z$14),"")</f>
        <v/>
      </c>
    </row>
    <row r="1071" spans="1:26" ht="16.5" x14ac:dyDescent="0.25">
      <c r="A1071" s="6" t="str">
        <f>IF(B1071="","",SUBTOTAL(3,$B$15:B1071))</f>
        <v/>
      </c>
      <c r="B1071" s="7"/>
      <c r="C1071" s="8"/>
      <c r="D1071" s="6" t="str">
        <f t="shared" si="225"/>
        <v/>
      </c>
      <c r="E1071" s="9" t="str">
        <f t="shared" si="228"/>
        <v/>
      </c>
      <c r="F1071" s="7"/>
      <c r="G1071" s="10" t="str">
        <f t="shared" si="226"/>
        <v/>
      </c>
      <c r="H1071" s="6" t="str">
        <f t="shared" si="227"/>
        <v/>
      </c>
      <c r="I1071" s="6" t="str">
        <f t="shared" si="229"/>
        <v/>
      </c>
      <c r="J1071" s="6" t="str">
        <f t="shared" si="230"/>
        <v/>
      </c>
      <c r="K1071" s="6" t="str">
        <f t="shared" si="231"/>
        <v/>
      </c>
      <c r="L1071" s="6" t="str">
        <f t="shared" si="236"/>
        <v/>
      </c>
      <c r="M1071" s="6" t="str">
        <f t="shared" si="237"/>
        <v/>
      </c>
      <c r="N1071" s="6" t="str">
        <f t="shared" si="232"/>
        <v/>
      </c>
      <c r="O1071" s="4"/>
      <c r="P1071" s="11"/>
      <c r="Q1071" s="12" t="str">
        <f t="shared" si="233"/>
        <v/>
      </c>
      <c r="R1071" s="8"/>
      <c r="S1071" s="19"/>
      <c r="T1071" s="19" t="s">
        <v>830</v>
      </c>
      <c r="U1071" s="4"/>
      <c r="V1071" s="22" t="str">
        <f t="shared" si="234"/>
        <v>@aswan1.moe.edu.eg</v>
      </c>
      <c r="W1071" s="22" t="str">
        <f t="shared" si="235"/>
        <v>Stu#</v>
      </c>
      <c r="Z1071" t="str">
        <f>IF(Q1071=$Z$14,COUNTIF($Q$15:Q1071,$Z$14),"")</f>
        <v/>
      </c>
    </row>
    <row r="1072" spans="1:26" ht="16.5" x14ac:dyDescent="0.25">
      <c r="A1072" s="6" t="str">
        <f>IF(B1072="","",SUBTOTAL(3,$B$15:B1072))</f>
        <v/>
      </c>
      <c r="B1072" s="7"/>
      <c r="C1072" s="8"/>
      <c r="D1072" s="6" t="str">
        <f t="shared" si="225"/>
        <v/>
      </c>
      <c r="E1072" s="9" t="str">
        <f t="shared" si="228"/>
        <v/>
      </c>
      <c r="F1072" s="7"/>
      <c r="G1072" s="10" t="str">
        <f t="shared" si="226"/>
        <v/>
      </c>
      <c r="H1072" s="6" t="str">
        <f t="shared" si="227"/>
        <v/>
      </c>
      <c r="I1072" s="6" t="str">
        <f t="shared" si="229"/>
        <v/>
      </c>
      <c r="J1072" s="6" t="str">
        <f t="shared" si="230"/>
        <v/>
      </c>
      <c r="K1072" s="6" t="str">
        <f t="shared" si="231"/>
        <v/>
      </c>
      <c r="L1072" s="6" t="str">
        <f t="shared" si="236"/>
        <v/>
      </c>
      <c r="M1072" s="6" t="str">
        <f t="shared" si="237"/>
        <v/>
      </c>
      <c r="N1072" s="6" t="str">
        <f t="shared" si="232"/>
        <v/>
      </c>
      <c r="O1072" s="4"/>
      <c r="P1072" s="11"/>
      <c r="Q1072" s="12" t="str">
        <f t="shared" si="233"/>
        <v/>
      </c>
      <c r="R1072" s="8"/>
      <c r="S1072" s="19"/>
      <c r="T1072" s="19" t="s">
        <v>830</v>
      </c>
      <c r="U1072" s="4"/>
      <c r="V1072" s="22" t="str">
        <f t="shared" si="234"/>
        <v>@aswan1.moe.edu.eg</v>
      </c>
      <c r="W1072" s="22" t="str">
        <f t="shared" si="235"/>
        <v>Stu#</v>
      </c>
      <c r="Z1072" t="str">
        <f>IF(Q1072=$Z$14,COUNTIF($Q$15:Q1072,$Z$14),"")</f>
        <v/>
      </c>
    </row>
    <row r="1073" spans="1:26" ht="16.5" x14ac:dyDescent="0.25">
      <c r="A1073" s="6" t="str">
        <f>IF(B1073="","",SUBTOTAL(3,$B$15:B1073))</f>
        <v/>
      </c>
      <c r="B1073" s="7"/>
      <c r="C1073" s="8"/>
      <c r="D1073" s="6" t="str">
        <f t="shared" si="225"/>
        <v/>
      </c>
      <c r="E1073" s="9" t="str">
        <f t="shared" si="228"/>
        <v/>
      </c>
      <c r="F1073" s="7"/>
      <c r="G1073" s="10" t="str">
        <f t="shared" si="226"/>
        <v/>
      </c>
      <c r="H1073" s="6" t="str">
        <f t="shared" si="227"/>
        <v/>
      </c>
      <c r="I1073" s="6" t="str">
        <f t="shared" si="229"/>
        <v/>
      </c>
      <c r="J1073" s="6" t="str">
        <f t="shared" si="230"/>
        <v/>
      </c>
      <c r="K1073" s="6" t="str">
        <f t="shared" si="231"/>
        <v/>
      </c>
      <c r="L1073" s="6" t="str">
        <f t="shared" si="236"/>
        <v/>
      </c>
      <c r="M1073" s="6" t="str">
        <f t="shared" si="237"/>
        <v/>
      </c>
      <c r="N1073" s="6" t="str">
        <f t="shared" si="232"/>
        <v/>
      </c>
      <c r="O1073" s="4"/>
      <c r="P1073" s="11"/>
      <c r="Q1073" s="12" t="str">
        <f t="shared" si="233"/>
        <v/>
      </c>
      <c r="R1073" s="8"/>
      <c r="S1073" s="19"/>
      <c r="T1073" s="19" t="s">
        <v>830</v>
      </c>
      <c r="U1073" s="4"/>
      <c r="V1073" s="22" t="str">
        <f t="shared" si="234"/>
        <v>@aswan1.moe.edu.eg</v>
      </c>
      <c r="W1073" s="22" t="str">
        <f t="shared" si="235"/>
        <v>Stu#</v>
      </c>
      <c r="Z1073" t="str">
        <f>IF(Q1073=$Z$14,COUNTIF($Q$15:Q1073,$Z$14),"")</f>
        <v/>
      </c>
    </row>
    <row r="1074" spans="1:26" ht="16.5" x14ac:dyDescent="0.25">
      <c r="A1074" s="6" t="str">
        <f>IF(B1074="","",SUBTOTAL(3,$B$15:B1074))</f>
        <v/>
      </c>
      <c r="B1074" s="7"/>
      <c r="C1074" s="8"/>
      <c r="D1074" s="6" t="str">
        <f t="shared" si="225"/>
        <v/>
      </c>
      <c r="E1074" s="9" t="str">
        <f t="shared" si="228"/>
        <v/>
      </c>
      <c r="F1074" s="7"/>
      <c r="G1074" s="10" t="str">
        <f t="shared" si="226"/>
        <v/>
      </c>
      <c r="H1074" s="6" t="str">
        <f t="shared" si="227"/>
        <v/>
      </c>
      <c r="I1074" s="6" t="str">
        <f t="shared" si="229"/>
        <v/>
      </c>
      <c r="J1074" s="6" t="str">
        <f t="shared" si="230"/>
        <v/>
      </c>
      <c r="K1074" s="6" t="str">
        <f t="shared" si="231"/>
        <v/>
      </c>
      <c r="L1074" s="6" t="str">
        <f t="shared" si="236"/>
        <v/>
      </c>
      <c r="M1074" s="6" t="str">
        <f t="shared" si="237"/>
        <v/>
      </c>
      <c r="N1074" s="6" t="str">
        <f t="shared" si="232"/>
        <v/>
      </c>
      <c r="O1074" s="4"/>
      <c r="P1074" s="11"/>
      <c r="Q1074" s="12" t="str">
        <f t="shared" si="233"/>
        <v/>
      </c>
      <c r="R1074" s="8"/>
      <c r="S1074" s="19"/>
      <c r="T1074" s="19" t="s">
        <v>830</v>
      </c>
      <c r="U1074" s="4"/>
      <c r="V1074" s="22" t="str">
        <f t="shared" si="234"/>
        <v>@aswan1.moe.edu.eg</v>
      </c>
      <c r="W1074" s="22" t="str">
        <f t="shared" si="235"/>
        <v>Stu#</v>
      </c>
      <c r="Z1074" t="str">
        <f>IF(Q1074=$Z$14,COUNTIF($Q$15:Q1074,$Z$14),"")</f>
        <v/>
      </c>
    </row>
    <row r="1075" spans="1:26" ht="16.5" x14ac:dyDescent="0.25">
      <c r="A1075" s="6" t="str">
        <f>IF(B1075="","",SUBTOTAL(3,$B$15:B1075))</f>
        <v/>
      </c>
      <c r="B1075" s="7"/>
      <c r="C1075" s="8"/>
      <c r="D1075" s="6" t="str">
        <f t="shared" si="225"/>
        <v/>
      </c>
      <c r="E1075" s="9" t="str">
        <f t="shared" si="228"/>
        <v/>
      </c>
      <c r="F1075" s="7"/>
      <c r="G1075" s="10" t="str">
        <f t="shared" si="226"/>
        <v/>
      </c>
      <c r="H1075" s="6" t="str">
        <f t="shared" si="227"/>
        <v/>
      </c>
      <c r="I1075" s="6" t="str">
        <f t="shared" si="229"/>
        <v/>
      </c>
      <c r="J1075" s="6" t="str">
        <f t="shared" si="230"/>
        <v/>
      </c>
      <c r="K1075" s="6" t="str">
        <f t="shared" si="231"/>
        <v/>
      </c>
      <c r="L1075" s="6" t="str">
        <f t="shared" si="236"/>
        <v/>
      </c>
      <c r="M1075" s="6" t="str">
        <f t="shared" si="237"/>
        <v/>
      </c>
      <c r="N1075" s="6" t="str">
        <f t="shared" si="232"/>
        <v/>
      </c>
      <c r="O1075" s="4"/>
      <c r="P1075" s="11"/>
      <c r="Q1075" s="12" t="str">
        <f t="shared" si="233"/>
        <v/>
      </c>
      <c r="R1075" s="8"/>
      <c r="S1075" s="19"/>
      <c r="T1075" s="19" t="s">
        <v>830</v>
      </c>
      <c r="U1075" s="4"/>
      <c r="V1075" s="22" t="str">
        <f t="shared" si="234"/>
        <v>@aswan1.moe.edu.eg</v>
      </c>
      <c r="W1075" s="22" t="str">
        <f t="shared" si="235"/>
        <v>Stu#</v>
      </c>
      <c r="Z1075" t="str">
        <f>IF(Q1075=$Z$14,COUNTIF($Q$15:Q1075,$Z$14),"")</f>
        <v/>
      </c>
    </row>
    <row r="1076" spans="1:26" ht="16.5" x14ac:dyDescent="0.25">
      <c r="A1076" s="6" t="str">
        <f>IF(B1076="","",SUBTOTAL(3,$B$15:B1076))</f>
        <v/>
      </c>
      <c r="B1076" s="7"/>
      <c r="C1076" s="8"/>
      <c r="D1076" s="6" t="str">
        <f t="shared" si="225"/>
        <v/>
      </c>
      <c r="E1076" s="9" t="str">
        <f t="shared" si="228"/>
        <v/>
      </c>
      <c r="F1076" s="7"/>
      <c r="G1076" s="10" t="str">
        <f t="shared" si="226"/>
        <v/>
      </c>
      <c r="H1076" s="6" t="str">
        <f t="shared" si="227"/>
        <v/>
      </c>
      <c r="I1076" s="6" t="str">
        <f t="shared" si="229"/>
        <v/>
      </c>
      <c r="J1076" s="6" t="str">
        <f t="shared" si="230"/>
        <v/>
      </c>
      <c r="K1076" s="6" t="str">
        <f t="shared" si="231"/>
        <v/>
      </c>
      <c r="L1076" s="6" t="str">
        <f t="shared" si="236"/>
        <v/>
      </c>
      <c r="M1076" s="6" t="str">
        <f t="shared" si="237"/>
        <v/>
      </c>
      <c r="N1076" s="6" t="str">
        <f t="shared" si="232"/>
        <v/>
      </c>
      <c r="O1076" s="4"/>
      <c r="P1076" s="11"/>
      <c r="Q1076" s="12" t="str">
        <f t="shared" si="233"/>
        <v/>
      </c>
      <c r="R1076" s="8"/>
      <c r="S1076" s="19"/>
      <c r="T1076" s="19" t="s">
        <v>830</v>
      </c>
      <c r="U1076" s="4"/>
      <c r="V1076" s="22" t="str">
        <f t="shared" si="234"/>
        <v>@aswan1.moe.edu.eg</v>
      </c>
      <c r="W1076" s="22" t="str">
        <f t="shared" si="235"/>
        <v>Stu#</v>
      </c>
      <c r="Z1076" t="str">
        <f>IF(Q1076=$Z$14,COUNTIF($Q$15:Q1076,$Z$14),"")</f>
        <v/>
      </c>
    </row>
    <row r="1077" spans="1:26" ht="16.5" x14ac:dyDescent="0.25">
      <c r="A1077" s="6" t="str">
        <f>IF(B1077="","",SUBTOTAL(3,$B$15:B1077))</f>
        <v/>
      </c>
      <c r="B1077" s="7"/>
      <c r="C1077" s="8"/>
      <c r="D1077" s="6" t="str">
        <f t="shared" si="225"/>
        <v/>
      </c>
      <c r="E1077" s="9" t="str">
        <f t="shared" si="228"/>
        <v/>
      </c>
      <c r="F1077" s="7"/>
      <c r="G1077" s="10" t="str">
        <f t="shared" si="226"/>
        <v/>
      </c>
      <c r="H1077" s="6" t="str">
        <f t="shared" si="227"/>
        <v/>
      </c>
      <c r="I1077" s="6" t="str">
        <f t="shared" si="229"/>
        <v/>
      </c>
      <c r="J1077" s="6" t="str">
        <f t="shared" si="230"/>
        <v/>
      </c>
      <c r="K1077" s="6" t="str">
        <f t="shared" si="231"/>
        <v/>
      </c>
      <c r="L1077" s="6" t="str">
        <f t="shared" si="236"/>
        <v/>
      </c>
      <c r="M1077" s="6" t="str">
        <f t="shared" si="237"/>
        <v/>
      </c>
      <c r="N1077" s="6" t="str">
        <f t="shared" si="232"/>
        <v/>
      </c>
      <c r="O1077" s="4"/>
      <c r="P1077" s="11"/>
      <c r="Q1077" s="12" t="str">
        <f t="shared" si="233"/>
        <v/>
      </c>
      <c r="R1077" s="8"/>
      <c r="S1077" s="19"/>
      <c r="T1077" s="19" t="s">
        <v>830</v>
      </c>
      <c r="U1077" s="4"/>
      <c r="V1077" s="22" t="str">
        <f t="shared" si="234"/>
        <v>@aswan1.moe.edu.eg</v>
      </c>
      <c r="W1077" s="22" t="str">
        <f t="shared" si="235"/>
        <v>Stu#</v>
      </c>
      <c r="Z1077" t="str">
        <f>IF(Q1077=$Z$14,COUNTIF($Q$15:Q1077,$Z$14),"")</f>
        <v/>
      </c>
    </row>
    <row r="1078" spans="1:26" ht="16.5" x14ac:dyDescent="0.25">
      <c r="A1078" s="6" t="str">
        <f>IF(B1078="","",SUBTOTAL(3,$B$15:B1078))</f>
        <v/>
      </c>
      <c r="B1078" s="7"/>
      <c r="C1078" s="8"/>
      <c r="D1078" s="6" t="str">
        <f t="shared" si="225"/>
        <v/>
      </c>
      <c r="E1078" s="9" t="str">
        <f t="shared" si="228"/>
        <v/>
      </c>
      <c r="F1078" s="7"/>
      <c r="G1078" s="10" t="str">
        <f t="shared" si="226"/>
        <v/>
      </c>
      <c r="H1078" s="6" t="str">
        <f t="shared" si="227"/>
        <v/>
      </c>
      <c r="I1078" s="6" t="str">
        <f t="shared" si="229"/>
        <v/>
      </c>
      <c r="J1078" s="6" t="str">
        <f t="shared" si="230"/>
        <v/>
      </c>
      <c r="K1078" s="6" t="str">
        <f t="shared" si="231"/>
        <v/>
      </c>
      <c r="L1078" s="6" t="str">
        <f t="shared" si="236"/>
        <v/>
      </c>
      <c r="M1078" s="6" t="str">
        <f t="shared" si="237"/>
        <v/>
      </c>
      <c r="N1078" s="6" t="str">
        <f t="shared" si="232"/>
        <v/>
      </c>
      <c r="O1078" s="4"/>
      <c r="P1078" s="11"/>
      <c r="Q1078" s="12" t="str">
        <f t="shared" si="233"/>
        <v/>
      </c>
      <c r="R1078" s="8"/>
      <c r="S1078" s="19"/>
      <c r="T1078" s="19" t="s">
        <v>830</v>
      </c>
      <c r="U1078" s="4"/>
      <c r="V1078" s="22" t="str">
        <f t="shared" si="234"/>
        <v>@aswan1.moe.edu.eg</v>
      </c>
      <c r="W1078" s="22" t="str">
        <f t="shared" si="235"/>
        <v>Stu#</v>
      </c>
      <c r="Z1078" t="str">
        <f>IF(Q1078=$Z$14,COUNTIF($Q$15:Q1078,$Z$14),"")</f>
        <v/>
      </c>
    </row>
    <row r="1079" spans="1:26" ht="16.5" x14ac:dyDescent="0.25">
      <c r="A1079" s="6" t="str">
        <f>IF(B1079="","",SUBTOTAL(3,$B$15:B1079))</f>
        <v/>
      </c>
      <c r="B1079" s="7"/>
      <c r="C1079" s="8"/>
      <c r="D1079" s="6" t="str">
        <f t="shared" si="225"/>
        <v/>
      </c>
      <c r="E1079" s="9" t="str">
        <f t="shared" si="228"/>
        <v/>
      </c>
      <c r="F1079" s="7"/>
      <c r="G1079" s="10" t="str">
        <f t="shared" si="226"/>
        <v/>
      </c>
      <c r="H1079" s="6" t="str">
        <f t="shared" si="227"/>
        <v/>
      </c>
      <c r="I1079" s="6" t="str">
        <f t="shared" si="229"/>
        <v/>
      </c>
      <c r="J1079" s="6" t="str">
        <f t="shared" si="230"/>
        <v/>
      </c>
      <c r="K1079" s="6" t="str">
        <f t="shared" si="231"/>
        <v/>
      </c>
      <c r="L1079" s="6" t="str">
        <f t="shared" si="236"/>
        <v/>
      </c>
      <c r="M1079" s="6" t="str">
        <f t="shared" si="237"/>
        <v/>
      </c>
      <c r="N1079" s="6" t="str">
        <f t="shared" si="232"/>
        <v/>
      </c>
      <c r="O1079" s="4"/>
      <c r="P1079" s="11"/>
      <c r="Q1079" s="12" t="str">
        <f t="shared" si="233"/>
        <v/>
      </c>
      <c r="R1079" s="8"/>
      <c r="S1079" s="19"/>
      <c r="T1079" s="19" t="s">
        <v>830</v>
      </c>
      <c r="U1079" s="4"/>
      <c r="V1079" s="22" t="str">
        <f t="shared" si="234"/>
        <v>@aswan1.moe.edu.eg</v>
      </c>
      <c r="W1079" s="22" t="str">
        <f t="shared" si="235"/>
        <v>Stu#</v>
      </c>
      <c r="Z1079" t="str">
        <f>IF(Q1079=$Z$14,COUNTIF($Q$15:Q1079,$Z$14),"")</f>
        <v/>
      </c>
    </row>
    <row r="1080" spans="1:26" ht="16.5" x14ac:dyDescent="0.25">
      <c r="A1080" s="6" t="str">
        <f>IF(B1080="","",SUBTOTAL(3,$B$15:B1080))</f>
        <v/>
      </c>
      <c r="B1080" s="7"/>
      <c r="C1080" s="8"/>
      <c r="D1080" s="6" t="str">
        <f t="shared" si="225"/>
        <v/>
      </c>
      <c r="E1080" s="9" t="str">
        <f t="shared" si="228"/>
        <v/>
      </c>
      <c r="F1080" s="7"/>
      <c r="G1080" s="10" t="str">
        <f t="shared" si="226"/>
        <v/>
      </c>
      <c r="H1080" s="6" t="str">
        <f t="shared" si="227"/>
        <v/>
      </c>
      <c r="I1080" s="6" t="str">
        <f t="shared" si="229"/>
        <v/>
      </c>
      <c r="J1080" s="6" t="str">
        <f t="shared" si="230"/>
        <v/>
      </c>
      <c r="K1080" s="6" t="str">
        <f t="shared" si="231"/>
        <v/>
      </c>
      <c r="L1080" s="6" t="str">
        <f t="shared" si="236"/>
        <v/>
      </c>
      <c r="M1080" s="6" t="str">
        <f t="shared" si="237"/>
        <v/>
      </c>
      <c r="N1080" s="6" t="str">
        <f t="shared" si="232"/>
        <v/>
      </c>
      <c r="O1080" s="4"/>
      <c r="P1080" s="11"/>
      <c r="Q1080" s="12" t="str">
        <f t="shared" si="233"/>
        <v/>
      </c>
      <c r="R1080" s="8"/>
      <c r="S1080" s="19"/>
      <c r="T1080" s="19" t="s">
        <v>830</v>
      </c>
      <c r="U1080" s="4"/>
      <c r="V1080" s="22" t="str">
        <f t="shared" si="234"/>
        <v>@aswan1.moe.edu.eg</v>
      </c>
      <c r="W1080" s="22" t="str">
        <f t="shared" si="235"/>
        <v>Stu#</v>
      </c>
      <c r="Z1080" t="str">
        <f>IF(Q1080=$Z$14,COUNTIF($Q$15:Q1080,$Z$14),"")</f>
        <v/>
      </c>
    </row>
    <row r="1081" spans="1:26" ht="16.5" x14ac:dyDescent="0.25">
      <c r="A1081" s="6" t="str">
        <f>IF(B1081="","",SUBTOTAL(3,$B$15:B1081))</f>
        <v/>
      </c>
      <c r="B1081" s="7"/>
      <c r="C1081" s="8"/>
      <c r="D1081" s="6" t="str">
        <f t="shared" si="225"/>
        <v/>
      </c>
      <c r="E1081" s="9" t="str">
        <f t="shared" si="228"/>
        <v/>
      </c>
      <c r="F1081" s="7"/>
      <c r="G1081" s="10" t="str">
        <f t="shared" si="226"/>
        <v/>
      </c>
      <c r="H1081" s="6" t="str">
        <f t="shared" si="227"/>
        <v/>
      </c>
      <c r="I1081" s="6" t="str">
        <f t="shared" si="229"/>
        <v/>
      </c>
      <c r="J1081" s="6" t="str">
        <f t="shared" si="230"/>
        <v/>
      </c>
      <c r="K1081" s="6" t="str">
        <f t="shared" si="231"/>
        <v/>
      </c>
      <c r="L1081" s="6" t="str">
        <f t="shared" si="236"/>
        <v/>
      </c>
      <c r="M1081" s="6" t="str">
        <f t="shared" si="237"/>
        <v/>
      </c>
      <c r="N1081" s="6" t="str">
        <f t="shared" si="232"/>
        <v/>
      </c>
      <c r="O1081" s="4"/>
      <c r="P1081" s="11"/>
      <c r="Q1081" s="12" t="str">
        <f t="shared" si="233"/>
        <v/>
      </c>
      <c r="R1081" s="8"/>
      <c r="S1081" s="19"/>
      <c r="T1081" s="19" t="s">
        <v>830</v>
      </c>
      <c r="U1081" s="4"/>
      <c r="V1081" s="22" t="str">
        <f t="shared" si="234"/>
        <v>@aswan1.moe.edu.eg</v>
      </c>
      <c r="W1081" s="22" t="str">
        <f t="shared" si="235"/>
        <v>Stu#</v>
      </c>
      <c r="Z1081" t="str">
        <f>IF(Q1081=$Z$14,COUNTIF($Q$15:Q1081,$Z$14),"")</f>
        <v/>
      </c>
    </row>
    <row r="1082" spans="1:26" ht="16.5" x14ac:dyDescent="0.25">
      <c r="A1082" s="6" t="str">
        <f>IF(B1082="","",SUBTOTAL(3,$B$15:B1082))</f>
        <v/>
      </c>
      <c r="B1082" s="7"/>
      <c r="C1082" s="8"/>
      <c r="D1082" s="6" t="str">
        <f t="shared" si="225"/>
        <v/>
      </c>
      <c r="E1082" s="9" t="str">
        <f t="shared" si="228"/>
        <v/>
      </c>
      <c r="F1082" s="7"/>
      <c r="G1082" s="10" t="str">
        <f t="shared" si="226"/>
        <v/>
      </c>
      <c r="H1082" s="6" t="str">
        <f t="shared" si="227"/>
        <v/>
      </c>
      <c r="I1082" s="6" t="str">
        <f t="shared" si="229"/>
        <v/>
      </c>
      <c r="J1082" s="6" t="str">
        <f t="shared" si="230"/>
        <v/>
      </c>
      <c r="K1082" s="6" t="str">
        <f t="shared" si="231"/>
        <v/>
      </c>
      <c r="L1082" s="6" t="str">
        <f t="shared" si="236"/>
        <v/>
      </c>
      <c r="M1082" s="6" t="str">
        <f t="shared" si="237"/>
        <v/>
      </c>
      <c r="N1082" s="6" t="str">
        <f t="shared" si="232"/>
        <v/>
      </c>
      <c r="O1082" s="4"/>
      <c r="P1082" s="11"/>
      <c r="Q1082" s="12" t="str">
        <f t="shared" si="233"/>
        <v/>
      </c>
      <c r="R1082" s="8"/>
      <c r="S1082" s="19"/>
      <c r="T1082" s="19" t="s">
        <v>830</v>
      </c>
      <c r="U1082" s="4"/>
      <c r="V1082" s="22" t="str">
        <f t="shared" si="234"/>
        <v>@aswan1.moe.edu.eg</v>
      </c>
      <c r="W1082" s="22" t="str">
        <f t="shared" si="235"/>
        <v>Stu#</v>
      </c>
      <c r="Z1082" t="str">
        <f>IF(Q1082=$Z$14,COUNTIF($Q$15:Q1082,$Z$14),"")</f>
        <v/>
      </c>
    </row>
    <row r="1083" spans="1:26" ht="16.5" x14ac:dyDescent="0.25">
      <c r="A1083" s="6" t="str">
        <f>IF(B1083="","",SUBTOTAL(3,$B$15:B1083))</f>
        <v/>
      </c>
      <c r="B1083" s="7"/>
      <c r="C1083" s="8"/>
      <c r="D1083" s="6" t="str">
        <f t="shared" si="225"/>
        <v/>
      </c>
      <c r="E1083" s="9" t="str">
        <f t="shared" si="228"/>
        <v/>
      </c>
      <c r="F1083" s="7"/>
      <c r="G1083" s="10" t="str">
        <f t="shared" si="226"/>
        <v/>
      </c>
      <c r="H1083" s="6" t="str">
        <f t="shared" si="227"/>
        <v/>
      </c>
      <c r="I1083" s="6" t="str">
        <f t="shared" si="229"/>
        <v/>
      </c>
      <c r="J1083" s="6" t="str">
        <f t="shared" si="230"/>
        <v/>
      </c>
      <c r="K1083" s="6" t="str">
        <f t="shared" si="231"/>
        <v/>
      </c>
      <c r="L1083" s="6" t="str">
        <f t="shared" si="236"/>
        <v/>
      </c>
      <c r="M1083" s="6" t="str">
        <f t="shared" si="237"/>
        <v/>
      </c>
      <c r="N1083" s="6" t="str">
        <f t="shared" si="232"/>
        <v/>
      </c>
      <c r="O1083" s="4"/>
      <c r="P1083" s="11"/>
      <c r="Q1083" s="12" t="str">
        <f t="shared" si="233"/>
        <v/>
      </c>
      <c r="R1083" s="8"/>
      <c r="S1083" s="19"/>
      <c r="T1083" s="19" t="s">
        <v>830</v>
      </c>
      <c r="U1083" s="4"/>
      <c r="V1083" s="22" t="str">
        <f t="shared" si="234"/>
        <v>@aswan1.moe.edu.eg</v>
      </c>
      <c r="W1083" s="22" t="str">
        <f t="shared" si="235"/>
        <v>Stu#</v>
      </c>
      <c r="Z1083" t="str">
        <f>IF(Q1083=$Z$14,COUNTIF($Q$15:Q1083,$Z$14),"")</f>
        <v/>
      </c>
    </row>
    <row r="1084" spans="1:26" ht="16.5" x14ac:dyDescent="0.25">
      <c r="A1084" s="6" t="str">
        <f>IF(B1084="","",SUBTOTAL(3,$B$15:B1084))</f>
        <v/>
      </c>
      <c r="B1084" s="7"/>
      <c r="C1084" s="8"/>
      <c r="D1084" s="6" t="str">
        <f t="shared" si="225"/>
        <v/>
      </c>
      <c r="E1084" s="9" t="str">
        <f t="shared" si="228"/>
        <v/>
      </c>
      <c r="F1084" s="7"/>
      <c r="G1084" s="10" t="str">
        <f t="shared" si="226"/>
        <v/>
      </c>
      <c r="H1084" s="6" t="str">
        <f t="shared" si="227"/>
        <v/>
      </c>
      <c r="I1084" s="6" t="str">
        <f t="shared" si="229"/>
        <v/>
      </c>
      <c r="J1084" s="6" t="str">
        <f t="shared" si="230"/>
        <v/>
      </c>
      <c r="K1084" s="6" t="str">
        <f t="shared" si="231"/>
        <v/>
      </c>
      <c r="L1084" s="6" t="str">
        <f t="shared" si="236"/>
        <v/>
      </c>
      <c r="M1084" s="6" t="str">
        <f t="shared" si="237"/>
        <v/>
      </c>
      <c r="N1084" s="6" t="str">
        <f t="shared" si="232"/>
        <v/>
      </c>
      <c r="O1084" s="4"/>
      <c r="P1084" s="11"/>
      <c r="Q1084" s="12" t="str">
        <f t="shared" si="233"/>
        <v/>
      </c>
      <c r="R1084" s="8"/>
      <c r="S1084" s="19"/>
      <c r="T1084" s="19" t="s">
        <v>830</v>
      </c>
      <c r="U1084" s="4"/>
      <c r="V1084" s="22" t="str">
        <f t="shared" si="234"/>
        <v>@aswan1.moe.edu.eg</v>
      </c>
      <c r="W1084" s="22" t="str">
        <f t="shared" si="235"/>
        <v>Stu#</v>
      </c>
      <c r="Z1084" t="str">
        <f>IF(Q1084=$Z$14,COUNTIF($Q$15:Q1084,$Z$14),"")</f>
        <v/>
      </c>
    </row>
    <row r="1085" spans="1:26" ht="16.5" x14ac:dyDescent="0.25">
      <c r="A1085" s="6" t="str">
        <f>IF(B1085="","",SUBTOTAL(3,$B$15:B1085))</f>
        <v/>
      </c>
      <c r="B1085" s="7"/>
      <c r="C1085" s="8"/>
      <c r="D1085" s="6" t="str">
        <f t="shared" si="225"/>
        <v/>
      </c>
      <c r="E1085" s="9" t="str">
        <f t="shared" si="228"/>
        <v/>
      </c>
      <c r="F1085" s="7"/>
      <c r="G1085" s="10" t="str">
        <f t="shared" si="226"/>
        <v/>
      </c>
      <c r="H1085" s="6" t="str">
        <f t="shared" si="227"/>
        <v/>
      </c>
      <c r="I1085" s="6" t="str">
        <f t="shared" si="229"/>
        <v/>
      </c>
      <c r="J1085" s="6" t="str">
        <f t="shared" si="230"/>
        <v/>
      </c>
      <c r="K1085" s="6" t="str">
        <f t="shared" si="231"/>
        <v/>
      </c>
      <c r="L1085" s="6" t="str">
        <f t="shared" si="236"/>
        <v/>
      </c>
      <c r="M1085" s="6" t="str">
        <f t="shared" si="237"/>
        <v/>
      </c>
      <c r="N1085" s="6" t="str">
        <f t="shared" si="232"/>
        <v/>
      </c>
      <c r="O1085" s="4"/>
      <c r="P1085" s="11"/>
      <c r="Q1085" s="12" t="str">
        <f t="shared" si="233"/>
        <v/>
      </c>
      <c r="R1085" s="8"/>
      <c r="S1085" s="19"/>
      <c r="T1085" s="19" t="s">
        <v>830</v>
      </c>
      <c r="U1085" s="4"/>
      <c r="V1085" s="22" t="str">
        <f t="shared" si="234"/>
        <v>@aswan1.moe.edu.eg</v>
      </c>
      <c r="W1085" s="22" t="str">
        <f t="shared" si="235"/>
        <v>Stu#</v>
      </c>
      <c r="Z1085" t="str">
        <f>IF(Q1085=$Z$14,COUNTIF($Q$15:Q1085,$Z$14),"")</f>
        <v/>
      </c>
    </row>
    <row r="1086" spans="1:26" ht="16.5" x14ac:dyDescent="0.25">
      <c r="A1086" s="6" t="str">
        <f>IF(B1086="","",SUBTOTAL(3,$B$15:B1086))</f>
        <v/>
      </c>
      <c r="B1086" s="7"/>
      <c r="C1086" s="8"/>
      <c r="D1086" s="6" t="str">
        <f t="shared" si="225"/>
        <v/>
      </c>
      <c r="E1086" s="9" t="str">
        <f t="shared" si="228"/>
        <v/>
      </c>
      <c r="F1086" s="7"/>
      <c r="G1086" s="10" t="str">
        <f t="shared" si="226"/>
        <v/>
      </c>
      <c r="H1086" s="6" t="str">
        <f t="shared" si="227"/>
        <v/>
      </c>
      <c r="I1086" s="6" t="str">
        <f t="shared" si="229"/>
        <v/>
      </c>
      <c r="J1086" s="6" t="str">
        <f t="shared" si="230"/>
        <v/>
      </c>
      <c r="K1086" s="6" t="str">
        <f t="shared" si="231"/>
        <v/>
      </c>
      <c r="L1086" s="6" t="str">
        <f t="shared" si="236"/>
        <v/>
      </c>
      <c r="M1086" s="6" t="str">
        <f t="shared" si="237"/>
        <v/>
      </c>
      <c r="N1086" s="6" t="str">
        <f t="shared" si="232"/>
        <v/>
      </c>
      <c r="O1086" s="4"/>
      <c r="P1086" s="11"/>
      <c r="Q1086" s="12" t="str">
        <f t="shared" si="233"/>
        <v/>
      </c>
      <c r="R1086" s="8"/>
      <c r="S1086" s="19"/>
      <c r="T1086" s="19" t="s">
        <v>830</v>
      </c>
      <c r="U1086" s="4"/>
      <c r="V1086" s="22" t="str">
        <f t="shared" si="234"/>
        <v>@aswan1.moe.edu.eg</v>
      </c>
      <c r="W1086" s="22" t="str">
        <f t="shared" si="235"/>
        <v>Stu#</v>
      </c>
      <c r="Z1086" t="str">
        <f>IF(Q1086=$Z$14,COUNTIF($Q$15:Q1086,$Z$14),"")</f>
        <v/>
      </c>
    </row>
    <row r="1087" spans="1:26" ht="16.5" x14ac:dyDescent="0.25">
      <c r="A1087" s="6" t="str">
        <f>IF(B1087="","",SUBTOTAL(3,$B$15:B1087))</f>
        <v/>
      </c>
      <c r="B1087" s="7"/>
      <c r="C1087" s="8"/>
      <c r="D1087" s="6" t="str">
        <f t="shared" si="225"/>
        <v/>
      </c>
      <c r="E1087" s="9" t="str">
        <f t="shared" si="228"/>
        <v/>
      </c>
      <c r="F1087" s="7"/>
      <c r="G1087" s="10" t="str">
        <f t="shared" si="226"/>
        <v/>
      </c>
      <c r="H1087" s="6" t="str">
        <f t="shared" si="227"/>
        <v/>
      </c>
      <c r="I1087" s="6" t="str">
        <f t="shared" si="229"/>
        <v/>
      </c>
      <c r="J1087" s="6" t="str">
        <f t="shared" si="230"/>
        <v/>
      </c>
      <c r="K1087" s="6" t="str">
        <f t="shared" si="231"/>
        <v/>
      </c>
      <c r="L1087" s="6" t="str">
        <f t="shared" si="236"/>
        <v/>
      </c>
      <c r="M1087" s="6" t="str">
        <f t="shared" si="237"/>
        <v/>
      </c>
      <c r="N1087" s="6" t="str">
        <f t="shared" si="232"/>
        <v/>
      </c>
      <c r="O1087" s="4"/>
      <c r="P1087" s="11"/>
      <c r="Q1087" s="12" t="str">
        <f t="shared" si="233"/>
        <v/>
      </c>
      <c r="R1087" s="8"/>
      <c r="S1087" s="19"/>
      <c r="T1087" s="19" t="s">
        <v>830</v>
      </c>
      <c r="U1087" s="4"/>
      <c r="V1087" s="22" t="str">
        <f t="shared" si="234"/>
        <v>@aswan1.moe.edu.eg</v>
      </c>
      <c r="W1087" s="22" t="str">
        <f t="shared" si="235"/>
        <v>Stu#</v>
      </c>
      <c r="Z1087" t="str">
        <f>IF(Q1087=$Z$14,COUNTIF($Q$15:Q1087,$Z$14),"")</f>
        <v/>
      </c>
    </row>
    <row r="1088" spans="1:26" ht="16.5" x14ac:dyDescent="0.25">
      <c r="A1088" s="6" t="str">
        <f>IF(B1088="","",SUBTOTAL(3,$B$15:B1088))</f>
        <v/>
      </c>
      <c r="B1088" s="7"/>
      <c r="C1088" s="8"/>
      <c r="D1088" s="6" t="str">
        <f t="shared" si="225"/>
        <v/>
      </c>
      <c r="E1088" s="9" t="str">
        <f t="shared" si="228"/>
        <v/>
      </c>
      <c r="F1088" s="7"/>
      <c r="G1088" s="10" t="str">
        <f t="shared" si="226"/>
        <v/>
      </c>
      <c r="H1088" s="6" t="str">
        <f t="shared" si="227"/>
        <v/>
      </c>
      <c r="I1088" s="6" t="str">
        <f t="shared" si="229"/>
        <v/>
      </c>
      <c r="J1088" s="6" t="str">
        <f t="shared" si="230"/>
        <v/>
      </c>
      <c r="K1088" s="6" t="str">
        <f t="shared" si="231"/>
        <v/>
      </c>
      <c r="L1088" s="6" t="str">
        <f t="shared" si="236"/>
        <v/>
      </c>
      <c r="M1088" s="6" t="str">
        <f t="shared" si="237"/>
        <v/>
      </c>
      <c r="N1088" s="6" t="str">
        <f t="shared" si="232"/>
        <v/>
      </c>
      <c r="O1088" s="4"/>
      <c r="P1088" s="11"/>
      <c r="Q1088" s="12" t="str">
        <f t="shared" si="233"/>
        <v/>
      </c>
      <c r="R1088" s="8"/>
      <c r="S1088" s="19"/>
      <c r="T1088" s="19" t="s">
        <v>830</v>
      </c>
      <c r="U1088" s="4"/>
      <c r="V1088" s="22" t="str">
        <f t="shared" si="234"/>
        <v>@aswan1.moe.edu.eg</v>
      </c>
      <c r="W1088" s="22" t="str">
        <f t="shared" si="235"/>
        <v>Stu#</v>
      </c>
      <c r="Z1088" t="str">
        <f>IF(Q1088=$Z$14,COUNTIF($Q$15:Q1088,$Z$14),"")</f>
        <v/>
      </c>
    </row>
    <row r="1089" spans="1:26" ht="16.5" x14ac:dyDescent="0.25">
      <c r="A1089" s="6" t="str">
        <f>IF(B1089="","",SUBTOTAL(3,$B$15:B1089))</f>
        <v/>
      </c>
      <c r="B1089" s="7"/>
      <c r="C1089" s="8"/>
      <c r="D1089" s="6" t="str">
        <f t="shared" si="225"/>
        <v/>
      </c>
      <c r="E1089" s="9" t="str">
        <f t="shared" si="228"/>
        <v/>
      </c>
      <c r="F1089" s="7"/>
      <c r="G1089" s="10" t="str">
        <f t="shared" si="226"/>
        <v/>
      </c>
      <c r="H1089" s="6" t="str">
        <f t="shared" si="227"/>
        <v/>
      </c>
      <c r="I1089" s="6" t="str">
        <f t="shared" si="229"/>
        <v/>
      </c>
      <c r="J1089" s="6" t="str">
        <f t="shared" si="230"/>
        <v/>
      </c>
      <c r="K1089" s="6" t="str">
        <f t="shared" si="231"/>
        <v/>
      </c>
      <c r="L1089" s="6" t="str">
        <f t="shared" si="236"/>
        <v/>
      </c>
      <c r="M1089" s="6" t="str">
        <f t="shared" si="237"/>
        <v/>
      </c>
      <c r="N1089" s="6" t="str">
        <f t="shared" si="232"/>
        <v/>
      </c>
      <c r="O1089" s="4"/>
      <c r="P1089" s="11"/>
      <c r="Q1089" s="12" t="str">
        <f t="shared" si="233"/>
        <v/>
      </c>
      <c r="R1089" s="8"/>
      <c r="S1089" s="19"/>
      <c r="T1089" s="19" t="s">
        <v>830</v>
      </c>
      <c r="U1089" s="4"/>
      <c r="V1089" s="22" t="str">
        <f t="shared" si="234"/>
        <v>@aswan1.moe.edu.eg</v>
      </c>
      <c r="W1089" s="22" t="str">
        <f t="shared" si="235"/>
        <v>Stu#</v>
      </c>
      <c r="Z1089" t="str">
        <f>IF(Q1089=$Z$14,COUNTIF($Q$15:Q1089,$Z$14),"")</f>
        <v/>
      </c>
    </row>
    <row r="1090" spans="1:26" ht="16.5" x14ac:dyDescent="0.25">
      <c r="A1090" s="6" t="str">
        <f>IF(B1090="","",SUBTOTAL(3,$B$15:B1090))</f>
        <v/>
      </c>
      <c r="B1090" s="7"/>
      <c r="C1090" s="8"/>
      <c r="D1090" s="6" t="str">
        <f t="shared" si="225"/>
        <v/>
      </c>
      <c r="E1090" s="9" t="str">
        <f t="shared" si="228"/>
        <v/>
      </c>
      <c r="F1090" s="7"/>
      <c r="G1090" s="10" t="str">
        <f t="shared" si="226"/>
        <v/>
      </c>
      <c r="H1090" s="6" t="str">
        <f t="shared" si="227"/>
        <v/>
      </c>
      <c r="I1090" s="6" t="str">
        <f t="shared" si="229"/>
        <v/>
      </c>
      <c r="J1090" s="6" t="str">
        <f t="shared" si="230"/>
        <v/>
      </c>
      <c r="K1090" s="6" t="str">
        <f t="shared" si="231"/>
        <v/>
      </c>
      <c r="L1090" s="6" t="str">
        <f t="shared" si="236"/>
        <v/>
      </c>
      <c r="M1090" s="6" t="str">
        <f t="shared" si="237"/>
        <v/>
      </c>
      <c r="N1090" s="6" t="str">
        <f t="shared" si="232"/>
        <v/>
      </c>
      <c r="O1090" s="4"/>
      <c r="P1090" s="11"/>
      <c r="Q1090" s="12" t="str">
        <f t="shared" si="233"/>
        <v/>
      </c>
      <c r="R1090" s="8"/>
      <c r="S1090" s="19"/>
      <c r="T1090" s="19" t="s">
        <v>830</v>
      </c>
      <c r="U1090" s="4"/>
      <c r="V1090" s="22" t="str">
        <f t="shared" si="234"/>
        <v>@aswan1.moe.edu.eg</v>
      </c>
      <c r="W1090" s="22" t="str">
        <f t="shared" si="235"/>
        <v>Stu#</v>
      </c>
      <c r="Z1090" t="str">
        <f>IF(Q1090=$Z$14,COUNTIF($Q$15:Q1090,$Z$14),"")</f>
        <v/>
      </c>
    </row>
    <row r="1091" spans="1:26" ht="16.5" x14ac:dyDescent="0.25">
      <c r="A1091" s="6" t="str">
        <f>IF(B1091="","",SUBTOTAL(3,$B$15:B1091))</f>
        <v/>
      </c>
      <c r="B1091" s="7"/>
      <c r="C1091" s="8"/>
      <c r="D1091" s="6" t="str">
        <f t="shared" si="225"/>
        <v/>
      </c>
      <c r="E1091" s="9" t="str">
        <f t="shared" si="228"/>
        <v/>
      </c>
      <c r="F1091" s="7"/>
      <c r="G1091" s="10" t="str">
        <f t="shared" si="226"/>
        <v/>
      </c>
      <c r="H1091" s="6" t="str">
        <f t="shared" si="227"/>
        <v/>
      </c>
      <c r="I1091" s="6" t="str">
        <f t="shared" si="229"/>
        <v/>
      </c>
      <c r="J1091" s="6" t="str">
        <f t="shared" si="230"/>
        <v/>
      </c>
      <c r="K1091" s="6" t="str">
        <f t="shared" si="231"/>
        <v/>
      </c>
      <c r="L1091" s="6" t="str">
        <f t="shared" si="236"/>
        <v/>
      </c>
      <c r="M1091" s="6" t="str">
        <f t="shared" si="237"/>
        <v/>
      </c>
      <c r="N1091" s="6" t="str">
        <f t="shared" si="232"/>
        <v/>
      </c>
      <c r="O1091" s="4"/>
      <c r="P1091" s="11"/>
      <c r="Q1091" s="12" t="str">
        <f t="shared" si="233"/>
        <v/>
      </c>
      <c r="R1091" s="8"/>
      <c r="S1091" s="19"/>
      <c r="T1091" s="19" t="s">
        <v>830</v>
      </c>
      <c r="U1091" s="4"/>
      <c r="V1091" s="22" t="str">
        <f t="shared" si="234"/>
        <v>@aswan1.moe.edu.eg</v>
      </c>
      <c r="W1091" s="22" t="str">
        <f t="shared" si="235"/>
        <v>Stu#</v>
      </c>
      <c r="Z1091" t="str">
        <f>IF(Q1091=$Z$14,COUNTIF($Q$15:Q1091,$Z$14),"")</f>
        <v/>
      </c>
    </row>
    <row r="1092" spans="1:26" ht="16.5" x14ac:dyDescent="0.25">
      <c r="A1092" s="6" t="str">
        <f>IF(B1092="","",SUBTOTAL(3,$B$15:B1092))</f>
        <v/>
      </c>
      <c r="B1092" s="7"/>
      <c r="C1092" s="8"/>
      <c r="D1092" s="6" t="str">
        <f t="shared" si="225"/>
        <v/>
      </c>
      <c r="E1092" s="9" t="str">
        <f t="shared" si="228"/>
        <v/>
      </c>
      <c r="F1092" s="7"/>
      <c r="G1092" s="10" t="str">
        <f t="shared" si="226"/>
        <v/>
      </c>
      <c r="H1092" s="6" t="str">
        <f t="shared" si="227"/>
        <v/>
      </c>
      <c r="I1092" s="6" t="str">
        <f t="shared" si="229"/>
        <v/>
      </c>
      <c r="J1092" s="6" t="str">
        <f t="shared" si="230"/>
        <v/>
      </c>
      <c r="K1092" s="6" t="str">
        <f t="shared" si="231"/>
        <v/>
      </c>
      <c r="L1092" s="6" t="str">
        <f t="shared" si="236"/>
        <v/>
      </c>
      <c r="M1092" s="6" t="str">
        <f t="shared" si="237"/>
        <v/>
      </c>
      <c r="N1092" s="6" t="str">
        <f t="shared" si="232"/>
        <v/>
      </c>
      <c r="O1092" s="4"/>
      <c r="P1092" s="11"/>
      <c r="Q1092" s="12" t="str">
        <f t="shared" si="233"/>
        <v/>
      </c>
      <c r="R1092" s="8"/>
      <c r="S1092" s="19"/>
      <c r="T1092" s="19" t="s">
        <v>830</v>
      </c>
      <c r="U1092" s="4"/>
      <c r="V1092" s="22" t="str">
        <f t="shared" si="234"/>
        <v>@aswan1.moe.edu.eg</v>
      </c>
      <c r="W1092" s="22" t="str">
        <f t="shared" si="235"/>
        <v>Stu#</v>
      </c>
      <c r="Z1092" t="str">
        <f>IF(Q1092=$Z$14,COUNTIF($Q$15:Q1092,$Z$14),"")</f>
        <v/>
      </c>
    </row>
    <row r="1093" spans="1:26" ht="16.5" x14ac:dyDescent="0.25">
      <c r="A1093" s="6" t="str">
        <f>IF(B1093="","",SUBTOTAL(3,$B$15:B1093))</f>
        <v/>
      </c>
      <c r="B1093" s="7"/>
      <c r="C1093" s="8"/>
      <c r="D1093" s="6" t="str">
        <f t="shared" si="225"/>
        <v/>
      </c>
      <c r="E1093" s="9" t="str">
        <f t="shared" si="228"/>
        <v/>
      </c>
      <c r="F1093" s="7"/>
      <c r="G1093" s="10" t="str">
        <f t="shared" si="226"/>
        <v/>
      </c>
      <c r="H1093" s="6" t="str">
        <f t="shared" si="227"/>
        <v/>
      </c>
      <c r="I1093" s="6" t="str">
        <f t="shared" si="229"/>
        <v/>
      </c>
      <c r="J1093" s="6" t="str">
        <f t="shared" si="230"/>
        <v/>
      </c>
      <c r="K1093" s="6" t="str">
        <f t="shared" si="231"/>
        <v/>
      </c>
      <c r="L1093" s="6" t="str">
        <f t="shared" si="236"/>
        <v/>
      </c>
      <c r="M1093" s="6" t="str">
        <f t="shared" si="237"/>
        <v/>
      </c>
      <c r="N1093" s="6" t="str">
        <f t="shared" si="232"/>
        <v/>
      </c>
      <c r="O1093" s="4"/>
      <c r="P1093" s="11"/>
      <c r="Q1093" s="12" t="str">
        <f t="shared" si="233"/>
        <v/>
      </c>
      <c r="R1093" s="8"/>
      <c r="S1093" s="19"/>
      <c r="T1093" s="19" t="s">
        <v>830</v>
      </c>
      <c r="U1093" s="4"/>
      <c r="V1093" s="22" t="str">
        <f t="shared" si="234"/>
        <v>@aswan1.moe.edu.eg</v>
      </c>
      <c r="W1093" s="22" t="str">
        <f t="shared" si="235"/>
        <v>Stu#</v>
      </c>
      <c r="Z1093" t="str">
        <f>IF(Q1093=$Z$14,COUNTIF($Q$15:Q1093,$Z$14),"")</f>
        <v/>
      </c>
    </row>
    <row r="1094" spans="1:26" ht="16.5" x14ac:dyDescent="0.25">
      <c r="A1094" s="6" t="str">
        <f>IF(B1094="","",SUBTOTAL(3,$B$15:B1094))</f>
        <v/>
      </c>
      <c r="B1094" s="7"/>
      <c r="C1094" s="8"/>
      <c r="D1094" s="6" t="str">
        <f t="shared" si="225"/>
        <v/>
      </c>
      <c r="E1094" s="9" t="str">
        <f t="shared" si="228"/>
        <v/>
      </c>
      <c r="F1094" s="7"/>
      <c r="G1094" s="10" t="str">
        <f t="shared" si="226"/>
        <v/>
      </c>
      <c r="H1094" s="6" t="str">
        <f t="shared" si="227"/>
        <v/>
      </c>
      <c r="I1094" s="6" t="str">
        <f t="shared" si="229"/>
        <v/>
      </c>
      <c r="J1094" s="6" t="str">
        <f t="shared" si="230"/>
        <v/>
      </c>
      <c r="K1094" s="6" t="str">
        <f t="shared" si="231"/>
        <v/>
      </c>
      <c r="L1094" s="6" t="str">
        <f t="shared" si="236"/>
        <v/>
      </c>
      <c r="M1094" s="6" t="str">
        <f t="shared" si="237"/>
        <v/>
      </c>
      <c r="N1094" s="6" t="str">
        <f t="shared" si="232"/>
        <v/>
      </c>
      <c r="O1094" s="4"/>
      <c r="P1094" s="11"/>
      <c r="Q1094" s="12" t="str">
        <f t="shared" si="233"/>
        <v/>
      </c>
      <c r="R1094" s="8"/>
      <c r="S1094" s="19"/>
      <c r="T1094" s="19" t="s">
        <v>830</v>
      </c>
      <c r="U1094" s="4"/>
      <c r="V1094" s="22" t="str">
        <f t="shared" si="234"/>
        <v>@aswan1.moe.edu.eg</v>
      </c>
      <c r="W1094" s="22" t="str">
        <f t="shared" si="235"/>
        <v>Stu#</v>
      </c>
      <c r="Z1094" t="str">
        <f>IF(Q1094=$Z$14,COUNTIF($Q$15:Q1094,$Z$14),"")</f>
        <v/>
      </c>
    </row>
    <row r="1095" spans="1:26" ht="16.5" x14ac:dyDescent="0.25">
      <c r="A1095" s="6" t="str">
        <f>IF(B1095="","",SUBTOTAL(3,$B$15:B1095))</f>
        <v/>
      </c>
      <c r="B1095" s="7"/>
      <c r="C1095" s="8"/>
      <c r="D1095" s="6" t="str">
        <f t="shared" si="225"/>
        <v/>
      </c>
      <c r="E1095" s="9" t="str">
        <f t="shared" si="228"/>
        <v/>
      </c>
      <c r="F1095" s="7"/>
      <c r="G1095" s="10" t="str">
        <f t="shared" si="226"/>
        <v/>
      </c>
      <c r="H1095" s="6" t="str">
        <f t="shared" si="227"/>
        <v/>
      </c>
      <c r="I1095" s="6" t="str">
        <f t="shared" si="229"/>
        <v/>
      </c>
      <c r="J1095" s="6" t="str">
        <f t="shared" si="230"/>
        <v/>
      </c>
      <c r="K1095" s="6" t="str">
        <f t="shared" si="231"/>
        <v/>
      </c>
      <c r="L1095" s="6" t="str">
        <f t="shared" si="236"/>
        <v/>
      </c>
      <c r="M1095" s="6" t="str">
        <f t="shared" si="237"/>
        <v/>
      </c>
      <c r="N1095" s="6" t="str">
        <f t="shared" si="232"/>
        <v/>
      </c>
      <c r="O1095" s="4"/>
      <c r="P1095" s="11"/>
      <c r="Q1095" s="12" t="str">
        <f t="shared" si="233"/>
        <v/>
      </c>
      <c r="R1095" s="8"/>
      <c r="S1095" s="19"/>
      <c r="T1095" s="19" t="s">
        <v>830</v>
      </c>
      <c r="U1095" s="4"/>
      <c r="V1095" s="22" t="str">
        <f t="shared" si="234"/>
        <v>@aswan1.moe.edu.eg</v>
      </c>
      <c r="W1095" s="22" t="str">
        <f t="shared" si="235"/>
        <v>Stu#</v>
      </c>
      <c r="Z1095" t="str">
        <f>IF(Q1095=$Z$14,COUNTIF($Q$15:Q1095,$Z$14),"")</f>
        <v/>
      </c>
    </row>
    <row r="1096" spans="1:26" ht="16.5" x14ac:dyDescent="0.25">
      <c r="A1096" s="6" t="str">
        <f>IF(B1096="","",SUBTOTAL(3,$B$15:B1096))</f>
        <v/>
      </c>
      <c r="B1096" s="7"/>
      <c r="C1096" s="8"/>
      <c r="D1096" s="6" t="str">
        <f t="shared" si="225"/>
        <v/>
      </c>
      <c r="E1096" s="9" t="str">
        <f t="shared" si="228"/>
        <v/>
      </c>
      <c r="F1096" s="7"/>
      <c r="G1096" s="10" t="str">
        <f t="shared" si="226"/>
        <v/>
      </c>
      <c r="H1096" s="6" t="str">
        <f t="shared" si="227"/>
        <v/>
      </c>
      <c r="I1096" s="6" t="str">
        <f t="shared" si="229"/>
        <v/>
      </c>
      <c r="J1096" s="6" t="str">
        <f t="shared" si="230"/>
        <v/>
      </c>
      <c r="K1096" s="6" t="str">
        <f t="shared" si="231"/>
        <v/>
      </c>
      <c r="L1096" s="6" t="str">
        <f t="shared" si="236"/>
        <v/>
      </c>
      <c r="M1096" s="6" t="str">
        <f t="shared" si="237"/>
        <v/>
      </c>
      <c r="N1096" s="6" t="str">
        <f t="shared" si="232"/>
        <v/>
      </c>
      <c r="O1096" s="4"/>
      <c r="P1096" s="11"/>
      <c r="Q1096" s="12" t="str">
        <f t="shared" si="233"/>
        <v/>
      </c>
      <c r="R1096" s="8"/>
      <c r="S1096" s="19"/>
      <c r="T1096" s="19" t="s">
        <v>830</v>
      </c>
      <c r="U1096" s="4"/>
      <c r="V1096" s="22" t="str">
        <f t="shared" si="234"/>
        <v>@aswan1.moe.edu.eg</v>
      </c>
      <c r="W1096" s="22" t="str">
        <f t="shared" si="235"/>
        <v>Stu#</v>
      </c>
      <c r="Z1096" t="str">
        <f>IF(Q1096=$Z$14,COUNTIF($Q$15:Q1096,$Z$14),"")</f>
        <v/>
      </c>
    </row>
    <row r="1097" spans="1:26" ht="16.5" x14ac:dyDescent="0.25">
      <c r="A1097" s="6" t="str">
        <f>IF(B1097="","",SUBTOTAL(3,$B$15:B1097))</f>
        <v/>
      </c>
      <c r="B1097" s="7"/>
      <c r="C1097" s="8"/>
      <c r="D1097" s="6" t="str">
        <f t="shared" si="225"/>
        <v/>
      </c>
      <c r="E1097" s="9" t="str">
        <f t="shared" si="228"/>
        <v/>
      </c>
      <c r="F1097" s="7"/>
      <c r="G1097" s="10" t="str">
        <f t="shared" si="226"/>
        <v/>
      </c>
      <c r="H1097" s="6" t="str">
        <f t="shared" si="227"/>
        <v/>
      </c>
      <c r="I1097" s="6" t="str">
        <f t="shared" si="229"/>
        <v/>
      </c>
      <c r="J1097" s="6" t="str">
        <f t="shared" si="230"/>
        <v/>
      </c>
      <c r="K1097" s="6" t="str">
        <f t="shared" si="231"/>
        <v/>
      </c>
      <c r="L1097" s="6" t="str">
        <f t="shared" si="236"/>
        <v/>
      </c>
      <c r="M1097" s="6" t="str">
        <f t="shared" si="237"/>
        <v/>
      </c>
      <c r="N1097" s="6" t="str">
        <f t="shared" si="232"/>
        <v/>
      </c>
      <c r="O1097" s="4"/>
      <c r="P1097" s="11"/>
      <c r="Q1097" s="12" t="str">
        <f t="shared" si="233"/>
        <v/>
      </c>
      <c r="R1097" s="8"/>
      <c r="S1097" s="19"/>
      <c r="T1097" s="19" t="s">
        <v>830</v>
      </c>
      <c r="U1097" s="4"/>
      <c r="V1097" s="22" t="str">
        <f t="shared" si="234"/>
        <v>@aswan1.moe.edu.eg</v>
      </c>
      <c r="W1097" s="22" t="str">
        <f t="shared" si="235"/>
        <v>Stu#</v>
      </c>
      <c r="Z1097" t="str">
        <f>IF(Q1097=$Z$14,COUNTIF($Q$15:Q1097,$Z$14),"")</f>
        <v/>
      </c>
    </row>
    <row r="1098" spans="1:26" ht="16.5" x14ac:dyDescent="0.25">
      <c r="A1098" s="6" t="str">
        <f>IF(B1098="","",SUBTOTAL(3,$B$15:B1098))</f>
        <v/>
      </c>
      <c r="B1098" s="7"/>
      <c r="C1098" s="8"/>
      <c r="D1098" s="6" t="str">
        <f t="shared" si="225"/>
        <v/>
      </c>
      <c r="E1098" s="9" t="str">
        <f t="shared" si="228"/>
        <v/>
      </c>
      <c r="F1098" s="7"/>
      <c r="G1098" s="10" t="str">
        <f t="shared" si="226"/>
        <v/>
      </c>
      <c r="H1098" s="6" t="str">
        <f t="shared" si="227"/>
        <v/>
      </c>
      <c r="I1098" s="6" t="str">
        <f t="shared" si="229"/>
        <v/>
      </c>
      <c r="J1098" s="6" t="str">
        <f t="shared" si="230"/>
        <v/>
      </c>
      <c r="K1098" s="6" t="str">
        <f t="shared" si="231"/>
        <v/>
      </c>
      <c r="L1098" s="6" t="str">
        <f t="shared" si="236"/>
        <v/>
      </c>
      <c r="M1098" s="6" t="str">
        <f t="shared" si="237"/>
        <v/>
      </c>
      <c r="N1098" s="6" t="str">
        <f t="shared" si="232"/>
        <v/>
      </c>
      <c r="O1098" s="4"/>
      <c r="P1098" s="11"/>
      <c r="Q1098" s="12" t="str">
        <f t="shared" si="233"/>
        <v/>
      </c>
      <c r="R1098" s="8"/>
      <c r="S1098" s="19"/>
      <c r="T1098" s="19" t="s">
        <v>830</v>
      </c>
      <c r="U1098" s="4"/>
      <c r="V1098" s="22" t="str">
        <f t="shared" si="234"/>
        <v>@aswan1.moe.edu.eg</v>
      </c>
      <c r="W1098" s="22" t="str">
        <f t="shared" si="235"/>
        <v>Stu#</v>
      </c>
      <c r="Z1098" t="str">
        <f>IF(Q1098=$Z$14,COUNTIF($Q$15:Q1098,$Z$14),"")</f>
        <v/>
      </c>
    </row>
    <row r="1099" spans="1:26" ht="16.5" x14ac:dyDescent="0.25">
      <c r="A1099" s="6" t="str">
        <f>IF(B1099="","",SUBTOTAL(3,$B$15:B1099))</f>
        <v/>
      </c>
      <c r="B1099" s="7"/>
      <c r="C1099" s="8"/>
      <c r="D1099" s="6" t="str">
        <f t="shared" si="225"/>
        <v/>
      </c>
      <c r="E1099" s="9" t="str">
        <f t="shared" si="228"/>
        <v/>
      </c>
      <c r="F1099" s="7"/>
      <c r="G1099" s="10" t="str">
        <f t="shared" si="226"/>
        <v/>
      </c>
      <c r="H1099" s="6" t="str">
        <f t="shared" si="227"/>
        <v/>
      </c>
      <c r="I1099" s="6" t="str">
        <f t="shared" si="229"/>
        <v/>
      </c>
      <c r="J1099" s="6" t="str">
        <f t="shared" si="230"/>
        <v/>
      </c>
      <c r="K1099" s="6" t="str">
        <f t="shared" si="231"/>
        <v/>
      </c>
      <c r="L1099" s="6" t="str">
        <f t="shared" si="236"/>
        <v/>
      </c>
      <c r="M1099" s="6" t="str">
        <f t="shared" si="237"/>
        <v/>
      </c>
      <c r="N1099" s="6" t="str">
        <f t="shared" si="232"/>
        <v/>
      </c>
      <c r="O1099" s="4"/>
      <c r="P1099" s="11"/>
      <c r="Q1099" s="12" t="str">
        <f t="shared" si="233"/>
        <v/>
      </c>
      <c r="R1099" s="8"/>
      <c r="S1099" s="19"/>
      <c r="T1099" s="19" t="s">
        <v>830</v>
      </c>
      <c r="U1099" s="4"/>
      <c r="V1099" s="22" t="str">
        <f t="shared" si="234"/>
        <v>@aswan1.moe.edu.eg</v>
      </c>
      <c r="W1099" s="22" t="str">
        <f t="shared" si="235"/>
        <v>Stu#</v>
      </c>
      <c r="Z1099" t="str">
        <f>IF(Q1099=$Z$14,COUNTIF($Q$15:Q1099,$Z$14),"")</f>
        <v/>
      </c>
    </row>
    <row r="1100" spans="1:26" ht="16.5" x14ac:dyDescent="0.25">
      <c r="A1100" s="6" t="str">
        <f>IF(B1100="","",SUBTOTAL(3,$B$15:B1100))</f>
        <v/>
      </c>
      <c r="B1100" s="7"/>
      <c r="C1100" s="8"/>
      <c r="D1100" s="6" t="str">
        <f t="shared" si="225"/>
        <v/>
      </c>
      <c r="E1100" s="9" t="str">
        <f t="shared" si="228"/>
        <v/>
      </c>
      <c r="F1100" s="7"/>
      <c r="G1100" s="10" t="str">
        <f t="shared" si="226"/>
        <v/>
      </c>
      <c r="H1100" s="6" t="str">
        <f t="shared" si="227"/>
        <v/>
      </c>
      <c r="I1100" s="6" t="str">
        <f t="shared" si="229"/>
        <v/>
      </c>
      <c r="J1100" s="6" t="str">
        <f t="shared" si="230"/>
        <v/>
      </c>
      <c r="K1100" s="6" t="str">
        <f t="shared" si="231"/>
        <v/>
      </c>
      <c r="L1100" s="6" t="str">
        <f t="shared" si="236"/>
        <v/>
      </c>
      <c r="M1100" s="6" t="str">
        <f t="shared" si="237"/>
        <v/>
      </c>
      <c r="N1100" s="6" t="str">
        <f t="shared" si="232"/>
        <v/>
      </c>
      <c r="O1100" s="4"/>
      <c r="P1100" s="11"/>
      <c r="Q1100" s="12" t="str">
        <f t="shared" si="233"/>
        <v/>
      </c>
      <c r="R1100" s="8"/>
      <c r="S1100" s="19"/>
      <c r="T1100" s="19" t="s">
        <v>830</v>
      </c>
      <c r="U1100" s="4"/>
      <c r="V1100" s="22" t="str">
        <f t="shared" si="234"/>
        <v>@aswan1.moe.edu.eg</v>
      </c>
      <c r="W1100" s="22" t="str">
        <f t="shared" si="235"/>
        <v>Stu#</v>
      </c>
      <c r="Z1100" t="str">
        <f>IF(Q1100=$Z$14,COUNTIF($Q$15:Q1100,$Z$14),"")</f>
        <v/>
      </c>
    </row>
    <row r="1101" spans="1:26" ht="16.5" x14ac:dyDescent="0.25">
      <c r="A1101" s="6" t="str">
        <f>IF(B1101="","",SUBTOTAL(3,$B$15:B1101))</f>
        <v/>
      </c>
      <c r="B1101" s="7"/>
      <c r="C1101" s="8"/>
      <c r="D1101" s="6" t="str">
        <f t="shared" si="225"/>
        <v/>
      </c>
      <c r="E1101" s="9" t="str">
        <f t="shared" si="228"/>
        <v/>
      </c>
      <c r="F1101" s="7"/>
      <c r="G1101" s="10" t="str">
        <f t="shared" si="226"/>
        <v/>
      </c>
      <c r="H1101" s="6" t="str">
        <f t="shared" si="227"/>
        <v/>
      </c>
      <c r="I1101" s="6" t="str">
        <f t="shared" si="229"/>
        <v/>
      </c>
      <c r="J1101" s="6" t="str">
        <f t="shared" si="230"/>
        <v/>
      </c>
      <c r="K1101" s="6" t="str">
        <f t="shared" si="231"/>
        <v/>
      </c>
      <c r="L1101" s="6" t="str">
        <f t="shared" si="236"/>
        <v/>
      </c>
      <c r="M1101" s="6" t="str">
        <f t="shared" si="237"/>
        <v/>
      </c>
      <c r="N1101" s="6" t="str">
        <f t="shared" si="232"/>
        <v/>
      </c>
      <c r="O1101" s="4"/>
      <c r="P1101" s="11"/>
      <c r="Q1101" s="12" t="str">
        <f t="shared" si="233"/>
        <v/>
      </c>
      <c r="R1101" s="8"/>
      <c r="S1101" s="19"/>
      <c r="T1101" s="19" t="s">
        <v>830</v>
      </c>
      <c r="U1101" s="4"/>
      <c r="V1101" s="22" t="str">
        <f t="shared" si="234"/>
        <v>@aswan1.moe.edu.eg</v>
      </c>
      <c r="W1101" s="22" t="str">
        <f t="shared" si="235"/>
        <v>Stu#</v>
      </c>
      <c r="Z1101" t="str">
        <f>IF(Q1101=$Z$14,COUNTIF($Q$15:Q1101,$Z$14),"")</f>
        <v/>
      </c>
    </row>
    <row r="1102" spans="1:26" ht="16.5" x14ac:dyDescent="0.25">
      <c r="A1102" s="6" t="str">
        <f>IF(B1102="","",SUBTOTAL(3,$B$15:B1102))</f>
        <v/>
      </c>
      <c r="B1102" s="7"/>
      <c r="C1102" s="8"/>
      <c r="D1102" s="6" t="str">
        <f t="shared" ref="D1102:D1165" si="238">IF(C1102="","",LEFT(TRIM(C1102),FIND(" ",TRIM(C1102),1)-1))</f>
        <v/>
      </c>
      <c r="E1102" s="9" t="str">
        <f t="shared" si="228"/>
        <v/>
      </c>
      <c r="F1102" s="7"/>
      <c r="G1102" s="10" t="str">
        <f t="shared" ref="G1102:G1165" si="239">IF(F1102="","",(DATE(IF(LEFT(F1102,1)*1=3,20,19)&amp;MID(F1102,2,2),MID(F1102,4,2),MID(F1102,6,2))))</f>
        <v/>
      </c>
      <c r="H1102" s="6" t="str">
        <f t="shared" ref="H1102:H1165" si="240">IF(G1102="","",DAY(G1102))</f>
        <v/>
      </c>
      <c r="I1102" s="6" t="str">
        <f t="shared" si="229"/>
        <v/>
      </c>
      <c r="J1102" s="6" t="str">
        <f t="shared" si="230"/>
        <v/>
      </c>
      <c r="K1102" s="6" t="str">
        <f t="shared" si="231"/>
        <v/>
      </c>
      <c r="L1102" s="6" t="str">
        <f t="shared" si="236"/>
        <v/>
      </c>
      <c r="M1102" s="6" t="str">
        <f t="shared" si="237"/>
        <v/>
      </c>
      <c r="N1102" s="6" t="str">
        <f t="shared" si="232"/>
        <v/>
      </c>
      <c r="O1102" s="4"/>
      <c r="P1102" s="11"/>
      <c r="Q1102" s="12" t="str">
        <f t="shared" si="233"/>
        <v/>
      </c>
      <c r="R1102" s="8"/>
      <c r="S1102" s="19"/>
      <c r="T1102" s="19" t="s">
        <v>830</v>
      </c>
      <c r="U1102" s="4"/>
      <c r="V1102" s="22" t="str">
        <f t="shared" si="234"/>
        <v>@aswan1.moe.edu.eg</v>
      </c>
      <c r="W1102" s="22" t="str">
        <f t="shared" si="235"/>
        <v>Stu#</v>
      </c>
      <c r="Z1102" t="str">
        <f>IF(Q1102=$Z$14,COUNTIF($Q$15:Q1102,$Z$14),"")</f>
        <v/>
      </c>
    </row>
    <row r="1103" spans="1:26" ht="16.5" x14ac:dyDescent="0.25">
      <c r="A1103" s="6" t="str">
        <f>IF(B1103="","",SUBTOTAL(3,$B$15:B1103))</f>
        <v/>
      </c>
      <c r="B1103" s="7"/>
      <c r="C1103" s="8"/>
      <c r="D1103" s="6" t="str">
        <f t="shared" si="238"/>
        <v/>
      </c>
      <c r="E1103" s="9" t="str">
        <f t="shared" si="228"/>
        <v/>
      </c>
      <c r="F1103" s="7"/>
      <c r="G1103" s="10" t="str">
        <f t="shared" si="239"/>
        <v/>
      </c>
      <c r="H1103" s="6" t="str">
        <f t="shared" si="240"/>
        <v/>
      </c>
      <c r="I1103" s="6" t="str">
        <f t="shared" si="229"/>
        <v/>
      </c>
      <c r="J1103" s="6" t="str">
        <f t="shared" si="230"/>
        <v/>
      </c>
      <c r="K1103" s="6" t="str">
        <f t="shared" si="231"/>
        <v/>
      </c>
      <c r="L1103" s="6" t="str">
        <f t="shared" si="236"/>
        <v/>
      </c>
      <c r="M1103" s="6" t="str">
        <f t="shared" si="237"/>
        <v/>
      </c>
      <c r="N1103" s="6" t="str">
        <f t="shared" si="232"/>
        <v/>
      </c>
      <c r="O1103" s="4"/>
      <c r="P1103" s="11"/>
      <c r="Q1103" s="12" t="str">
        <f t="shared" si="233"/>
        <v/>
      </c>
      <c r="R1103" s="8"/>
      <c r="S1103" s="19"/>
      <c r="T1103" s="19" t="s">
        <v>830</v>
      </c>
      <c r="U1103" s="4"/>
      <c r="V1103" s="22" t="str">
        <f t="shared" si="234"/>
        <v>@aswan1.moe.edu.eg</v>
      </c>
      <c r="W1103" s="22" t="str">
        <f t="shared" si="235"/>
        <v>Stu#</v>
      </c>
      <c r="Z1103" t="str">
        <f>IF(Q1103=$Z$14,COUNTIF($Q$15:Q1103,$Z$14),"")</f>
        <v/>
      </c>
    </row>
    <row r="1104" spans="1:26" ht="16.5" x14ac:dyDescent="0.25">
      <c r="A1104" s="6" t="str">
        <f>IF(B1104="","",SUBTOTAL(3,$B$15:B1104))</f>
        <v/>
      </c>
      <c r="B1104" s="7"/>
      <c r="C1104" s="8"/>
      <c r="D1104" s="6" t="str">
        <f t="shared" si="238"/>
        <v/>
      </c>
      <c r="E1104" s="9" t="str">
        <f t="shared" ref="E1104:E1167" si="241">IF(C1104="","",RIGHT(C1104,LEN(C1104)-FIND(" ",C1104)))</f>
        <v/>
      </c>
      <c r="F1104" s="7"/>
      <c r="G1104" s="10" t="str">
        <f t="shared" si="239"/>
        <v/>
      </c>
      <c r="H1104" s="6" t="str">
        <f t="shared" si="240"/>
        <v/>
      </c>
      <c r="I1104" s="6" t="str">
        <f t="shared" ref="I1104:I1167" si="242">IF(H1104="","",MONTH(G1104))</f>
        <v/>
      </c>
      <c r="J1104" s="6" t="str">
        <f t="shared" ref="J1104:J1167" si="243">IF(I1104="","",YEAR(G1104))</f>
        <v/>
      </c>
      <c r="K1104" s="6" t="str">
        <f t="shared" ref="K1104:K1167" si="244">IF(G1104="","",(DATEDIF(G1104,$F$13,"md")))</f>
        <v/>
      </c>
      <c r="L1104" s="6" t="str">
        <f t="shared" si="236"/>
        <v/>
      </c>
      <c r="M1104" s="6" t="str">
        <f t="shared" si="237"/>
        <v/>
      </c>
      <c r="N1104" s="6" t="str">
        <f t="shared" ref="N1104:N1167" si="245">IF(F1104="","",(IF(ISODD(MID(F1104,13,1)),"ذكر","انثى")))</f>
        <v/>
      </c>
      <c r="O1104" s="4"/>
      <c r="P1104" s="11"/>
      <c r="Q1104" s="12" t="str">
        <f t="shared" ref="Q1104:Q1167" si="246">IF(P1104="","",P1104&amp;"/"&amp;O1104)</f>
        <v/>
      </c>
      <c r="R1104" s="8"/>
      <c r="S1104" s="19"/>
      <c r="T1104" s="19" t="s">
        <v>830</v>
      </c>
      <c r="U1104" s="4"/>
      <c r="V1104" s="22" t="str">
        <f t="shared" ref="V1104:V1167" si="247">CONCATENATE(B1104,$X$2)</f>
        <v>@aswan1.moe.edu.eg</v>
      </c>
      <c r="W1104" s="22" t="str">
        <f t="shared" ref="W1104:W1167" si="248">CONCATENATE($X$3)&amp;RIGHT(LEFT(F1104,7),6)</f>
        <v>Stu#</v>
      </c>
      <c r="Z1104" t="str">
        <f>IF(Q1104=$Z$14,COUNTIF($Q$15:Q1104,$Z$14),"")</f>
        <v/>
      </c>
    </row>
    <row r="1105" spans="1:26" ht="16.5" x14ac:dyDescent="0.25">
      <c r="A1105" s="6" t="str">
        <f>IF(B1105="","",SUBTOTAL(3,$B$15:B1105))</f>
        <v/>
      </c>
      <c r="B1105" s="7"/>
      <c r="C1105" s="8"/>
      <c r="D1105" s="6" t="str">
        <f t="shared" si="238"/>
        <v/>
      </c>
      <c r="E1105" s="9" t="str">
        <f t="shared" si="241"/>
        <v/>
      </c>
      <c r="F1105" s="7"/>
      <c r="G1105" s="10" t="str">
        <f t="shared" si="239"/>
        <v/>
      </c>
      <c r="H1105" s="6" t="str">
        <f t="shared" si="240"/>
        <v/>
      </c>
      <c r="I1105" s="6" t="str">
        <f t="shared" si="242"/>
        <v/>
      </c>
      <c r="J1105" s="6" t="str">
        <f t="shared" si="243"/>
        <v/>
      </c>
      <c r="K1105" s="6" t="str">
        <f t="shared" si="244"/>
        <v/>
      </c>
      <c r="L1105" s="6" t="str">
        <f t="shared" ref="L1105:L1168" si="249">IF(H1105="","",(DATEDIF(H1105,$F$13,"md")))</f>
        <v/>
      </c>
      <c r="M1105" s="6" t="str">
        <f t="shared" ref="M1105:M1168" si="250">IF(I1105="","",(DATEDIF(I1105,$F$13,"md")))</f>
        <v/>
      </c>
      <c r="N1105" s="6" t="str">
        <f t="shared" si="245"/>
        <v/>
      </c>
      <c r="O1105" s="4"/>
      <c r="P1105" s="11"/>
      <c r="Q1105" s="12" t="str">
        <f t="shared" si="246"/>
        <v/>
      </c>
      <c r="R1105" s="8"/>
      <c r="S1105" s="19"/>
      <c r="T1105" s="19" t="s">
        <v>830</v>
      </c>
      <c r="U1105" s="4"/>
      <c r="V1105" s="22" t="str">
        <f t="shared" si="247"/>
        <v>@aswan1.moe.edu.eg</v>
      </c>
      <c r="W1105" s="22" t="str">
        <f t="shared" si="248"/>
        <v>Stu#</v>
      </c>
      <c r="Z1105" t="str">
        <f>IF(Q1105=$Z$14,COUNTIF($Q$15:Q1105,$Z$14),"")</f>
        <v/>
      </c>
    </row>
    <row r="1106" spans="1:26" ht="16.5" x14ac:dyDescent="0.25">
      <c r="A1106" s="6" t="str">
        <f>IF(B1106="","",SUBTOTAL(3,$B$15:B1106))</f>
        <v/>
      </c>
      <c r="B1106" s="7"/>
      <c r="C1106" s="8"/>
      <c r="D1106" s="6" t="str">
        <f t="shared" si="238"/>
        <v/>
      </c>
      <c r="E1106" s="9" t="str">
        <f t="shared" si="241"/>
        <v/>
      </c>
      <c r="F1106" s="7"/>
      <c r="G1106" s="10" t="str">
        <f t="shared" si="239"/>
        <v/>
      </c>
      <c r="H1106" s="6" t="str">
        <f t="shared" si="240"/>
        <v/>
      </c>
      <c r="I1106" s="6" t="str">
        <f t="shared" si="242"/>
        <v/>
      </c>
      <c r="J1106" s="6" t="str">
        <f t="shared" si="243"/>
        <v/>
      </c>
      <c r="K1106" s="6" t="str">
        <f t="shared" si="244"/>
        <v/>
      </c>
      <c r="L1106" s="6" t="str">
        <f t="shared" si="249"/>
        <v/>
      </c>
      <c r="M1106" s="6" t="str">
        <f t="shared" si="250"/>
        <v/>
      </c>
      <c r="N1106" s="6" t="str">
        <f t="shared" si="245"/>
        <v/>
      </c>
      <c r="O1106" s="4"/>
      <c r="P1106" s="11"/>
      <c r="Q1106" s="12" t="str">
        <f t="shared" si="246"/>
        <v/>
      </c>
      <c r="R1106" s="8"/>
      <c r="S1106" s="19"/>
      <c r="T1106" s="19" t="s">
        <v>830</v>
      </c>
      <c r="U1106" s="4"/>
      <c r="V1106" s="22" t="str">
        <f t="shared" si="247"/>
        <v>@aswan1.moe.edu.eg</v>
      </c>
      <c r="W1106" s="22" t="str">
        <f t="shared" si="248"/>
        <v>Stu#</v>
      </c>
      <c r="Z1106" t="str">
        <f>IF(Q1106=$Z$14,COUNTIF($Q$15:Q1106,$Z$14),"")</f>
        <v/>
      </c>
    </row>
    <row r="1107" spans="1:26" ht="16.5" x14ac:dyDescent="0.25">
      <c r="A1107" s="6" t="str">
        <f>IF(B1107="","",SUBTOTAL(3,$B$15:B1107))</f>
        <v/>
      </c>
      <c r="B1107" s="7"/>
      <c r="C1107" s="8"/>
      <c r="D1107" s="6" t="str">
        <f t="shared" si="238"/>
        <v/>
      </c>
      <c r="E1107" s="9" t="str">
        <f t="shared" si="241"/>
        <v/>
      </c>
      <c r="F1107" s="7"/>
      <c r="G1107" s="10" t="str">
        <f t="shared" si="239"/>
        <v/>
      </c>
      <c r="H1107" s="6" t="str">
        <f t="shared" si="240"/>
        <v/>
      </c>
      <c r="I1107" s="6" t="str">
        <f t="shared" si="242"/>
        <v/>
      </c>
      <c r="J1107" s="6" t="str">
        <f t="shared" si="243"/>
        <v/>
      </c>
      <c r="K1107" s="6" t="str">
        <f t="shared" si="244"/>
        <v/>
      </c>
      <c r="L1107" s="6" t="str">
        <f t="shared" si="249"/>
        <v/>
      </c>
      <c r="M1107" s="6" t="str">
        <f t="shared" si="250"/>
        <v/>
      </c>
      <c r="N1107" s="6" t="str">
        <f t="shared" si="245"/>
        <v/>
      </c>
      <c r="O1107" s="4"/>
      <c r="P1107" s="11"/>
      <c r="Q1107" s="12" t="str">
        <f t="shared" si="246"/>
        <v/>
      </c>
      <c r="R1107" s="8"/>
      <c r="S1107" s="19"/>
      <c r="T1107" s="19" t="s">
        <v>830</v>
      </c>
      <c r="U1107" s="4"/>
      <c r="V1107" s="22" t="str">
        <f t="shared" si="247"/>
        <v>@aswan1.moe.edu.eg</v>
      </c>
      <c r="W1107" s="22" t="str">
        <f t="shared" si="248"/>
        <v>Stu#</v>
      </c>
      <c r="Z1107" t="str">
        <f>IF(Q1107=$Z$14,COUNTIF($Q$15:Q1107,$Z$14),"")</f>
        <v/>
      </c>
    </row>
    <row r="1108" spans="1:26" ht="16.5" x14ac:dyDescent="0.25">
      <c r="A1108" s="6" t="str">
        <f>IF(B1108="","",SUBTOTAL(3,$B$15:B1108))</f>
        <v/>
      </c>
      <c r="B1108" s="7"/>
      <c r="C1108" s="8"/>
      <c r="D1108" s="6" t="str">
        <f t="shared" si="238"/>
        <v/>
      </c>
      <c r="E1108" s="9" t="str">
        <f t="shared" si="241"/>
        <v/>
      </c>
      <c r="F1108" s="7"/>
      <c r="G1108" s="10" t="str">
        <f t="shared" si="239"/>
        <v/>
      </c>
      <c r="H1108" s="6" t="str">
        <f t="shared" si="240"/>
        <v/>
      </c>
      <c r="I1108" s="6" t="str">
        <f t="shared" si="242"/>
        <v/>
      </c>
      <c r="J1108" s="6" t="str">
        <f t="shared" si="243"/>
        <v/>
      </c>
      <c r="K1108" s="6" t="str">
        <f t="shared" si="244"/>
        <v/>
      </c>
      <c r="L1108" s="6" t="str">
        <f t="shared" si="249"/>
        <v/>
      </c>
      <c r="M1108" s="6" t="str">
        <f t="shared" si="250"/>
        <v/>
      </c>
      <c r="N1108" s="6" t="str">
        <f t="shared" si="245"/>
        <v/>
      </c>
      <c r="O1108" s="4"/>
      <c r="P1108" s="11"/>
      <c r="Q1108" s="12" t="str">
        <f t="shared" si="246"/>
        <v/>
      </c>
      <c r="R1108" s="8"/>
      <c r="S1108" s="19"/>
      <c r="T1108" s="19" t="s">
        <v>830</v>
      </c>
      <c r="U1108" s="4"/>
      <c r="V1108" s="22" t="str">
        <f t="shared" si="247"/>
        <v>@aswan1.moe.edu.eg</v>
      </c>
      <c r="W1108" s="22" t="str">
        <f t="shared" si="248"/>
        <v>Stu#</v>
      </c>
      <c r="Z1108" t="str">
        <f>IF(Q1108=$Z$14,COUNTIF($Q$15:Q1108,$Z$14),"")</f>
        <v/>
      </c>
    </row>
    <row r="1109" spans="1:26" ht="16.5" x14ac:dyDescent="0.25">
      <c r="A1109" s="6" t="str">
        <f>IF(B1109="","",SUBTOTAL(3,$B$15:B1109))</f>
        <v/>
      </c>
      <c r="B1109" s="7"/>
      <c r="C1109" s="8"/>
      <c r="D1109" s="6" t="str">
        <f t="shared" si="238"/>
        <v/>
      </c>
      <c r="E1109" s="9" t="str">
        <f t="shared" si="241"/>
        <v/>
      </c>
      <c r="F1109" s="7"/>
      <c r="G1109" s="10" t="str">
        <f t="shared" si="239"/>
        <v/>
      </c>
      <c r="H1109" s="6" t="str">
        <f t="shared" si="240"/>
        <v/>
      </c>
      <c r="I1109" s="6" t="str">
        <f t="shared" si="242"/>
        <v/>
      </c>
      <c r="J1109" s="6" t="str">
        <f t="shared" si="243"/>
        <v/>
      </c>
      <c r="K1109" s="6" t="str">
        <f t="shared" si="244"/>
        <v/>
      </c>
      <c r="L1109" s="6" t="str">
        <f t="shared" si="249"/>
        <v/>
      </c>
      <c r="M1109" s="6" t="str">
        <f t="shared" si="250"/>
        <v/>
      </c>
      <c r="N1109" s="6" t="str">
        <f t="shared" si="245"/>
        <v/>
      </c>
      <c r="O1109" s="4"/>
      <c r="P1109" s="11"/>
      <c r="Q1109" s="12" t="str">
        <f t="shared" si="246"/>
        <v/>
      </c>
      <c r="R1109" s="8"/>
      <c r="S1109" s="19"/>
      <c r="T1109" s="19" t="s">
        <v>830</v>
      </c>
      <c r="U1109" s="4"/>
      <c r="V1109" s="22" t="str">
        <f t="shared" si="247"/>
        <v>@aswan1.moe.edu.eg</v>
      </c>
      <c r="W1109" s="22" t="str">
        <f t="shared" si="248"/>
        <v>Stu#</v>
      </c>
      <c r="Z1109" t="str">
        <f>IF(Q1109=$Z$14,COUNTIF($Q$15:Q1109,$Z$14),"")</f>
        <v/>
      </c>
    </row>
    <row r="1110" spans="1:26" ht="16.5" x14ac:dyDescent="0.25">
      <c r="A1110" s="6" t="str">
        <f>IF(B1110="","",SUBTOTAL(3,$B$15:B1110))</f>
        <v/>
      </c>
      <c r="B1110" s="7"/>
      <c r="C1110" s="8"/>
      <c r="D1110" s="6" t="str">
        <f t="shared" si="238"/>
        <v/>
      </c>
      <c r="E1110" s="9" t="str">
        <f t="shared" si="241"/>
        <v/>
      </c>
      <c r="F1110" s="7"/>
      <c r="G1110" s="10" t="str">
        <f t="shared" si="239"/>
        <v/>
      </c>
      <c r="H1110" s="6" t="str">
        <f t="shared" si="240"/>
        <v/>
      </c>
      <c r="I1110" s="6" t="str">
        <f t="shared" si="242"/>
        <v/>
      </c>
      <c r="J1110" s="6" t="str">
        <f t="shared" si="243"/>
        <v/>
      </c>
      <c r="K1110" s="6" t="str">
        <f t="shared" si="244"/>
        <v/>
      </c>
      <c r="L1110" s="6" t="str">
        <f t="shared" si="249"/>
        <v/>
      </c>
      <c r="M1110" s="6" t="str">
        <f t="shared" si="250"/>
        <v/>
      </c>
      <c r="N1110" s="6" t="str">
        <f t="shared" si="245"/>
        <v/>
      </c>
      <c r="O1110" s="4"/>
      <c r="P1110" s="11"/>
      <c r="Q1110" s="12" t="str">
        <f t="shared" si="246"/>
        <v/>
      </c>
      <c r="R1110" s="8"/>
      <c r="S1110" s="19"/>
      <c r="T1110" s="19" t="s">
        <v>830</v>
      </c>
      <c r="U1110" s="4"/>
      <c r="V1110" s="22" t="str">
        <f t="shared" si="247"/>
        <v>@aswan1.moe.edu.eg</v>
      </c>
      <c r="W1110" s="22" t="str">
        <f t="shared" si="248"/>
        <v>Stu#</v>
      </c>
      <c r="Z1110" t="str">
        <f>IF(Q1110=$Z$14,COUNTIF($Q$15:Q1110,$Z$14),"")</f>
        <v/>
      </c>
    </row>
    <row r="1111" spans="1:26" ht="16.5" x14ac:dyDescent="0.25">
      <c r="A1111" s="6" t="str">
        <f>IF(B1111="","",SUBTOTAL(3,$B$15:B1111))</f>
        <v/>
      </c>
      <c r="B1111" s="7"/>
      <c r="C1111" s="8"/>
      <c r="D1111" s="6" t="str">
        <f t="shared" si="238"/>
        <v/>
      </c>
      <c r="E1111" s="9" t="str">
        <f t="shared" si="241"/>
        <v/>
      </c>
      <c r="F1111" s="7"/>
      <c r="G1111" s="10" t="str">
        <f t="shared" si="239"/>
        <v/>
      </c>
      <c r="H1111" s="6" t="str">
        <f t="shared" si="240"/>
        <v/>
      </c>
      <c r="I1111" s="6" t="str">
        <f t="shared" si="242"/>
        <v/>
      </c>
      <c r="J1111" s="6" t="str">
        <f t="shared" si="243"/>
        <v/>
      </c>
      <c r="K1111" s="6" t="str">
        <f t="shared" si="244"/>
        <v/>
      </c>
      <c r="L1111" s="6" t="str">
        <f t="shared" si="249"/>
        <v/>
      </c>
      <c r="M1111" s="6" t="str">
        <f t="shared" si="250"/>
        <v/>
      </c>
      <c r="N1111" s="6" t="str">
        <f t="shared" si="245"/>
        <v/>
      </c>
      <c r="O1111" s="4"/>
      <c r="P1111" s="11"/>
      <c r="Q1111" s="12" t="str">
        <f t="shared" si="246"/>
        <v/>
      </c>
      <c r="R1111" s="8"/>
      <c r="S1111" s="19"/>
      <c r="T1111" s="19" t="s">
        <v>830</v>
      </c>
      <c r="U1111" s="4"/>
      <c r="V1111" s="22" t="str">
        <f t="shared" si="247"/>
        <v>@aswan1.moe.edu.eg</v>
      </c>
      <c r="W1111" s="22" t="str">
        <f t="shared" si="248"/>
        <v>Stu#</v>
      </c>
      <c r="Z1111" t="str">
        <f>IF(Q1111=$Z$14,COUNTIF($Q$15:Q1111,$Z$14),"")</f>
        <v/>
      </c>
    </row>
    <row r="1112" spans="1:26" ht="16.5" x14ac:dyDescent="0.25">
      <c r="A1112" s="6" t="str">
        <f>IF(B1112="","",SUBTOTAL(3,$B$15:B1112))</f>
        <v/>
      </c>
      <c r="B1112" s="7"/>
      <c r="C1112" s="8"/>
      <c r="D1112" s="6" t="str">
        <f t="shared" si="238"/>
        <v/>
      </c>
      <c r="E1112" s="9" t="str">
        <f t="shared" si="241"/>
        <v/>
      </c>
      <c r="F1112" s="7"/>
      <c r="G1112" s="10" t="str">
        <f t="shared" si="239"/>
        <v/>
      </c>
      <c r="H1112" s="6" t="str">
        <f t="shared" si="240"/>
        <v/>
      </c>
      <c r="I1112" s="6" t="str">
        <f t="shared" si="242"/>
        <v/>
      </c>
      <c r="J1112" s="6" t="str">
        <f t="shared" si="243"/>
        <v/>
      </c>
      <c r="K1112" s="6" t="str">
        <f t="shared" si="244"/>
        <v/>
      </c>
      <c r="L1112" s="6" t="str">
        <f t="shared" si="249"/>
        <v/>
      </c>
      <c r="M1112" s="6" t="str">
        <f t="shared" si="250"/>
        <v/>
      </c>
      <c r="N1112" s="6" t="str">
        <f t="shared" si="245"/>
        <v/>
      </c>
      <c r="O1112" s="4"/>
      <c r="P1112" s="11"/>
      <c r="Q1112" s="12" t="str">
        <f t="shared" si="246"/>
        <v/>
      </c>
      <c r="R1112" s="8"/>
      <c r="S1112" s="19"/>
      <c r="T1112" s="19" t="s">
        <v>830</v>
      </c>
      <c r="U1112" s="4"/>
      <c r="V1112" s="22" t="str">
        <f t="shared" si="247"/>
        <v>@aswan1.moe.edu.eg</v>
      </c>
      <c r="W1112" s="22" t="str">
        <f t="shared" si="248"/>
        <v>Stu#</v>
      </c>
      <c r="Z1112" t="str">
        <f>IF(Q1112=$Z$14,COUNTIF($Q$15:Q1112,$Z$14),"")</f>
        <v/>
      </c>
    </row>
    <row r="1113" spans="1:26" ht="16.5" x14ac:dyDescent="0.25">
      <c r="A1113" s="6" t="str">
        <f>IF(B1113="","",SUBTOTAL(3,$B$15:B1113))</f>
        <v/>
      </c>
      <c r="B1113" s="7"/>
      <c r="C1113" s="8"/>
      <c r="D1113" s="6" t="str">
        <f t="shared" si="238"/>
        <v/>
      </c>
      <c r="E1113" s="9" t="str">
        <f t="shared" si="241"/>
        <v/>
      </c>
      <c r="F1113" s="7"/>
      <c r="G1113" s="10" t="str">
        <f t="shared" si="239"/>
        <v/>
      </c>
      <c r="H1113" s="6" t="str">
        <f t="shared" si="240"/>
        <v/>
      </c>
      <c r="I1113" s="6" t="str">
        <f t="shared" si="242"/>
        <v/>
      </c>
      <c r="J1113" s="6" t="str">
        <f t="shared" si="243"/>
        <v/>
      </c>
      <c r="K1113" s="6" t="str">
        <f t="shared" si="244"/>
        <v/>
      </c>
      <c r="L1113" s="6" t="str">
        <f t="shared" si="249"/>
        <v/>
      </c>
      <c r="M1113" s="6" t="str">
        <f t="shared" si="250"/>
        <v/>
      </c>
      <c r="N1113" s="6" t="str">
        <f t="shared" si="245"/>
        <v/>
      </c>
      <c r="O1113" s="4"/>
      <c r="P1113" s="11"/>
      <c r="Q1113" s="12" t="str">
        <f t="shared" si="246"/>
        <v/>
      </c>
      <c r="R1113" s="8"/>
      <c r="S1113" s="19"/>
      <c r="T1113" s="19" t="s">
        <v>830</v>
      </c>
      <c r="U1113" s="4"/>
      <c r="V1113" s="22" t="str">
        <f t="shared" si="247"/>
        <v>@aswan1.moe.edu.eg</v>
      </c>
      <c r="W1113" s="22" t="str">
        <f t="shared" si="248"/>
        <v>Stu#</v>
      </c>
      <c r="Z1113" t="str">
        <f>IF(Q1113=$Z$14,COUNTIF($Q$15:Q1113,$Z$14),"")</f>
        <v/>
      </c>
    </row>
    <row r="1114" spans="1:26" ht="16.5" x14ac:dyDescent="0.25">
      <c r="A1114" s="6" t="str">
        <f>IF(B1114="","",SUBTOTAL(3,$B$15:B1114))</f>
        <v/>
      </c>
      <c r="B1114" s="7"/>
      <c r="C1114" s="8"/>
      <c r="D1114" s="6" t="str">
        <f t="shared" si="238"/>
        <v/>
      </c>
      <c r="E1114" s="9" t="str">
        <f t="shared" si="241"/>
        <v/>
      </c>
      <c r="F1114" s="7"/>
      <c r="G1114" s="10" t="str">
        <f t="shared" si="239"/>
        <v/>
      </c>
      <c r="H1114" s="6" t="str">
        <f t="shared" si="240"/>
        <v/>
      </c>
      <c r="I1114" s="6" t="str">
        <f t="shared" si="242"/>
        <v/>
      </c>
      <c r="J1114" s="6" t="str">
        <f t="shared" si="243"/>
        <v/>
      </c>
      <c r="K1114" s="6" t="str">
        <f t="shared" si="244"/>
        <v/>
      </c>
      <c r="L1114" s="6" t="str">
        <f t="shared" si="249"/>
        <v/>
      </c>
      <c r="M1114" s="6" t="str">
        <f t="shared" si="250"/>
        <v/>
      </c>
      <c r="N1114" s="6" t="str">
        <f t="shared" si="245"/>
        <v/>
      </c>
      <c r="O1114" s="4"/>
      <c r="P1114" s="11"/>
      <c r="Q1114" s="12" t="str">
        <f t="shared" si="246"/>
        <v/>
      </c>
      <c r="R1114" s="8"/>
      <c r="S1114" s="19"/>
      <c r="T1114" s="19" t="s">
        <v>830</v>
      </c>
      <c r="U1114" s="4"/>
      <c r="V1114" s="22" t="str">
        <f t="shared" si="247"/>
        <v>@aswan1.moe.edu.eg</v>
      </c>
      <c r="W1114" s="22" t="str">
        <f t="shared" si="248"/>
        <v>Stu#</v>
      </c>
      <c r="Z1114" t="str">
        <f>IF(Q1114=$Z$14,COUNTIF($Q$15:Q1114,$Z$14),"")</f>
        <v/>
      </c>
    </row>
    <row r="1115" spans="1:26" ht="16.5" x14ac:dyDescent="0.25">
      <c r="A1115" s="6" t="str">
        <f>IF(B1115="","",SUBTOTAL(3,$B$15:B1115))</f>
        <v/>
      </c>
      <c r="B1115" s="7"/>
      <c r="C1115" s="8"/>
      <c r="D1115" s="6" t="str">
        <f t="shared" si="238"/>
        <v/>
      </c>
      <c r="E1115" s="9" t="str">
        <f t="shared" si="241"/>
        <v/>
      </c>
      <c r="F1115" s="7"/>
      <c r="G1115" s="10" t="str">
        <f t="shared" si="239"/>
        <v/>
      </c>
      <c r="H1115" s="6" t="str">
        <f t="shared" si="240"/>
        <v/>
      </c>
      <c r="I1115" s="6" t="str">
        <f t="shared" si="242"/>
        <v/>
      </c>
      <c r="J1115" s="6" t="str">
        <f t="shared" si="243"/>
        <v/>
      </c>
      <c r="K1115" s="6" t="str">
        <f t="shared" si="244"/>
        <v/>
      </c>
      <c r="L1115" s="6" t="str">
        <f t="shared" si="249"/>
        <v/>
      </c>
      <c r="M1115" s="6" t="str">
        <f t="shared" si="250"/>
        <v/>
      </c>
      <c r="N1115" s="6" t="str">
        <f t="shared" si="245"/>
        <v/>
      </c>
      <c r="O1115" s="4"/>
      <c r="P1115" s="11"/>
      <c r="Q1115" s="12" t="str">
        <f t="shared" si="246"/>
        <v/>
      </c>
      <c r="R1115" s="8"/>
      <c r="S1115" s="19"/>
      <c r="T1115" s="19" t="s">
        <v>830</v>
      </c>
      <c r="U1115" s="4"/>
      <c r="V1115" s="22" t="str">
        <f t="shared" si="247"/>
        <v>@aswan1.moe.edu.eg</v>
      </c>
      <c r="W1115" s="22" t="str">
        <f t="shared" si="248"/>
        <v>Stu#</v>
      </c>
      <c r="Z1115" t="str">
        <f>IF(Q1115=$Z$14,COUNTIF($Q$15:Q1115,$Z$14),"")</f>
        <v/>
      </c>
    </row>
    <row r="1116" spans="1:26" ht="16.5" x14ac:dyDescent="0.25">
      <c r="A1116" s="6" t="str">
        <f>IF(B1116="","",SUBTOTAL(3,$B$15:B1116))</f>
        <v/>
      </c>
      <c r="B1116" s="7"/>
      <c r="C1116" s="8"/>
      <c r="D1116" s="6" t="str">
        <f t="shared" si="238"/>
        <v/>
      </c>
      <c r="E1116" s="9" t="str">
        <f t="shared" si="241"/>
        <v/>
      </c>
      <c r="F1116" s="7"/>
      <c r="G1116" s="10" t="str">
        <f t="shared" si="239"/>
        <v/>
      </c>
      <c r="H1116" s="6" t="str">
        <f t="shared" si="240"/>
        <v/>
      </c>
      <c r="I1116" s="6" t="str">
        <f t="shared" si="242"/>
        <v/>
      </c>
      <c r="J1116" s="6" t="str">
        <f t="shared" si="243"/>
        <v/>
      </c>
      <c r="K1116" s="6" t="str">
        <f t="shared" si="244"/>
        <v/>
      </c>
      <c r="L1116" s="6" t="str">
        <f t="shared" si="249"/>
        <v/>
      </c>
      <c r="M1116" s="6" t="str">
        <f t="shared" si="250"/>
        <v/>
      </c>
      <c r="N1116" s="6" t="str">
        <f t="shared" si="245"/>
        <v/>
      </c>
      <c r="O1116" s="4"/>
      <c r="P1116" s="11"/>
      <c r="Q1116" s="12" t="str">
        <f t="shared" si="246"/>
        <v/>
      </c>
      <c r="R1116" s="8"/>
      <c r="S1116" s="19"/>
      <c r="T1116" s="19" t="s">
        <v>830</v>
      </c>
      <c r="U1116" s="4"/>
      <c r="V1116" s="22" t="str">
        <f t="shared" si="247"/>
        <v>@aswan1.moe.edu.eg</v>
      </c>
      <c r="W1116" s="22" t="str">
        <f t="shared" si="248"/>
        <v>Stu#</v>
      </c>
      <c r="Z1116" t="str">
        <f>IF(Q1116=$Z$14,COUNTIF($Q$15:Q1116,$Z$14),"")</f>
        <v/>
      </c>
    </row>
    <row r="1117" spans="1:26" ht="16.5" x14ac:dyDescent="0.25">
      <c r="A1117" s="6" t="str">
        <f>IF(B1117="","",SUBTOTAL(3,$B$15:B1117))</f>
        <v/>
      </c>
      <c r="B1117" s="7"/>
      <c r="C1117" s="8"/>
      <c r="D1117" s="6" t="str">
        <f t="shared" si="238"/>
        <v/>
      </c>
      <c r="E1117" s="9" t="str">
        <f t="shared" si="241"/>
        <v/>
      </c>
      <c r="F1117" s="7"/>
      <c r="G1117" s="10" t="str">
        <f t="shared" si="239"/>
        <v/>
      </c>
      <c r="H1117" s="6" t="str">
        <f t="shared" si="240"/>
        <v/>
      </c>
      <c r="I1117" s="6" t="str">
        <f t="shared" si="242"/>
        <v/>
      </c>
      <c r="J1117" s="6" t="str">
        <f t="shared" si="243"/>
        <v/>
      </c>
      <c r="K1117" s="6" t="str">
        <f t="shared" si="244"/>
        <v/>
      </c>
      <c r="L1117" s="6" t="str">
        <f t="shared" si="249"/>
        <v/>
      </c>
      <c r="M1117" s="6" t="str">
        <f t="shared" si="250"/>
        <v/>
      </c>
      <c r="N1117" s="6" t="str">
        <f t="shared" si="245"/>
        <v/>
      </c>
      <c r="O1117" s="4"/>
      <c r="P1117" s="11"/>
      <c r="Q1117" s="12" t="str">
        <f t="shared" si="246"/>
        <v/>
      </c>
      <c r="R1117" s="8"/>
      <c r="S1117" s="19"/>
      <c r="T1117" s="19" t="s">
        <v>830</v>
      </c>
      <c r="U1117" s="4"/>
      <c r="V1117" s="22" t="str">
        <f t="shared" si="247"/>
        <v>@aswan1.moe.edu.eg</v>
      </c>
      <c r="W1117" s="22" t="str">
        <f t="shared" si="248"/>
        <v>Stu#</v>
      </c>
      <c r="Z1117" t="str">
        <f>IF(Q1117=$Z$14,COUNTIF($Q$15:Q1117,$Z$14),"")</f>
        <v/>
      </c>
    </row>
    <row r="1118" spans="1:26" ht="16.5" x14ac:dyDescent="0.25">
      <c r="A1118" s="6" t="str">
        <f>IF(B1118="","",SUBTOTAL(3,$B$15:B1118))</f>
        <v/>
      </c>
      <c r="B1118" s="7"/>
      <c r="C1118" s="8"/>
      <c r="D1118" s="6" t="str">
        <f t="shared" si="238"/>
        <v/>
      </c>
      <c r="E1118" s="9" t="str">
        <f t="shared" si="241"/>
        <v/>
      </c>
      <c r="F1118" s="7"/>
      <c r="G1118" s="10" t="str">
        <f t="shared" si="239"/>
        <v/>
      </c>
      <c r="H1118" s="6" t="str">
        <f t="shared" si="240"/>
        <v/>
      </c>
      <c r="I1118" s="6" t="str">
        <f t="shared" si="242"/>
        <v/>
      </c>
      <c r="J1118" s="6" t="str">
        <f t="shared" si="243"/>
        <v/>
      </c>
      <c r="K1118" s="6" t="str">
        <f t="shared" si="244"/>
        <v/>
      </c>
      <c r="L1118" s="6" t="str">
        <f t="shared" si="249"/>
        <v/>
      </c>
      <c r="M1118" s="6" t="str">
        <f t="shared" si="250"/>
        <v/>
      </c>
      <c r="N1118" s="6" t="str">
        <f t="shared" si="245"/>
        <v/>
      </c>
      <c r="O1118" s="4"/>
      <c r="P1118" s="11"/>
      <c r="Q1118" s="12" t="str">
        <f t="shared" si="246"/>
        <v/>
      </c>
      <c r="R1118" s="8"/>
      <c r="S1118" s="19"/>
      <c r="T1118" s="19" t="s">
        <v>830</v>
      </c>
      <c r="U1118" s="4"/>
      <c r="V1118" s="22" t="str">
        <f t="shared" si="247"/>
        <v>@aswan1.moe.edu.eg</v>
      </c>
      <c r="W1118" s="22" t="str">
        <f t="shared" si="248"/>
        <v>Stu#</v>
      </c>
      <c r="Z1118" t="str">
        <f>IF(Q1118=$Z$14,COUNTIF($Q$15:Q1118,$Z$14),"")</f>
        <v/>
      </c>
    </row>
    <row r="1119" spans="1:26" ht="16.5" x14ac:dyDescent="0.25">
      <c r="A1119" s="6" t="str">
        <f>IF(B1119="","",SUBTOTAL(3,$B$15:B1119))</f>
        <v/>
      </c>
      <c r="B1119" s="7"/>
      <c r="C1119" s="8"/>
      <c r="D1119" s="6" t="str">
        <f t="shared" si="238"/>
        <v/>
      </c>
      <c r="E1119" s="9" t="str">
        <f t="shared" si="241"/>
        <v/>
      </c>
      <c r="F1119" s="7"/>
      <c r="G1119" s="10" t="str">
        <f t="shared" si="239"/>
        <v/>
      </c>
      <c r="H1119" s="6" t="str">
        <f t="shared" si="240"/>
        <v/>
      </c>
      <c r="I1119" s="6" t="str">
        <f t="shared" si="242"/>
        <v/>
      </c>
      <c r="J1119" s="6" t="str">
        <f t="shared" si="243"/>
        <v/>
      </c>
      <c r="K1119" s="6" t="str">
        <f t="shared" si="244"/>
        <v/>
      </c>
      <c r="L1119" s="6" t="str">
        <f t="shared" si="249"/>
        <v/>
      </c>
      <c r="M1119" s="6" t="str">
        <f t="shared" si="250"/>
        <v/>
      </c>
      <c r="N1119" s="6" t="str">
        <f t="shared" si="245"/>
        <v/>
      </c>
      <c r="O1119" s="4"/>
      <c r="P1119" s="11"/>
      <c r="Q1119" s="12" t="str">
        <f t="shared" si="246"/>
        <v/>
      </c>
      <c r="R1119" s="8"/>
      <c r="S1119" s="19"/>
      <c r="T1119" s="19" t="s">
        <v>830</v>
      </c>
      <c r="U1119" s="4"/>
      <c r="V1119" s="22" t="str">
        <f t="shared" si="247"/>
        <v>@aswan1.moe.edu.eg</v>
      </c>
      <c r="W1119" s="22" t="str">
        <f t="shared" si="248"/>
        <v>Stu#</v>
      </c>
      <c r="Z1119" t="str">
        <f>IF(Q1119=$Z$14,COUNTIF($Q$15:Q1119,$Z$14),"")</f>
        <v/>
      </c>
    </row>
    <row r="1120" spans="1:26" ht="16.5" x14ac:dyDescent="0.25">
      <c r="A1120" s="6" t="str">
        <f>IF(B1120="","",SUBTOTAL(3,$B$15:B1120))</f>
        <v/>
      </c>
      <c r="B1120" s="7"/>
      <c r="C1120" s="8"/>
      <c r="D1120" s="6" t="str">
        <f t="shared" si="238"/>
        <v/>
      </c>
      <c r="E1120" s="9" t="str">
        <f t="shared" si="241"/>
        <v/>
      </c>
      <c r="F1120" s="7"/>
      <c r="G1120" s="10" t="str">
        <f t="shared" si="239"/>
        <v/>
      </c>
      <c r="H1120" s="6" t="str">
        <f t="shared" si="240"/>
        <v/>
      </c>
      <c r="I1120" s="6" t="str">
        <f t="shared" si="242"/>
        <v/>
      </c>
      <c r="J1120" s="6" t="str">
        <f t="shared" si="243"/>
        <v/>
      </c>
      <c r="K1120" s="6" t="str">
        <f t="shared" si="244"/>
        <v/>
      </c>
      <c r="L1120" s="6" t="str">
        <f t="shared" si="249"/>
        <v/>
      </c>
      <c r="M1120" s="6" t="str">
        <f t="shared" si="250"/>
        <v/>
      </c>
      <c r="N1120" s="6" t="str">
        <f t="shared" si="245"/>
        <v/>
      </c>
      <c r="O1120" s="4"/>
      <c r="P1120" s="11"/>
      <c r="Q1120" s="12" t="str">
        <f t="shared" si="246"/>
        <v/>
      </c>
      <c r="R1120" s="8"/>
      <c r="S1120" s="19"/>
      <c r="T1120" s="19" t="s">
        <v>830</v>
      </c>
      <c r="U1120" s="4"/>
      <c r="V1120" s="22" t="str">
        <f t="shared" si="247"/>
        <v>@aswan1.moe.edu.eg</v>
      </c>
      <c r="W1120" s="22" t="str">
        <f t="shared" si="248"/>
        <v>Stu#</v>
      </c>
      <c r="Z1120" t="str">
        <f>IF(Q1120=$Z$14,COUNTIF($Q$15:Q1120,$Z$14),"")</f>
        <v/>
      </c>
    </row>
    <row r="1121" spans="1:26" ht="16.5" x14ac:dyDescent="0.25">
      <c r="A1121" s="6" t="str">
        <f>IF(B1121="","",SUBTOTAL(3,$B$15:B1121))</f>
        <v/>
      </c>
      <c r="B1121" s="7"/>
      <c r="C1121" s="8"/>
      <c r="D1121" s="6" t="str">
        <f t="shared" si="238"/>
        <v/>
      </c>
      <c r="E1121" s="9" t="str">
        <f t="shared" si="241"/>
        <v/>
      </c>
      <c r="F1121" s="7"/>
      <c r="G1121" s="10" t="str">
        <f t="shared" si="239"/>
        <v/>
      </c>
      <c r="H1121" s="6" t="str">
        <f t="shared" si="240"/>
        <v/>
      </c>
      <c r="I1121" s="6" t="str">
        <f t="shared" si="242"/>
        <v/>
      </c>
      <c r="J1121" s="6" t="str">
        <f t="shared" si="243"/>
        <v/>
      </c>
      <c r="K1121" s="6" t="str">
        <f t="shared" si="244"/>
        <v/>
      </c>
      <c r="L1121" s="6" t="str">
        <f t="shared" si="249"/>
        <v/>
      </c>
      <c r="M1121" s="6" t="str">
        <f t="shared" si="250"/>
        <v/>
      </c>
      <c r="N1121" s="6" t="str">
        <f t="shared" si="245"/>
        <v/>
      </c>
      <c r="O1121" s="4"/>
      <c r="P1121" s="11"/>
      <c r="Q1121" s="12" t="str">
        <f t="shared" si="246"/>
        <v/>
      </c>
      <c r="R1121" s="8"/>
      <c r="S1121" s="19"/>
      <c r="T1121" s="19" t="s">
        <v>830</v>
      </c>
      <c r="U1121" s="4"/>
      <c r="V1121" s="22" t="str">
        <f t="shared" si="247"/>
        <v>@aswan1.moe.edu.eg</v>
      </c>
      <c r="W1121" s="22" t="str">
        <f t="shared" si="248"/>
        <v>Stu#</v>
      </c>
      <c r="Z1121" t="str">
        <f>IF(Q1121=$Z$14,COUNTIF($Q$15:Q1121,$Z$14),"")</f>
        <v/>
      </c>
    </row>
    <row r="1122" spans="1:26" ht="16.5" x14ac:dyDescent="0.25">
      <c r="A1122" s="6" t="str">
        <f>IF(B1122="","",SUBTOTAL(3,$B$15:B1122))</f>
        <v/>
      </c>
      <c r="B1122" s="7"/>
      <c r="C1122" s="8"/>
      <c r="D1122" s="6" t="str">
        <f t="shared" si="238"/>
        <v/>
      </c>
      <c r="E1122" s="9" t="str">
        <f t="shared" si="241"/>
        <v/>
      </c>
      <c r="F1122" s="7"/>
      <c r="G1122" s="10" t="str">
        <f t="shared" si="239"/>
        <v/>
      </c>
      <c r="H1122" s="6" t="str">
        <f t="shared" si="240"/>
        <v/>
      </c>
      <c r="I1122" s="6" t="str">
        <f t="shared" si="242"/>
        <v/>
      </c>
      <c r="J1122" s="6" t="str">
        <f t="shared" si="243"/>
        <v/>
      </c>
      <c r="K1122" s="6" t="str">
        <f t="shared" si="244"/>
        <v/>
      </c>
      <c r="L1122" s="6" t="str">
        <f t="shared" si="249"/>
        <v/>
      </c>
      <c r="M1122" s="6" t="str">
        <f t="shared" si="250"/>
        <v/>
      </c>
      <c r="N1122" s="6" t="str">
        <f t="shared" si="245"/>
        <v/>
      </c>
      <c r="O1122" s="4"/>
      <c r="P1122" s="11"/>
      <c r="Q1122" s="12" t="str">
        <f t="shared" si="246"/>
        <v/>
      </c>
      <c r="R1122" s="8"/>
      <c r="S1122" s="19"/>
      <c r="T1122" s="19" t="s">
        <v>830</v>
      </c>
      <c r="U1122" s="4"/>
      <c r="V1122" s="22" t="str">
        <f t="shared" si="247"/>
        <v>@aswan1.moe.edu.eg</v>
      </c>
      <c r="W1122" s="22" t="str">
        <f t="shared" si="248"/>
        <v>Stu#</v>
      </c>
      <c r="Z1122" t="str">
        <f>IF(Q1122=$Z$14,COUNTIF($Q$15:Q1122,$Z$14),"")</f>
        <v/>
      </c>
    </row>
    <row r="1123" spans="1:26" ht="16.5" x14ac:dyDescent="0.25">
      <c r="A1123" s="6" t="str">
        <f>IF(B1123="","",SUBTOTAL(3,$B$15:B1123))</f>
        <v/>
      </c>
      <c r="B1123" s="7"/>
      <c r="C1123" s="8"/>
      <c r="D1123" s="6" t="str">
        <f t="shared" si="238"/>
        <v/>
      </c>
      <c r="E1123" s="9" t="str">
        <f t="shared" si="241"/>
        <v/>
      </c>
      <c r="F1123" s="7"/>
      <c r="G1123" s="10" t="str">
        <f t="shared" si="239"/>
        <v/>
      </c>
      <c r="H1123" s="6" t="str">
        <f t="shared" si="240"/>
        <v/>
      </c>
      <c r="I1123" s="6" t="str">
        <f t="shared" si="242"/>
        <v/>
      </c>
      <c r="J1123" s="6" t="str">
        <f t="shared" si="243"/>
        <v/>
      </c>
      <c r="K1123" s="6" t="str">
        <f t="shared" si="244"/>
        <v/>
      </c>
      <c r="L1123" s="6" t="str">
        <f t="shared" si="249"/>
        <v/>
      </c>
      <c r="M1123" s="6" t="str">
        <f t="shared" si="250"/>
        <v/>
      </c>
      <c r="N1123" s="6" t="str">
        <f t="shared" si="245"/>
        <v/>
      </c>
      <c r="O1123" s="4"/>
      <c r="P1123" s="11"/>
      <c r="Q1123" s="12" t="str">
        <f t="shared" si="246"/>
        <v/>
      </c>
      <c r="R1123" s="8"/>
      <c r="S1123" s="19"/>
      <c r="T1123" s="19" t="s">
        <v>830</v>
      </c>
      <c r="U1123" s="4"/>
      <c r="V1123" s="22" t="str">
        <f t="shared" si="247"/>
        <v>@aswan1.moe.edu.eg</v>
      </c>
      <c r="W1123" s="22" t="str">
        <f t="shared" si="248"/>
        <v>Stu#</v>
      </c>
      <c r="Z1123" t="str">
        <f>IF(Q1123=$Z$14,COUNTIF($Q$15:Q1123,$Z$14),"")</f>
        <v/>
      </c>
    </row>
    <row r="1124" spans="1:26" ht="16.5" x14ac:dyDescent="0.25">
      <c r="A1124" s="6" t="str">
        <f>IF(B1124="","",SUBTOTAL(3,$B$15:B1124))</f>
        <v/>
      </c>
      <c r="B1124" s="7"/>
      <c r="C1124" s="8"/>
      <c r="D1124" s="6" t="str">
        <f t="shared" si="238"/>
        <v/>
      </c>
      <c r="E1124" s="9" t="str">
        <f t="shared" si="241"/>
        <v/>
      </c>
      <c r="F1124" s="7"/>
      <c r="G1124" s="10" t="str">
        <f t="shared" si="239"/>
        <v/>
      </c>
      <c r="H1124" s="6" t="str">
        <f t="shared" si="240"/>
        <v/>
      </c>
      <c r="I1124" s="6" t="str">
        <f t="shared" si="242"/>
        <v/>
      </c>
      <c r="J1124" s="6" t="str">
        <f t="shared" si="243"/>
        <v/>
      </c>
      <c r="K1124" s="6" t="str">
        <f t="shared" si="244"/>
        <v/>
      </c>
      <c r="L1124" s="6" t="str">
        <f t="shared" si="249"/>
        <v/>
      </c>
      <c r="M1124" s="6" t="str">
        <f t="shared" si="250"/>
        <v/>
      </c>
      <c r="N1124" s="6" t="str">
        <f t="shared" si="245"/>
        <v/>
      </c>
      <c r="O1124" s="4"/>
      <c r="P1124" s="11"/>
      <c r="Q1124" s="12" t="str">
        <f t="shared" si="246"/>
        <v/>
      </c>
      <c r="R1124" s="8"/>
      <c r="S1124" s="19"/>
      <c r="T1124" s="19" t="s">
        <v>830</v>
      </c>
      <c r="U1124" s="4"/>
      <c r="V1124" s="22" t="str">
        <f t="shared" si="247"/>
        <v>@aswan1.moe.edu.eg</v>
      </c>
      <c r="W1124" s="22" t="str">
        <f t="shared" si="248"/>
        <v>Stu#</v>
      </c>
      <c r="Z1124" t="str">
        <f>IF(Q1124=$Z$14,COUNTIF($Q$15:Q1124,$Z$14),"")</f>
        <v/>
      </c>
    </row>
    <row r="1125" spans="1:26" ht="16.5" x14ac:dyDescent="0.25">
      <c r="A1125" s="6" t="str">
        <f>IF(B1125="","",SUBTOTAL(3,$B$15:B1125))</f>
        <v/>
      </c>
      <c r="B1125" s="7"/>
      <c r="C1125" s="8"/>
      <c r="D1125" s="6" t="str">
        <f t="shared" si="238"/>
        <v/>
      </c>
      <c r="E1125" s="9" t="str">
        <f t="shared" si="241"/>
        <v/>
      </c>
      <c r="F1125" s="7"/>
      <c r="G1125" s="10" t="str">
        <f t="shared" si="239"/>
        <v/>
      </c>
      <c r="H1125" s="6" t="str">
        <f t="shared" si="240"/>
        <v/>
      </c>
      <c r="I1125" s="6" t="str">
        <f t="shared" si="242"/>
        <v/>
      </c>
      <c r="J1125" s="6" t="str">
        <f t="shared" si="243"/>
        <v/>
      </c>
      <c r="K1125" s="6" t="str">
        <f t="shared" si="244"/>
        <v/>
      </c>
      <c r="L1125" s="6" t="str">
        <f t="shared" si="249"/>
        <v/>
      </c>
      <c r="M1125" s="6" t="str">
        <f t="shared" si="250"/>
        <v/>
      </c>
      <c r="N1125" s="6" t="str">
        <f t="shared" si="245"/>
        <v/>
      </c>
      <c r="O1125" s="4"/>
      <c r="P1125" s="11"/>
      <c r="Q1125" s="12" t="str">
        <f t="shared" si="246"/>
        <v/>
      </c>
      <c r="R1125" s="8"/>
      <c r="S1125" s="19"/>
      <c r="T1125" s="19" t="s">
        <v>830</v>
      </c>
      <c r="U1125" s="4"/>
      <c r="V1125" s="22" t="str">
        <f t="shared" si="247"/>
        <v>@aswan1.moe.edu.eg</v>
      </c>
      <c r="W1125" s="22" t="str">
        <f t="shared" si="248"/>
        <v>Stu#</v>
      </c>
      <c r="Z1125" t="str">
        <f>IF(Q1125=$Z$14,COUNTIF($Q$15:Q1125,$Z$14),"")</f>
        <v/>
      </c>
    </row>
    <row r="1126" spans="1:26" ht="16.5" x14ac:dyDescent="0.25">
      <c r="A1126" s="6" t="str">
        <f>IF(B1126="","",SUBTOTAL(3,$B$15:B1126))</f>
        <v/>
      </c>
      <c r="B1126" s="7"/>
      <c r="C1126" s="8"/>
      <c r="D1126" s="6" t="str">
        <f t="shared" si="238"/>
        <v/>
      </c>
      <c r="E1126" s="9" t="str">
        <f t="shared" si="241"/>
        <v/>
      </c>
      <c r="F1126" s="7"/>
      <c r="G1126" s="10" t="str">
        <f t="shared" si="239"/>
        <v/>
      </c>
      <c r="H1126" s="6" t="str">
        <f t="shared" si="240"/>
        <v/>
      </c>
      <c r="I1126" s="6" t="str">
        <f t="shared" si="242"/>
        <v/>
      </c>
      <c r="J1126" s="6" t="str">
        <f t="shared" si="243"/>
        <v/>
      </c>
      <c r="K1126" s="6" t="str">
        <f t="shared" si="244"/>
        <v/>
      </c>
      <c r="L1126" s="6" t="str">
        <f t="shared" si="249"/>
        <v/>
      </c>
      <c r="M1126" s="6" t="str">
        <f t="shared" si="250"/>
        <v/>
      </c>
      <c r="N1126" s="6" t="str">
        <f t="shared" si="245"/>
        <v/>
      </c>
      <c r="O1126" s="4"/>
      <c r="P1126" s="11"/>
      <c r="Q1126" s="12" t="str">
        <f t="shared" si="246"/>
        <v/>
      </c>
      <c r="R1126" s="8"/>
      <c r="S1126" s="19"/>
      <c r="T1126" s="19" t="s">
        <v>830</v>
      </c>
      <c r="U1126" s="4"/>
      <c r="V1126" s="22" t="str">
        <f t="shared" si="247"/>
        <v>@aswan1.moe.edu.eg</v>
      </c>
      <c r="W1126" s="22" t="str">
        <f t="shared" si="248"/>
        <v>Stu#</v>
      </c>
      <c r="Z1126" t="str">
        <f>IF(Q1126=$Z$14,COUNTIF($Q$15:Q1126,$Z$14),"")</f>
        <v/>
      </c>
    </row>
    <row r="1127" spans="1:26" ht="16.5" x14ac:dyDescent="0.25">
      <c r="A1127" s="6" t="str">
        <f>IF(B1127="","",SUBTOTAL(3,$B$15:B1127))</f>
        <v/>
      </c>
      <c r="B1127" s="7"/>
      <c r="C1127" s="8"/>
      <c r="D1127" s="6" t="str">
        <f t="shared" si="238"/>
        <v/>
      </c>
      <c r="E1127" s="9" t="str">
        <f t="shared" si="241"/>
        <v/>
      </c>
      <c r="F1127" s="7"/>
      <c r="G1127" s="10" t="str">
        <f t="shared" si="239"/>
        <v/>
      </c>
      <c r="H1127" s="6" t="str">
        <f t="shared" si="240"/>
        <v/>
      </c>
      <c r="I1127" s="6" t="str">
        <f t="shared" si="242"/>
        <v/>
      </c>
      <c r="J1127" s="6" t="str">
        <f t="shared" si="243"/>
        <v/>
      </c>
      <c r="K1127" s="6" t="str">
        <f t="shared" si="244"/>
        <v/>
      </c>
      <c r="L1127" s="6" t="str">
        <f t="shared" si="249"/>
        <v/>
      </c>
      <c r="M1127" s="6" t="str">
        <f t="shared" si="250"/>
        <v/>
      </c>
      <c r="N1127" s="6" t="str">
        <f t="shared" si="245"/>
        <v/>
      </c>
      <c r="O1127" s="4"/>
      <c r="P1127" s="11"/>
      <c r="Q1127" s="12" t="str">
        <f t="shared" si="246"/>
        <v/>
      </c>
      <c r="R1127" s="8"/>
      <c r="S1127" s="19"/>
      <c r="T1127" s="19" t="s">
        <v>830</v>
      </c>
      <c r="U1127" s="4"/>
      <c r="V1127" s="22" t="str">
        <f t="shared" si="247"/>
        <v>@aswan1.moe.edu.eg</v>
      </c>
      <c r="W1127" s="22" t="str">
        <f t="shared" si="248"/>
        <v>Stu#</v>
      </c>
      <c r="Z1127" t="str">
        <f>IF(Q1127=$Z$14,COUNTIF($Q$15:Q1127,$Z$14),"")</f>
        <v/>
      </c>
    </row>
    <row r="1128" spans="1:26" ht="16.5" x14ac:dyDescent="0.25">
      <c r="A1128" s="6" t="str">
        <f>IF(B1128="","",SUBTOTAL(3,$B$15:B1128))</f>
        <v/>
      </c>
      <c r="B1128" s="7"/>
      <c r="C1128" s="8"/>
      <c r="D1128" s="6" t="str">
        <f t="shared" si="238"/>
        <v/>
      </c>
      <c r="E1128" s="9" t="str">
        <f t="shared" si="241"/>
        <v/>
      </c>
      <c r="F1128" s="7"/>
      <c r="G1128" s="10" t="str">
        <f t="shared" si="239"/>
        <v/>
      </c>
      <c r="H1128" s="6" t="str">
        <f t="shared" si="240"/>
        <v/>
      </c>
      <c r="I1128" s="6" t="str">
        <f t="shared" si="242"/>
        <v/>
      </c>
      <c r="J1128" s="6" t="str">
        <f t="shared" si="243"/>
        <v/>
      </c>
      <c r="K1128" s="6" t="str">
        <f t="shared" si="244"/>
        <v/>
      </c>
      <c r="L1128" s="6" t="str">
        <f t="shared" si="249"/>
        <v/>
      </c>
      <c r="M1128" s="6" t="str">
        <f t="shared" si="250"/>
        <v/>
      </c>
      <c r="N1128" s="6" t="str">
        <f t="shared" si="245"/>
        <v/>
      </c>
      <c r="O1128" s="4"/>
      <c r="P1128" s="11"/>
      <c r="Q1128" s="12" t="str">
        <f t="shared" si="246"/>
        <v/>
      </c>
      <c r="R1128" s="8"/>
      <c r="S1128" s="19"/>
      <c r="T1128" s="19" t="s">
        <v>830</v>
      </c>
      <c r="U1128" s="4"/>
      <c r="V1128" s="22" t="str">
        <f t="shared" si="247"/>
        <v>@aswan1.moe.edu.eg</v>
      </c>
      <c r="W1128" s="22" t="str">
        <f t="shared" si="248"/>
        <v>Stu#</v>
      </c>
      <c r="Z1128" t="str">
        <f>IF(Q1128=$Z$14,COUNTIF($Q$15:Q1128,$Z$14),"")</f>
        <v/>
      </c>
    </row>
    <row r="1129" spans="1:26" ht="16.5" x14ac:dyDescent="0.25">
      <c r="A1129" s="6" t="str">
        <f>IF(B1129="","",SUBTOTAL(3,$B$15:B1129))</f>
        <v/>
      </c>
      <c r="B1129" s="7"/>
      <c r="C1129" s="8"/>
      <c r="D1129" s="6" t="str">
        <f t="shared" si="238"/>
        <v/>
      </c>
      <c r="E1129" s="9" t="str">
        <f t="shared" si="241"/>
        <v/>
      </c>
      <c r="F1129" s="7"/>
      <c r="G1129" s="10" t="str">
        <f t="shared" si="239"/>
        <v/>
      </c>
      <c r="H1129" s="6" t="str">
        <f t="shared" si="240"/>
        <v/>
      </c>
      <c r="I1129" s="6" t="str">
        <f t="shared" si="242"/>
        <v/>
      </c>
      <c r="J1129" s="6" t="str">
        <f t="shared" si="243"/>
        <v/>
      </c>
      <c r="K1129" s="6" t="str">
        <f t="shared" si="244"/>
        <v/>
      </c>
      <c r="L1129" s="6" t="str">
        <f t="shared" si="249"/>
        <v/>
      </c>
      <c r="M1129" s="6" t="str">
        <f t="shared" si="250"/>
        <v/>
      </c>
      <c r="N1129" s="6" t="str">
        <f t="shared" si="245"/>
        <v/>
      </c>
      <c r="O1129" s="4"/>
      <c r="P1129" s="11"/>
      <c r="Q1129" s="12" t="str">
        <f t="shared" si="246"/>
        <v/>
      </c>
      <c r="R1129" s="8"/>
      <c r="S1129" s="19"/>
      <c r="T1129" s="19" t="s">
        <v>830</v>
      </c>
      <c r="U1129" s="4"/>
      <c r="V1129" s="22" t="str">
        <f t="shared" si="247"/>
        <v>@aswan1.moe.edu.eg</v>
      </c>
      <c r="W1129" s="22" t="str">
        <f t="shared" si="248"/>
        <v>Stu#</v>
      </c>
      <c r="Z1129" t="str">
        <f>IF(Q1129=$Z$14,COUNTIF($Q$15:Q1129,$Z$14),"")</f>
        <v/>
      </c>
    </row>
    <row r="1130" spans="1:26" ht="16.5" x14ac:dyDescent="0.25">
      <c r="A1130" s="6" t="str">
        <f>IF(B1130="","",SUBTOTAL(3,$B$15:B1130))</f>
        <v/>
      </c>
      <c r="B1130" s="7"/>
      <c r="C1130" s="8"/>
      <c r="D1130" s="6" t="str">
        <f t="shared" si="238"/>
        <v/>
      </c>
      <c r="E1130" s="9" t="str">
        <f t="shared" si="241"/>
        <v/>
      </c>
      <c r="F1130" s="7"/>
      <c r="G1130" s="10" t="str">
        <f t="shared" si="239"/>
        <v/>
      </c>
      <c r="H1130" s="6" t="str">
        <f t="shared" si="240"/>
        <v/>
      </c>
      <c r="I1130" s="6" t="str">
        <f t="shared" si="242"/>
        <v/>
      </c>
      <c r="J1130" s="6" t="str">
        <f t="shared" si="243"/>
        <v/>
      </c>
      <c r="K1130" s="6" t="str">
        <f t="shared" si="244"/>
        <v/>
      </c>
      <c r="L1130" s="6" t="str">
        <f t="shared" si="249"/>
        <v/>
      </c>
      <c r="M1130" s="6" t="str">
        <f t="shared" si="250"/>
        <v/>
      </c>
      <c r="N1130" s="6" t="str">
        <f t="shared" si="245"/>
        <v/>
      </c>
      <c r="O1130" s="4"/>
      <c r="P1130" s="11"/>
      <c r="Q1130" s="12" t="str">
        <f t="shared" si="246"/>
        <v/>
      </c>
      <c r="R1130" s="8"/>
      <c r="S1130" s="19"/>
      <c r="T1130" s="19" t="s">
        <v>830</v>
      </c>
      <c r="U1130" s="4"/>
      <c r="V1130" s="22" t="str">
        <f t="shared" si="247"/>
        <v>@aswan1.moe.edu.eg</v>
      </c>
      <c r="W1130" s="22" t="str">
        <f t="shared" si="248"/>
        <v>Stu#</v>
      </c>
      <c r="Z1130" t="str">
        <f>IF(Q1130=$Z$14,COUNTIF($Q$15:Q1130,$Z$14),"")</f>
        <v/>
      </c>
    </row>
    <row r="1131" spans="1:26" ht="16.5" x14ac:dyDescent="0.25">
      <c r="A1131" s="6" t="str">
        <f>IF(B1131="","",SUBTOTAL(3,$B$15:B1131))</f>
        <v/>
      </c>
      <c r="B1131" s="7"/>
      <c r="C1131" s="8"/>
      <c r="D1131" s="6" t="str">
        <f t="shared" si="238"/>
        <v/>
      </c>
      <c r="E1131" s="9" t="str">
        <f t="shared" si="241"/>
        <v/>
      </c>
      <c r="F1131" s="7"/>
      <c r="G1131" s="10" t="str">
        <f t="shared" si="239"/>
        <v/>
      </c>
      <c r="H1131" s="6" t="str">
        <f t="shared" si="240"/>
        <v/>
      </c>
      <c r="I1131" s="6" t="str">
        <f t="shared" si="242"/>
        <v/>
      </c>
      <c r="J1131" s="6" t="str">
        <f t="shared" si="243"/>
        <v/>
      </c>
      <c r="K1131" s="6" t="str">
        <f t="shared" si="244"/>
        <v/>
      </c>
      <c r="L1131" s="6" t="str">
        <f t="shared" si="249"/>
        <v/>
      </c>
      <c r="M1131" s="6" t="str">
        <f t="shared" si="250"/>
        <v/>
      </c>
      <c r="N1131" s="6" t="str">
        <f t="shared" si="245"/>
        <v/>
      </c>
      <c r="O1131" s="4"/>
      <c r="P1131" s="11"/>
      <c r="Q1131" s="12" t="str">
        <f t="shared" si="246"/>
        <v/>
      </c>
      <c r="R1131" s="8"/>
      <c r="S1131" s="19"/>
      <c r="T1131" s="19" t="s">
        <v>830</v>
      </c>
      <c r="U1131" s="4"/>
      <c r="V1131" s="22" t="str">
        <f t="shared" si="247"/>
        <v>@aswan1.moe.edu.eg</v>
      </c>
      <c r="W1131" s="22" t="str">
        <f t="shared" si="248"/>
        <v>Stu#</v>
      </c>
      <c r="Z1131" t="str">
        <f>IF(Q1131=$Z$14,COUNTIF($Q$15:Q1131,$Z$14),"")</f>
        <v/>
      </c>
    </row>
    <row r="1132" spans="1:26" ht="16.5" x14ac:dyDescent="0.25">
      <c r="A1132" s="6" t="str">
        <f>IF(B1132="","",SUBTOTAL(3,$B$15:B1132))</f>
        <v/>
      </c>
      <c r="B1132" s="7"/>
      <c r="C1132" s="8"/>
      <c r="D1132" s="6" t="str">
        <f t="shared" si="238"/>
        <v/>
      </c>
      <c r="E1132" s="9" t="str">
        <f t="shared" si="241"/>
        <v/>
      </c>
      <c r="F1132" s="7"/>
      <c r="G1132" s="10" t="str">
        <f t="shared" si="239"/>
        <v/>
      </c>
      <c r="H1132" s="6" t="str">
        <f t="shared" si="240"/>
        <v/>
      </c>
      <c r="I1132" s="6" t="str">
        <f t="shared" si="242"/>
        <v/>
      </c>
      <c r="J1132" s="6" t="str">
        <f t="shared" si="243"/>
        <v/>
      </c>
      <c r="K1132" s="6" t="str">
        <f t="shared" si="244"/>
        <v/>
      </c>
      <c r="L1132" s="6" t="str">
        <f t="shared" si="249"/>
        <v/>
      </c>
      <c r="M1132" s="6" t="str">
        <f t="shared" si="250"/>
        <v/>
      </c>
      <c r="N1132" s="6" t="str">
        <f t="shared" si="245"/>
        <v/>
      </c>
      <c r="O1132" s="4"/>
      <c r="P1132" s="11"/>
      <c r="Q1132" s="12" t="str">
        <f t="shared" si="246"/>
        <v/>
      </c>
      <c r="R1132" s="8"/>
      <c r="S1132" s="19"/>
      <c r="T1132" s="19" t="s">
        <v>830</v>
      </c>
      <c r="U1132" s="4"/>
      <c r="V1132" s="22" t="str">
        <f t="shared" si="247"/>
        <v>@aswan1.moe.edu.eg</v>
      </c>
      <c r="W1132" s="22" t="str">
        <f t="shared" si="248"/>
        <v>Stu#</v>
      </c>
      <c r="Z1132" t="str">
        <f>IF(Q1132=$Z$14,COUNTIF($Q$15:Q1132,$Z$14),"")</f>
        <v/>
      </c>
    </row>
    <row r="1133" spans="1:26" ht="16.5" x14ac:dyDescent="0.25">
      <c r="A1133" s="6" t="str">
        <f>IF(B1133="","",SUBTOTAL(3,$B$15:B1133))</f>
        <v/>
      </c>
      <c r="B1133" s="7"/>
      <c r="C1133" s="8"/>
      <c r="D1133" s="6" t="str">
        <f t="shared" si="238"/>
        <v/>
      </c>
      <c r="E1133" s="9" t="str">
        <f t="shared" si="241"/>
        <v/>
      </c>
      <c r="F1133" s="7"/>
      <c r="G1133" s="10" t="str">
        <f t="shared" si="239"/>
        <v/>
      </c>
      <c r="H1133" s="6" t="str">
        <f t="shared" si="240"/>
        <v/>
      </c>
      <c r="I1133" s="6" t="str">
        <f t="shared" si="242"/>
        <v/>
      </c>
      <c r="J1133" s="6" t="str">
        <f t="shared" si="243"/>
        <v/>
      </c>
      <c r="K1133" s="6" t="str">
        <f t="shared" si="244"/>
        <v/>
      </c>
      <c r="L1133" s="6" t="str">
        <f t="shared" si="249"/>
        <v/>
      </c>
      <c r="M1133" s="6" t="str">
        <f t="shared" si="250"/>
        <v/>
      </c>
      <c r="N1133" s="6" t="str">
        <f t="shared" si="245"/>
        <v/>
      </c>
      <c r="O1133" s="4"/>
      <c r="P1133" s="11"/>
      <c r="Q1133" s="12" t="str">
        <f t="shared" si="246"/>
        <v/>
      </c>
      <c r="R1133" s="8"/>
      <c r="S1133" s="19"/>
      <c r="T1133" s="19" t="s">
        <v>830</v>
      </c>
      <c r="U1133" s="4"/>
      <c r="V1133" s="22" t="str">
        <f t="shared" si="247"/>
        <v>@aswan1.moe.edu.eg</v>
      </c>
      <c r="W1133" s="22" t="str">
        <f t="shared" si="248"/>
        <v>Stu#</v>
      </c>
      <c r="Z1133" t="str">
        <f>IF(Q1133=$Z$14,COUNTIF($Q$15:Q1133,$Z$14),"")</f>
        <v/>
      </c>
    </row>
    <row r="1134" spans="1:26" ht="16.5" x14ac:dyDescent="0.25">
      <c r="A1134" s="6" t="str">
        <f>IF(B1134="","",SUBTOTAL(3,$B$15:B1134))</f>
        <v/>
      </c>
      <c r="B1134" s="7"/>
      <c r="C1134" s="8"/>
      <c r="D1134" s="6" t="str">
        <f t="shared" si="238"/>
        <v/>
      </c>
      <c r="E1134" s="9" t="str">
        <f t="shared" si="241"/>
        <v/>
      </c>
      <c r="F1134" s="7"/>
      <c r="G1134" s="10" t="str">
        <f t="shared" si="239"/>
        <v/>
      </c>
      <c r="H1134" s="6" t="str">
        <f t="shared" si="240"/>
        <v/>
      </c>
      <c r="I1134" s="6" t="str">
        <f t="shared" si="242"/>
        <v/>
      </c>
      <c r="J1134" s="6" t="str">
        <f t="shared" si="243"/>
        <v/>
      </c>
      <c r="K1134" s="6" t="str">
        <f t="shared" si="244"/>
        <v/>
      </c>
      <c r="L1134" s="6" t="str">
        <f t="shared" si="249"/>
        <v/>
      </c>
      <c r="M1134" s="6" t="str">
        <f t="shared" si="250"/>
        <v/>
      </c>
      <c r="N1134" s="6" t="str">
        <f t="shared" si="245"/>
        <v/>
      </c>
      <c r="O1134" s="4"/>
      <c r="P1134" s="11"/>
      <c r="Q1134" s="12" t="str">
        <f t="shared" si="246"/>
        <v/>
      </c>
      <c r="R1134" s="8"/>
      <c r="S1134" s="19"/>
      <c r="T1134" s="19" t="s">
        <v>830</v>
      </c>
      <c r="U1134" s="4"/>
      <c r="V1134" s="22" t="str">
        <f t="shared" si="247"/>
        <v>@aswan1.moe.edu.eg</v>
      </c>
      <c r="W1134" s="22" t="str">
        <f t="shared" si="248"/>
        <v>Stu#</v>
      </c>
      <c r="Z1134" t="str">
        <f>IF(Q1134=$Z$14,COUNTIF($Q$15:Q1134,$Z$14),"")</f>
        <v/>
      </c>
    </row>
    <row r="1135" spans="1:26" ht="16.5" x14ac:dyDescent="0.25">
      <c r="A1135" s="6" t="str">
        <f>IF(B1135="","",SUBTOTAL(3,$B$15:B1135))</f>
        <v/>
      </c>
      <c r="B1135" s="7"/>
      <c r="C1135" s="8"/>
      <c r="D1135" s="6" t="str">
        <f t="shared" si="238"/>
        <v/>
      </c>
      <c r="E1135" s="9" t="str">
        <f t="shared" si="241"/>
        <v/>
      </c>
      <c r="F1135" s="7"/>
      <c r="G1135" s="10" t="str">
        <f t="shared" si="239"/>
        <v/>
      </c>
      <c r="H1135" s="6" t="str">
        <f t="shared" si="240"/>
        <v/>
      </c>
      <c r="I1135" s="6" t="str">
        <f t="shared" si="242"/>
        <v/>
      </c>
      <c r="J1135" s="6" t="str">
        <f t="shared" si="243"/>
        <v/>
      </c>
      <c r="K1135" s="6" t="str">
        <f t="shared" si="244"/>
        <v/>
      </c>
      <c r="L1135" s="6" t="str">
        <f t="shared" si="249"/>
        <v/>
      </c>
      <c r="M1135" s="6" t="str">
        <f t="shared" si="250"/>
        <v/>
      </c>
      <c r="N1135" s="6" t="str">
        <f t="shared" si="245"/>
        <v/>
      </c>
      <c r="O1135" s="4"/>
      <c r="P1135" s="11"/>
      <c r="Q1135" s="12" t="str">
        <f t="shared" si="246"/>
        <v/>
      </c>
      <c r="R1135" s="8"/>
      <c r="S1135" s="19"/>
      <c r="T1135" s="19" t="s">
        <v>830</v>
      </c>
      <c r="U1135" s="4"/>
      <c r="V1135" s="22" t="str">
        <f t="shared" si="247"/>
        <v>@aswan1.moe.edu.eg</v>
      </c>
      <c r="W1135" s="22" t="str">
        <f t="shared" si="248"/>
        <v>Stu#</v>
      </c>
      <c r="Z1135" t="str">
        <f>IF(Q1135=$Z$14,COUNTIF($Q$15:Q1135,$Z$14),"")</f>
        <v/>
      </c>
    </row>
    <row r="1136" spans="1:26" ht="16.5" x14ac:dyDescent="0.25">
      <c r="A1136" s="6" t="str">
        <f>IF(B1136="","",SUBTOTAL(3,$B$15:B1136))</f>
        <v/>
      </c>
      <c r="B1136" s="7"/>
      <c r="C1136" s="8"/>
      <c r="D1136" s="6" t="str">
        <f t="shared" si="238"/>
        <v/>
      </c>
      <c r="E1136" s="9" t="str">
        <f t="shared" si="241"/>
        <v/>
      </c>
      <c r="F1136" s="7"/>
      <c r="G1136" s="10" t="str">
        <f t="shared" si="239"/>
        <v/>
      </c>
      <c r="H1136" s="6" t="str">
        <f t="shared" si="240"/>
        <v/>
      </c>
      <c r="I1136" s="6" t="str">
        <f t="shared" si="242"/>
        <v/>
      </c>
      <c r="J1136" s="6" t="str">
        <f t="shared" si="243"/>
        <v/>
      </c>
      <c r="K1136" s="6" t="str">
        <f t="shared" si="244"/>
        <v/>
      </c>
      <c r="L1136" s="6" t="str">
        <f t="shared" si="249"/>
        <v/>
      </c>
      <c r="M1136" s="6" t="str">
        <f t="shared" si="250"/>
        <v/>
      </c>
      <c r="N1136" s="6" t="str">
        <f t="shared" si="245"/>
        <v/>
      </c>
      <c r="O1136" s="4"/>
      <c r="P1136" s="11"/>
      <c r="Q1136" s="12" t="str">
        <f t="shared" si="246"/>
        <v/>
      </c>
      <c r="R1136" s="8"/>
      <c r="S1136" s="19"/>
      <c r="T1136" s="19" t="s">
        <v>830</v>
      </c>
      <c r="U1136" s="4"/>
      <c r="V1136" s="22" t="str">
        <f t="shared" si="247"/>
        <v>@aswan1.moe.edu.eg</v>
      </c>
      <c r="W1136" s="22" t="str">
        <f t="shared" si="248"/>
        <v>Stu#</v>
      </c>
      <c r="Z1136" t="str">
        <f>IF(Q1136=$Z$14,COUNTIF($Q$15:Q1136,$Z$14),"")</f>
        <v/>
      </c>
    </row>
    <row r="1137" spans="1:26" ht="16.5" x14ac:dyDescent="0.25">
      <c r="A1137" s="6" t="str">
        <f>IF(B1137="","",SUBTOTAL(3,$B$15:B1137))</f>
        <v/>
      </c>
      <c r="B1137" s="7"/>
      <c r="C1137" s="8"/>
      <c r="D1137" s="6" t="str">
        <f t="shared" si="238"/>
        <v/>
      </c>
      <c r="E1137" s="9" t="str">
        <f t="shared" si="241"/>
        <v/>
      </c>
      <c r="F1137" s="7"/>
      <c r="G1137" s="10" t="str">
        <f t="shared" si="239"/>
        <v/>
      </c>
      <c r="H1137" s="6" t="str">
        <f t="shared" si="240"/>
        <v/>
      </c>
      <c r="I1137" s="6" t="str">
        <f t="shared" si="242"/>
        <v/>
      </c>
      <c r="J1137" s="6" t="str">
        <f t="shared" si="243"/>
        <v/>
      </c>
      <c r="K1137" s="6" t="str">
        <f t="shared" si="244"/>
        <v/>
      </c>
      <c r="L1137" s="6" t="str">
        <f t="shared" si="249"/>
        <v/>
      </c>
      <c r="M1137" s="6" t="str">
        <f t="shared" si="250"/>
        <v/>
      </c>
      <c r="N1137" s="6" t="str">
        <f t="shared" si="245"/>
        <v/>
      </c>
      <c r="O1137" s="4"/>
      <c r="P1137" s="11"/>
      <c r="Q1137" s="12" t="str">
        <f t="shared" si="246"/>
        <v/>
      </c>
      <c r="R1137" s="8"/>
      <c r="S1137" s="19"/>
      <c r="T1137" s="19" t="s">
        <v>830</v>
      </c>
      <c r="U1137" s="4"/>
      <c r="V1137" s="22" t="str">
        <f t="shared" si="247"/>
        <v>@aswan1.moe.edu.eg</v>
      </c>
      <c r="W1137" s="22" t="str">
        <f t="shared" si="248"/>
        <v>Stu#</v>
      </c>
      <c r="Z1137" t="str">
        <f>IF(Q1137=$Z$14,COUNTIF($Q$15:Q1137,$Z$14),"")</f>
        <v/>
      </c>
    </row>
    <row r="1138" spans="1:26" ht="16.5" x14ac:dyDescent="0.25">
      <c r="A1138" s="6" t="str">
        <f>IF(B1138="","",SUBTOTAL(3,$B$15:B1138))</f>
        <v/>
      </c>
      <c r="B1138" s="7"/>
      <c r="C1138" s="8"/>
      <c r="D1138" s="6" t="str">
        <f t="shared" si="238"/>
        <v/>
      </c>
      <c r="E1138" s="9" t="str">
        <f t="shared" si="241"/>
        <v/>
      </c>
      <c r="F1138" s="7"/>
      <c r="G1138" s="10" t="str">
        <f t="shared" si="239"/>
        <v/>
      </c>
      <c r="H1138" s="6" t="str">
        <f t="shared" si="240"/>
        <v/>
      </c>
      <c r="I1138" s="6" t="str">
        <f t="shared" si="242"/>
        <v/>
      </c>
      <c r="J1138" s="6" t="str">
        <f t="shared" si="243"/>
        <v/>
      </c>
      <c r="K1138" s="6" t="str">
        <f t="shared" si="244"/>
        <v/>
      </c>
      <c r="L1138" s="6" t="str">
        <f t="shared" si="249"/>
        <v/>
      </c>
      <c r="M1138" s="6" t="str">
        <f t="shared" si="250"/>
        <v/>
      </c>
      <c r="N1138" s="6" t="str">
        <f t="shared" si="245"/>
        <v/>
      </c>
      <c r="O1138" s="4"/>
      <c r="P1138" s="11"/>
      <c r="Q1138" s="12" t="str">
        <f t="shared" si="246"/>
        <v/>
      </c>
      <c r="R1138" s="8"/>
      <c r="S1138" s="19"/>
      <c r="T1138" s="19" t="s">
        <v>830</v>
      </c>
      <c r="U1138" s="4"/>
      <c r="V1138" s="22" t="str">
        <f t="shared" si="247"/>
        <v>@aswan1.moe.edu.eg</v>
      </c>
      <c r="W1138" s="22" t="str">
        <f t="shared" si="248"/>
        <v>Stu#</v>
      </c>
      <c r="Z1138" t="str">
        <f>IF(Q1138=$Z$14,COUNTIF($Q$15:Q1138,$Z$14),"")</f>
        <v/>
      </c>
    </row>
    <row r="1139" spans="1:26" ht="16.5" x14ac:dyDescent="0.25">
      <c r="A1139" s="6" t="str">
        <f>IF(B1139="","",SUBTOTAL(3,$B$15:B1139))</f>
        <v/>
      </c>
      <c r="B1139" s="7"/>
      <c r="C1139" s="8"/>
      <c r="D1139" s="6" t="str">
        <f t="shared" si="238"/>
        <v/>
      </c>
      <c r="E1139" s="9" t="str">
        <f t="shared" si="241"/>
        <v/>
      </c>
      <c r="F1139" s="7"/>
      <c r="G1139" s="10" t="str">
        <f t="shared" si="239"/>
        <v/>
      </c>
      <c r="H1139" s="6" t="str">
        <f t="shared" si="240"/>
        <v/>
      </c>
      <c r="I1139" s="6" t="str">
        <f t="shared" si="242"/>
        <v/>
      </c>
      <c r="J1139" s="6" t="str">
        <f t="shared" si="243"/>
        <v/>
      </c>
      <c r="K1139" s="6" t="str">
        <f t="shared" si="244"/>
        <v/>
      </c>
      <c r="L1139" s="6" t="str">
        <f t="shared" si="249"/>
        <v/>
      </c>
      <c r="M1139" s="6" t="str">
        <f t="shared" si="250"/>
        <v/>
      </c>
      <c r="N1139" s="6" t="str">
        <f t="shared" si="245"/>
        <v/>
      </c>
      <c r="O1139" s="4"/>
      <c r="P1139" s="11"/>
      <c r="Q1139" s="12" t="str">
        <f t="shared" si="246"/>
        <v/>
      </c>
      <c r="R1139" s="8"/>
      <c r="S1139" s="19"/>
      <c r="T1139" s="19" t="s">
        <v>830</v>
      </c>
      <c r="U1139" s="4"/>
      <c r="V1139" s="22" t="str">
        <f t="shared" si="247"/>
        <v>@aswan1.moe.edu.eg</v>
      </c>
      <c r="W1139" s="22" t="str">
        <f t="shared" si="248"/>
        <v>Stu#</v>
      </c>
      <c r="Z1139" t="str">
        <f>IF(Q1139=$Z$14,COUNTIF($Q$15:Q1139,$Z$14),"")</f>
        <v/>
      </c>
    </row>
    <row r="1140" spans="1:26" ht="16.5" x14ac:dyDescent="0.25">
      <c r="A1140" s="6" t="str">
        <f>IF(B1140="","",SUBTOTAL(3,$B$15:B1140))</f>
        <v/>
      </c>
      <c r="B1140" s="7"/>
      <c r="C1140" s="8"/>
      <c r="D1140" s="6" t="str">
        <f t="shared" si="238"/>
        <v/>
      </c>
      <c r="E1140" s="9" t="str">
        <f t="shared" si="241"/>
        <v/>
      </c>
      <c r="F1140" s="7"/>
      <c r="G1140" s="10" t="str">
        <f t="shared" si="239"/>
        <v/>
      </c>
      <c r="H1140" s="6" t="str">
        <f t="shared" si="240"/>
        <v/>
      </c>
      <c r="I1140" s="6" t="str">
        <f t="shared" si="242"/>
        <v/>
      </c>
      <c r="J1140" s="6" t="str">
        <f t="shared" si="243"/>
        <v/>
      </c>
      <c r="K1140" s="6" t="str">
        <f t="shared" si="244"/>
        <v/>
      </c>
      <c r="L1140" s="6" t="str">
        <f t="shared" si="249"/>
        <v/>
      </c>
      <c r="M1140" s="6" t="str">
        <f t="shared" si="250"/>
        <v/>
      </c>
      <c r="N1140" s="6" t="str">
        <f t="shared" si="245"/>
        <v/>
      </c>
      <c r="O1140" s="4"/>
      <c r="P1140" s="11"/>
      <c r="Q1140" s="12" t="str">
        <f t="shared" si="246"/>
        <v/>
      </c>
      <c r="R1140" s="8"/>
      <c r="S1140" s="19"/>
      <c r="T1140" s="19" t="s">
        <v>830</v>
      </c>
      <c r="U1140" s="4"/>
      <c r="V1140" s="22" t="str">
        <f t="shared" si="247"/>
        <v>@aswan1.moe.edu.eg</v>
      </c>
      <c r="W1140" s="22" t="str">
        <f t="shared" si="248"/>
        <v>Stu#</v>
      </c>
      <c r="Z1140" t="str">
        <f>IF(Q1140=$Z$14,COUNTIF($Q$15:Q1140,$Z$14),"")</f>
        <v/>
      </c>
    </row>
    <row r="1141" spans="1:26" ht="16.5" x14ac:dyDescent="0.25">
      <c r="A1141" s="6" t="str">
        <f>IF(B1141="","",SUBTOTAL(3,$B$15:B1141))</f>
        <v/>
      </c>
      <c r="B1141" s="7"/>
      <c r="C1141" s="8"/>
      <c r="D1141" s="6" t="str">
        <f t="shared" si="238"/>
        <v/>
      </c>
      <c r="E1141" s="9" t="str">
        <f t="shared" si="241"/>
        <v/>
      </c>
      <c r="F1141" s="7"/>
      <c r="G1141" s="10" t="str">
        <f t="shared" si="239"/>
        <v/>
      </c>
      <c r="H1141" s="6" t="str">
        <f t="shared" si="240"/>
        <v/>
      </c>
      <c r="I1141" s="6" t="str">
        <f t="shared" si="242"/>
        <v/>
      </c>
      <c r="J1141" s="6" t="str">
        <f t="shared" si="243"/>
        <v/>
      </c>
      <c r="K1141" s="6" t="str">
        <f t="shared" si="244"/>
        <v/>
      </c>
      <c r="L1141" s="6" t="str">
        <f t="shared" si="249"/>
        <v/>
      </c>
      <c r="M1141" s="6" t="str">
        <f t="shared" si="250"/>
        <v/>
      </c>
      <c r="N1141" s="6" t="str">
        <f t="shared" si="245"/>
        <v/>
      </c>
      <c r="O1141" s="4"/>
      <c r="P1141" s="11"/>
      <c r="Q1141" s="12" t="str">
        <f t="shared" si="246"/>
        <v/>
      </c>
      <c r="R1141" s="8"/>
      <c r="S1141" s="19"/>
      <c r="T1141" s="19" t="s">
        <v>830</v>
      </c>
      <c r="U1141" s="4"/>
      <c r="V1141" s="22" t="str">
        <f t="shared" si="247"/>
        <v>@aswan1.moe.edu.eg</v>
      </c>
      <c r="W1141" s="22" t="str">
        <f t="shared" si="248"/>
        <v>Stu#</v>
      </c>
      <c r="Z1141" t="str">
        <f>IF(Q1141=$Z$14,COUNTIF($Q$15:Q1141,$Z$14),"")</f>
        <v/>
      </c>
    </row>
    <row r="1142" spans="1:26" ht="16.5" x14ac:dyDescent="0.25">
      <c r="A1142" s="6" t="str">
        <f>IF(B1142="","",SUBTOTAL(3,$B$15:B1142))</f>
        <v/>
      </c>
      <c r="B1142" s="7"/>
      <c r="C1142" s="8"/>
      <c r="D1142" s="6" t="str">
        <f t="shared" si="238"/>
        <v/>
      </c>
      <c r="E1142" s="9" t="str">
        <f t="shared" si="241"/>
        <v/>
      </c>
      <c r="F1142" s="7"/>
      <c r="G1142" s="10" t="str">
        <f t="shared" si="239"/>
        <v/>
      </c>
      <c r="H1142" s="6" t="str">
        <f t="shared" si="240"/>
        <v/>
      </c>
      <c r="I1142" s="6" t="str">
        <f t="shared" si="242"/>
        <v/>
      </c>
      <c r="J1142" s="6" t="str">
        <f t="shared" si="243"/>
        <v/>
      </c>
      <c r="K1142" s="6" t="str">
        <f t="shared" si="244"/>
        <v/>
      </c>
      <c r="L1142" s="6" t="str">
        <f t="shared" si="249"/>
        <v/>
      </c>
      <c r="M1142" s="6" t="str">
        <f t="shared" si="250"/>
        <v/>
      </c>
      <c r="N1142" s="6" t="str">
        <f t="shared" si="245"/>
        <v/>
      </c>
      <c r="O1142" s="4"/>
      <c r="P1142" s="11"/>
      <c r="Q1142" s="12" t="str">
        <f t="shared" si="246"/>
        <v/>
      </c>
      <c r="R1142" s="8"/>
      <c r="S1142" s="19"/>
      <c r="T1142" s="19" t="s">
        <v>830</v>
      </c>
      <c r="U1142" s="4"/>
      <c r="V1142" s="22" t="str">
        <f t="shared" si="247"/>
        <v>@aswan1.moe.edu.eg</v>
      </c>
      <c r="W1142" s="22" t="str">
        <f t="shared" si="248"/>
        <v>Stu#</v>
      </c>
      <c r="Z1142" t="str">
        <f>IF(Q1142=$Z$14,COUNTIF($Q$15:Q1142,$Z$14),"")</f>
        <v/>
      </c>
    </row>
    <row r="1143" spans="1:26" ht="16.5" x14ac:dyDescent="0.25">
      <c r="A1143" s="6" t="str">
        <f>IF(B1143="","",SUBTOTAL(3,$B$15:B1143))</f>
        <v/>
      </c>
      <c r="B1143" s="7"/>
      <c r="C1143" s="8"/>
      <c r="D1143" s="6" t="str">
        <f t="shared" si="238"/>
        <v/>
      </c>
      <c r="E1143" s="9" t="str">
        <f t="shared" si="241"/>
        <v/>
      </c>
      <c r="F1143" s="7"/>
      <c r="G1143" s="10" t="str">
        <f t="shared" si="239"/>
        <v/>
      </c>
      <c r="H1143" s="6" t="str">
        <f t="shared" si="240"/>
        <v/>
      </c>
      <c r="I1143" s="6" t="str">
        <f t="shared" si="242"/>
        <v/>
      </c>
      <c r="J1143" s="6" t="str">
        <f t="shared" si="243"/>
        <v/>
      </c>
      <c r="K1143" s="6" t="str">
        <f t="shared" si="244"/>
        <v/>
      </c>
      <c r="L1143" s="6" t="str">
        <f t="shared" si="249"/>
        <v/>
      </c>
      <c r="M1143" s="6" t="str">
        <f t="shared" si="250"/>
        <v/>
      </c>
      <c r="N1143" s="6" t="str">
        <f t="shared" si="245"/>
        <v/>
      </c>
      <c r="O1143" s="4"/>
      <c r="P1143" s="11"/>
      <c r="Q1143" s="12" t="str">
        <f t="shared" si="246"/>
        <v/>
      </c>
      <c r="R1143" s="8"/>
      <c r="S1143" s="19"/>
      <c r="T1143" s="19" t="s">
        <v>830</v>
      </c>
      <c r="U1143" s="4"/>
      <c r="V1143" s="22" t="str">
        <f t="shared" si="247"/>
        <v>@aswan1.moe.edu.eg</v>
      </c>
      <c r="W1143" s="22" t="str">
        <f t="shared" si="248"/>
        <v>Stu#</v>
      </c>
      <c r="Z1143" t="str">
        <f>IF(Q1143=$Z$14,COUNTIF($Q$15:Q1143,$Z$14),"")</f>
        <v/>
      </c>
    </row>
    <row r="1144" spans="1:26" ht="16.5" x14ac:dyDescent="0.25">
      <c r="A1144" s="6" t="str">
        <f>IF(B1144="","",SUBTOTAL(3,$B$15:B1144))</f>
        <v/>
      </c>
      <c r="B1144" s="7"/>
      <c r="C1144" s="8"/>
      <c r="D1144" s="6" t="str">
        <f t="shared" si="238"/>
        <v/>
      </c>
      <c r="E1144" s="9" t="str">
        <f t="shared" si="241"/>
        <v/>
      </c>
      <c r="F1144" s="7"/>
      <c r="G1144" s="10" t="str">
        <f t="shared" si="239"/>
        <v/>
      </c>
      <c r="H1144" s="6" t="str">
        <f t="shared" si="240"/>
        <v/>
      </c>
      <c r="I1144" s="6" t="str">
        <f t="shared" si="242"/>
        <v/>
      </c>
      <c r="J1144" s="6" t="str">
        <f t="shared" si="243"/>
        <v/>
      </c>
      <c r="K1144" s="6" t="str">
        <f t="shared" si="244"/>
        <v/>
      </c>
      <c r="L1144" s="6" t="str">
        <f t="shared" si="249"/>
        <v/>
      </c>
      <c r="M1144" s="6" t="str">
        <f t="shared" si="250"/>
        <v/>
      </c>
      <c r="N1144" s="6" t="str">
        <f t="shared" si="245"/>
        <v/>
      </c>
      <c r="O1144" s="4"/>
      <c r="P1144" s="11"/>
      <c r="Q1144" s="12" t="str">
        <f t="shared" si="246"/>
        <v/>
      </c>
      <c r="R1144" s="8"/>
      <c r="S1144" s="19"/>
      <c r="T1144" s="19" t="s">
        <v>830</v>
      </c>
      <c r="U1144" s="4"/>
      <c r="V1144" s="22" t="str">
        <f t="shared" si="247"/>
        <v>@aswan1.moe.edu.eg</v>
      </c>
      <c r="W1144" s="22" t="str">
        <f t="shared" si="248"/>
        <v>Stu#</v>
      </c>
      <c r="Z1144" t="str">
        <f>IF(Q1144=$Z$14,COUNTIF($Q$15:Q1144,$Z$14),"")</f>
        <v/>
      </c>
    </row>
    <row r="1145" spans="1:26" ht="16.5" x14ac:dyDescent="0.25">
      <c r="A1145" s="6" t="str">
        <f>IF(B1145="","",SUBTOTAL(3,$B$15:B1145))</f>
        <v/>
      </c>
      <c r="B1145" s="7"/>
      <c r="C1145" s="8"/>
      <c r="D1145" s="6" t="str">
        <f t="shared" si="238"/>
        <v/>
      </c>
      <c r="E1145" s="9" t="str">
        <f t="shared" si="241"/>
        <v/>
      </c>
      <c r="F1145" s="7"/>
      <c r="G1145" s="10" t="str">
        <f t="shared" si="239"/>
        <v/>
      </c>
      <c r="H1145" s="6" t="str">
        <f t="shared" si="240"/>
        <v/>
      </c>
      <c r="I1145" s="6" t="str">
        <f t="shared" si="242"/>
        <v/>
      </c>
      <c r="J1145" s="6" t="str">
        <f t="shared" si="243"/>
        <v/>
      </c>
      <c r="K1145" s="6" t="str">
        <f t="shared" si="244"/>
        <v/>
      </c>
      <c r="L1145" s="6" t="str">
        <f t="shared" si="249"/>
        <v/>
      </c>
      <c r="M1145" s="6" t="str">
        <f t="shared" si="250"/>
        <v/>
      </c>
      <c r="N1145" s="6" t="str">
        <f t="shared" si="245"/>
        <v/>
      </c>
      <c r="O1145" s="4"/>
      <c r="P1145" s="11"/>
      <c r="Q1145" s="12" t="str">
        <f t="shared" si="246"/>
        <v/>
      </c>
      <c r="R1145" s="8"/>
      <c r="S1145" s="19"/>
      <c r="T1145" s="19" t="s">
        <v>830</v>
      </c>
      <c r="U1145" s="4"/>
      <c r="V1145" s="22" t="str">
        <f t="shared" si="247"/>
        <v>@aswan1.moe.edu.eg</v>
      </c>
      <c r="W1145" s="22" t="str">
        <f t="shared" si="248"/>
        <v>Stu#</v>
      </c>
      <c r="Z1145" t="str">
        <f>IF(Q1145=$Z$14,COUNTIF($Q$15:Q1145,$Z$14),"")</f>
        <v/>
      </c>
    </row>
    <row r="1146" spans="1:26" ht="16.5" x14ac:dyDescent="0.25">
      <c r="A1146" s="6" t="str">
        <f>IF(B1146="","",SUBTOTAL(3,$B$15:B1146))</f>
        <v/>
      </c>
      <c r="B1146" s="7"/>
      <c r="C1146" s="8"/>
      <c r="D1146" s="6" t="str">
        <f t="shared" si="238"/>
        <v/>
      </c>
      <c r="E1146" s="9" t="str">
        <f t="shared" si="241"/>
        <v/>
      </c>
      <c r="F1146" s="7"/>
      <c r="G1146" s="10" t="str">
        <f t="shared" si="239"/>
        <v/>
      </c>
      <c r="H1146" s="6" t="str">
        <f t="shared" si="240"/>
        <v/>
      </c>
      <c r="I1146" s="6" t="str">
        <f t="shared" si="242"/>
        <v/>
      </c>
      <c r="J1146" s="6" t="str">
        <f t="shared" si="243"/>
        <v/>
      </c>
      <c r="K1146" s="6" t="str">
        <f t="shared" si="244"/>
        <v/>
      </c>
      <c r="L1146" s="6" t="str">
        <f t="shared" si="249"/>
        <v/>
      </c>
      <c r="M1146" s="6" t="str">
        <f t="shared" si="250"/>
        <v/>
      </c>
      <c r="N1146" s="6" t="str">
        <f t="shared" si="245"/>
        <v/>
      </c>
      <c r="O1146" s="4"/>
      <c r="P1146" s="11"/>
      <c r="Q1146" s="12" t="str">
        <f t="shared" si="246"/>
        <v/>
      </c>
      <c r="R1146" s="8"/>
      <c r="S1146" s="19"/>
      <c r="T1146" s="19" t="s">
        <v>830</v>
      </c>
      <c r="U1146" s="4"/>
      <c r="V1146" s="22" t="str">
        <f t="shared" si="247"/>
        <v>@aswan1.moe.edu.eg</v>
      </c>
      <c r="W1146" s="22" t="str">
        <f t="shared" si="248"/>
        <v>Stu#</v>
      </c>
      <c r="Z1146" t="str">
        <f>IF(Q1146=$Z$14,COUNTIF($Q$15:Q1146,$Z$14),"")</f>
        <v/>
      </c>
    </row>
    <row r="1147" spans="1:26" ht="16.5" x14ac:dyDescent="0.25">
      <c r="A1147" s="6" t="str">
        <f>IF(B1147="","",SUBTOTAL(3,$B$15:B1147))</f>
        <v/>
      </c>
      <c r="B1147" s="7"/>
      <c r="C1147" s="8"/>
      <c r="D1147" s="6" t="str">
        <f t="shared" si="238"/>
        <v/>
      </c>
      <c r="E1147" s="9" t="str">
        <f t="shared" si="241"/>
        <v/>
      </c>
      <c r="F1147" s="7"/>
      <c r="G1147" s="10" t="str">
        <f t="shared" si="239"/>
        <v/>
      </c>
      <c r="H1147" s="6" t="str">
        <f t="shared" si="240"/>
        <v/>
      </c>
      <c r="I1147" s="6" t="str">
        <f t="shared" si="242"/>
        <v/>
      </c>
      <c r="J1147" s="6" t="str">
        <f t="shared" si="243"/>
        <v/>
      </c>
      <c r="K1147" s="6" t="str">
        <f t="shared" si="244"/>
        <v/>
      </c>
      <c r="L1147" s="6" t="str">
        <f t="shared" si="249"/>
        <v/>
      </c>
      <c r="M1147" s="6" t="str">
        <f t="shared" si="250"/>
        <v/>
      </c>
      <c r="N1147" s="6" t="str">
        <f t="shared" si="245"/>
        <v/>
      </c>
      <c r="O1147" s="4"/>
      <c r="P1147" s="11"/>
      <c r="Q1147" s="12" t="str">
        <f t="shared" si="246"/>
        <v/>
      </c>
      <c r="R1147" s="8"/>
      <c r="S1147" s="19"/>
      <c r="T1147" s="19" t="s">
        <v>830</v>
      </c>
      <c r="U1147" s="4"/>
      <c r="V1147" s="22" t="str">
        <f t="shared" si="247"/>
        <v>@aswan1.moe.edu.eg</v>
      </c>
      <c r="W1147" s="22" t="str">
        <f t="shared" si="248"/>
        <v>Stu#</v>
      </c>
      <c r="Z1147" t="str">
        <f>IF(Q1147=$Z$14,COUNTIF($Q$15:Q1147,$Z$14),"")</f>
        <v/>
      </c>
    </row>
    <row r="1148" spans="1:26" ht="16.5" x14ac:dyDescent="0.25">
      <c r="A1148" s="6" t="str">
        <f>IF(B1148="","",SUBTOTAL(3,$B$15:B1148))</f>
        <v/>
      </c>
      <c r="B1148" s="7"/>
      <c r="C1148" s="8"/>
      <c r="D1148" s="6" t="str">
        <f t="shared" si="238"/>
        <v/>
      </c>
      <c r="E1148" s="9" t="str">
        <f t="shared" si="241"/>
        <v/>
      </c>
      <c r="F1148" s="7"/>
      <c r="G1148" s="10" t="str">
        <f t="shared" si="239"/>
        <v/>
      </c>
      <c r="H1148" s="6" t="str">
        <f t="shared" si="240"/>
        <v/>
      </c>
      <c r="I1148" s="6" t="str">
        <f t="shared" si="242"/>
        <v/>
      </c>
      <c r="J1148" s="6" t="str">
        <f t="shared" si="243"/>
        <v/>
      </c>
      <c r="K1148" s="6" t="str">
        <f t="shared" si="244"/>
        <v/>
      </c>
      <c r="L1148" s="6" t="str">
        <f t="shared" si="249"/>
        <v/>
      </c>
      <c r="M1148" s="6" t="str">
        <f t="shared" si="250"/>
        <v/>
      </c>
      <c r="N1148" s="6" t="str">
        <f t="shared" si="245"/>
        <v/>
      </c>
      <c r="O1148" s="4"/>
      <c r="P1148" s="11"/>
      <c r="Q1148" s="12" t="str">
        <f t="shared" si="246"/>
        <v/>
      </c>
      <c r="R1148" s="8"/>
      <c r="S1148" s="19"/>
      <c r="T1148" s="19" t="s">
        <v>830</v>
      </c>
      <c r="U1148" s="4"/>
      <c r="V1148" s="22" t="str">
        <f t="shared" si="247"/>
        <v>@aswan1.moe.edu.eg</v>
      </c>
      <c r="W1148" s="22" t="str">
        <f t="shared" si="248"/>
        <v>Stu#</v>
      </c>
      <c r="Z1148" t="str">
        <f>IF(Q1148=$Z$14,COUNTIF($Q$15:Q1148,$Z$14),"")</f>
        <v/>
      </c>
    </row>
    <row r="1149" spans="1:26" ht="16.5" x14ac:dyDescent="0.25">
      <c r="A1149" s="6" t="str">
        <f>IF(B1149="","",SUBTOTAL(3,$B$15:B1149))</f>
        <v/>
      </c>
      <c r="B1149" s="7"/>
      <c r="C1149" s="8"/>
      <c r="D1149" s="6" t="str">
        <f t="shared" si="238"/>
        <v/>
      </c>
      <c r="E1149" s="9" t="str">
        <f t="shared" si="241"/>
        <v/>
      </c>
      <c r="F1149" s="7"/>
      <c r="G1149" s="10" t="str">
        <f t="shared" si="239"/>
        <v/>
      </c>
      <c r="H1149" s="6" t="str">
        <f t="shared" si="240"/>
        <v/>
      </c>
      <c r="I1149" s="6" t="str">
        <f t="shared" si="242"/>
        <v/>
      </c>
      <c r="J1149" s="6" t="str">
        <f t="shared" si="243"/>
        <v/>
      </c>
      <c r="K1149" s="6" t="str">
        <f t="shared" si="244"/>
        <v/>
      </c>
      <c r="L1149" s="6" t="str">
        <f t="shared" si="249"/>
        <v/>
      </c>
      <c r="M1149" s="6" t="str">
        <f t="shared" si="250"/>
        <v/>
      </c>
      <c r="N1149" s="6" t="str">
        <f t="shared" si="245"/>
        <v/>
      </c>
      <c r="O1149" s="4"/>
      <c r="P1149" s="11"/>
      <c r="Q1149" s="12" t="str">
        <f t="shared" si="246"/>
        <v/>
      </c>
      <c r="R1149" s="8"/>
      <c r="S1149" s="19"/>
      <c r="T1149" s="19" t="s">
        <v>830</v>
      </c>
      <c r="U1149" s="4"/>
      <c r="V1149" s="22" t="str">
        <f t="shared" si="247"/>
        <v>@aswan1.moe.edu.eg</v>
      </c>
      <c r="W1149" s="22" t="str">
        <f t="shared" si="248"/>
        <v>Stu#</v>
      </c>
      <c r="Z1149" t="str">
        <f>IF(Q1149=$Z$14,COUNTIF($Q$15:Q1149,$Z$14),"")</f>
        <v/>
      </c>
    </row>
    <row r="1150" spans="1:26" ht="16.5" x14ac:dyDescent="0.25">
      <c r="A1150" s="6" t="str">
        <f>IF(B1150="","",SUBTOTAL(3,$B$15:B1150))</f>
        <v/>
      </c>
      <c r="B1150" s="7"/>
      <c r="C1150" s="8"/>
      <c r="D1150" s="6" t="str">
        <f t="shared" si="238"/>
        <v/>
      </c>
      <c r="E1150" s="9" t="str">
        <f t="shared" si="241"/>
        <v/>
      </c>
      <c r="F1150" s="7"/>
      <c r="G1150" s="10" t="str">
        <f t="shared" si="239"/>
        <v/>
      </c>
      <c r="H1150" s="6" t="str">
        <f t="shared" si="240"/>
        <v/>
      </c>
      <c r="I1150" s="6" t="str">
        <f t="shared" si="242"/>
        <v/>
      </c>
      <c r="J1150" s="6" t="str">
        <f t="shared" si="243"/>
        <v/>
      </c>
      <c r="K1150" s="6" t="str">
        <f t="shared" si="244"/>
        <v/>
      </c>
      <c r="L1150" s="6" t="str">
        <f t="shared" si="249"/>
        <v/>
      </c>
      <c r="M1150" s="6" t="str">
        <f t="shared" si="250"/>
        <v/>
      </c>
      <c r="N1150" s="6" t="str">
        <f t="shared" si="245"/>
        <v/>
      </c>
      <c r="O1150" s="4"/>
      <c r="P1150" s="11"/>
      <c r="Q1150" s="12" t="str">
        <f t="shared" si="246"/>
        <v/>
      </c>
      <c r="R1150" s="8"/>
      <c r="S1150" s="19"/>
      <c r="T1150" s="19" t="s">
        <v>830</v>
      </c>
      <c r="U1150" s="4"/>
      <c r="V1150" s="22" t="str">
        <f t="shared" si="247"/>
        <v>@aswan1.moe.edu.eg</v>
      </c>
      <c r="W1150" s="22" t="str">
        <f t="shared" si="248"/>
        <v>Stu#</v>
      </c>
      <c r="Z1150" t="str">
        <f>IF(Q1150=$Z$14,COUNTIF($Q$15:Q1150,$Z$14),"")</f>
        <v/>
      </c>
    </row>
    <row r="1151" spans="1:26" ht="16.5" x14ac:dyDescent="0.25">
      <c r="A1151" s="6" t="str">
        <f>IF(B1151="","",SUBTOTAL(3,$B$15:B1151))</f>
        <v/>
      </c>
      <c r="B1151" s="7"/>
      <c r="C1151" s="8"/>
      <c r="D1151" s="6" t="str">
        <f t="shared" si="238"/>
        <v/>
      </c>
      <c r="E1151" s="9" t="str">
        <f t="shared" si="241"/>
        <v/>
      </c>
      <c r="F1151" s="7"/>
      <c r="G1151" s="10" t="str">
        <f t="shared" si="239"/>
        <v/>
      </c>
      <c r="H1151" s="6" t="str">
        <f t="shared" si="240"/>
        <v/>
      </c>
      <c r="I1151" s="6" t="str">
        <f t="shared" si="242"/>
        <v/>
      </c>
      <c r="J1151" s="6" t="str">
        <f t="shared" si="243"/>
        <v/>
      </c>
      <c r="K1151" s="6" t="str">
        <f t="shared" si="244"/>
        <v/>
      </c>
      <c r="L1151" s="6" t="str">
        <f t="shared" si="249"/>
        <v/>
      </c>
      <c r="M1151" s="6" t="str">
        <f t="shared" si="250"/>
        <v/>
      </c>
      <c r="N1151" s="6" t="str">
        <f t="shared" si="245"/>
        <v/>
      </c>
      <c r="O1151" s="4"/>
      <c r="P1151" s="11"/>
      <c r="Q1151" s="12" t="str">
        <f t="shared" si="246"/>
        <v/>
      </c>
      <c r="R1151" s="8"/>
      <c r="S1151" s="19"/>
      <c r="T1151" s="19" t="s">
        <v>830</v>
      </c>
      <c r="U1151" s="4"/>
      <c r="V1151" s="22" t="str">
        <f t="shared" si="247"/>
        <v>@aswan1.moe.edu.eg</v>
      </c>
      <c r="W1151" s="22" t="str">
        <f t="shared" si="248"/>
        <v>Stu#</v>
      </c>
      <c r="Z1151" t="str">
        <f>IF(Q1151=$Z$14,COUNTIF($Q$15:Q1151,$Z$14),"")</f>
        <v/>
      </c>
    </row>
    <row r="1152" spans="1:26" ht="16.5" x14ac:dyDescent="0.25">
      <c r="A1152" s="6" t="str">
        <f>IF(B1152="","",SUBTOTAL(3,$B$15:B1152))</f>
        <v/>
      </c>
      <c r="B1152" s="7"/>
      <c r="C1152" s="8"/>
      <c r="D1152" s="6" t="str">
        <f t="shared" si="238"/>
        <v/>
      </c>
      <c r="E1152" s="9" t="str">
        <f t="shared" si="241"/>
        <v/>
      </c>
      <c r="F1152" s="7"/>
      <c r="G1152" s="10" t="str">
        <f t="shared" si="239"/>
        <v/>
      </c>
      <c r="H1152" s="6" t="str">
        <f t="shared" si="240"/>
        <v/>
      </c>
      <c r="I1152" s="6" t="str">
        <f t="shared" si="242"/>
        <v/>
      </c>
      <c r="J1152" s="6" t="str">
        <f t="shared" si="243"/>
        <v/>
      </c>
      <c r="K1152" s="6" t="str">
        <f t="shared" si="244"/>
        <v/>
      </c>
      <c r="L1152" s="6" t="str">
        <f t="shared" si="249"/>
        <v/>
      </c>
      <c r="M1152" s="6" t="str">
        <f t="shared" si="250"/>
        <v/>
      </c>
      <c r="N1152" s="6" t="str">
        <f t="shared" si="245"/>
        <v/>
      </c>
      <c r="O1152" s="4"/>
      <c r="P1152" s="11"/>
      <c r="Q1152" s="12" t="str">
        <f t="shared" si="246"/>
        <v/>
      </c>
      <c r="R1152" s="8"/>
      <c r="S1152" s="19"/>
      <c r="T1152" s="19" t="s">
        <v>830</v>
      </c>
      <c r="U1152" s="4"/>
      <c r="V1152" s="22" t="str">
        <f t="shared" si="247"/>
        <v>@aswan1.moe.edu.eg</v>
      </c>
      <c r="W1152" s="22" t="str">
        <f t="shared" si="248"/>
        <v>Stu#</v>
      </c>
      <c r="Z1152" t="str">
        <f>IF(Q1152=$Z$14,COUNTIF($Q$15:Q1152,$Z$14),"")</f>
        <v/>
      </c>
    </row>
    <row r="1153" spans="1:26" ht="16.5" x14ac:dyDescent="0.25">
      <c r="A1153" s="6" t="str">
        <f>IF(B1153="","",SUBTOTAL(3,$B$15:B1153))</f>
        <v/>
      </c>
      <c r="B1153" s="7"/>
      <c r="C1153" s="8"/>
      <c r="D1153" s="6" t="str">
        <f t="shared" si="238"/>
        <v/>
      </c>
      <c r="E1153" s="9" t="str">
        <f t="shared" si="241"/>
        <v/>
      </c>
      <c r="F1153" s="7"/>
      <c r="G1153" s="10" t="str">
        <f t="shared" si="239"/>
        <v/>
      </c>
      <c r="H1153" s="6" t="str">
        <f t="shared" si="240"/>
        <v/>
      </c>
      <c r="I1153" s="6" t="str">
        <f t="shared" si="242"/>
        <v/>
      </c>
      <c r="J1153" s="6" t="str">
        <f t="shared" si="243"/>
        <v/>
      </c>
      <c r="K1153" s="6" t="str">
        <f t="shared" si="244"/>
        <v/>
      </c>
      <c r="L1153" s="6" t="str">
        <f t="shared" si="249"/>
        <v/>
      </c>
      <c r="M1153" s="6" t="str">
        <f t="shared" si="250"/>
        <v/>
      </c>
      <c r="N1153" s="6" t="str">
        <f t="shared" si="245"/>
        <v/>
      </c>
      <c r="O1153" s="4"/>
      <c r="P1153" s="11"/>
      <c r="Q1153" s="12" t="str">
        <f t="shared" si="246"/>
        <v/>
      </c>
      <c r="R1153" s="8"/>
      <c r="S1153" s="19"/>
      <c r="T1153" s="19" t="s">
        <v>830</v>
      </c>
      <c r="U1153" s="4"/>
      <c r="V1153" s="22" t="str">
        <f t="shared" si="247"/>
        <v>@aswan1.moe.edu.eg</v>
      </c>
      <c r="W1153" s="22" t="str">
        <f t="shared" si="248"/>
        <v>Stu#</v>
      </c>
      <c r="Z1153" t="str">
        <f>IF(Q1153=$Z$14,COUNTIF($Q$15:Q1153,$Z$14),"")</f>
        <v/>
      </c>
    </row>
    <row r="1154" spans="1:26" ht="16.5" x14ac:dyDescent="0.25">
      <c r="A1154" s="6" t="str">
        <f>IF(B1154="","",SUBTOTAL(3,$B$15:B1154))</f>
        <v/>
      </c>
      <c r="B1154" s="7"/>
      <c r="C1154" s="8"/>
      <c r="D1154" s="6" t="str">
        <f t="shared" si="238"/>
        <v/>
      </c>
      <c r="E1154" s="9" t="str">
        <f t="shared" si="241"/>
        <v/>
      </c>
      <c r="F1154" s="7"/>
      <c r="G1154" s="10" t="str">
        <f t="shared" si="239"/>
        <v/>
      </c>
      <c r="H1154" s="6" t="str">
        <f t="shared" si="240"/>
        <v/>
      </c>
      <c r="I1154" s="6" t="str">
        <f t="shared" si="242"/>
        <v/>
      </c>
      <c r="J1154" s="6" t="str">
        <f t="shared" si="243"/>
        <v/>
      </c>
      <c r="K1154" s="6" t="str">
        <f t="shared" si="244"/>
        <v/>
      </c>
      <c r="L1154" s="6" t="str">
        <f t="shared" si="249"/>
        <v/>
      </c>
      <c r="M1154" s="6" t="str">
        <f t="shared" si="250"/>
        <v/>
      </c>
      <c r="N1154" s="6" t="str">
        <f t="shared" si="245"/>
        <v/>
      </c>
      <c r="O1154" s="4"/>
      <c r="P1154" s="11"/>
      <c r="Q1154" s="12" t="str">
        <f t="shared" si="246"/>
        <v/>
      </c>
      <c r="R1154" s="8"/>
      <c r="S1154" s="19"/>
      <c r="T1154" s="19" t="s">
        <v>830</v>
      </c>
      <c r="U1154" s="4"/>
      <c r="V1154" s="22" t="str">
        <f t="shared" si="247"/>
        <v>@aswan1.moe.edu.eg</v>
      </c>
      <c r="W1154" s="22" t="str">
        <f t="shared" si="248"/>
        <v>Stu#</v>
      </c>
      <c r="Z1154" t="str">
        <f>IF(Q1154=$Z$14,COUNTIF($Q$15:Q1154,$Z$14),"")</f>
        <v/>
      </c>
    </row>
    <row r="1155" spans="1:26" ht="16.5" x14ac:dyDescent="0.25">
      <c r="A1155" s="6" t="str">
        <f>IF(B1155="","",SUBTOTAL(3,$B$15:B1155))</f>
        <v/>
      </c>
      <c r="B1155" s="7"/>
      <c r="C1155" s="8"/>
      <c r="D1155" s="6" t="str">
        <f t="shared" si="238"/>
        <v/>
      </c>
      <c r="E1155" s="9" t="str">
        <f t="shared" si="241"/>
        <v/>
      </c>
      <c r="F1155" s="7"/>
      <c r="G1155" s="10" t="str">
        <f t="shared" si="239"/>
        <v/>
      </c>
      <c r="H1155" s="6" t="str">
        <f t="shared" si="240"/>
        <v/>
      </c>
      <c r="I1155" s="6" t="str">
        <f t="shared" si="242"/>
        <v/>
      </c>
      <c r="J1155" s="6" t="str">
        <f t="shared" si="243"/>
        <v/>
      </c>
      <c r="K1155" s="6" t="str">
        <f t="shared" si="244"/>
        <v/>
      </c>
      <c r="L1155" s="6" t="str">
        <f t="shared" si="249"/>
        <v/>
      </c>
      <c r="M1155" s="6" t="str">
        <f t="shared" si="250"/>
        <v/>
      </c>
      <c r="N1155" s="6" t="str">
        <f t="shared" si="245"/>
        <v/>
      </c>
      <c r="O1155" s="4"/>
      <c r="P1155" s="11"/>
      <c r="Q1155" s="12" t="str">
        <f t="shared" si="246"/>
        <v/>
      </c>
      <c r="R1155" s="8"/>
      <c r="S1155" s="19"/>
      <c r="T1155" s="19" t="s">
        <v>830</v>
      </c>
      <c r="U1155" s="4"/>
      <c r="V1155" s="22" t="str">
        <f t="shared" si="247"/>
        <v>@aswan1.moe.edu.eg</v>
      </c>
      <c r="W1155" s="22" t="str">
        <f t="shared" si="248"/>
        <v>Stu#</v>
      </c>
      <c r="Z1155" t="str">
        <f>IF(Q1155=$Z$14,COUNTIF($Q$15:Q1155,$Z$14),"")</f>
        <v/>
      </c>
    </row>
    <row r="1156" spans="1:26" ht="16.5" x14ac:dyDescent="0.25">
      <c r="A1156" s="6" t="str">
        <f>IF(B1156="","",SUBTOTAL(3,$B$15:B1156))</f>
        <v/>
      </c>
      <c r="B1156" s="7"/>
      <c r="C1156" s="8"/>
      <c r="D1156" s="6" t="str">
        <f t="shared" si="238"/>
        <v/>
      </c>
      <c r="E1156" s="9" t="str">
        <f t="shared" si="241"/>
        <v/>
      </c>
      <c r="F1156" s="7"/>
      <c r="G1156" s="10" t="str">
        <f t="shared" si="239"/>
        <v/>
      </c>
      <c r="H1156" s="6" t="str">
        <f t="shared" si="240"/>
        <v/>
      </c>
      <c r="I1156" s="6" t="str">
        <f t="shared" si="242"/>
        <v/>
      </c>
      <c r="J1156" s="6" t="str">
        <f t="shared" si="243"/>
        <v/>
      </c>
      <c r="K1156" s="6" t="str">
        <f t="shared" si="244"/>
        <v/>
      </c>
      <c r="L1156" s="6" t="str">
        <f t="shared" si="249"/>
        <v/>
      </c>
      <c r="M1156" s="6" t="str">
        <f t="shared" si="250"/>
        <v/>
      </c>
      <c r="N1156" s="6" t="str">
        <f t="shared" si="245"/>
        <v/>
      </c>
      <c r="O1156" s="4"/>
      <c r="P1156" s="11"/>
      <c r="Q1156" s="12" t="str">
        <f t="shared" si="246"/>
        <v/>
      </c>
      <c r="R1156" s="8"/>
      <c r="S1156" s="19"/>
      <c r="T1156" s="19" t="s">
        <v>830</v>
      </c>
      <c r="U1156" s="4"/>
      <c r="V1156" s="22" t="str">
        <f t="shared" si="247"/>
        <v>@aswan1.moe.edu.eg</v>
      </c>
      <c r="W1156" s="22" t="str">
        <f t="shared" si="248"/>
        <v>Stu#</v>
      </c>
      <c r="Z1156" t="str">
        <f>IF(Q1156=$Z$14,COUNTIF($Q$15:Q1156,$Z$14),"")</f>
        <v/>
      </c>
    </row>
    <row r="1157" spans="1:26" ht="16.5" x14ac:dyDescent="0.25">
      <c r="A1157" s="6" t="str">
        <f>IF(B1157="","",SUBTOTAL(3,$B$15:B1157))</f>
        <v/>
      </c>
      <c r="B1157" s="7"/>
      <c r="C1157" s="8"/>
      <c r="D1157" s="6" t="str">
        <f t="shared" si="238"/>
        <v/>
      </c>
      <c r="E1157" s="9" t="str">
        <f t="shared" si="241"/>
        <v/>
      </c>
      <c r="F1157" s="7"/>
      <c r="G1157" s="10" t="str">
        <f t="shared" si="239"/>
        <v/>
      </c>
      <c r="H1157" s="6" t="str">
        <f t="shared" si="240"/>
        <v/>
      </c>
      <c r="I1157" s="6" t="str">
        <f t="shared" si="242"/>
        <v/>
      </c>
      <c r="J1157" s="6" t="str">
        <f t="shared" si="243"/>
        <v/>
      </c>
      <c r="K1157" s="6" t="str">
        <f t="shared" si="244"/>
        <v/>
      </c>
      <c r="L1157" s="6" t="str">
        <f t="shared" si="249"/>
        <v/>
      </c>
      <c r="M1157" s="6" t="str">
        <f t="shared" si="250"/>
        <v/>
      </c>
      <c r="N1157" s="6" t="str">
        <f t="shared" si="245"/>
        <v/>
      </c>
      <c r="O1157" s="4"/>
      <c r="P1157" s="11"/>
      <c r="Q1157" s="12" t="str">
        <f t="shared" si="246"/>
        <v/>
      </c>
      <c r="R1157" s="8"/>
      <c r="S1157" s="19"/>
      <c r="T1157" s="19" t="s">
        <v>830</v>
      </c>
      <c r="U1157" s="4"/>
      <c r="V1157" s="22" t="str">
        <f t="shared" si="247"/>
        <v>@aswan1.moe.edu.eg</v>
      </c>
      <c r="W1157" s="22" t="str">
        <f t="shared" si="248"/>
        <v>Stu#</v>
      </c>
      <c r="Z1157" t="str">
        <f>IF(Q1157=$Z$14,COUNTIF($Q$15:Q1157,$Z$14),"")</f>
        <v/>
      </c>
    </row>
    <row r="1158" spans="1:26" ht="16.5" x14ac:dyDescent="0.25">
      <c r="A1158" s="6" t="str">
        <f>IF(B1158="","",SUBTOTAL(3,$B$15:B1158))</f>
        <v/>
      </c>
      <c r="B1158" s="7"/>
      <c r="C1158" s="8"/>
      <c r="D1158" s="6" t="str">
        <f t="shared" si="238"/>
        <v/>
      </c>
      <c r="E1158" s="9" t="str">
        <f t="shared" si="241"/>
        <v/>
      </c>
      <c r="F1158" s="7"/>
      <c r="G1158" s="10" t="str">
        <f t="shared" si="239"/>
        <v/>
      </c>
      <c r="H1158" s="6" t="str">
        <f t="shared" si="240"/>
        <v/>
      </c>
      <c r="I1158" s="6" t="str">
        <f t="shared" si="242"/>
        <v/>
      </c>
      <c r="J1158" s="6" t="str">
        <f t="shared" si="243"/>
        <v/>
      </c>
      <c r="K1158" s="6" t="str">
        <f t="shared" si="244"/>
        <v/>
      </c>
      <c r="L1158" s="6" t="str">
        <f t="shared" si="249"/>
        <v/>
      </c>
      <c r="M1158" s="6" t="str">
        <f t="shared" si="250"/>
        <v/>
      </c>
      <c r="N1158" s="6" t="str">
        <f t="shared" si="245"/>
        <v/>
      </c>
      <c r="O1158" s="4"/>
      <c r="P1158" s="11"/>
      <c r="Q1158" s="12" t="str">
        <f t="shared" si="246"/>
        <v/>
      </c>
      <c r="R1158" s="8"/>
      <c r="S1158" s="19"/>
      <c r="T1158" s="19" t="s">
        <v>830</v>
      </c>
      <c r="U1158" s="4"/>
      <c r="V1158" s="22" t="str">
        <f t="shared" si="247"/>
        <v>@aswan1.moe.edu.eg</v>
      </c>
      <c r="W1158" s="22" t="str">
        <f t="shared" si="248"/>
        <v>Stu#</v>
      </c>
      <c r="Z1158" t="str">
        <f>IF(Q1158=$Z$14,COUNTIF($Q$15:Q1158,$Z$14),"")</f>
        <v/>
      </c>
    </row>
    <row r="1159" spans="1:26" ht="16.5" x14ac:dyDescent="0.25">
      <c r="A1159" s="6" t="str">
        <f>IF(B1159="","",SUBTOTAL(3,$B$15:B1159))</f>
        <v/>
      </c>
      <c r="B1159" s="7"/>
      <c r="C1159" s="8"/>
      <c r="D1159" s="6" t="str">
        <f t="shared" si="238"/>
        <v/>
      </c>
      <c r="E1159" s="9" t="str">
        <f t="shared" si="241"/>
        <v/>
      </c>
      <c r="F1159" s="7"/>
      <c r="G1159" s="10" t="str">
        <f t="shared" si="239"/>
        <v/>
      </c>
      <c r="H1159" s="6" t="str">
        <f t="shared" si="240"/>
        <v/>
      </c>
      <c r="I1159" s="6" t="str">
        <f t="shared" si="242"/>
        <v/>
      </c>
      <c r="J1159" s="6" t="str">
        <f t="shared" si="243"/>
        <v/>
      </c>
      <c r="K1159" s="6" t="str">
        <f t="shared" si="244"/>
        <v/>
      </c>
      <c r="L1159" s="6" t="str">
        <f t="shared" si="249"/>
        <v/>
      </c>
      <c r="M1159" s="6" t="str">
        <f t="shared" si="250"/>
        <v/>
      </c>
      <c r="N1159" s="6" t="str">
        <f t="shared" si="245"/>
        <v/>
      </c>
      <c r="O1159" s="4"/>
      <c r="P1159" s="11"/>
      <c r="Q1159" s="12" t="str">
        <f t="shared" si="246"/>
        <v/>
      </c>
      <c r="R1159" s="8"/>
      <c r="S1159" s="19"/>
      <c r="T1159" s="19" t="s">
        <v>830</v>
      </c>
      <c r="U1159" s="4"/>
      <c r="V1159" s="22" t="str">
        <f t="shared" si="247"/>
        <v>@aswan1.moe.edu.eg</v>
      </c>
      <c r="W1159" s="22" t="str">
        <f t="shared" si="248"/>
        <v>Stu#</v>
      </c>
      <c r="Z1159" t="str">
        <f>IF(Q1159=$Z$14,COUNTIF($Q$15:Q1159,$Z$14),"")</f>
        <v/>
      </c>
    </row>
    <row r="1160" spans="1:26" ht="16.5" x14ac:dyDescent="0.25">
      <c r="A1160" s="6" t="str">
        <f>IF(B1160="","",SUBTOTAL(3,$B$15:B1160))</f>
        <v/>
      </c>
      <c r="B1160" s="7"/>
      <c r="C1160" s="8"/>
      <c r="D1160" s="6" t="str">
        <f t="shared" si="238"/>
        <v/>
      </c>
      <c r="E1160" s="9" t="str">
        <f t="shared" si="241"/>
        <v/>
      </c>
      <c r="F1160" s="7"/>
      <c r="G1160" s="10" t="str">
        <f t="shared" si="239"/>
        <v/>
      </c>
      <c r="H1160" s="6" t="str">
        <f t="shared" si="240"/>
        <v/>
      </c>
      <c r="I1160" s="6" t="str">
        <f t="shared" si="242"/>
        <v/>
      </c>
      <c r="J1160" s="6" t="str">
        <f t="shared" si="243"/>
        <v/>
      </c>
      <c r="K1160" s="6" t="str">
        <f t="shared" si="244"/>
        <v/>
      </c>
      <c r="L1160" s="6" t="str">
        <f t="shared" si="249"/>
        <v/>
      </c>
      <c r="M1160" s="6" t="str">
        <f t="shared" si="250"/>
        <v/>
      </c>
      <c r="N1160" s="6" t="str">
        <f t="shared" si="245"/>
        <v/>
      </c>
      <c r="O1160" s="4"/>
      <c r="P1160" s="11"/>
      <c r="Q1160" s="12" t="str">
        <f t="shared" si="246"/>
        <v/>
      </c>
      <c r="R1160" s="8"/>
      <c r="S1160" s="19"/>
      <c r="T1160" s="19" t="s">
        <v>830</v>
      </c>
      <c r="U1160" s="4"/>
      <c r="V1160" s="22" t="str">
        <f t="shared" si="247"/>
        <v>@aswan1.moe.edu.eg</v>
      </c>
      <c r="W1160" s="22" t="str">
        <f t="shared" si="248"/>
        <v>Stu#</v>
      </c>
      <c r="Z1160" t="str">
        <f>IF(Q1160=$Z$14,COUNTIF($Q$15:Q1160,$Z$14),"")</f>
        <v/>
      </c>
    </row>
    <row r="1161" spans="1:26" ht="16.5" x14ac:dyDescent="0.25">
      <c r="A1161" s="6" t="str">
        <f>IF(B1161="","",SUBTOTAL(3,$B$15:B1161))</f>
        <v/>
      </c>
      <c r="B1161" s="7"/>
      <c r="C1161" s="8"/>
      <c r="D1161" s="6" t="str">
        <f t="shared" si="238"/>
        <v/>
      </c>
      <c r="E1161" s="9" t="str">
        <f t="shared" si="241"/>
        <v/>
      </c>
      <c r="F1161" s="7"/>
      <c r="G1161" s="10" t="str">
        <f t="shared" si="239"/>
        <v/>
      </c>
      <c r="H1161" s="6" t="str">
        <f t="shared" si="240"/>
        <v/>
      </c>
      <c r="I1161" s="6" t="str">
        <f t="shared" si="242"/>
        <v/>
      </c>
      <c r="J1161" s="6" t="str">
        <f t="shared" si="243"/>
        <v/>
      </c>
      <c r="K1161" s="6" t="str">
        <f t="shared" si="244"/>
        <v/>
      </c>
      <c r="L1161" s="6" t="str">
        <f t="shared" si="249"/>
        <v/>
      </c>
      <c r="M1161" s="6" t="str">
        <f t="shared" si="250"/>
        <v/>
      </c>
      <c r="N1161" s="6" t="str">
        <f t="shared" si="245"/>
        <v/>
      </c>
      <c r="O1161" s="4"/>
      <c r="P1161" s="11"/>
      <c r="Q1161" s="12" t="str">
        <f t="shared" si="246"/>
        <v/>
      </c>
      <c r="R1161" s="8"/>
      <c r="S1161" s="19"/>
      <c r="T1161" s="19" t="s">
        <v>830</v>
      </c>
      <c r="U1161" s="4"/>
      <c r="V1161" s="22" t="str">
        <f t="shared" si="247"/>
        <v>@aswan1.moe.edu.eg</v>
      </c>
      <c r="W1161" s="22" t="str">
        <f t="shared" si="248"/>
        <v>Stu#</v>
      </c>
      <c r="Z1161" t="str">
        <f>IF(Q1161=$Z$14,COUNTIF($Q$15:Q1161,$Z$14),"")</f>
        <v/>
      </c>
    </row>
    <row r="1162" spans="1:26" ht="16.5" x14ac:dyDescent="0.25">
      <c r="A1162" s="6" t="str">
        <f>IF(B1162="","",SUBTOTAL(3,$B$15:B1162))</f>
        <v/>
      </c>
      <c r="B1162" s="7"/>
      <c r="C1162" s="8"/>
      <c r="D1162" s="6" t="str">
        <f t="shared" si="238"/>
        <v/>
      </c>
      <c r="E1162" s="9" t="str">
        <f t="shared" si="241"/>
        <v/>
      </c>
      <c r="F1162" s="7"/>
      <c r="G1162" s="10" t="str">
        <f t="shared" si="239"/>
        <v/>
      </c>
      <c r="H1162" s="6" t="str">
        <f t="shared" si="240"/>
        <v/>
      </c>
      <c r="I1162" s="6" t="str">
        <f t="shared" si="242"/>
        <v/>
      </c>
      <c r="J1162" s="6" t="str">
        <f t="shared" si="243"/>
        <v/>
      </c>
      <c r="K1162" s="6" t="str">
        <f t="shared" si="244"/>
        <v/>
      </c>
      <c r="L1162" s="6" t="str">
        <f t="shared" si="249"/>
        <v/>
      </c>
      <c r="M1162" s="6" t="str">
        <f t="shared" si="250"/>
        <v/>
      </c>
      <c r="N1162" s="6" t="str">
        <f t="shared" si="245"/>
        <v/>
      </c>
      <c r="O1162" s="4"/>
      <c r="P1162" s="11"/>
      <c r="Q1162" s="12" t="str">
        <f t="shared" si="246"/>
        <v/>
      </c>
      <c r="R1162" s="8"/>
      <c r="S1162" s="19"/>
      <c r="T1162" s="19" t="s">
        <v>830</v>
      </c>
      <c r="U1162" s="4"/>
      <c r="V1162" s="22" t="str">
        <f t="shared" si="247"/>
        <v>@aswan1.moe.edu.eg</v>
      </c>
      <c r="W1162" s="22" t="str">
        <f t="shared" si="248"/>
        <v>Stu#</v>
      </c>
      <c r="Z1162" t="str">
        <f>IF(Q1162=$Z$14,COUNTIF($Q$15:Q1162,$Z$14),"")</f>
        <v/>
      </c>
    </row>
    <row r="1163" spans="1:26" ht="16.5" x14ac:dyDescent="0.25">
      <c r="A1163" s="6" t="str">
        <f>IF(B1163="","",SUBTOTAL(3,$B$15:B1163))</f>
        <v/>
      </c>
      <c r="B1163" s="7"/>
      <c r="C1163" s="8"/>
      <c r="D1163" s="6" t="str">
        <f t="shared" si="238"/>
        <v/>
      </c>
      <c r="E1163" s="9" t="str">
        <f t="shared" si="241"/>
        <v/>
      </c>
      <c r="F1163" s="7"/>
      <c r="G1163" s="10" t="str">
        <f t="shared" si="239"/>
        <v/>
      </c>
      <c r="H1163" s="6" t="str">
        <f t="shared" si="240"/>
        <v/>
      </c>
      <c r="I1163" s="6" t="str">
        <f t="shared" si="242"/>
        <v/>
      </c>
      <c r="J1163" s="6" t="str">
        <f t="shared" si="243"/>
        <v/>
      </c>
      <c r="K1163" s="6" t="str">
        <f t="shared" si="244"/>
        <v/>
      </c>
      <c r="L1163" s="6" t="str">
        <f t="shared" si="249"/>
        <v/>
      </c>
      <c r="M1163" s="6" t="str">
        <f t="shared" si="250"/>
        <v/>
      </c>
      <c r="N1163" s="6" t="str">
        <f t="shared" si="245"/>
        <v/>
      </c>
      <c r="O1163" s="4"/>
      <c r="P1163" s="11"/>
      <c r="Q1163" s="12" t="str">
        <f t="shared" si="246"/>
        <v/>
      </c>
      <c r="R1163" s="8"/>
      <c r="S1163" s="19"/>
      <c r="T1163" s="19" t="s">
        <v>830</v>
      </c>
      <c r="U1163" s="4"/>
      <c r="V1163" s="22" t="str">
        <f t="shared" si="247"/>
        <v>@aswan1.moe.edu.eg</v>
      </c>
      <c r="W1163" s="22" t="str">
        <f t="shared" si="248"/>
        <v>Stu#</v>
      </c>
      <c r="Z1163" t="str">
        <f>IF(Q1163=$Z$14,COUNTIF($Q$15:Q1163,$Z$14),"")</f>
        <v/>
      </c>
    </row>
    <row r="1164" spans="1:26" ht="16.5" x14ac:dyDescent="0.25">
      <c r="A1164" s="6" t="str">
        <f>IF(B1164="","",SUBTOTAL(3,$B$15:B1164))</f>
        <v/>
      </c>
      <c r="B1164" s="7"/>
      <c r="C1164" s="8"/>
      <c r="D1164" s="6" t="str">
        <f t="shared" si="238"/>
        <v/>
      </c>
      <c r="E1164" s="9" t="str">
        <f t="shared" si="241"/>
        <v/>
      </c>
      <c r="F1164" s="7"/>
      <c r="G1164" s="10" t="str">
        <f t="shared" si="239"/>
        <v/>
      </c>
      <c r="H1164" s="6" t="str">
        <f t="shared" si="240"/>
        <v/>
      </c>
      <c r="I1164" s="6" t="str">
        <f t="shared" si="242"/>
        <v/>
      </c>
      <c r="J1164" s="6" t="str">
        <f t="shared" si="243"/>
        <v/>
      </c>
      <c r="K1164" s="6" t="str">
        <f t="shared" si="244"/>
        <v/>
      </c>
      <c r="L1164" s="6" t="str">
        <f t="shared" si="249"/>
        <v/>
      </c>
      <c r="M1164" s="6" t="str">
        <f t="shared" si="250"/>
        <v/>
      </c>
      <c r="N1164" s="6" t="str">
        <f t="shared" si="245"/>
        <v/>
      </c>
      <c r="O1164" s="4"/>
      <c r="P1164" s="11"/>
      <c r="Q1164" s="12" t="str">
        <f t="shared" si="246"/>
        <v/>
      </c>
      <c r="R1164" s="8"/>
      <c r="S1164" s="19"/>
      <c r="T1164" s="19" t="s">
        <v>830</v>
      </c>
      <c r="U1164" s="4"/>
      <c r="V1164" s="22" t="str">
        <f t="shared" si="247"/>
        <v>@aswan1.moe.edu.eg</v>
      </c>
      <c r="W1164" s="22" t="str">
        <f t="shared" si="248"/>
        <v>Stu#</v>
      </c>
      <c r="Z1164" t="str">
        <f>IF(Q1164=$Z$14,COUNTIF($Q$15:Q1164,$Z$14),"")</f>
        <v/>
      </c>
    </row>
    <row r="1165" spans="1:26" ht="16.5" x14ac:dyDescent="0.25">
      <c r="A1165" s="6" t="str">
        <f>IF(B1165="","",SUBTOTAL(3,$B$15:B1165))</f>
        <v/>
      </c>
      <c r="B1165" s="7"/>
      <c r="C1165" s="8"/>
      <c r="D1165" s="6" t="str">
        <f t="shared" si="238"/>
        <v/>
      </c>
      <c r="E1165" s="9" t="str">
        <f t="shared" si="241"/>
        <v/>
      </c>
      <c r="F1165" s="7"/>
      <c r="G1165" s="10" t="str">
        <f t="shared" si="239"/>
        <v/>
      </c>
      <c r="H1165" s="6" t="str">
        <f t="shared" si="240"/>
        <v/>
      </c>
      <c r="I1165" s="6" t="str">
        <f t="shared" si="242"/>
        <v/>
      </c>
      <c r="J1165" s="6" t="str">
        <f t="shared" si="243"/>
        <v/>
      </c>
      <c r="K1165" s="6" t="str">
        <f t="shared" si="244"/>
        <v/>
      </c>
      <c r="L1165" s="6" t="str">
        <f t="shared" si="249"/>
        <v/>
      </c>
      <c r="M1165" s="6" t="str">
        <f t="shared" si="250"/>
        <v/>
      </c>
      <c r="N1165" s="6" t="str">
        <f t="shared" si="245"/>
        <v/>
      </c>
      <c r="O1165" s="4"/>
      <c r="P1165" s="11"/>
      <c r="Q1165" s="12" t="str">
        <f t="shared" si="246"/>
        <v/>
      </c>
      <c r="R1165" s="8"/>
      <c r="S1165" s="19"/>
      <c r="T1165" s="19" t="s">
        <v>830</v>
      </c>
      <c r="U1165" s="4"/>
      <c r="V1165" s="22" t="str">
        <f t="shared" si="247"/>
        <v>@aswan1.moe.edu.eg</v>
      </c>
      <c r="W1165" s="22" t="str">
        <f t="shared" si="248"/>
        <v>Stu#</v>
      </c>
      <c r="Z1165" t="str">
        <f>IF(Q1165=$Z$14,COUNTIF($Q$15:Q1165,$Z$14),"")</f>
        <v/>
      </c>
    </row>
    <row r="1166" spans="1:26" ht="16.5" x14ac:dyDescent="0.25">
      <c r="A1166" s="6" t="str">
        <f>IF(B1166="","",SUBTOTAL(3,$B$15:B1166))</f>
        <v/>
      </c>
      <c r="B1166" s="7"/>
      <c r="C1166" s="8"/>
      <c r="D1166" s="6" t="str">
        <f t="shared" ref="D1166:D1229" si="251">IF(C1166="","",LEFT(TRIM(C1166),FIND(" ",TRIM(C1166),1)-1))</f>
        <v/>
      </c>
      <c r="E1166" s="9" t="str">
        <f t="shared" si="241"/>
        <v/>
      </c>
      <c r="F1166" s="7"/>
      <c r="G1166" s="10" t="str">
        <f t="shared" ref="G1166:G1229" si="252">IF(F1166="","",(DATE(IF(LEFT(F1166,1)*1=3,20,19)&amp;MID(F1166,2,2),MID(F1166,4,2),MID(F1166,6,2))))</f>
        <v/>
      </c>
      <c r="H1166" s="6" t="str">
        <f t="shared" ref="H1166:H1229" si="253">IF(G1166="","",DAY(G1166))</f>
        <v/>
      </c>
      <c r="I1166" s="6" t="str">
        <f t="shared" si="242"/>
        <v/>
      </c>
      <c r="J1166" s="6" t="str">
        <f t="shared" si="243"/>
        <v/>
      </c>
      <c r="K1166" s="6" t="str">
        <f t="shared" si="244"/>
        <v/>
      </c>
      <c r="L1166" s="6" t="str">
        <f t="shared" si="249"/>
        <v/>
      </c>
      <c r="M1166" s="6" t="str">
        <f t="shared" si="250"/>
        <v/>
      </c>
      <c r="N1166" s="6" t="str">
        <f t="shared" si="245"/>
        <v/>
      </c>
      <c r="O1166" s="4"/>
      <c r="P1166" s="11"/>
      <c r="Q1166" s="12" t="str">
        <f t="shared" si="246"/>
        <v/>
      </c>
      <c r="R1166" s="8"/>
      <c r="S1166" s="19"/>
      <c r="T1166" s="19" t="s">
        <v>830</v>
      </c>
      <c r="U1166" s="4"/>
      <c r="V1166" s="22" t="str">
        <f t="shared" si="247"/>
        <v>@aswan1.moe.edu.eg</v>
      </c>
      <c r="W1166" s="22" t="str">
        <f t="shared" si="248"/>
        <v>Stu#</v>
      </c>
      <c r="Z1166" t="str">
        <f>IF(Q1166=$Z$14,COUNTIF($Q$15:Q1166,$Z$14),"")</f>
        <v/>
      </c>
    </row>
    <row r="1167" spans="1:26" ht="16.5" x14ac:dyDescent="0.25">
      <c r="A1167" s="6" t="str">
        <f>IF(B1167="","",SUBTOTAL(3,$B$15:B1167))</f>
        <v/>
      </c>
      <c r="B1167" s="7"/>
      <c r="C1167" s="8"/>
      <c r="D1167" s="6" t="str">
        <f t="shared" si="251"/>
        <v/>
      </c>
      <c r="E1167" s="9" t="str">
        <f t="shared" si="241"/>
        <v/>
      </c>
      <c r="F1167" s="7"/>
      <c r="G1167" s="10" t="str">
        <f t="shared" si="252"/>
        <v/>
      </c>
      <c r="H1167" s="6" t="str">
        <f t="shared" si="253"/>
        <v/>
      </c>
      <c r="I1167" s="6" t="str">
        <f t="shared" si="242"/>
        <v/>
      </c>
      <c r="J1167" s="6" t="str">
        <f t="shared" si="243"/>
        <v/>
      </c>
      <c r="K1167" s="6" t="str">
        <f t="shared" si="244"/>
        <v/>
      </c>
      <c r="L1167" s="6" t="str">
        <f t="shared" si="249"/>
        <v/>
      </c>
      <c r="M1167" s="6" t="str">
        <f t="shared" si="250"/>
        <v/>
      </c>
      <c r="N1167" s="6" t="str">
        <f t="shared" si="245"/>
        <v/>
      </c>
      <c r="O1167" s="4"/>
      <c r="P1167" s="11"/>
      <c r="Q1167" s="12" t="str">
        <f t="shared" si="246"/>
        <v/>
      </c>
      <c r="R1167" s="8"/>
      <c r="S1167" s="19"/>
      <c r="T1167" s="19" t="s">
        <v>830</v>
      </c>
      <c r="U1167" s="4"/>
      <c r="V1167" s="22" t="str">
        <f t="shared" si="247"/>
        <v>@aswan1.moe.edu.eg</v>
      </c>
      <c r="W1167" s="22" t="str">
        <f t="shared" si="248"/>
        <v>Stu#</v>
      </c>
      <c r="Z1167" t="str">
        <f>IF(Q1167=$Z$14,COUNTIF($Q$15:Q1167,$Z$14),"")</f>
        <v/>
      </c>
    </row>
    <row r="1168" spans="1:26" ht="16.5" x14ac:dyDescent="0.25">
      <c r="A1168" s="6" t="str">
        <f>IF(B1168="","",SUBTOTAL(3,$B$15:B1168))</f>
        <v/>
      </c>
      <c r="B1168" s="7"/>
      <c r="C1168" s="8"/>
      <c r="D1168" s="6" t="str">
        <f t="shared" si="251"/>
        <v/>
      </c>
      <c r="E1168" s="9" t="str">
        <f t="shared" ref="E1168:E1231" si="254">IF(C1168="","",RIGHT(C1168,LEN(C1168)-FIND(" ",C1168)))</f>
        <v/>
      </c>
      <c r="F1168" s="7"/>
      <c r="G1168" s="10" t="str">
        <f t="shared" si="252"/>
        <v/>
      </c>
      <c r="H1168" s="6" t="str">
        <f t="shared" si="253"/>
        <v/>
      </c>
      <c r="I1168" s="6" t="str">
        <f t="shared" ref="I1168:I1231" si="255">IF(H1168="","",MONTH(G1168))</f>
        <v/>
      </c>
      <c r="J1168" s="6" t="str">
        <f t="shared" ref="J1168:J1231" si="256">IF(I1168="","",YEAR(G1168))</f>
        <v/>
      </c>
      <c r="K1168" s="6" t="str">
        <f t="shared" ref="K1168:K1231" si="257">IF(G1168="","",(DATEDIF(G1168,$F$13,"md")))</f>
        <v/>
      </c>
      <c r="L1168" s="6" t="str">
        <f t="shared" si="249"/>
        <v/>
      </c>
      <c r="M1168" s="6" t="str">
        <f t="shared" si="250"/>
        <v/>
      </c>
      <c r="N1168" s="6" t="str">
        <f t="shared" ref="N1168:N1231" si="258">IF(F1168="","",(IF(ISODD(MID(F1168,13,1)),"ذكر","انثى")))</f>
        <v/>
      </c>
      <c r="O1168" s="4"/>
      <c r="P1168" s="11"/>
      <c r="Q1168" s="12" t="str">
        <f t="shared" ref="Q1168:Q1231" si="259">IF(P1168="","",P1168&amp;"/"&amp;O1168)</f>
        <v/>
      </c>
      <c r="R1168" s="8"/>
      <c r="S1168" s="19"/>
      <c r="T1168" s="19" t="s">
        <v>830</v>
      </c>
      <c r="U1168" s="4"/>
      <c r="V1168" s="22" t="str">
        <f t="shared" ref="V1168:V1231" si="260">CONCATENATE(B1168,$X$2)</f>
        <v>@aswan1.moe.edu.eg</v>
      </c>
      <c r="W1168" s="22" t="str">
        <f t="shared" ref="W1168:W1231" si="261">CONCATENATE($X$3)&amp;RIGHT(LEFT(F1168,7),6)</f>
        <v>Stu#</v>
      </c>
      <c r="Z1168" t="str">
        <f>IF(Q1168=$Z$14,COUNTIF($Q$15:Q1168,$Z$14),"")</f>
        <v/>
      </c>
    </row>
    <row r="1169" spans="1:26" ht="16.5" x14ac:dyDescent="0.25">
      <c r="A1169" s="6" t="str">
        <f>IF(B1169="","",SUBTOTAL(3,$B$15:B1169))</f>
        <v/>
      </c>
      <c r="B1169" s="7"/>
      <c r="C1169" s="8"/>
      <c r="D1169" s="6" t="str">
        <f t="shared" si="251"/>
        <v/>
      </c>
      <c r="E1169" s="9" t="str">
        <f t="shared" si="254"/>
        <v/>
      </c>
      <c r="F1169" s="7"/>
      <c r="G1169" s="10" t="str">
        <f t="shared" si="252"/>
        <v/>
      </c>
      <c r="H1169" s="6" t="str">
        <f t="shared" si="253"/>
        <v/>
      </c>
      <c r="I1169" s="6" t="str">
        <f t="shared" si="255"/>
        <v/>
      </c>
      <c r="J1169" s="6" t="str">
        <f t="shared" si="256"/>
        <v/>
      </c>
      <c r="K1169" s="6" t="str">
        <f t="shared" si="257"/>
        <v/>
      </c>
      <c r="L1169" s="6" t="str">
        <f t="shared" ref="L1169:L1232" si="262">IF(H1169="","",(DATEDIF(H1169,$F$13,"md")))</f>
        <v/>
      </c>
      <c r="M1169" s="6" t="str">
        <f t="shared" ref="M1169:M1232" si="263">IF(I1169="","",(DATEDIF(I1169,$F$13,"md")))</f>
        <v/>
      </c>
      <c r="N1169" s="6" t="str">
        <f t="shared" si="258"/>
        <v/>
      </c>
      <c r="O1169" s="4"/>
      <c r="P1169" s="11"/>
      <c r="Q1169" s="12" t="str">
        <f t="shared" si="259"/>
        <v/>
      </c>
      <c r="R1169" s="8"/>
      <c r="S1169" s="19"/>
      <c r="T1169" s="19" t="s">
        <v>830</v>
      </c>
      <c r="U1169" s="4"/>
      <c r="V1169" s="22" t="str">
        <f t="shared" si="260"/>
        <v>@aswan1.moe.edu.eg</v>
      </c>
      <c r="W1169" s="22" t="str">
        <f t="shared" si="261"/>
        <v>Stu#</v>
      </c>
      <c r="Z1169" t="str">
        <f>IF(Q1169=$Z$14,COUNTIF($Q$15:Q1169,$Z$14),"")</f>
        <v/>
      </c>
    </row>
    <row r="1170" spans="1:26" ht="16.5" x14ac:dyDescent="0.25">
      <c r="A1170" s="6" t="str">
        <f>IF(B1170="","",SUBTOTAL(3,$B$15:B1170))</f>
        <v/>
      </c>
      <c r="B1170" s="7"/>
      <c r="C1170" s="8"/>
      <c r="D1170" s="6" t="str">
        <f t="shared" si="251"/>
        <v/>
      </c>
      <c r="E1170" s="9" t="str">
        <f t="shared" si="254"/>
        <v/>
      </c>
      <c r="F1170" s="7"/>
      <c r="G1170" s="10" t="str">
        <f t="shared" si="252"/>
        <v/>
      </c>
      <c r="H1170" s="6" t="str">
        <f t="shared" si="253"/>
        <v/>
      </c>
      <c r="I1170" s="6" t="str">
        <f t="shared" si="255"/>
        <v/>
      </c>
      <c r="J1170" s="6" t="str">
        <f t="shared" si="256"/>
        <v/>
      </c>
      <c r="K1170" s="6" t="str">
        <f t="shared" si="257"/>
        <v/>
      </c>
      <c r="L1170" s="6" t="str">
        <f t="shared" si="262"/>
        <v/>
      </c>
      <c r="M1170" s="6" t="str">
        <f t="shared" si="263"/>
        <v/>
      </c>
      <c r="N1170" s="6" t="str">
        <f t="shared" si="258"/>
        <v/>
      </c>
      <c r="O1170" s="4"/>
      <c r="P1170" s="11"/>
      <c r="Q1170" s="12" t="str">
        <f t="shared" si="259"/>
        <v/>
      </c>
      <c r="R1170" s="8"/>
      <c r="S1170" s="19"/>
      <c r="T1170" s="19" t="s">
        <v>830</v>
      </c>
      <c r="U1170" s="4"/>
      <c r="V1170" s="22" t="str">
        <f t="shared" si="260"/>
        <v>@aswan1.moe.edu.eg</v>
      </c>
      <c r="W1170" s="22" t="str">
        <f t="shared" si="261"/>
        <v>Stu#</v>
      </c>
      <c r="Z1170" t="str">
        <f>IF(Q1170=$Z$14,COUNTIF($Q$15:Q1170,$Z$14),"")</f>
        <v/>
      </c>
    </row>
    <row r="1171" spans="1:26" ht="16.5" x14ac:dyDescent="0.25">
      <c r="A1171" s="6" t="str">
        <f>IF(B1171="","",SUBTOTAL(3,$B$15:B1171))</f>
        <v/>
      </c>
      <c r="B1171" s="7"/>
      <c r="C1171" s="8"/>
      <c r="D1171" s="6" t="str">
        <f t="shared" si="251"/>
        <v/>
      </c>
      <c r="E1171" s="9" t="str">
        <f t="shared" si="254"/>
        <v/>
      </c>
      <c r="F1171" s="7"/>
      <c r="G1171" s="10" t="str">
        <f t="shared" si="252"/>
        <v/>
      </c>
      <c r="H1171" s="6" t="str">
        <f t="shared" si="253"/>
        <v/>
      </c>
      <c r="I1171" s="6" t="str">
        <f t="shared" si="255"/>
        <v/>
      </c>
      <c r="J1171" s="6" t="str">
        <f t="shared" si="256"/>
        <v/>
      </c>
      <c r="K1171" s="6" t="str">
        <f t="shared" si="257"/>
        <v/>
      </c>
      <c r="L1171" s="6" t="str">
        <f t="shared" si="262"/>
        <v/>
      </c>
      <c r="M1171" s="6" t="str">
        <f t="shared" si="263"/>
        <v/>
      </c>
      <c r="N1171" s="6" t="str">
        <f t="shared" si="258"/>
        <v/>
      </c>
      <c r="O1171" s="4"/>
      <c r="P1171" s="11"/>
      <c r="Q1171" s="12" t="str">
        <f t="shared" si="259"/>
        <v/>
      </c>
      <c r="R1171" s="8"/>
      <c r="S1171" s="19"/>
      <c r="T1171" s="19" t="s">
        <v>830</v>
      </c>
      <c r="U1171" s="4"/>
      <c r="V1171" s="22" t="str">
        <f t="shared" si="260"/>
        <v>@aswan1.moe.edu.eg</v>
      </c>
      <c r="W1171" s="22" t="str">
        <f t="shared" si="261"/>
        <v>Stu#</v>
      </c>
      <c r="Z1171" t="str">
        <f>IF(Q1171=$Z$14,COUNTIF($Q$15:Q1171,$Z$14),"")</f>
        <v/>
      </c>
    </row>
    <row r="1172" spans="1:26" ht="16.5" x14ac:dyDescent="0.25">
      <c r="A1172" s="6" t="str">
        <f>IF(B1172="","",SUBTOTAL(3,$B$15:B1172))</f>
        <v/>
      </c>
      <c r="B1172" s="7"/>
      <c r="C1172" s="8"/>
      <c r="D1172" s="6" t="str">
        <f t="shared" si="251"/>
        <v/>
      </c>
      <c r="E1172" s="9" t="str">
        <f t="shared" si="254"/>
        <v/>
      </c>
      <c r="F1172" s="7"/>
      <c r="G1172" s="10" t="str">
        <f t="shared" si="252"/>
        <v/>
      </c>
      <c r="H1172" s="6" t="str">
        <f t="shared" si="253"/>
        <v/>
      </c>
      <c r="I1172" s="6" t="str">
        <f t="shared" si="255"/>
        <v/>
      </c>
      <c r="J1172" s="6" t="str">
        <f t="shared" si="256"/>
        <v/>
      </c>
      <c r="K1172" s="6" t="str">
        <f t="shared" si="257"/>
        <v/>
      </c>
      <c r="L1172" s="6" t="str">
        <f t="shared" si="262"/>
        <v/>
      </c>
      <c r="M1172" s="6" t="str">
        <f t="shared" si="263"/>
        <v/>
      </c>
      <c r="N1172" s="6" t="str">
        <f t="shared" si="258"/>
        <v/>
      </c>
      <c r="O1172" s="4"/>
      <c r="P1172" s="11"/>
      <c r="Q1172" s="12" t="str">
        <f t="shared" si="259"/>
        <v/>
      </c>
      <c r="R1172" s="8"/>
      <c r="S1172" s="19"/>
      <c r="T1172" s="19" t="s">
        <v>830</v>
      </c>
      <c r="U1172" s="4"/>
      <c r="V1172" s="22" t="str">
        <f t="shared" si="260"/>
        <v>@aswan1.moe.edu.eg</v>
      </c>
      <c r="W1172" s="22" t="str">
        <f t="shared" si="261"/>
        <v>Stu#</v>
      </c>
      <c r="Z1172" t="str">
        <f>IF(Q1172=$Z$14,COUNTIF($Q$15:Q1172,$Z$14),"")</f>
        <v/>
      </c>
    </row>
    <row r="1173" spans="1:26" ht="16.5" x14ac:dyDescent="0.25">
      <c r="A1173" s="6" t="str">
        <f>IF(B1173="","",SUBTOTAL(3,$B$15:B1173))</f>
        <v/>
      </c>
      <c r="B1173" s="7"/>
      <c r="C1173" s="8"/>
      <c r="D1173" s="6" t="str">
        <f t="shared" si="251"/>
        <v/>
      </c>
      <c r="E1173" s="9" t="str">
        <f t="shared" si="254"/>
        <v/>
      </c>
      <c r="F1173" s="7"/>
      <c r="G1173" s="10" t="str">
        <f t="shared" si="252"/>
        <v/>
      </c>
      <c r="H1173" s="6" t="str">
        <f t="shared" si="253"/>
        <v/>
      </c>
      <c r="I1173" s="6" t="str">
        <f t="shared" si="255"/>
        <v/>
      </c>
      <c r="J1173" s="6" t="str">
        <f t="shared" si="256"/>
        <v/>
      </c>
      <c r="K1173" s="6" t="str">
        <f t="shared" si="257"/>
        <v/>
      </c>
      <c r="L1173" s="6" t="str">
        <f t="shared" si="262"/>
        <v/>
      </c>
      <c r="M1173" s="6" t="str">
        <f t="shared" si="263"/>
        <v/>
      </c>
      <c r="N1173" s="6" t="str">
        <f t="shared" si="258"/>
        <v/>
      </c>
      <c r="O1173" s="4"/>
      <c r="P1173" s="11"/>
      <c r="Q1173" s="12" t="str">
        <f t="shared" si="259"/>
        <v/>
      </c>
      <c r="R1173" s="8"/>
      <c r="S1173" s="19"/>
      <c r="T1173" s="19" t="s">
        <v>830</v>
      </c>
      <c r="U1173" s="4"/>
      <c r="V1173" s="22" t="str">
        <f t="shared" si="260"/>
        <v>@aswan1.moe.edu.eg</v>
      </c>
      <c r="W1173" s="22" t="str">
        <f t="shared" si="261"/>
        <v>Stu#</v>
      </c>
      <c r="Z1173" t="str">
        <f>IF(Q1173=$Z$14,COUNTIF($Q$15:Q1173,$Z$14),"")</f>
        <v/>
      </c>
    </row>
    <row r="1174" spans="1:26" ht="16.5" x14ac:dyDescent="0.25">
      <c r="A1174" s="6" t="str">
        <f>IF(B1174="","",SUBTOTAL(3,$B$15:B1174))</f>
        <v/>
      </c>
      <c r="B1174" s="7"/>
      <c r="C1174" s="8"/>
      <c r="D1174" s="6" t="str">
        <f t="shared" si="251"/>
        <v/>
      </c>
      <c r="E1174" s="9" t="str">
        <f t="shared" si="254"/>
        <v/>
      </c>
      <c r="F1174" s="7"/>
      <c r="G1174" s="10" t="str">
        <f t="shared" si="252"/>
        <v/>
      </c>
      <c r="H1174" s="6" t="str">
        <f t="shared" si="253"/>
        <v/>
      </c>
      <c r="I1174" s="6" t="str">
        <f t="shared" si="255"/>
        <v/>
      </c>
      <c r="J1174" s="6" t="str">
        <f t="shared" si="256"/>
        <v/>
      </c>
      <c r="K1174" s="6" t="str">
        <f t="shared" si="257"/>
        <v/>
      </c>
      <c r="L1174" s="6" t="str">
        <f t="shared" si="262"/>
        <v/>
      </c>
      <c r="M1174" s="6" t="str">
        <f t="shared" si="263"/>
        <v/>
      </c>
      <c r="N1174" s="6" t="str">
        <f t="shared" si="258"/>
        <v/>
      </c>
      <c r="O1174" s="4"/>
      <c r="P1174" s="11"/>
      <c r="Q1174" s="12" t="str">
        <f t="shared" si="259"/>
        <v/>
      </c>
      <c r="R1174" s="8"/>
      <c r="S1174" s="19"/>
      <c r="T1174" s="19" t="s">
        <v>830</v>
      </c>
      <c r="U1174" s="4"/>
      <c r="V1174" s="22" t="str">
        <f t="shared" si="260"/>
        <v>@aswan1.moe.edu.eg</v>
      </c>
      <c r="W1174" s="22" t="str">
        <f t="shared" si="261"/>
        <v>Stu#</v>
      </c>
      <c r="Z1174" t="str">
        <f>IF(Q1174=$Z$14,COUNTIF($Q$15:Q1174,$Z$14),"")</f>
        <v/>
      </c>
    </row>
    <row r="1175" spans="1:26" ht="16.5" x14ac:dyDescent="0.25">
      <c r="A1175" s="6" t="str">
        <f>IF(B1175="","",SUBTOTAL(3,$B$15:B1175))</f>
        <v/>
      </c>
      <c r="B1175" s="7"/>
      <c r="C1175" s="8"/>
      <c r="D1175" s="6" t="str">
        <f t="shared" si="251"/>
        <v/>
      </c>
      <c r="E1175" s="9" t="str">
        <f t="shared" si="254"/>
        <v/>
      </c>
      <c r="F1175" s="7"/>
      <c r="G1175" s="10" t="str">
        <f t="shared" si="252"/>
        <v/>
      </c>
      <c r="H1175" s="6" t="str">
        <f t="shared" si="253"/>
        <v/>
      </c>
      <c r="I1175" s="6" t="str">
        <f t="shared" si="255"/>
        <v/>
      </c>
      <c r="J1175" s="6" t="str">
        <f t="shared" si="256"/>
        <v/>
      </c>
      <c r="K1175" s="6" t="str">
        <f t="shared" si="257"/>
        <v/>
      </c>
      <c r="L1175" s="6" t="str">
        <f t="shared" si="262"/>
        <v/>
      </c>
      <c r="M1175" s="6" t="str">
        <f t="shared" si="263"/>
        <v/>
      </c>
      <c r="N1175" s="6" t="str">
        <f t="shared" si="258"/>
        <v/>
      </c>
      <c r="O1175" s="4"/>
      <c r="P1175" s="11"/>
      <c r="Q1175" s="12" t="str">
        <f t="shared" si="259"/>
        <v/>
      </c>
      <c r="R1175" s="8"/>
      <c r="S1175" s="19"/>
      <c r="T1175" s="19" t="s">
        <v>830</v>
      </c>
      <c r="U1175" s="4"/>
      <c r="V1175" s="22" t="str">
        <f t="shared" si="260"/>
        <v>@aswan1.moe.edu.eg</v>
      </c>
      <c r="W1175" s="22" t="str">
        <f t="shared" si="261"/>
        <v>Stu#</v>
      </c>
      <c r="Z1175" t="str">
        <f>IF(Q1175=$Z$14,COUNTIF($Q$15:Q1175,$Z$14),"")</f>
        <v/>
      </c>
    </row>
    <row r="1176" spans="1:26" ht="16.5" x14ac:dyDescent="0.25">
      <c r="A1176" s="6" t="str">
        <f>IF(B1176="","",SUBTOTAL(3,$B$15:B1176))</f>
        <v/>
      </c>
      <c r="B1176" s="7"/>
      <c r="C1176" s="8"/>
      <c r="D1176" s="6" t="str">
        <f t="shared" si="251"/>
        <v/>
      </c>
      <c r="E1176" s="9" t="str">
        <f t="shared" si="254"/>
        <v/>
      </c>
      <c r="F1176" s="7"/>
      <c r="G1176" s="10" t="str">
        <f t="shared" si="252"/>
        <v/>
      </c>
      <c r="H1176" s="6" t="str">
        <f t="shared" si="253"/>
        <v/>
      </c>
      <c r="I1176" s="6" t="str">
        <f t="shared" si="255"/>
        <v/>
      </c>
      <c r="J1176" s="6" t="str">
        <f t="shared" si="256"/>
        <v/>
      </c>
      <c r="K1176" s="6" t="str">
        <f t="shared" si="257"/>
        <v/>
      </c>
      <c r="L1176" s="6" t="str">
        <f t="shared" si="262"/>
        <v/>
      </c>
      <c r="M1176" s="6" t="str">
        <f t="shared" si="263"/>
        <v/>
      </c>
      <c r="N1176" s="6" t="str">
        <f t="shared" si="258"/>
        <v/>
      </c>
      <c r="O1176" s="4"/>
      <c r="P1176" s="11"/>
      <c r="Q1176" s="12" t="str">
        <f t="shared" si="259"/>
        <v/>
      </c>
      <c r="R1176" s="8"/>
      <c r="S1176" s="19"/>
      <c r="T1176" s="19" t="s">
        <v>830</v>
      </c>
      <c r="U1176" s="4"/>
      <c r="V1176" s="22" t="str">
        <f t="shared" si="260"/>
        <v>@aswan1.moe.edu.eg</v>
      </c>
      <c r="W1176" s="22" t="str">
        <f t="shared" si="261"/>
        <v>Stu#</v>
      </c>
      <c r="Z1176" t="str">
        <f>IF(Q1176=$Z$14,COUNTIF($Q$15:Q1176,$Z$14),"")</f>
        <v/>
      </c>
    </row>
    <row r="1177" spans="1:26" ht="16.5" x14ac:dyDescent="0.25">
      <c r="A1177" s="6" t="str">
        <f>IF(B1177="","",SUBTOTAL(3,$B$15:B1177))</f>
        <v/>
      </c>
      <c r="B1177" s="7"/>
      <c r="C1177" s="8"/>
      <c r="D1177" s="6" t="str">
        <f t="shared" si="251"/>
        <v/>
      </c>
      <c r="E1177" s="9" t="str">
        <f t="shared" si="254"/>
        <v/>
      </c>
      <c r="F1177" s="7"/>
      <c r="G1177" s="10" t="str">
        <f t="shared" si="252"/>
        <v/>
      </c>
      <c r="H1177" s="6" t="str">
        <f t="shared" si="253"/>
        <v/>
      </c>
      <c r="I1177" s="6" t="str">
        <f t="shared" si="255"/>
        <v/>
      </c>
      <c r="J1177" s="6" t="str">
        <f t="shared" si="256"/>
        <v/>
      </c>
      <c r="K1177" s="6" t="str">
        <f t="shared" si="257"/>
        <v/>
      </c>
      <c r="L1177" s="6" t="str">
        <f t="shared" si="262"/>
        <v/>
      </c>
      <c r="M1177" s="6" t="str">
        <f t="shared" si="263"/>
        <v/>
      </c>
      <c r="N1177" s="6" t="str">
        <f t="shared" si="258"/>
        <v/>
      </c>
      <c r="O1177" s="4"/>
      <c r="P1177" s="11"/>
      <c r="Q1177" s="12" t="str">
        <f t="shared" si="259"/>
        <v/>
      </c>
      <c r="R1177" s="8"/>
      <c r="S1177" s="19"/>
      <c r="T1177" s="19" t="s">
        <v>830</v>
      </c>
      <c r="U1177" s="4"/>
      <c r="V1177" s="22" t="str">
        <f t="shared" si="260"/>
        <v>@aswan1.moe.edu.eg</v>
      </c>
      <c r="W1177" s="22" t="str">
        <f t="shared" si="261"/>
        <v>Stu#</v>
      </c>
      <c r="Z1177" t="str">
        <f>IF(Q1177=$Z$14,COUNTIF($Q$15:Q1177,$Z$14),"")</f>
        <v/>
      </c>
    </row>
    <row r="1178" spans="1:26" ht="16.5" x14ac:dyDescent="0.25">
      <c r="A1178" s="6" t="str">
        <f>IF(B1178="","",SUBTOTAL(3,$B$15:B1178))</f>
        <v/>
      </c>
      <c r="B1178" s="7"/>
      <c r="C1178" s="8"/>
      <c r="D1178" s="6" t="str">
        <f t="shared" si="251"/>
        <v/>
      </c>
      <c r="E1178" s="9" t="str">
        <f t="shared" si="254"/>
        <v/>
      </c>
      <c r="F1178" s="7"/>
      <c r="G1178" s="10" t="str">
        <f t="shared" si="252"/>
        <v/>
      </c>
      <c r="H1178" s="6" t="str">
        <f t="shared" si="253"/>
        <v/>
      </c>
      <c r="I1178" s="6" t="str">
        <f t="shared" si="255"/>
        <v/>
      </c>
      <c r="J1178" s="6" t="str">
        <f t="shared" si="256"/>
        <v/>
      </c>
      <c r="K1178" s="6" t="str">
        <f t="shared" si="257"/>
        <v/>
      </c>
      <c r="L1178" s="6" t="str">
        <f t="shared" si="262"/>
        <v/>
      </c>
      <c r="M1178" s="6" t="str">
        <f t="shared" si="263"/>
        <v/>
      </c>
      <c r="N1178" s="6" t="str">
        <f t="shared" si="258"/>
        <v/>
      </c>
      <c r="O1178" s="4"/>
      <c r="P1178" s="11"/>
      <c r="Q1178" s="12" t="str">
        <f t="shared" si="259"/>
        <v/>
      </c>
      <c r="R1178" s="8"/>
      <c r="S1178" s="19"/>
      <c r="T1178" s="19" t="s">
        <v>830</v>
      </c>
      <c r="U1178" s="4"/>
      <c r="V1178" s="22" t="str">
        <f t="shared" si="260"/>
        <v>@aswan1.moe.edu.eg</v>
      </c>
      <c r="W1178" s="22" t="str">
        <f t="shared" si="261"/>
        <v>Stu#</v>
      </c>
      <c r="Z1178" t="str">
        <f>IF(Q1178=$Z$14,COUNTIF($Q$15:Q1178,$Z$14),"")</f>
        <v/>
      </c>
    </row>
    <row r="1179" spans="1:26" ht="16.5" x14ac:dyDescent="0.25">
      <c r="A1179" s="6" t="str">
        <f>IF(B1179="","",SUBTOTAL(3,$B$15:B1179))</f>
        <v/>
      </c>
      <c r="B1179" s="7"/>
      <c r="C1179" s="8"/>
      <c r="D1179" s="6" t="str">
        <f t="shared" si="251"/>
        <v/>
      </c>
      <c r="E1179" s="9" t="str">
        <f t="shared" si="254"/>
        <v/>
      </c>
      <c r="F1179" s="7"/>
      <c r="G1179" s="10" t="str">
        <f t="shared" si="252"/>
        <v/>
      </c>
      <c r="H1179" s="6" t="str">
        <f t="shared" si="253"/>
        <v/>
      </c>
      <c r="I1179" s="6" t="str">
        <f t="shared" si="255"/>
        <v/>
      </c>
      <c r="J1179" s="6" t="str">
        <f t="shared" si="256"/>
        <v/>
      </c>
      <c r="K1179" s="6" t="str">
        <f t="shared" si="257"/>
        <v/>
      </c>
      <c r="L1179" s="6" t="str">
        <f t="shared" si="262"/>
        <v/>
      </c>
      <c r="M1179" s="6" t="str">
        <f t="shared" si="263"/>
        <v/>
      </c>
      <c r="N1179" s="6" t="str">
        <f t="shared" si="258"/>
        <v/>
      </c>
      <c r="O1179" s="4"/>
      <c r="P1179" s="11"/>
      <c r="Q1179" s="12" t="str">
        <f t="shared" si="259"/>
        <v/>
      </c>
      <c r="R1179" s="8"/>
      <c r="S1179" s="19"/>
      <c r="T1179" s="19" t="s">
        <v>830</v>
      </c>
      <c r="U1179" s="4"/>
      <c r="V1179" s="22" t="str">
        <f t="shared" si="260"/>
        <v>@aswan1.moe.edu.eg</v>
      </c>
      <c r="W1179" s="22" t="str">
        <f t="shared" si="261"/>
        <v>Stu#</v>
      </c>
      <c r="Z1179" t="str">
        <f>IF(Q1179=$Z$14,COUNTIF($Q$15:Q1179,$Z$14),"")</f>
        <v/>
      </c>
    </row>
    <row r="1180" spans="1:26" ht="16.5" x14ac:dyDescent="0.25">
      <c r="A1180" s="6" t="str">
        <f>IF(B1180="","",SUBTOTAL(3,$B$15:B1180))</f>
        <v/>
      </c>
      <c r="B1180" s="7"/>
      <c r="C1180" s="8"/>
      <c r="D1180" s="6" t="str">
        <f t="shared" si="251"/>
        <v/>
      </c>
      <c r="E1180" s="9" t="str">
        <f t="shared" si="254"/>
        <v/>
      </c>
      <c r="F1180" s="7"/>
      <c r="G1180" s="10" t="str">
        <f t="shared" si="252"/>
        <v/>
      </c>
      <c r="H1180" s="6" t="str">
        <f t="shared" si="253"/>
        <v/>
      </c>
      <c r="I1180" s="6" t="str">
        <f t="shared" si="255"/>
        <v/>
      </c>
      <c r="J1180" s="6" t="str">
        <f t="shared" si="256"/>
        <v/>
      </c>
      <c r="K1180" s="6" t="str">
        <f t="shared" si="257"/>
        <v/>
      </c>
      <c r="L1180" s="6" t="str">
        <f t="shared" si="262"/>
        <v/>
      </c>
      <c r="M1180" s="6" t="str">
        <f t="shared" si="263"/>
        <v/>
      </c>
      <c r="N1180" s="6" t="str">
        <f t="shared" si="258"/>
        <v/>
      </c>
      <c r="O1180" s="4"/>
      <c r="P1180" s="11"/>
      <c r="Q1180" s="12" t="str">
        <f t="shared" si="259"/>
        <v/>
      </c>
      <c r="R1180" s="8"/>
      <c r="S1180" s="19"/>
      <c r="T1180" s="19" t="s">
        <v>830</v>
      </c>
      <c r="U1180" s="4"/>
      <c r="V1180" s="22" t="str">
        <f t="shared" si="260"/>
        <v>@aswan1.moe.edu.eg</v>
      </c>
      <c r="W1180" s="22" t="str">
        <f t="shared" si="261"/>
        <v>Stu#</v>
      </c>
      <c r="Z1180" t="str">
        <f>IF(Q1180=$Z$14,COUNTIF($Q$15:Q1180,$Z$14),"")</f>
        <v/>
      </c>
    </row>
    <row r="1181" spans="1:26" ht="16.5" x14ac:dyDescent="0.25">
      <c r="A1181" s="6" t="str">
        <f>IF(B1181="","",SUBTOTAL(3,$B$15:B1181))</f>
        <v/>
      </c>
      <c r="B1181" s="7"/>
      <c r="C1181" s="8"/>
      <c r="D1181" s="6" t="str">
        <f t="shared" si="251"/>
        <v/>
      </c>
      <c r="E1181" s="9" t="str">
        <f t="shared" si="254"/>
        <v/>
      </c>
      <c r="F1181" s="7"/>
      <c r="G1181" s="10" t="str">
        <f t="shared" si="252"/>
        <v/>
      </c>
      <c r="H1181" s="6" t="str">
        <f t="shared" si="253"/>
        <v/>
      </c>
      <c r="I1181" s="6" t="str">
        <f t="shared" si="255"/>
        <v/>
      </c>
      <c r="J1181" s="6" t="str">
        <f t="shared" si="256"/>
        <v/>
      </c>
      <c r="K1181" s="6" t="str">
        <f t="shared" si="257"/>
        <v/>
      </c>
      <c r="L1181" s="6" t="str">
        <f t="shared" si="262"/>
        <v/>
      </c>
      <c r="M1181" s="6" t="str">
        <f t="shared" si="263"/>
        <v/>
      </c>
      <c r="N1181" s="6" t="str">
        <f t="shared" si="258"/>
        <v/>
      </c>
      <c r="O1181" s="4"/>
      <c r="P1181" s="11"/>
      <c r="Q1181" s="12" t="str">
        <f t="shared" si="259"/>
        <v/>
      </c>
      <c r="R1181" s="8"/>
      <c r="S1181" s="19"/>
      <c r="T1181" s="19" t="s">
        <v>830</v>
      </c>
      <c r="U1181" s="4"/>
      <c r="V1181" s="22" t="str">
        <f t="shared" si="260"/>
        <v>@aswan1.moe.edu.eg</v>
      </c>
      <c r="W1181" s="22" t="str">
        <f t="shared" si="261"/>
        <v>Stu#</v>
      </c>
      <c r="Z1181" t="str">
        <f>IF(Q1181=$Z$14,COUNTIF($Q$15:Q1181,$Z$14),"")</f>
        <v/>
      </c>
    </row>
    <row r="1182" spans="1:26" ht="16.5" x14ac:dyDescent="0.25">
      <c r="A1182" s="6" t="str">
        <f>IF(B1182="","",SUBTOTAL(3,$B$15:B1182))</f>
        <v/>
      </c>
      <c r="B1182" s="7"/>
      <c r="C1182" s="8"/>
      <c r="D1182" s="6" t="str">
        <f t="shared" si="251"/>
        <v/>
      </c>
      <c r="E1182" s="9" t="str">
        <f t="shared" si="254"/>
        <v/>
      </c>
      <c r="F1182" s="7"/>
      <c r="G1182" s="10" t="str">
        <f t="shared" si="252"/>
        <v/>
      </c>
      <c r="H1182" s="6" t="str">
        <f t="shared" si="253"/>
        <v/>
      </c>
      <c r="I1182" s="6" t="str">
        <f t="shared" si="255"/>
        <v/>
      </c>
      <c r="J1182" s="6" t="str">
        <f t="shared" si="256"/>
        <v/>
      </c>
      <c r="K1182" s="6" t="str">
        <f t="shared" si="257"/>
        <v/>
      </c>
      <c r="L1182" s="6" t="str">
        <f t="shared" si="262"/>
        <v/>
      </c>
      <c r="M1182" s="6" t="str">
        <f t="shared" si="263"/>
        <v/>
      </c>
      <c r="N1182" s="6" t="str">
        <f t="shared" si="258"/>
        <v/>
      </c>
      <c r="O1182" s="4"/>
      <c r="P1182" s="11"/>
      <c r="Q1182" s="12" t="str">
        <f t="shared" si="259"/>
        <v/>
      </c>
      <c r="R1182" s="8"/>
      <c r="S1182" s="19"/>
      <c r="T1182" s="19" t="s">
        <v>830</v>
      </c>
      <c r="U1182" s="4"/>
      <c r="V1182" s="22" t="str">
        <f t="shared" si="260"/>
        <v>@aswan1.moe.edu.eg</v>
      </c>
      <c r="W1182" s="22" t="str">
        <f t="shared" si="261"/>
        <v>Stu#</v>
      </c>
      <c r="Z1182" t="str">
        <f>IF(Q1182=$Z$14,COUNTIF($Q$15:Q1182,$Z$14),"")</f>
        <v/>
      </c>
    </row>
    <row r="1183" spans="1:26" ht="16.5" x14ac:dyDescent="0.25">
      <c r="A1183" s="6" t="str">
        <f>IF(B1183="","",SUBTOTAL(3,$B$15:B1183))</f>
        <v/>
      </c>
      <c r="B1183" s="7"/>
      <c r="C1183" s="8"/>
      <c r="D1183" s="6" t="str">
        <f t="shared" si="251"/>
        <v/>
      </c>
      <c r="E1183" s="9" t="str">
        <f t="shared" si="254"/>
        <v/>
      </c>
      <c r="F1183" s="7"/>
      <c r="G1183" s="10" t="str">
        <f t="shared" si="252"/>
        <v/>
      </c>
      <c r="H1183" s="6" t="str">
        <f t="shared" si="253"/>
        <v/>
      </c>
      <c r="I1183" s="6" t="str">
        <f t="shared" si="255"/>
        <v/>
      </c>
      <c r="J1183" s="6" t="str">
        <f t="shared" si="256"/>
        <v/>
      </c>
      <c r="K1183" s="6" t="str">
        <f t="shared" si="257"/>
        <v/>
      </c>
      <c r="L1183" s="6" t="str">
        <f t="shared" si="262"/>
        <v/>
      </c>
      <c r="M1183" s="6" t="str">
        <f t="shared" si="263"/>
        <v/>
      </c>
      <c r="N1183" s="6" t="str">
        <f t="shared" si="258"/>
        <v/>
      </c>
      <c r="O1183" s="4"/>
      <c r="P1183" s="11"/>
      <c r="Q1183" s="12" t="str">
        <f t="shared" si="259"/>
        <v/>
      </c>
      <c r="R1183" s="8"/>
      <c r="S1183" s="19"/>
      <c r="T1183" s="19" t="s">
        <v>830</v>
      </c>
      <c r="U1183" s="4"/>
      <c r="V1183" s="22" t="str">
        <f t="shared" si="260"/>
        <v>@aswan1.moe.edu.eg</v>
      </c>
      <c r="W1183" s="22" t="str">
        <f t="shared" si="261"/>
        <v>Stu#</v>
      </c>
      <c r="Z1183" t="str">
        <f>IF(Q1183=$Z$14,COUNTIF($Q$15:Q1183,$Z$14),"")</f>
        <v/>
      </c>
    </row>
    <row r="1184" spans="1:26" ht="16.5" x14ac:dyDescent="0.25">
      <c r="A1184" s="6" t="str">
        <f>IF(B1184="","",SUBTOTAL(3,$B$15:B1184))</f>
        <v/>
      </c>
      <c r="B1184" s="7"/>
      <c r="C1184" s="8"/>
      <c r="D1184" s="6" t="str">
        <f t="shared" si="251"/>
        <v/>
      </c>
      <c r="E1184" s="9" t="str">
        <f t="shared" si="254"/>
        <v/>
      </c>
      <c r="F1184" s="7"/>
      <c r="G1184" s="10" t="str">
        <f t="shared" si="252"/>
        <v/>
      </c>
      <c r="H1184" s="6" t="str">
        <f t="shared" si="253"/>
        <v/>
      </c>
      <c r="I1184" s="6" t="str">
        <f t="shared" si="255"/>
        <v/>
      </c>
      <c r="J1184" s="6" t="str">
        <f t="shared" si="256"/>
        <v/>
      </c>
      <c r="K1184" s="6" t="str">
        <f t="shared" si="257"/>
        <v/>
      </c>
      <c r="L1184" s="6" t="str">
        <f t="shared" si="262"/>
        <v/>
      </c>
      <c r="M1184" s="6" t="str">
        <f t="shared" si="263"/>
        <v/>
      </c>
      <c r="N1184" s="6" t="str">
        <f t="shared" si="258"/>
        <v/>
      </c>
      <c r="O1184" s="4"/>
      <c r="P1184" s="11"/>
      <c r="Q1184" s="12" t="str">
        <f t="shared" si="259"/>
        <v/>
      </c>
      <c r="R1184" s="8"/>
      <c r="S1184" s="19"/>
      <c r="T1184" s="19" t="s">
        <v>830</v>
      </c>
      <c r="U1184" s="4"/>
      <c r="V1184" s="22" t="str">
        <f t="shared" si="260"/>
        <v>@aswan1.moe.edu.eg</v>
      </c>
      <c r="W1184" s="22" t="str">
        <f t="shared" si="261"/>
        <v>Stu#</v>
      </c>
      <c r="Z1184" t="str">
        <f>IF(Q1184=$Z$14,COUNTIF($Q$15:Q1184,$Z$14),"")</f>
        <v/>
      </c>
    </row>
    <row r="1185" spans="1:26" ht="16.5" x14ac:dyDescent="0.25">
      <c r="A1185" s="6" t="str">
        <f>IF(B1185="","",SUBTOTAL(3,$B$15:B1185))</f>
        <v/>
      </c>
      <c r="B1185" s="7"/>
      <c r="C1185" s="8"/>
      <c r="D1185" s="6" t="str">
        <f t="shared" si="251"/>
        <v/>
      </c>
      <c r="E1185" s="9" t="str">
        <f t="shared" si="254"/>
        <v/>
      </c>
      <c r="F1185" s="7"/>
      <c r="G1185" s="10" t="str">
        <f t="shared" si="252"/>
        <v/>
      </c>
      <c r="H1185" s="6" t="str">
        <f t="shared" si="253"/>
        <v/>
      </c>
      <c r="I1185" s="6" t="str">
        <f t="shared" si="255"/>
        <v/>
      </c>
      <c r="J1185" s="6" t="str">
        <f t="shared" si="256"/>
        <v/>
      </c>
      <c r="K1185" s="6" t="str">
        <f t="shared" si="257"/>
        <v/>
      </c>
      <c r="L1185" s="6" t="str">
        <f t="shared" si="262"/>
        <v/>
      </c>
      <c r="M1185" s="6" t="str">
        <f t="shared" si="263"/>
        <v/>
      </c>
      <c r="N1185" s="6" t="str">
        <f t="shared" si="258"/>
        <v/>
      </c>
      <c r="O1185" s="4"/>
      <c r="P1185" s="11"/>
      <c r="Q1185" s="12" t="str">
        <f t="shared" si="259"/>
        <v/>
      </c>
      <c r="R1185" s="8"/>
      <c r="S1185" s="19"/>
      <c r="T1185" s="19" t="s">
        <v>830</v>
      </c>
      <c r="U1185" s="4"/>
      <c r="V1185" s="22" t="str">
        <f t="shared" si="260"/>
        <v>@aswan1.moe.edu.eg</v>
      </c>
      <c r="W1185" s="22" t="str">
        <f t="shared" si="261"/>
        <v>Stu#</v>
      </c>
      <c r="Z1185" t="str">
        <f>IF(Q1185=$Z$14,COUNTIF($Q$15:Q1185,$Z$14),"")</f>
        <v/>
      </c>
    </row>
    <row r="1186" spans="1:26" ht="16.5" x14ac:dyDescent="0.25">
      <c r="A1186" s="6" t="str">
        <f>IF(B1186="","",SUBTOTAL(3,$B$15:B1186))</f>
        <v/>
      </c>
      <c r="B1186" s="7"/>
      <c r="C1186" s="8"/>
      <c r="D1186" s="6" t="str">
        <f t="shared" si="251"/>
        <v/>
      </c>
      <c r="E1186" s="9" t="str">
        <f t="shared" si="254"/>
        <v/>
      </c>
      <c r="F1186" s="7"/>
      <c r="G1186" s="10" t="str">
        <f t="shared" si="252"/>
        <v/>
      </c>
      <c r="H1186" s="6" t="str">
        <f t="shared" si="253"/>
        <v/>
      </c>
      <c r="I1186" s="6" t="str">
        <f t="shared" si="255"/>
        <v/>
      </c>
      <c r="J1186" s="6" t="str">
        <f t="shared" si="256"/>
        <v/>
      </c>
      <c r="K1186" s="6" t="str">
        <f t="shared" si="257"/>
        <v/>
      </c>
      <c r="L1186" s="6" t="str">
        <f t="shared" si="262"/>
        <v/>
      </c>
      <c r="M1186" s="6" t="str">
        <f t="shared" si="263"/>
        <v/>
      </c>
      <c r="N1186" s="6" t="str">
        <f t="shared" si="258"/>
        <v/>
      </c>
      <c r="O1186" s="4"/>
      <c r="P1186" s="11"/>
      <c r="Q1186" s="12" t="str">
        <f t="shared" si="259"/>
        <v/>
      </c>
      <c r="R1186" s="8"/>
      <c r="S1186" s="19"/>
      <c r="T1186" s="19" t="s">
        <v>830</v>
      </c>
      <c r="U1186" s="4"/>
      <c r="V1186" s="22" t="str">
        <f t="shared" si="260"/>
        <v>@aswan1.moe.edu.eg</v>
      </c>
      <c r="W1186" s="22" t="str">
        <f t="shared" si="261"/>
        <v>Stu#</v>
      </c>
      <c r="Z1186" t="str">
        <f>IF(Q1186=$Z$14,COUNTIF($Q$15:Q1186,$Z$14),"")</f>
        <v/>
      </c>
    </row>
    <row r="1187" spans="1:26" ht="16.5" x14ac:dyDescent="0.25">
      <c r="A1187" s="6" t="str">
        <f>IF(B1187="","",SUBTOTAL(3,$B$15:B1187))</f>
        <v/>
      </c>
      <c r="B1187" s="7"/>
      <c r="C1187" s="8"/>
      <c r="D1187" s="6" t="str">
        <f t="shared" si="251"/>
        <v/>
      </c>
      <c r="E1187" s="9" t="str">
        <f t="shared" si="254"/>
        <v/>
      </c>
      <c r="F1187" s="7"/>
      <c r="G1187" s="10" t="str">
        <f t="shared" si="252"/>
        <v/>
      </c>
      <c r="H1187" s="6" t="str">
        <f t="shared" si="253"/>
        <v/>
      </c>
      <c r="I1187" s="6" t="str">
        <f t="shared" si="255"/>
        <v/>
      </c>
      <c r="J1187" s="6" t="str">
        <f t="shared" si="256"/>
        <v/>
      </c>
      <c r="K1187" s="6" t="str">
        <f t="shared" si="257"/>
        <v/>
      </c>
      <c r="L1187" s="6" t="str">
        <f t="shared" si="262"/>
        <v/>
      </c>
      <c r="M1187" s="6" t="str">
        <f t="shared" si="263"/>
        <v/>
      </c>
      <c r="N1187" s="6" t="str">
        <f t="shared" si="258"/>
        <v/>
      </c>
      <c r="O1187" s="4"/>
      <c r="P1187" s="11"/>
      <c r="Q1187" s="12" t="str">
        <f t="shared" si="259"/>
        <v/>
      </c>
      <c r="R1187" s="8"/>
      <c r="S1187" s="19"/>
      <c r="T1187" s="19" t="s">
        <v>830</v>
      </c>
      <c r="U1187" s="4"/>
      <c r="V1187" s="22" t="str">
        <f t="shared" si="260"/>
        <v>@aswan1.moe.edu.eg</v>
      </c>
      <c r="W1187" s="22" t="str">
        <f t="shared" si="261"/>
        <v>Stu#</v>
      </c>
      <c r="Z1187" t="str">
        <f>IF(Q1187=$Z$14,COUNTIF($Q$15:Q1187,$Z$14),"")</f>
        <v/>
      </c>
    </row>
    <row r="1188" spans="1:26" ht="16.5" x14ac:dyDescent="0.25">
      <c r="A1188" s="6" t="str">
        <f>IF(B1188="","",SUBTOTAL(3,$B$15:B1188))</f>
        <v/>
      </c>
      <c r="B1188" s="7"/>
      <c r="C1188" s="8"/>
      <c r="D1188" s="6" t="str">
        <f t="shared" si="251"/>
        <v/>
      </c>
      <c r="E1188" s="9" t="str">
        <f t="shared" si="254"/>
        <v/>
      </c>
      <c r="F1188" s="7"/>
      <c r="G1188" s="10" t="str">
        <f t="shared" si="252"/>
        <v/>
      </c>
      <c r="H1188" s="6" t="str">
        <f t="shared" si="253"/>
        <v/>
      </c>
      <c r="I1188" s="6" t="str">
        <f t="shared" si="255"/>
        <v/>
      </c>
      <c r="J1188" s="6" t="str">
        <f t="shared" si="256"/>
        <v/>
      </c>
      <c r="K1188" s="6" t="str">
        <f t="shared" si="257"/>
        <v/>
      </c>
      <c r="L1188" s="6" t="str">
        <f t="shared" si="262"/>
        <v/>
      </c>
      <c r="M1188" s="6" t="str">
        <f t="shared" si="263"/>
        <v/>
      </c>
      <c r="N1188" s="6" t="str">
        <f t="shared" si="258"/>
        <v/>
      </c>
      <c r="O1188" s="4"/>
      <c r="P1188" s="11"/>
      <c r="Q1188" s="12" t="str">
        <f t="shared" si="259"/>
        <v/>
      </c>
      <c r="R1188" s="8"/>
      <c r="S1188" s="19"/>
      <c r="T1188" s="19" t="s">
        <v>830</v>
      </c>
      <c r="U1188" s="4"/>
      <c r="V1188" s="22" t="str">
        <f t="shared" si="260"/>
        <v>@aswan1.moe.edu.eg</v>
      </c>
      <c r="W1188" s="22" t="str">
        <f t="shared" si="261"/>
        <v>Stu#</v>
      </c>
      <c r="Z1188" t="str">
        <f>IF(Q1188=$Z$14,COUNTIF($Q$15:Q1188,$Z$14),"")</f>
        <v/>
      </c>
    </row>
    <row r="1189" spans="1:26" ht="16.5" x14ac:dyDescent="0.25">
      <c r="A1189" s="6" t="str">
        <f>IF(B1189="","",SUBTOTAL(3,$B$15:B1189))</f>
        <v/>
      </c>
      <c r="B1189" s="7"/>
      <c r="C1189" s="8"/>
      <c r="D1189" s="6" t="str">
        <f t="shared" si="251"/>
        <v/>
      </c>
      <c r="E1189" s="9" t="str">
        <f t="shared" si="254"/>
        <v/>
      </c>
      <c r="F1189" s="7"/>
      <c r="G1189" s="10" t="str">
        <f t="shared" si="252"/>
        <v/>
      </c>
      <c r="H1189" s="6" t="str">
        <f t="shared" si="253"/>
        <v/>
      </c>
      <c r="I1189" s="6" t="str">
        <f t="shared" si="255"/>
        <v/>
      </c>
      <c r="J1189" s="6" t="str">
        <f t="shared" si="256"/>
        <v/>
      </c>
      <c r="K1189" s="6" t="str">
        <f t="shared" si="257"/>
        <v/>
      </c>
      <c r="L1189" s="6" t="str">
        <f t="shared" si="262"/>
        <v/>
      </c>
      <c r="M1189" s="6" t="str">
        <f t="shared" si="263"/>
        <v/>
      </c>
      <c r="N1189" s="6" t="str">
        <f t="shared" si="258"/>
        <v/>
      </c>
      <c r="O1189" s="4"/>
      <c r="P1189" s="11"/>
      <c r="Q1189" s="12" t="str">
        <f t="shared" si="259"/>
        <v/>
      </c>
      <c r="R1189" s="8"/>
      <c r="S1189" s="19"/>
      <c r="T1189" s="19" t="s">
        <v>830</v>
      </c>
      <c r="U1189" s="4"/>
      <c r="V1189" s="22" t="str">
        <f t="shared" si="260"/>
        <v>@aswan1.moe.edu.eg</v>
      </c>
      <c r="W1189" s="22" t="str">
        <f t="shared" si="261"/>
        <v>Stu#</v>
      </c>
      <c r="Z1189" t="str">
        <f>IF(Q1189=$Z$14,COUNTIF($Q$15:Q1189,$Z$14),"")</f>
        <v/>
      </c>
    </row>
    <row r="1190" spans="1:26" ht="16.5" x14ac:dyDescent="0.25">
      <c r="A1190" s="6" t="str">
        <f>IF(B1190="","",SUBTOTAL(3,$B$15:B1190))</f>
        <v/>
      </c>
      <c r="B1190" s="7"/>
      <c r="C1190" s="8"/>
      <c r="D1190" s="6" t="str">
        <f t="shared" si="251"/>
        <v/>
      </c>
      <c r="E1190" s="9" t="str">
        <f t="shared" si="254"/>
        <v/>
      </c>
      <c r="F1190" s="7"/>
      <c r="G1190" s="10" t="str">
        <f t="shared" si="252"/>
        <v/>
      </c>
      <c r="H1190" s="6" t="str">
        <f t="shared" si="253"/>
        <v/>
      </c>
      <c r="I1190" s="6" t="str">
        <f t="shared" si="255"/>
        <v/>
      </c>
      <c r="J1190" s="6" t="str">
        <f t="shared" si="256"/>
        <v/>
      </c>
      <c r="K1190" s="6" t="str">
        <f t="shared" si="257"/>
        <v/>
      </c>
      <c r="L1190" s="6" t="str">
        <f t="shared" si="262"/>
        <v/>
      </c>
      <c r="M1190" s="6" t="str">
        <f t="shared" si="263"/>
        <v/>
      </c>
      <c r="N1190" s="6" t="str">
        <f t="shared" si="258"/>
        <v/>
      </c>
      <c r="O1190" s="4"/>
      <c r="P1190" s="11"/>
      <c r="Q1190" s="12" t="str">
        <f t="shared" si="259"/>
        <v/>
      </c>
      <c r="R1190" s="8"/>
      <c r="S1190" s="19"/>
      <c r="T1190" s="19" t="s">
        <v>830</v>
      </c>
      <c r="U1190" s="4"/>
      <c r="V1190" s="22" t="str">
        <f t="shared" si="260"/>
        <v>@aswan1.moe.edu.eg</v>
      </c>
      <c r="W1190" s="22" t="str">
        <f t="shared" si="261"/>
        <v>Stu#</v>
      </c>
      <c r="Z1190" t="str">
        <f>IF(Q1190=$Z$14,COUNTIF($Q$15:Q1190,$Z$14),"")</f>
        <v/>
      </c>
    </row>
    <row r="1191" spans="1:26" ht="16.5" x14ac:dyDescent="0.25">
      <c r="A1191" s="6" t="str">
        <f>IF(B1191="","",SUBTOTAL(3,$B$15:B1191))</f>
        <v/>
      </c>
      <c r="B1191" s="7"/>
      <c r="C1191" s="8"/>
      <c r="D1191" s="6" t="str">
        <f t="shared" si="251"/>
        <v/>
      </c>
      <c r="E1191" s="9" t="str">
        <f t="shared" si="254"/>
        <v/>
      </c>
      <c r="F1191" s="7"/>
      <c r="G1191" s="10" t="str">
        <f t="shared" si="252"/>
        <v/>
      </c>
      <c r="H1191" s="6" t="str">
        <f t="shared" si="253"/>
        <v/>
      </c>
      <c r="I1191" s="6" t="str">
        <f t="shared" si="255"/>
        <v/>
      </c>
      <c r="J1191" s="6" t="str">
        <f t="shared" si="256"/>
        <v/>
      </c>
      <c r="K1191" s="6" t="str">
        <f t="shared" si="257"/>
        <v/>
      </c>
      <c r="L1191" s="6" t="str">
        <f t="shared" si="262"/>
        <v/>
      </c>
      <c r="M1191" s="6" t="str">
        <f t="shared" si="263"/>
        <v/>
      </c>
      <c r="N1191" s="6" t="str">
        <f t="shared" si="258"/>
        <v/>
      </c>
      <c r="O1191" s="4"/>
      <c r="P1191" s="11"/>
      <c r="Q1191" s="12" t="str">
        <f t="shared" si="259"/>
        <v/>
      </c>
      <c r="R1191" s="8"/>
      <c r="S1191" s="19"/>
      <c r="T1191" s="19" t="s">
        <v>830</v>
      </c>
      <c r="U1191" s="4"/>
      <c r="V1191" s="22" t="str">
        <f t="shared" si="260"/>
        <v>@aswan1.moe.edu.eg</v>
      </c>
      <c r="W1191" s="22" t="str">
        <f t="shared" si="261"/>
        <v>Stu#</v>
      </c>
      <c r="Z1191" t="str">
        <f>IF(Q1191=$Z$14,COUNTIF($Q$15:Q1191,$Z$14),"")</f>
        <v/>
      </c>
    </row>
    <row r="1192" spans="1:26" ht="16.5" x14ac:dyDescent="0.25">
      <c r="A1192" s="6" t="str">
        <f>IF(B1192="","",SUBTOTAL(3,$B$15:B1192))</f>
        <v/>
      </c>
      <c r="B1192" s="7"/>
      <c r="C1192" s="8"/>
      <c r="D1192" s="6" t="str">
        <f t="shared" si="251"/>
        <v/>
      </c>
      <c r="E1192" s="9" t="str">
        <f t="shared" si="254"/>
        <v/>
      </c>
      <c r="F1192" s="7"/>
      <c r="G1192" s="10" t="str">
        <f t="shared" si="252"/>
        <v/>
      </c>
      <c r="H1192" s="6" t="str">
        <f t="shared" si="253"/>
        <v/>
      </c>
      <c r="I1192" s="6" t="str">
        <f t="shared" si="255"/>
        <v/>
      </c>
      <c r="J1192" s="6" t="str">
        <f t="shared" si="256"/>
        <v/>
      </c>
      <c r="K1192" s="6" t="str">
        <f t="shared" si="257"/>
        <v/>
      </c>
      <c r="L1192" s="6" t="str">
        <f t="shared" si="262"/>
        <v/>
      </c>
      <c r="M1192" s="6" t="str">
        <f t="shared" si="263"/>
        <v/>
      </c>
      <c r="N1192" s="6" t="str">
        <f t="shared" si="258"/>
        <v/>
      </c>
      <c r="O1192" s="4"/>
      <c r="P1192" s="11"/>
      <c r="Q1192" s="12" t="str">
        <f t="shared" si="259"/>
        <v/>
      </c>
      <c r="R1192" s="8"/>
      <c r="S1192" s="19"/>
      <c r="T1192" s="19" t="s">
        <v>830</v>
      </c>
      <c r="U1192" s="4"/>
      <c r="V1192" s="22" t="str">
        <f t="shared" si="260"/>
        <v>@aswan1.moe.edu.eg</v>
      </c>
      <c r="W1192" s="22" t="str">
        <f t="shared" si="261"/>
        <v>Stu#</v>
      </c>
      <c r="Z1192" t="str">
        <f>IF(Q1192=$Z$14,COUNTIF($Q$15:Q1192,$Z$14),"")</f>
        <v/>
      </c>
    </row>
    <row r="1193" spans="1:26" ht="16.5" x14ac:dyDescent="0.25">
      <c r="A1193" s="6" t="str">
        <f>IF(B1193="","",SUBTOTAL(3,$B$15:B1193))</f>
        <v/>
      </c>
      <c r="B1193" s="7"/>
      <c r="C1193" s="8"/>
      <c r="D1193" s="6" t="str">
        <f t="shared" si="251"/>
        <v/>
      </c>
      <c r="E1193" s="9" t="str">
        <f t="shared" si="254"/>
        <v/>
      </c>
      <c r="F1193" s="7"/>
      <c r="G1193" s="10" t="str">
        <f t="shared" si="252"/>
        <v/>
      </c>
      <c r="H1193" s="6" t="str">
        <f t="shared" si="253"/>
        <v/>
      </c>
      <c r="I1193" s="6" t="str">
        <f t="shared" si="255"/>
        <v/>
      </c>
      <c r="J1193" s="6" t="str">
        <f t="shared" si="256"/>
        <v/>
      </c>
      <c r="K1193" s="6" t="str">
        <f t="shared" si="257"/>
        <v/>
      </c>
      <c r="L1193" s="6" t="str">
        <f t="shared" si="262"/>
        <v/>
      </c>
      <c r="M1193" s="6" t="str">
        <f t="shared" si="263"/>
        <v/>
      </c>
      <c r="N1193" s="6" t="str">
        <f t="shared" si="258"/>
        <v/>
      </c>
      <c r="O1193" s="4"/>
      <c r="P1193" s="11"/>
      <c r="Q1193" s="12" t="str">
        <f t="shared" si="259"/>
        <v/>
      </c>
      <c r="R1193" s="8"/>
      <c r="S1193" s="19"/>
      <c r="T1193" s="19" t="s">
        <v>830</v>
      </c>
      <c r="U1193" s="4"/>
      <c r="V1193" s="22" t="str">
        <f t="shared" si="260"/>
        <v>@aswan1.moe.edu.eg</v>
      </c>
      <c r="W1193" s="22" t="str">
        <f t="shared" si="261"/>
        <v>Stu#</v>
      </c>
      <c r="Z1193" t="str">
        <f>IF(Q1193=$Z$14,COUNTIF($Q$15:Q1193,$Z$14),"")</f>
        <v/>
      </c>
    </row>
    <row r="1194" spans="1:26" ht="16.5" x14ac:dyDescent="0.25">
      <c r="A1194" s="6" t="str">
        <f>IF(B1194="","",SUBTOTAL(3,$B$15:B1194))</f>
        <v/>
      </c>
      <c r="B1194" s="7"/>
      <c r="C1194" s="8"/>
      <c r="D1194" s="6" t="str">
        <f t="shared" si="251"/>
        <v/>
      </c>
      <c r="E1194" s="9" t="str">
        <f t="shared" si="254"/>
        <v/>
      </c>
      <c r="F1194" s="7"/>
      <c r="G1194" s="10" t="str">
        <f t="shared" si="252"/>
        <v/>
      </c>
      <c r="H1194" s="6" t="str">
        <f t="shared" si="253"/>
        <v/>
      </c>
      <c r="I1194" s="6" t="str">
        <f t="shared" si="255"/>
        <v/>
      </c>
      <c r="J1194" s="6" t="str">
        <f t="shared" si="256"/>
        <v/>
      </c>
      <c r="K1194" s="6" t="str">
        <f t="shared" si="257"/>
        <v/>
      </c>
      <c r="L1194" s="6" t="str">
        <f t="shared" si="262"/>
        <v/>
      </c>
      <c r="M1194" s="6" t="str">
        <f t="shared" si="263"/>
        <v/>
      </c>
      <c r="N1194" s="6" t="str">
        <f t="shared" si="258"/>
        <v/>
      </c>
      <c r="O1194" s="4"/>
      <c r="P1194" s="11"/>
      <c r="Q1194" s="12" t="str">
        <f t="shared" si="259"/>
        <v/>
      </c>
      <c r="R1194" s="8"/>
      <c r="S1194" s="19"/>
      <c r="T1194" s="19" t="s">
        <v>830</v>
      </c>
      <c r="U1194" s="4"/>
      <c r="V1194" s="22" t="str">
        <f t="shared" si="260"/>
        <v>@aswan1.moe.edu.eg</v>
      </c>
      <c r="W1194" s="22" t="str">
        <f t="shared" si="261"/>
        <v>Stu#</v>
      </c>
      <c r="Z1194" t="str">
        <f>IF(Q1194=$Z$14,COUNTIF($Q$15:Q1194,$Z$14),"")</f>
        <v/>
      </c>
    </row>
    <row r="1195" spans="1:26" ht="16.5" x14ac:dyDescent="0.25">
      <c r="A1195" s="6" t="str">
        <f>IF(B1195="","",SUBTOTAL(3,$B$15:B1195))</f>
        <v/>
      </c>
      <c r="B1195" s="7"/>
      <c r="C1195" s="8"/>
      <c r="D1195" s="6" t="str">
        <f t="shared" si="251"/>
        <v/>
      </c>
      <c r="E1195" s="9" t="str">
        <f t="shared" si="254"/>
        <v/>
      </c>
      <c r="F1195" s="7"/>
      <c r="G1195" s="10" t="str">
        <f t="shared" si="252"/>
        <v/>
      </c>
      <c r="H1195" s="6" t="str">
        <f t="shared" si="253"/>
        <v/>
      </c>
      <c r="I1195" s="6" t="str">
        <f t="shared" si="255"/>
        <v/>
      </c>
      <c r="J1195" s="6" t="str">
        <f t="shared" si="256"/>
        <v/>
      </c>
      <c r="K1195" s="6" t="str">
        <f t="shared" si="257"/>
        <v/>
      </c>
      <c r="L1195" s="6" t="str">
        <f t="shared" si="262"/>
        <v/>
      </c>
      <c r="M1195" s="6" t="str">
        <f t="shared" si="263"/>
        <v/>
      </c>
      <c r="N1195" s="6" t="str">
        <f t="shared" si="258"/>
        <v/>
      </c>
      <c r="O1195" s="4"/>
      <c r="P1195" s="11"/>
      <c r="Q1195" s="12" t="str">
        <f t="shared" si="259"/>
        <v/>
      </c>
      <c r="R1195" s="8"/>
      <c r="S1195" s="19"/>
      <c r="T1195" s="19" t="s">
        <v>830</v>
      </c>
      <c r="U1195" s="4"/>
      <c r="V1195" s="22" t="str">
        <f t="shared" si="260"/>
        <v>@aswan1.moe.edu.eg</v>
      </c>
      <c r="W1195" s="22" t="str">
        <f t="shared" si="261"/>
        <v>Stu#</v>
      </c>
      <c r="Z1195" t="str">
        <f>IF(Q1195=$Z$14,COUNTIF($Q$15:Q1195,$Z$14),"")</f>
        <v/>
      </c>
    </row>
    <row r="1196" spans="1:26" ht="16.5" x14ac:dyDescent="0.25">
      <c r="A1196" s="6" t="str">
        <f>IF(B1196="","",SUBTOTAL(3,$B$15:B1196))</f>
        <v/>
      </c>
      <c r="B1196" s="7"/>
      <c r="C1196" s="8"/>
      <c r="D1196" s="6" t="str">
        <f t="shared" si="251"/>
        <v/>
      </c>
      <c r="E1196" s="9" t="str">
        <f t="shared" si="254"/>
        <v/>
      </c>
      <c r="F1196" s="7"/>
      <c r="G1196" s="10" t="str">
        <f t="shared" si="252"/>
        <v/>
      </c>
      <c r="H1196" s="6" t="str">
        <f t="shared" si="253"/>
        <v/>
      </c>
      <c r="I1196" s="6" t="str">
        <f t="shared" si="255"/>
        <v/>
      </c>
      <c r="J1196" s="6" t="str">
        <f t="shared" si="256"/>
        <v/>
      </c>
      <c r="K1196" s="6" t="str">
        <f t="shared" si="257"/>
        <v/>
      </c>
      <c r="L1196" s="6" t="str">
        <f t="shared" si="262"/>
        <v/>
      </c>
      <c r="M1196" s="6" t="str">
        <f t="shared" si="263"/>
        <v/>
      </c>
      <c r="N1196" s="6" t="str">
        <f t="shared" si="258"/>
        <v/>
      </c>
      <c r="O1196" s="4"/>
      <c r="P1196" s="11"/>
      <c r="Q1196" s="12" t="str">
        <f t="shared" si="259"/>
        <v/>
      </c>
      <c r="R1196" s="8"/>
      <c r="S1196" s="19"/>
      <c r="T1196" s="19" t="s">
        <v>830</v>
      </c>
      <c r="U1196" s="4"/>
      <c r="V1196" s="22" t="str">
        <f t="shared" si="260"/>
        <v>@aswan1.moe.edu.eg</v>
      </c>
      <c r="W1196" s="22" t="str">
        <f t="shared" si="261"/>
        <v>Stu#</v>
      </c>
      <c r="Z1196" t="str">
        <f>IF(Q1196=$Z$14,COUNTIF($Q$15:Q1196,$Z$14),"")</f>
        <v/>
      </c>
    </row>
    <row r="1197" spans="1:26" ht="16.5" x14ac:dyDescent="0.25">
      <c r="A1197" s="6" t="str">
        <f>IF(B1197="","",SUBTOTAL(3,$B$15:B1197))</f>
        <v/>
      </c>
      <c r="B1197" s="7"/>
      <c r="C1197" s="8"/>
      <c r="D1197" s="6" t="str">
        <f t="shared" si="251"/>
        <v/>
      </c>
      <c r="E1197" s="9" t="str">
        <f t="shared" si="254"/>
        <v/>
      </c>
      <c r="F1197" s="7"/>
      <c r="G1197" s="10" t="str">
        <f t="shared" si="252"/>
        <v/>
      </c>
      <c r="H1197" s="6" t="str">
        <f t="shared" si="253"/>
        <v/>
      </c>
      <c r="I1197" s="6" t="str">
        <f t="shared" si="255"/>
        <v/>
      </c>
      <c r="J1197" s="6" t="str">
        <f t="shared" si="256"/>
        <v/>
      </c>
      <c r="K1197" s="6" t="str">
        <f t="shared" si="257"/>
        <v/>
      </c>
      <c r="L1197" s="6" t="str">
        <f t="shared" si="262"/>
        <v/>
      </c>
      <c r="M1197" s="6" t="str">
        <f t="shared" si="263"/>
        <v/>
      </c>
      <c r="N1197" s="6" t="str">
        <f t="shared" si="258"/>
        <v/>
      </c>
      <c r="O1197" s="4"/>
      <c r="P1197" s="11"/>
      <c r="Q1197" s="12" t="str">
        <f t="shared" si="259"/>
        <v/>
      </c>
      <c r="R1197" s="8"/>
      <c r="S1197" s="19"/>
      <c r="T1197" s="19" t="s">
        <v>830</v>
      </c>
      <c r="U1197" s="4"/>
      <c r="V1197" s="22" t="str">
        <f t="shared" si="260"/>
        <v>@aswan1.moe.edu.eg</v>
      </c>
      <c r="W1197" s="22" t="str">
        <f t="shared" si="261"/>
        <v>Stu#</v>
      </c>
      <c r="Z1197" t="str">
        <f>IF(Q1197=$Z$14,COUNTIF($Q$15:Q1197,$Z$14),"")</f>
        <v/>
      </c>
    </row>
    <row r="1198" spans="1:26" ht="16.5" x14ac:dyDescent="0.25">
      <c r="A1198" s="6" t="str">
        <f>IF(B1198="","",SUBTOTAL(3,$B$15:B1198))</f>
        <v/>
      </c>
      <c r="B1198" s="7"/>
      <c r="C1198" s="8"/>
      <c r="D1198" s="6" t="str">
        <f t="shared" si="251"/>
        <v/>
      </c>
      <c r="E1198" s="9" t="str">
        <f t="shared" si="254"/>
        <v/>
      </c>
      <c r="F1198" s="7"/>
      <c r="G1198" s="10" t="str">
        <f t="shared" si="252"/>
        <v/>
      </c>
      <c r="H1198" s="6" t="str">
        <f t="shared" si="253"/>
        <v/>
      </c>
      <c r="I1198" s="6" t="str">
        <f t="shared" si="255"/>
        <v/>
      </c>
      <c r="J1198" s="6" t="str">
        <f t="shared" si="256"/>
        <v/>
      </c>
      <c r="K1198" s="6" t="str">
        <f t="shared" si="257"/>
        <v/>
      </c>
      <c r="L1198" s="6" t="str">
        <f t="shared" si="262"/>
        <v/>
      </c>
      <c r="M1198" s="6" t="str">
        <f t="shared" si="263"/>
        <v/>
      </c>
      <c r="N1198" s="6" t="str">
        <f t="shared" si="258"/>
        <v/>
      </c>
      <c r="O1198" s="4"/>
      <c r="P1198" s="11"/>
      <c r="Q1198" s="12" t="str">
        <f t="shared" si="259"/>
        <v/>
      </c>
      <c r="R1198" s="8"/>
      <c r="S1198" s="19"/>
      <c r="T1198" s="19" t="s">
        <v>830</v>
      </c>
      <c r="U1198" s="4"/>
      <c r="V1198" s="22" t="str">
        <f t="shared" si="260"/>
        <v>@aswan1.moe.edu.eg</v>
      </c>
      <c r="W1198" s="22" t="str">
        <f t="shared" si="261"/>
        <v>Stu#</v>
      </c>
      <c r="Z1198" t="str">
        <f>IF(Q1198=$Z$14,COUNTIF($Q$15:Q1198,$Z$14),"")</f>
        <v/>
      </c>
    </row>
    <row r="1199" spans="1:26" ht="16.5" x14ac:dyDescent="0.25">
      <c r="A1199" s="6" t="str">
        <f>IF(B1199="","",SUBTOTAL(3,$B$15:B1199))</f>
        <v/>
      </c>
      <c r="B1199" s="7"/>
      <c r="C1199" s="8"/>
      <c r="D1199" s="6" t="str">
        <f t="shared" si="251"/>
        <v/>
      </c>
      <c r="E1199" s="9" t="str">
        <f t="shared" si="254"/>
        <v/>
      </c>
      <c r="F1199" s="7"/>
      <c r="G1199" s="10" t="str">
        <f t="shared" si="252"/>
        <v/>
      </c>
      <c r="H1199" s="6" t="str">
        <f t="shared" si="253"/>
        <v/>
      </c>
      <c r="I1199" s="6" t="str">
        <f t="shared" si="255"/>
        <v/>
      </c>
      <c r="J1199" s="6" t="str">
        <f t="shared" si="256"/>
        <v/>
      </c>
      <c r="K1199" s="6" t="str">
        <f t="shared" si="257"/>
        <v/>
      </c>
      <c r="L1199" s="6" t="str">
        <f t="shared" si="262"/>
        <v/>
      </c>
      <c r="M1199" s="6" t="str">
        <f t="shared" si="263"/>
        <v/>
      </c>
      <c r="N1199" s="6" t="str">
        <f t="shared" si="258"/>
        <v/>
      </c>
      <c r="O1199" s="4"/>
      <c r="P1199" s="11"/>
      <c r="Q1199" s="12" t="str">
        <f t="shared" si="259"/>
        <v/>
      </c>
      <c r="R1199" s="8"/>
      <c r="S1199" s="19"/>
      <c r="T1199" s="19" t="s">
        <v>830</v>
      </c>
      <c r="U1199" s="4"/>
      <c r="V1199" s="22" t="str">
        <f t="shared" si="260"/>
        <v>@aswan1.moe.edu.eg</v>
      </c>
      <c r="W1199" s="22" t="str">
        <f t="shared" si="261"/>
        <v>Stu#</v>
      </c>
      <c r="Z1199" t="str">
        <f>IF(Q1199=$Z$14,COUNTIF($Q$15:Q1199,$Z$14),"")</f>
        <v/>
      </c>
    </row>
    <row r="1200" spans="1:26" ht="16.5" x14ac:dyDescent="0.25">
      <c r="A1200" s="6" t="str">
        <f>IF(B1200="","",SUBTOTAL(3,$B$15:B1200))</f>
        <v/>
      </c>
      <c r="B1200" s="7"/>
      <c r="C1200" s="8"/>
      <c r="D1200" s="6" t="str">
        <f t="shared" si="251"/>
        <v/>
      </c>
      <c r="E1200" s="9" t="str">
        <f t="shared" si="254"/>
        <v/>
      </c>
      <c r="F1200" s="7"/>
      <c r="G1200" s="10" t="str">
        <f t="shared" si="252"/>
        <v/>
      </c>
      <c r="H1200" s="6" t="str">
        <f t="shared" si="253"/>
        <v/>
      </c>
      <c r="I1200" s="6" t="str">
        <f t="shared" si="255"/>
        <v/>
      </c>
      <c r="J1200" s="6" t="str">
        <f t="shared" si="256"/>
        <v/>
      </c>
      <c r="K1200" s="6" t="str">
        <f t="shared" si="257"/>
        <v/>
      </c>
      <c r="L1200" s="6" t="str">
        <f t="shared" si="262"/>
        <v/>
      </c>
      <c r="M1200" s="6" t="str">
        <f t="shared" si="263"/>
        <v/>
      </c>
      <c r="N1200" s="6" t="str">
        <f t="shared" si="258"/>
        <v/>
      </c>
      <c r="O1200" s="4"/>
      <c r="P1200" s="11"/>
      <c r="Q1200" s="12" t="str">
        <f t="shared" si="259"/>
        <v/>
      </c>
      <c r="R1200" s="8"/>
      <c r="S1200" s="19"/>
      <c r="T1200" s="19" t="s">
        <v>830</v>
      </c>
      <c r="U1200" s="4"/>
      <c r="V1200" s="22" t="str">
        <f t="shared" si="260"/>
        <v>@aswan1.moe.edu.eg</v>
      </c>
      <c r="W1200" s="22" t="str">
        <f t="shared" si="261"/>
        <v>Stu#</v>
      </c>
      <c r="Z1200" t="str">
        <f>IF(Q1200=$Z$14,COUNTIF($Q$15:Q1200,$Z$14),"")</f>
        <v/>
      </c>
    </row>
    <row r="1201" spans="1:26" ht="16.5" x14ac:dyDescent="0.25">
      <c r="A1201" s="6" t="str">
        <f>IF(B1201="","",SUBTOTAL(3,$B$15:B1201))</f>
        <v/>
      </c>
      <c r="B1201" s="7"/>
      <c r="C1201" s="8"/>
      <c r="D1201" s="6" t="str">
        <f t="shared" si="251"/>
        <v/>
      </c>
      <c r="E1201" s="9" t="str">
        <f t="shared" si="254"/>
        <v/>
      </c>
      <c r="F1201" s="7"/>
      <c r="G1201" s="10" t="str">
        <f t="shared" si="252"/>
        <v/>
      </c>
      <c r="H1201" s="6" t="str">
        <f t="shared" si="253"/>
        <v/>
      </c>
      <c r="I1201" s="6" t="str">
        <f t="shared" si="255"/>
        <v/>
      </c>
      <c r="J1201" s="6" t="str">
        <f t="shared" si="256"/>
        <v/>
      </c>
      <c r="K1201" s="6" t="str">
        <f t="shared" si="257"/>
        <v/>
      </c>
      <c r="L1201" s="6" t="str">
        <f t="shared" si="262"/>
        <v/>
      </c>
      <c r="M1201" s="6" t="str">
        <f t="shared" si="263"/>
        <v/>
      </c>
      <c r="N1201" s="6" t="str">
        <f t="shared" si="258"/>
        <v/>
      </c>
      <c r="O1201" s="4"/>
      <c r="P1201" s="11"/>
      <c r="Q1201" s="12" t="str">
        <f t="shared" si="259"/>
        <v/>
      </c>
      <c r="R1201" s="8"/>
      <c r="S1201" s="19"/>
      <c r="T1201" s="19" t="s">
        <v>830</v>
      </c>
      <c r="U1201" s="4"/>
      <c r="V1201" s="22" t="str">
        <f t="shared" si="260"/>
        <v>@aswan1.moe.edu.eg</v>
      </c>
      <c r="W1201" s="22" t="str">
        <f t="shared" si="261"/>
        <v>Stu#</v>
      </c>
      <c r="Z1201" t="str">
        <f>IF(Q1201=$Z$14,COUNTIF($Q$15:Q1201,$Z$14),"")</f>
        <v/>
      </c>
    </row>
    <row r="1202" spans="1:26" ht="16.5" x14ac:dyDescent="0.25">
      <c r="A1202" s="6" t="str">
        <f>IF(B1202="","",SUBTOTAL(3,$B$15:B1202))</f>
        <v/>
      </c>
      <c r="B1202" s="7"/>
      <c r="C1202" s="8"/>
      <c r="D1202" s="6" t="str">
        <f t="shared" si="251"/>
        <v/>
      </c>
      <c r="E1202" s="9" t="str">
        <f t="shared" si="254"/>
        <v/>
      </c>
      <c r="F1202" s="7"/>
      <c r="G1202" s="10" t="str">
        <f t="shared" si="252"/>
        <v/>
      </c>
      <c r="H1202" s="6" t="str">
        <f t="shared" si="253"/>
        <v/>
      </c>
      <c r="I1202" s="6" t="str">
        <f t="shared" si="255"/>
        <v/>
      </c>
      <c r="J1202" s="6" t="str">
        <f t="shared" si="256"/>
        <v/>
      </c>
      <c r="K1202" s="6" t="str">
        <f t="shared" si="257"/>
        <v/>
      </c>
      <c r="L1202" s="6" t="str">
        <f t="shared" si="262"/>
        <v/>
      </c>
      <c r="M1202" s="6" t="str">
        <f t="shared" si="263"/>
        <v/>
      </c>
      <c r="N1202" s="6" t="str">
        <f t="shared" si="258"/>
        <v/>
      </c>
      <c r="O1202" s="4"/>
      <c r="P1202" s="11"/>
      <c r="Q1202" s="12" t="str">
        <f t="shared" si="259"/>
        <v/>
      </c>
      <c r="R1202" s="8"/>
      <c r="S1202" s="19"/>
      <c r="T1202" s="19" t="s">
        <v>830</v>
      </c>
      <c r="U1202" s="4"/>
      <c r="V1202" s="22" t="str">
        <f t="shared" si="260"/>
        <v>@aswan1.moe.edu.eg</v>
      </c>
      <c r="W1202" s="22" t="str">
        <f t="shared" si="261"/>
        <v>Stu#</v>
      </c>
      <c r="Z1202" t="str">
        <f>IF(Q1202=$Z$14,COUNTIF($Q$15:Q1202,$Z$14),"")</f>
        <v/>
      </c>
    </row>
    <row r="1203" spans="1:26" ht="16.5" x14ac:dyDescent="0.25">
      <c r="A1203" s="6" t="str">
        <f>IF(B1203="","",SUBTOTAL(3,$B$15:B1203))</f>
        <v/>
      </c>
      <c r="B1203" s="7"/>
      <c r="C1203" s="8"/>
      <c r="D1203" s="6" t="str">
        <f t="shared" si="251"/>
        <v/>
      </c>
      <c r="E1203" s="9" t="str">
        <f t="shared" si="254"/>
        <v/>
      </c>
      <c r="F1203" s="7"/>
      <c r="G1203" s="10" t="str">
        <f t="shared" si="252"/>
        <v/>
      </c>
      <c r="H1203" s="6" t="str">
        <f t="shared" si="253"/>
        <v/>
      </c>
      <c r="I1203" s="6" t="str">
        <f t="shared" si="255"/>
        <v/>
      </c>
      <c r="J1203" s="6" t="str">
        <f t="shared" si="256"/>
        <v/>
      </c>
      <c r="K1203" s="6" t="str">
        <f t="shared" si="257"/>
        <v/>
      </c>
      <c r="L1203" s="6" t="str">
        <f t="shared" si="262"/>
        <v/>
      </c>
      <c r="M1203" s="6" t="str">
        <f t="shared" si="263"/>
        <v/>
      </c>
      <c r="N1203" s="6" t="str">
        <f t="shared" si="258"/>
        <v/>
      </c>
      <c r="O1203" s="4"/>
      <c r="P1203" s="11"/>
      <c r="Q1203" s="12" t="str">
        <f t="shared" si="259"/>
        <v/>
      </c>
      <c r="R1203" s="8"/>
      <c r="S1203" s="19"/>
      <c r="T1203" s="19" t="s">
        <v>830</v>
      </c>
      <c r="U1203" s="4"/>
      <c r="V1203" s="22" t="str">
        <f t="shared" si="260"/>
        <v>@aswan1.moe.edu.eg</v>
      </c>
      <c r="W1203" s="22" t="str">
        <f t="shared" si="261"/>
        <v>Stu#</v>
      </c>
      <c r="Z1203" t="str">
        <f>IF(Q1203=$Z$14,COUNTIF($Q$15:Q1203,$Z$14),"")</f>
        <v/>
      </c>
    </row>
    <row r="1204" spans="1:26" ht="16.5" x14ac:dyDescent="0.25">
      <c r="A1204" s="6" t="str">
        <f>IF(B1204="","",SUBTOTAL(3,$B$15:B1204))</f>
        <v/>
      </c>
      <c r="B1204" s="7"/>
      <c r="C1204" s="8"/>
      <c r="D1204" s="6" t="str">
        <f t="shared" si="251"/>
        <v/>
      </c>
      <c r="E1204" s="9" t="str">
        <f t="shared" si="254"/>
        <v/>
      </c>
      <c r="F1204" s="7"/>
      <c r="G1204" s="10" t="str">
        <f t="shared" si="252"/>
        <v/>
      </c>
      <c r="H1204" s="6" t="str">
        <f t="shared" si="253"/>
        <v/>
      </c>
      <c r="I1204" s="6" t="str">
        <f t="shared" si="255"/>
        <v/>
      </c>
      <c r="J1204" s="6" t="str">
        <f t="shared" si="256"/>
        <v/>
      </c>
      <c r="K1204" s="6" t="str">
        <f t="shared" si="257"/>
        <v/>
      </c>
      <c r="L1204" s="6" t="str">
        <f t="shared" si="262"/>
        <v/>
      </c>
      <c r="M1204" s="6" t="str">
        <f t="shared" si="263"/>
        <v/>
      </c>
      <c r="N1204" s="6" t="str">
        <f t="shared" si="258"/>
        <v/>
      </c>
      <c r="O1204" s="4"/>
      <c r="P1204" s="11"/>
      <c r="Q1204" s="12" t="str">
        <f t="shared" si="259"/>
        <v/>
      </c>
      <c r="R1204" s="8"/>
      <c r="S1204" s="19"/>
      <c r="T1204" s="19" t="s">
        <v>830</v>
      </c>
      <c r="U1204" s="4"/>
      <c r="V1204" s="22" t="str">
        <f t="shared" si="260"/>
        <v>@aswan1.moe.edu.eg</v>
      </c>
      <c r="W1204" s="22" t="str">
        <f t="shared" si="261"/>
        <v>Stu#</v>
      </c>
      <c r="Z1204" t="str">
        <f>IF(Q1204=$Z$14,COUNTIF($Q$15:Q1204,$Z$14),"")</f>
        <v/>
      </c>
    </row>
    <row r="1205" spans="1:26" ht="16.5" x14ac:dyDescent="0.25">
      <c r="A1205" s="6" t="str">
        <f>IF(B1205="","",SUBTOTAL(3,$B$15:B1205))</f>
        <v/>
      </c>
      <c r="B1205" s="7"/>
      <c r="C1205" s="8"/>
      <c r="D1205" s="6" t="str">
        <f t="shared" si="251"/>
        <v/>
      </c>
      <c r="E1205" s="9" t="str">
        <f t="shared" si="254"/>
        <v/>
      </c>
      <c r="F1205" s="7"/>
      <c r="G1205" s="10" t="str">
        <f t="shared" si="252"/>
        <v/>
      </c>
      <c r="H1205" s="6" t="str">
        <f t="shared" si="253"/>
        <v/>
      </c>
      <c r="I1205" s="6" t="str">
        <f t="shared" si="255"/>
        <v/>
      </c>
      <c r="J1205" s="6" t="str">
        <f t="shared" si="256"/>
        <v/>
      </c>
      <c r="K1205" s="6" t="str">
        <f t="shared" si="257"/>
        <v/>
      </c>
      <c r="L1205" s="6" t="str">
        <f t="shared" si="262"/>
        <v/>
      </c>
      <c r="M1205" s="6" t="str">
        <f t="shared" si="263"/>
        <v/>
      </c>
      <c r="N1205" s="6" t="str">
        <f t="shared" si="258"/>
        <v/>
      </c>
      <c r="O1205" s="4"/>
      <c r="P1205" s="11"/>
      <c r="Q1205" s="12" t="str">
        <f t="shared" si="259"/>
        <v/>
      </c>
      <c r="R1205" s="8"/>
      <c r="S1205" s="19"/>
      <c r="T1205" s="19" t="s">
        <v>830</v>
      </c>
      <c r="U1205" s="4"/>
      <c r="V1205" s="22" t="str">
        <f t="shared" si="260"/>
        <v>@aswan1.moe.edu.eg</v>
      </c>
      <c r="W1205" s="22" t="str">
        <f t="shared" si="261"/>
        <v>Stu#</v>
      </c>
      <c r="Z1205" t="str">
        <f>IF(Q1205=$Z$14,COUNTIF($Q$15:Q1205,$Z$14),"")</f>
        <v/>
      </c>
    </row>
    <row r="1206" spans="1:26" ht="16.5" x14ac:dyDescent="0.25">
      <c r="A1206" s="6" t="str">
        <f>IF(B1206="","",SUBTOTAL(3,$B$15:B1206))</f>
        <v/>
      </c>
      <c r="B1206" s="7"/>
      <c r="C1206" s="8"/>
      <c r="D1206" s="6" t="str">
        <f t="shared" si="251"/>
        <v/>
      </c>
      <c r="E1206" s="9" t="str">
        <f t="shared" si="254"/>
        <v/>
      </c>
      <c r="F1206" s="7"/>
      <c r="G1206" s="10" t="str">
        <f t="shared" si="252"/>
        <v/>
      </c>
      <c r="H1206" s="6" t="str">
        <f t="shared" si="253"/>
        <v/>
      </c>
      <c r="I1206" s="6" t="str">
        <f t="shared" si="255"/>
        <v/>
      </c>
      <c r="J1206" s="6" t="str">
        <f t="shared" si="256"/>
        <v/>
      </c>
      <c r="K1206" s="6" t="str">
        <f t="shared" si="257"/>
        <v/>
      </c>
      <c r="L1206" s="6" t="str">
        <f t="shared" si="262"/>
        <v/>
      </c>
      <c r="M1206" s="6" t="str">
        <f t="shared" si="263"/>
        <v/>
      </c>
      <c r="N1206" s="6" t="str">
        <f t="shared" si="258"/>
        <v/>
      </c>
      <c r="O1206" s="4"/>
      <c r="P1206" s="11"/>
      <c r="Q1206" s="12" t="str">
        <f t="shared" si="259"/>
        <v/>
      </c>
      <c r="R1206" s="8"/>
      <c r="S1206" s="19"/>
      <c r="T1206" s="19" t="s">
        <v>830</v>
      </c>
      <c r="U1206" s="4"/>
      <c r="V1206" s="22" t="str">
        <f t="shared" si="260"/>
        <v>@aswan1.moe.edu.eg</v>
      </c>
      <c r="W1206" s="22" t="str">
        <f t="shared" si="261"/>
        <v>Stu#</v>
      </c>
      <c r="Z1206" t="str">
        <f>IF(Q1206=$Z$14,COUNTIF($Q$15:Q1206,$Z$14),"")</f>
        <v/>
      </c>
    </row>
    <row r="1207" spans="1:26" ht="16.5" x14ac:dyDescent="0.25">
      <c r="A1207" s="6" t="str">
        <f>IF(B1207="","",SUBTOTAL(3,$B$15:B1207))</f>
        <v/>
      </c>
      <c r="B1207" s="7"/>
      <c r="C1207" s="8"/>
      <c r="D1207" s="6" t="str">
        <f t="shared" si="251"/>
        <v/>
      </c>
      <c r="E1207" s="9" t="str">
        <f t="shared" si="254"/>
        <v/>
      </c>
      <c r="F1207" s="7"/>
      <c r="G1207" s="10" t="str">
        <f t="shared" si="252"/>
        <v/>
      </c>
      <c r="H1207" s="6" t="str">
        <f t="shared" si="253"/>
        <v/>
      </c>
      <c r="I1207" s="6" t="str">
        <f t="shared" si="255"/>
        <v/>
      </c>
      <c r="J1207" s="6" t="str">
        <f t="shared" si="256"/>
        <v/>
      </c>
      <c r="K1207" s="6" t="str">
        <f t="shared" si="257"/>
        <v/>
      </c>
      <c r="L1207" s="6" t="str">
        <f t="shared" si="262"/>
        <v/>
      </c>
      <c r="M1207" s="6" t="str">
        <f t="shared" si="263"/>
        <v/>
      </c>
      <c r="N1207" s="6" t="str">
        <f t="shared" si="258"/>
        <v/>
      </c>
      <c r="O1207" s="4"/>
      <c r="P1207" s="11"/>
      <c r="Q1207" s="12" t="str">
        <f t="shared" si="259"/>
        <v/>
      </c>
      <c r="R1207" s="8"/>
      <c r="S1207" s="19"/>
      <c r="T1207" s="19" t="s">
        <v>830</v>
      </c>
      <c r="U1207" s="4"/>
      <c r="V1207" s="22" t="str">
        <f t="shared" si="260"/>
        <v>@aswan1.moe.edu.eg</v>
      </c>
      <c r="W1207" s="22" t="str">
        <f t="shared" si="261"/>
        <v>Stu#</v>
      </c>
      <c r="Z1207" t="str">
        <f>IF(Q1207=$Z$14,COUNTIF($Q$15:Q1207,$Z$14),"")</f>
        <v/>
      </c>
    </row>
    <row r="1208" spans="1:26" ht="16.5" x14ac:dyDescent="0.25">
      <c r="A1208" s="6" t="str">
        <f>IF(B1208="","",SUBTOTAL(3,$B$15:B1208))</f>
        <v/>
      </c>
      <c r="B1208" s="7"/>
      <c r="C1208" s="8"/>
      <c r="D1208" s="6" t="str">
        <f t="shared" si="251"/>
        <v/>
      </c>
      <c r="E1208" s="9" t="str">
        <f t="shared" si="254"/>
        <v/>
      </c>
      <c r="F1208" s="7"/>
      <c r="G1208" s="10" t="str">
        <f t="shared" si="252"/>
        <v/>
      </c>
      <c r="H1208" s="6" t="str">
        <f t="shared" si="253"/>
        <v/>
      </c>
      <c r="I1208" s="6" t="str">
        <f t="shared" si="255"/>
        <v/>
      </c>
      <c r="J1208" s="6" t="str">
        <f t="shared" si="256"/>
        <v/>
      </c>
      <c r="K1208" s="6" t="str">
        <f t="shared" si="257"/>
        <v/>
      </c>
      <c r="L1208" s="6" t="str">
        <f t="shared" si="262"/>
        <v/>
      </c>
      <c r="M1208" s="6" t="str">
        <f t="shared" si="263"/>
        <v/>
      </c>
      <c r="N1208" s="6" t="str">
        <f t="shared" si="258"/>
        <v/>
      </c>
      <c r="O1208" s="4"/>
      <c r="P1208" s="11"/>
      <c r="Q1208" s="12" t="str">
        <f t="shared" si="259"/>
        <v/>
      </c>
      <c r="R1208" s="8"/>
      <c r="S1208" s="19"/>
      <c r="T1208" s="19" t="s">
        <v>830</v>
      </c>
      <c r="U1208" s="4"/>
      <c r="V1208" s="22" t="str">
        <f t="shared" si="260"/>
        <v>@aswan1.moe.edu.eg</v>
      </c>
      <c r="W1208" s="22" t="str">
        <f t="shared" si="261"/>
        <v>Stu#</v>
      </c>
      <c r="Z1208" t="str">
        <f>IF(Q1208=$Z$14,COUNTIF($Q$15:Q1208,$Z$14),"")</f>
        <v/>
      </c>
    </row>
    <row r="1209" spans="1:26" ht="16.5" x14ac:dyDescent="0.25">
      <c r="A1209" s="6" t="str">
        <f>IF(B1209="","",SUBTOTAL(3,$B$15:B1209))</f>
        <v/>
      </c>
      <c r="B1209" s="7"/>
      <c r="C1209" s="8"/>
      <c r="D1209" s="6" t="str">
        <f t="shared" si="251"/>
        <v/>
      </c>
      <c r="E1209" s="9" t="str">
        <f t="shared" si="254"/>
        <v/>
      </c>
      <c r="F1209" s="7"/>
      <c r="G1209" s="10" t="str">
        <f t="shared" si="252"/>
        <v/>
      </c>
      <c r="H1209" s="6" t="str">
        <f t="shared" si="253"/>
        <v/>
      </c>
      <c r="I1209" s="6" t="str">
        <f t="shared" si="255"/>
        <v/>
      </c>
      <c r="J1209" s="6" t="str">
        <f t="shared" si="256"/>
        <v/>
      </c>
      <c r="K1209" s="6" t="str">
        <f t="shared" si="257"/>
        <v/>
      </c>
      <c r="L1209" s="6" t="str">
        <f t="shared" si="262"/>
        <v/>
      </c>
      <c r="M1209" s="6" t="str">
        <f t="shared" si="263"/>
        <v/>
      </c>
      <c r="N1209" s="6" t="str">
        <f t="shared" si="258"/>
        <v/>
      </c>
      <c r="O1209" s="4"/>
      <c r="P1209" s="11"/>
      <c r="Q1209" s="12" t="str">
        <f t="shared" si="259"/>
        <v/>
      </c>
      <c r="R1209" s="8"/>
      <c r="S1209" s="19"/>
      <c r="T1209" s="19" t="s">
        <v>830</v>
      </c>
      <c r="U1209" s="4"/>
      <c r="V1209" s="22" t="str">
        <f t="shared" si="260"/>
        <v>@aswan1.moe.edu.eg</v>
      </c>
      <c r="W1209" s="22" t="str">
        <f t="shared" si="261"/>
        <v>Stu#</v>
      </c>
      <c r="Z1209" t="str">
        <f>IF(Q1209=$Z$14,COUNTIF($Q$15:Q1209,$Z$14),"")</f>
        <v/>
      </c>
    </row>
    <row r="1210" spans="1:26" ht="16.5" x14ac:dyDescent="0.25">
      <c r="A1210" s="6" t="str">
        <f>IF(B1210="","",SUBTOTAL(3,$B$15:B1210))</f>
        <v/>
      </c>
      <c r="B1210" s="7"/>
      <c r="C1210" s="8"/>
      <c r="D1210" s="6" t="str">
        <f t="shared" si="251"/>
        <v/>
      </c>
      <c r="E1210" s="9" t="str">
        <f t="shared" si="254"/>
        <v/>
      </c>
      <c r="F1210" s="7"/>
      <c r="G1210" s="10" t="str">
        <f t="shared" si="252"/>
        <v/>
      </c>
      <c r="H1210" s="6" t="str">
        <f t="shared" si="253"/>
        <v/>
      </c>
      <c r="I1210" s="6" t="str">
        <f t="shared" si="255"/>
        <v/>
      </c>
      <c r="J1210" s="6" t="str">
        <f t="shared" si="256"/>
        <v/>
      </c>
      <c r="K1210" s="6" t="str">
        <f t="shared" si="257"/>
        <v/>
      </c>
      <c r="L1210" s="6" t="str">
        <f t="shared" si="262"/>
        <v/>
      </c>
      <c r="M1210" s="6" t="str">
        <f t="shared" si="263"/>
        <v/>
      </c>
      <c r="N1210" s="6" t="str">
        <f t="shared" si="258"/>
        <v/>
      </c>
      <c r="O1210" s="4"/>
      <c r="P1210" s="11"/>
      <c r="Q1210" s="12" t="str">
        <f t="shared" si="259"/>
        <v/>
      </c>
      <c r="R1210" s="8"/>
      <c r="S1210" s="19"/>
      <c r="T1210" s="19" t="s">
        <v>830</v>
      </c>
      <c r="U1210" s="4"/>
      <c r="V1210" s="22" t="str">
        <f t="shared" si="260"/>
        <v>@aswan1.moe.edu.eg</v>
      </c>
      <c r="W1210" s="22" t="str">
        <f t="shared" si="261"/>
        <v>Stu#</v>
      </c>
      <c r="Z1210" t="str">
        <f>IF(Q1210=$Z$14,COUNTIF($Q$15:Q1210,$Z$14),"")</f>
        <v/>
      </c>
    </row>
    <row r="1211" spans="1:26" ht="16.5" x14ac:dyDescent="0.25">
      <c r="A1211" s="6" t="str">
        <f>IF(B1211="","",SUBTOTAL(3,$B$15:B1211))</f>
        <v/>
      </c>
      <c r="B1211" s="7"/>
      <c r="C1211" s="8"/>
      <c r="D1211" s="6" t="str">
        <f t="shared" si="251"/>
        <v/>
      </c>
      <c r="E1211" s="9" t="str">
        <f t="shared" si="254"/>
        <v/>
      </c>
      <c r="F1211" s="7"/>
      <c r="G1211" s="10" t="str">
        <f t="shared" si="252"/>
        <v/>
      </c>
      <c r="H1211" s="6" t="str">
        <f t="shared" si="253"/>
        <v/>
      </c>
      <c r="I1211" s="6" t="str">
        <f t="shared" si="255"/>
        <v/>
      </c>
      <c r="J1211" s="6" t="str">
        <f t="shared" si="256"/>
        <v/>
      </c>
      <c r="K1211" s="6" t="str">
        <f t="shared" si="257"/>
        <v/>
      </c>
      <c r="L1211" s="6" t="str">
        <f t="shared" si="262"/>
        <v/>
      </c>
      <c r="M1211" s="6" t="str">
        <f t="shared" si="263"/>
        <v/>
      </c>
      <c r="N1211" s="6" t="str">
        <f t="shared" si="258"/>
        <v/>
      </c>
      <c r="O1211" s="4"/>
      <c r="P1211" s="11"/>
      <c r="Q1211" s="12" t="str">
        <f t="shared" si="259"/>
        <v/>
      </c>
      <c r="R1211" s="8"/>
      <c r="S1211" s="19"/>
      <c r="T1211" s="19" t="s">
        <v>830</v>
      </c>
      <c r="U1211" s="4"/>
      <c r="V1211" s="22" t="str">
        <f t="shared" si="260"/>
        <v>@aswan1.moe.edu.eg</v>
      </c>
      <c r="W1211" s="22" t="str">
        <f t="shared" si="261"/>
        <v>Stu#</v>
      </c>
      <c r="Z1211" t="str">
        <f>IF(Q1211=$Z$14,COUNTIF($Q$15:Q1211,$Z$14),"")</f>
        <v/>
      </c>
    </row>
    <row r="1212" spans="1:26" ht="16.5" x14ac:dyDescent="0.25">
      <c r="A1212" s="6" t="str">
        <f>IF(B1212="","",SUBTOTAL(3,$B$15:B1212))</f>
        <v/>
      </c>
      <c r="B1212" s="7"/>
      <c r="C1212" s="8"/>
      <c r="D1212" s="6" t="str">
        <f t="shared" si="251"/>
        <v/>
      </c>
      <c r="E1212" s="9" t="str">
        <f t="shared" si="254"/>
        <v/>
      </c>
      <c r="F1212" s="7"/>
      <c r="G1212" s="10" t="str">
        <f t="shared" si="252"/>
        <v/>
      </c>
      <c r="H1212" s="6" t="str">
        <f t="shared" si="253"/>
        <v/>
      </c>
      <c r="I1212" s="6" t="str">
        <f t="shared" si="255"/>
        <v/>
      </c>
      <c r="J1212" s="6" t="str">
        <f t="shared" si="256"/>
        <v/>
      </c>
      <c r="K1212" s="6" t="str">
        <f t="shared" si="257"/>
        <v/>
      </c>
      <c r="L1212" s="6" t="str">
        <f t="shared" si="262"/>
        <v/>
      </c>
      <c r="M1212" s="6" t="str">
        <f t="shared" si="263"/>
        <v/>
      </c>
      <c r="N1212" s="6" t="str">
        <f t="shared" si="258"/>
        <v/>
      </c>
      <c r="O1212" s="4"/>
      <c r="P1212" s="11"/>
      <c r="Q1212" s="12" t="str">
        <f t="shared" si="259"/>
        <v/>
      </c>
      <c r="R1212" s="8"/>
      <c r="S1212" s="19"/>
      <c r="T1212" s="19" t="s">
        <v>830</v>
      </c>
      <c r="U1212" s="4"/>
      <c r="V1212" s="22" t="str">
        <f t="shared" si="260"/>
        <v>@aswan1.moe.edu.eg</v>
      </c>
      <c r="W1212" s="22" t="str">
        <f t="shared" si="261"/>
        <v>Stu#</v>
      </c>
      <c r="Z1212" t="str">
        <f>IF(Q1212=$Z$14,COUNTIF($Q$15:Q1212,$Z$14),"")</f>
        <v/>
      </c>
    </row>
    <row r="1213" spans="1:26" ht="16.5" x14ac:dyDescent="0.25">
      <c r="A1213" s="6" t="str">
        <f>IF(B1213="","",SUBTOTAL(3,$B$15:B1213))</f>
        <v/>
      </c>
      <c r="B1213" s="7"/>
      <c r="C1213" s="8"/>
      <c r="D1213" s="6" t="str">
        <f t="shared" si="251"/>
        <v/>
      </c>
      <c r="E1213" s="9" t="str">
        <f t="shared" si="254"/>
        <v/>
      </c>
      <c r="F1213" s="7"/>
      <c r="G1213" s="10" t="str">
        <f t="shared" si="252"/>
        <v/>
      </c>
      <c r="H1213" s="6" t="str">
        <f t="shared" si="253"/>
        <v/>
      </c>
      <c r="I1213" s="6" t="str">
        <f t="shared" si="255"/>
        <v/>
      </c>
      <c r="J1213" s="6" t="str">
        <f t="shared" si="256"/>
        <v/>
      </c>
      <c r="K1213" s="6" t="str">
        <f t="shared" si="257"/>
        <v/>
      </c>
      <c r="L1213" s="6" t="str">
        <f t="shared" si="262"/>
        <v/>
      </c>
      <c r="M1213" s="6" t="str">
        <f t="shared" si="263"/>
        <v/>
      </c>
      <c r="N1213" s="6" t="str">
        <f t="shared" si="258"/>
        <v/>
      </c>
      <c r="O1213" s="4"/>
      <c r="P1213" s="11"/>
      <c r="Q1213" s="12" t="str">
        <f t="shared" si="259"/>
        <v/>
      </c>
      <c r="R1213" s="8"/>
      <c r="S1213" s="19"/>
      <c r="T1213" s="19" t="s">
        <v>830</v>
      </c>
      <c r="U1213" s="4"/>
      <c r="V1213" s="22" t="str">
        <f t="shared" si="260"/>
        <v>@aswan1.moe.edu.eg</v>
      </c>
      <c r="W1213" s="22" t="str">
        <f t="shared" si="261"/>
        <v>Stu#</v>
      </c>
      <c r="Z1213" t="str">
        <f>IF(Q1213=$Z$14,COUNTIF($Q$15:Q1213,$Z$14),"")</f>
        <v/>
      </c>
    </row>
    <row r="1214" spans="1:26" ht="16.5" x14ac:dyDescent="0.25">
      <c r="A1214" s="6" t="str">
        <f>IF(B1214="","",SUBTOTAL(3,$B$15:B1214))</f>
        <v/>
      </c>
      <c r="B1214" s="7"/>
      <c r="C1214" s="8"/>
      <c r="D1214" s="6" t="str">
        <f t="shared" si="251"/>
        <v/>
      </c>
      <c r="E1214" s="9" t="str">
        <f t="shared" si="254"/>
        <v/>
      </c>
      <c r="F1214" s="7"/>
      <c r="G1214" s="10" t="str">
        <f t="shared" si="252"/>
        <v/>
      </c>
      <c r="H1214" s="6" t="str">
        <f t="shared" si="253"/>
        <v/>
      </c>
      <c r="I1214" s="6" t="str">
        <f t="shared" si="255"/>
        <v/>
      </c>
      <c r="J1214" s="6" t="str">
        <f t="shared" si="256"/>
        <v/>
      </c>
      <c r="K1214" s="6" t="str">
        <f t="shared" si="257"/>
        <v/>
      </c>
      <c r="L1214" s="6" t="str">
        <f t="shared" si="262"/>
        <v/>
      </c>
      <c r="M1214" s="6" t="str">
        <f t="shared" si="263"/>
        <v/>
      </c>
      <c r="N1214" s="6" t="str">
        <f t="shared" si="258"/>
        <v/>
      </c>
      <c r="O1214" s="4"/>
      <c r="P1214" s="11"/>
      <c r="Q1214" s="12" t="str">
        <f t="shared" si="259"/>
        <v/>
      </c>
      <c r="R1214" s="8"/>
      <c r="S1214" s="19"/>
      <c r="T1214" s="19" t="s">
        <v>830</v>
      </c>
      <c r="U1214" s="4"/>
      <c r="V1214" s="22" t="str">
        <f t="shared" si="260"/>
        <v>@aswan1.moe.edu.eg</v>
      </c>
      <c r="W1214" s="22" t="str">
        <f t="shared" si="261"/>
        <v>Stu#</v>
      </c>
      <c r="Z1214" t="str">
        <f>IF(Q1214=$Z$14,COUNTIF($Q$15:Q1214,$Z$14),"")</f>
        <v/>
      </c>
    </row>
    <row r="1215" spans="1:26" ht="16.5" x14ac:dyDescent="0.25">
      <c r="A1215" s="6" t="str">
        <f>IF(B1215="","",SUBTOTAL(3,$B$15:B1215))</f>
        <v/>
      </c>
      <c r="B1215" s="7"/>
      <c r="C1215" s="8"/>
      <c r="D1215" s="6" t="str">
        <f t="shared" si="251"/>
        <v/>
      </c>
      <c r="E1215" s="9" t="str">
        <f t="shared" si="254"/>
        <v/>
      </c>
      <c r="F1215" s="7"/>
      <c r="G1215" s="10" t="str">
        <f t="shared" si="252"/>
        <v/>
      </c>
      <c r="H1215" s="6" t="str">
        <f t="shared" si="253"/>
        <v/>
      </c>
      <c r="I1215" s="6" t="str">
        <f t="shared" si="255"/>
        <v/>
      </c>
      <c r="J1215" s="6" t="str">
        <f t="shared" si="256"/>
        <v/>
      </c>
      <c r="K1215" s="6" t="str">
        <f t="shared" si="257"/>
        <v/>
      </c>
      <c r="L1215" s="6" t="str">
        <f t="shared" si="262"/>
        <v/>
      </c>
      <c r="M1215" s="6" t="str">
        <f t="shared" si="263"/>
        <v/>
      </c>
      <c r="N1215" s="6" t="str">
        <f t="shared" si="258"/>
        <v/>
      </c>
      <c r="O1215" s="4"/>
      <c r="P1215" s="11"/>
      <c r="Q1215" s="12" t="str">
        <f t="shared" si="259"/>
        <v/>
      </c>
      <c r="R1215" s="8"/>
      <c r="S1215" s="19"/>
      <c r="T1215" s="19" t="s">
        <v>830</v>
      </c>
      <c r="U1215" s="4"/>
      <c r="V1215" s="22" t="str">
        <f t="shared" si="260"/>
        <v>@aswan1.moe.edu.eg</v>
      </c>
      <c r="W1215" s="22" t="str">
        <f t="shared" si="261"/>
        <v>Stu#</v>
      </c>
      <c r="Z1215" t="str">
        <f>IF(Q1215=$Z$14,COUNTIF($Q$15:Q1215,$Z$14),"")</f>
        <v/>
      </c>
    </row>
    <row r="1216" spans="1:26" ht="16.5" x14ac:dyDescent="0.25">
      <c r="A1216" s="6" t="str">
        <f>IF(B1216="","",SUBTOTAL(3,$B$15:B1216))</f>
        <v/>
      </c>
      <c r="B1216" s="7"/>
      <c r="C1216" s="8"/>
      <c r="D1216" s="6" t="str">
        <f t="shared" si="251"/>
        <v/>
      </c>
      <c r="E1216" s="9" t="str">
        <f t="shared" si="254"/>
        <v/>
      </c>
      <c r="F1216" s="7"/>
      <c r="G1216" s="10" t="str">
        <f t="shared" si="252"/>
        <v/>
      </c>
      <c r="H1216" s="6" t="str">
        <f t="shared" si="253"/>
        <v/>
      </c>
      <c r="I1216" s="6" t="str">
        <f t="shared" si="255"/>
        <v/>
      </c>
      <c r="J1216" s="6" t="str">
        <f t="shared" si="256"/>
        <v/>
      </c>
      <c r="K1216" s="6" t="str">
        <f t="shared" si="257"/>
        <v/>
      </c>
      <c r="L1216" s="6" t="str">
        <f t="shared" si="262"/>
        <v/>
      </c>
      <c r="M1216" s="6" t="str">
        <f t="shared" si="263"/>
        <v/>
      </c>
      <c r="N1216" s="6" t="str">
        <f t="shared" si="258"/>
        <v/>
      </c>
      <c r="O1216" s="4"/>
      <c r="P1216" s="11"/>
      <c r="Q1216" s="12" t="str">
        <f t="shared" si="259"/>
        <v/>
      </c>
      <c r="R1216" s="8"/>
      <c r="S1216" s="19"/>
      <c r="T1216" s="19" t="s">
        <v>830</v>
      </c>
      <c r="U1216" s="4"/>
      <c r="V1216" s="22" t="str">
        <f t="shared" si="260"/>
        <v>@aswan1.moe.edu.eg</v>
      </c>
      <c r="W1216" s="22" t="str">
        <f t="shared" si="261"/>
        <v>Stu#</v>
      </c>
      <c r="Z1216" t="str">
        <f>IF(Q1216=$Z$14,COUNTIF($Q$15:Q1216,$Z$14),"")</f>
        <v/>
      </c>
    </row>
    <row r="1217" spans="1:26" ht="16.5" x14ac:dyDescent="0.25">
      <c r="A1217" s="6" t="str">
        <f>IF(B1217="","",SUBTOTAL(3,$B$15:B1217))</f>
        <v/>
      </c>
      <c r="B1217" s="7"/>
      <c r="C1217" s="8"/>
      <c r="D1217" s="6" t="str">
        <f t="shared" si="251"/>
        <v/>
      </c>
      <c r="E1217" s="9" t="str">
        <f t="shared" si="254"/>
        <v/>
      </c>
      <c r="F1217" s="7"/>
      <c r="G1217" s="10" t="str">
        <f t="shared" si="252"/>
        <v/>
      </c>
      <c r="H1217" s="6" t="str">
        <f t="shared" si="253"/>
        <v/>
      </c>
      <c r="I1217" s="6" t="str">
        <f t="shared" si="255"/>
        <v/>
      </c>
      <c r="J1217" s="6" t="str">
        <f t="shared" si="256"/>
        <v/>
      </c>
      <c r="K1217" s="6" t="str">
        <f t="shared" si="257"/>
        <v/>
      </c>
      <c r="L1217" s="6" t="str">
        <f t="shared" si="262"/>
        <v/>
      </c>
      <c r="M1217" s="6" t="str">
        <f t="shared" si="263"/>
        <v/>
      </c>
      <c r="N1217" s="6" t="str">
        <f t="shared" si="258"/>
        <v/>
      </c>
      <c r="O1217" s="4"/>
      <c r="P1217" s="11"/>
      <c r="Q1217" s="12" t="str">
        <f t="shared" si="259"/>
        <v/>
      </c>
      <c r="R1217" s="8"/>
      <c r="S1217" s="19"/>
      <c r="T1217" s="19" t="s">
        <v>830</v>
      </c>
      <c r="U1217" s="4"/>
      <c r="V1217" s="22" t="str">
        <f t="shared" si="260"/>
        <v>@aswan1.moe.edu.eg</v>
      </c>
      <c r="W1217" s="22" t="str">
        <f t="shared" si="261"/>
        <v>Stu#</v>
      </c>
      <c r="Z1217" t="str">
        <f>IF(Q1217=$Z$14,COUNTIF($Q$15:Q1217,$Z$14),"")</f>
        <v/>
      </c>
    </row>
    <row r="1218" spans="1:26" ht="16.5" x14ac:dyDescent="0.25">
      <c r="A1218" s="6" t="str">
        <f>IF(B1218="","",SUBTOTAL(3,$B$15:B1218))</f>
        <v/>
      </c>
      <c r="B1218" s="7"/>
      <c r="C1218" s="8"/>
      <c r="D1218" s="6" t="str">
        <f t="shared" si="251"/>
        <v/>
      </c>
      <c r="E1218" s="9" t="str">
        <f t="shared" si="254"/>
        <v/>
      </c>
      <c r="F1218" s="7"/>
      <c r="G1218" s="10" t="str">
        <f t="shared" si="252"/>
        <v/>
      </c>
      <c r="H1218" s="6" t="str">
        <f t="shared" si="253"/>
        <v/>
      </c>
      <c r="I1218" s="6" t="str">
        <f t="shared" si="255"/>
        <v/>
      </c>
      <c r="J1218" s="6" t="str">
        <f t="shared" si="256"/>
        <v/>
      </c>
      <c r="K1218" s="6" t="str">
        <f t="shared" si="257"/>
        <v/>
      </c>
      <c r="L1218" s="6" t="str">
        <f t="shared" si="262"/>
        <v/>
      </c>
      <c r="M1218" s="6" t="str">
        <f t="shared" si="263"/>
        <v/>
      </c>
      <c r="N1218" s="6" t="str">
        <f t="shared" si="258"/>
        <v/>
      </c>
      <c r="O1218" s="4"/>
      <c r="P1218" s="11"/>
      <c r="Q1218" s="12" t="str">
        <f t="shared" si="259"/>
        <v/>
      </c>
      <c r="R1218" s="8"/>
      <c r="S1218" s="19"/>
      <c r="T1218" s="19" t="s">
        <v>830</v>
      </c>
      <c r="U1218" s="4"/>
      <c r="V1218" s="22" t="str">
        <f t="shared" si="260"/>
        <v>@aswan1.moe.edu.eg</v>
      </c>
      <c r="W1218" s="22" t="str">
        <f t="shared" si="261"/>
        <v>Stu#</v>
      </c>
      <c r="Z1218" t="str">
        <f>IF(Q1218=$Z$14,COUNTIF($Q$15:Q1218,$Z$14),"")</f>
        <v/>
      </c>
    </row>
    <row r="1219" spans="1:26" ht="16.5" x14ac:dyDescent="0.25">
      <c r="A1219" s="6" t="str">
        <f>IF(B1219="","",SUBTOTAL(3,$B$15:B1219))</f>
        <v/>
      </c>
      <c r="B1219" s="7"/>
      <c r="C1219" s="8"/>
      <c r="D1219" s="6" t="str">
        <f t="shared" si="251"/>
        <v/>
      </c>
      <c r="E1219" s="9" t="str">
        <f t="shared" si="254"/>
        <v/>
      </c>
      <c r="F1219" s="7"/>
      <c r="G1219" s="10" t="str">
        <f t="shared" si="252"/>
        <v/>
      </c>
      <c r="H1219" s="6" t="str">
        <f t="shared" si="253"/>
        <v/>
      </c>
      <c r="I1219" s="6" t="str">
        <f t="shared" si="255"/>
        <v/>
      </c>
      <c r="J1219" s="6" t="str">
        <f t="shared" si="256"/>
        <v/>
      </c>
      <c r="K1219" s="6" t="str">
        <f t="shared" si="257"/>
        <v/>
      </c>
      <c r="L1219" s="6" t="str">
        <f t="shared" si="262"/>
        <v/>
      </c>
      <c r="M1219" s="6" t="str">
        <f t="shared" si="263"/>
        <v/>
      </c>
      <c r="N1219" s="6" t="str">
        <f t="shared" si="258"/>
        <v/>
      </c>
      <c r="O1219" s="4"/>
      <c r="P1219" s="11"/>
      <c r="Q1219" s="12" t="str">
        <f t="shared" si="259"/>
        <v/>
      </c>
      <c r="R1219" s="8"/>
      <c r="S1219" s="19"/>
      <c r="T1219" s="19" t="s">
        <v>830</v>
      </c>
      <c r="U1219" s="4"/>
      <c r="V1219" s="22" t="str">
        <f t="shared" si="260"/>
        <v>@aswan1.moe.edu.eg</v>
      </c>
      <c r="W1219" s="22" t="str">
        <f t="shared" si="261"/>
        <v>Stu#</v>
      </c>
      <c r="Z1219" t="str">
        <f>IF(Q1219=$Z$14,COUNTIF($Q$15:Q1219,$Z$14),"")</f>
        <v/>
      </c>
    </row>
    <row r="1220" spans="1:26" ht="16.5" x14ac:dyDescent="0.25">
      <c r="A1220" s="6" t="str">
        <f>IF(B1220="","",SUBTOTAL(3,$B$15:B1220))</f>
        <v/>
      </c>
      <c r="B1220" s="7"/>
      <c r="C1220" s="8"/>
      <c r="D1220" s="6" t="str">
        <f t="shared" si="251"/>
        <v/>
      </c>
      <c r="E1220" s="9" t="str">
        <f t="shared" si="254"/>
        <v/>
      </c>
      <c r="F1220" s="7"/>
      <c r="G1220" s="10" t="str">
        <f t="shared" si="252"/>
        <v/>
      </c>
      <c r="H1220" s="6" t="str">
        <f t="shared" si="253"/>
        <v/>
      </c>
      <c r="I1220" s="6" t="str">
        <f t="shared" si="255"/>
        <v/>
      </c>
      <c r="J1220" s="6" t="str">
        <f t="shared" si="256"/>
        <v/>
      </c>
      <c r="K1220" s="6" t="str">
        <f t="shared" si="257"/>
        <v/>
      </c>
      <c r="L1220" s="6" t="str">
        <f t="shared" si="262"/>
        <v/>
      </c>
      <c r="M1220" s="6" t="str">
        <f t="shared" si="263"/>
        <v/>
      </c>
      <c r="N1220" s="6" t="str">
        <f t="shared" si="258"/>
        <v/>
      </c>
      <c r="O1220" s="4"/>
      <c r="P1220" s="11"/>
      <c r="Q1220" s="12" t="str">
        <f t="shared" si="259"/>
        <v/>
      </c>
      <c r="R1220" s="8"/>
      <c r="S1220" s="19"/>
      <c r="T1220" s="19" t="s">
        <v>830</v>
      </c>
      <c r="U1220" s="4"/>
      <c r="V1220" s="22" t="str">
        <f t="shared" si="260"/>
        <v>@aswan1.moe.edu.eg</v>
      </c>
      <c r="W1220" s="22" t="str">
        <f t="shared" si="261"/>
        <v>Stu#</v>
      </c>
      <c r="Z1220" t="str">
        <f>IF(Q1220=$Z$14,COUNTIF($Q$15:Q1220,$Z$14),"")</f>
        <v/>
      </c>
    </row>
    <row r="1221" spans="1:26" ht="16.5" x14ac:dyDescent="0.25">
      <c r="A1221" s="6" t="str">
        <f>IF(B1221="","",SUBTOTAL(3,$B$15:B1221))</f>
        <v/>
      </c>
      <c r="B1221" s="7"/>
      <c r="C1221" s="8"/>
      <c r="D1221" s="6" t="str">
        <f t="shared" si="251"/>
        <v/>
      </c>
      <c r="E1221" s="9" t="str">
        <f t="shared" si="254"/>
        <v/>
      </c>
      <c r="F1221" s="7"/>
      <c r="G1221" s="10" t="str">
        <f t="shared" si="252"/>
        <v/>
      </c>
      <c r="H1221" s="6" t="str">
        <f t="shared" si="253"/>
        <v/>
      </c>
      <c r="I1221" s="6" t="str">
        <f t="shared" si="255"/>
        <v/>
      </c>
      <c r="J1221" s="6" t="str">
        <f t="shared" si="256"/>
        <v/>
      </c>
      <c r="K1221" s="6" t="str">
        <f t="shared" si="257"/>
        <v/>
      </c>
      <c r="L1221" s="6" t="str">
        <f t="shared" si="262"/>
        <v/>
      </c>
      <c r="M1221" s="6" t="str">
        <f t="shared" si="263"/>
        <v/>
      </c>
      <c r="N1221" s="6" t="str">
        <f t="shared" si="258"/>
        <v/>
      </c>
      <c r="O1221" s="4"/>
      <c r="P1221" s="11"/>
      <c r="Q1221" s="12" t="str">
        <f t="shared" si="259"/>
        <v/>
      </c>
      <c r="R1221" s="8"/>
      <c r="S1221" s="19"/>
      <c r="T1221" s="19" t="s">
        <v>830</v>
      </c>
      <c r="U1221" s="4"/>
      <c r="V1221" s="22" t="str">
        <f t="shared" si="260"/>
        <v>@aswan1.moe.edu.eg</v>
      </c>
      <c r="W1221" s="22" t="str">
        <f t="shared" si="261"/>
        <v>Stu#</v>
      </c>
      <c r="Z1221" t="str">
        <f>IF(Q1221=$Z$14,COUNTIF($Q$15:Q1221,$Z$14),"")</f>
        <v/>
      </c>
    </row>
    <row r="1222" spans="1:26" ht="16.5" x14ac:dyDescent="0.25">
      <c r="A1222" s="6" t="str">
        <f>IF(B1222="","",SUBTOTAL(3,$B$15:B1222))</f>
        <v/>
      </c>
      <c r="B1222" s="7"/>
      <c r="C1222" s="8"/>
      <c r="D1222" s="6" t="str">
        <f t="shared" si="251"/>
        <v/>
      </c>
      <c r="E1222" s="9" t="str">
        <f t="shared" si="254"/>
        <v/>
      </c>
      <c r="F1222" s="7"/>
      <c r="G1222" s="10" t="str">
        <f t="shared" si="252"/>
        <v/>
      </c>
      <c r="H1222" s="6" t="str">
        <f t="shared" si="253"/>
        <v/>
      </c>
      <c r="I1222" s="6" t="str">
        <f t="shared" si="255"/>
        <v/>
      </c>
      <c r="J1222" s="6" t="str">
        <f t="shared" si="256"/>
        <v/>
      </c>
      <c r="K1222" s="6" t="str">
        <f t="shared" si="257"/>
        <v/>
      </c>
      <c r="L1222" s="6" t="str">
        <f t="shared" si="262"/>
        <v/>
      </c>
      <c r="M1222" s="6" t="str">
        <f t="shared" si="263"/>
        <v/>
      </c>
      <c r="N1222" s="6" t="str">
        <f t="shared" si="258"/>
        <v/>
      </c>
      <c r="O1222" s="4"/>
      <c r="P1222" s="11"/>
      <c r="Q1222" s="12" t="str">
        <f t="shared" si="259"/>
        <v/>
      </c>
      <c r="R1222" s="8"/>
      <c r="S1222" s="19"/>
      <c r="T1222" s="19" t="s">
        <v>830</v>
      </c>
      <c r="U1222" s="4"/>
      <c r="V1222" s="22" t="str">
        <f t="shared" si="260"/>
        <v>@aswan1.moe.edu.eg</v>
      </c>
      <c r="W1222" s="22" t="str">
        <f t="shared" si="261"/>
        <v>Stu#</v>
      </c>
      <c r="Z1222" t="str">
        <f>IF(Q1222=$Z$14,COUNTIF($Q$15:Q1222,$Z$14),"")</f>
        <v/>
      </c>
    </row>
    <row r="1223" spans="1:26" ht="16.5" x14ac:dyDescent="0.25">
      <c r="A1223" s="6" t="str">
        <f>IF(B1223="","",SUBTOTAL(3,$B$15:B1223))</f>
        <v/>
      </c>
      <c r="B1223" s="7"/>
      <c r="C1223" s="8"/>
      <c r="D1223" s="6" t="str">
        <f t="shared" si="251"/>
        <v/>
      </c>
      <c r="E1223" s="9" t="str">
        <f t="shared" si="254"/>
        <v/>
      </c>
      <c r="F1223" s="7"/>
      <c r="G1223" s="10" t="str">
        <f t="shared" si="252"/>
        <v/>
      </c>
      <c r="H1223" s="6" t="str">
        <f t="shared" si="253"/>
        <v/>
      </c>
      <c r="I1223" s="6" t="str">
        <f t="shared" si="255"/>
        <v/>
      </c>
      <c r="J1223" s="6" t="str">
        <f t="shared" si="256"/>
        <v/>
      </c>
      <c r="K1223" s="6" t="str">
        <f t="shared" si="257"/>
        <v/>
      </c>
      <c r="L1223" s="6" t="str">
        <f t="shared" si="262"/>
        <v/>
      </c>
      <c r="M1223" s="6" t="str">
        <f t="shared" si="263"/>
        <v/>
      </c>
      <c r="N1223" s="6" t="str">
        <f t="shared" si="258"/>
        <v/>
      </c>
      <c r="O1223" s="4"/>
      <c r="P1223" s="11"/>
      <c r="Q1223" s="12" t="str">
        <f t="shared" si="259"/>
        <v/>
      </c>
      <c r="R1223" s="8"/>
      <c r="S1223" s="19"/>
      <c r="T1223" s="19" t="s">
        <v>830</v>
      </c>
      <c r="U1223" s="4"/>
      <c r="V1223" s="22" t="str">
        <f t="shared" si="260"/>
        <v>@aswan1.moe.edu.eg</v>
      </c>
      <c r="W1223" s="22" t="str">
        <f t="shared" si="261"/>
        <v>Stu#</v>
      </c>
      <c r="Z1223" t="str">
        <f>IF(Q1223=$Z$14,COUNTIF($Q$15:Q1223,$Z$14),"")</f>
        <v/>
      </c>
    </row>
    <row r="1224" spans="1:26" ht="16.5" x14ac:dyDescent="0.25">
      <c r="A1224" s="6" t="str">
        <f>IF(B1224="","",SUBTOTAL(3,$B$15:B1224))</f>
        <v/>
      </c>
      <c r="B1224" s="7"/>
      <c r="C1224" s="8"/>
      <c r="D1224" s="6" t="str">
        <f t="shared" si="251"/>
        <v/>
      </c>
      <c r="E1224" s="9" t="str">
        <f t="shared" si="254"/>
        <v/>
      </c>
      <c r="F1224" s="7"/>
      <c r="G1224" s="10" t="str">
        <f t="shared" si="252"/>
        <v/>
      </c>
      <c r="H1224" s="6" t="str">
        <f t="shared" si="253"/>
        <v/>
      </c>
      <c r="I1224" s="6" t="str">
        <f t="shared" si="255"/>
        <v/>
      </c>
      <c r="J1224" s="6" t="str">
        <f t="shared" si="256"/>
        <v/>
      </c>
      <c r="K1224" s="6" t="str">
        <f t="shared" si="257"/>
        <v/>
      </c>
      <c r="L1224" s="6" t="str">
        <f t="shared" si="262"/>
        <v/>
      </c>
      <c r="M1224" s="6" t="str">
        <f t="shared" si="263"/>
        <v/>
      </c>
      <c r="N1224" s="6" t="str">
        <f t="shared" si="258"/>
        <v/>
      </c>
      <c r="O1224" s="4"/>
      <c r="P1224" s="11"/>
      <c r="Q1224" s="12" t="str">
        <f t="shared" si="259"/>
        <v/>
      </c>
      <c r="R1224" s="8"/>
      <c r="S1224" s="19"/>
      <c r="T1224" s="19" t="s">
        <v>830</v>
      </c>
      <c r="U1224" s="4"/>
      <c r="V1224" s="22" t="str">
        <f t="shared" si="260"/>
        <v>@aswan1.moe.edu.eg</v>
      </c>
      <c r="W1224" s="22" t="str">
        <f t="shared" si="261"/>
        <v>Stu#</v>
      </c>
      <c r="Z1224" t="str">
        <f>IF(Q1224=$Z$14,COUNTIF($Q$15:Q1224,$Z$14),"")</f>
        <v/>
      </c>
    </row>
    <row r="1225" spans="1:26" ht="16.5" x14ac:dyDescent="0.25">
      <c r="A1225" s="6" t="str">
        <f>IF(B1225="","",SUBTOTAL(3,$B$15:B1225))</f>
        <v/>
      </c>
      <c r="B1225" s="7"/>
      <c r="C1225" s="8"/>
      <c r="D1225" s="6" t="str">
        <f t="shared" si="251"/>
        <v/>
      </c>
      <c r="E1225" s="9" t="str">
        <f t="shared" si="254"/>
        <v/>
      </c>
      <c r="F1225" s="7"/>
      <c r="G1225" s="10" t="str">
        <f t="shared" si="252"/>
        <v/>
      </c>
      <c r="H1225" s="6" t="str">
        <f t="shared" si="253"/>
        <v/>
      </c>
      <c r="I1225" s="6" t="str">
        <f t="shared" si="255"/>
        <v/>
      </c>
      <c r="J1225" s="6" t="str">
        <f t="shared" si="256"/>
        <v/>
      </c>
      <c r="K1225" s="6" t="str">
        <f t="shared" si="257"/>
        <v/>
      </c>
      <c r="L1225" s="6" t="str">
        <f t="shared" si="262"/>
        <v/>
      </c>
      <c r="M1225" s="6" t="str">
        <f t="shared" si="263"/>
        <v/>
      </c>
      <c r="N1225" s="6" t="str">
        <f t="shared" si="258"/>
        <v/>
      </c>
      <c r="O1225" s="4"/>
      <c r="P1225" s="11"/>
      <c r="Q1225" s="12" t="str">
        <f t="shared" si="259"/>
        <v/>
      </c>
      <c r="R1225" s="8"/>
      <c r="S1225" s="19"/>
      <c r="T1225" s="19" t="s">
        <v>830</v>
      </c>
      <c r="U1225" s="4"/>
      <c r="V1225" s="22" t="str">
        <f t="shared" si="260"/>
        <v>@aswan1.moe.edu.eg</v>
      </c>
      <c r="W1225" s="22" t="str">
        <f t="shared" si="261"/>
        <v>Stu#</v>
      </c>
      <c r="Z1225" t="str">
        <f>IF(Q1225=$Z$14,COUNTIF($Q$15:Q1225,$Z$14),"")</f>
        <v/>
      </c>
    </row>
    <row r="1226" spans="1:26" ht="16.5" x14ac:dyDescent="0.25">
      <c r="A1226" s="6" t="str">
        <f>IF(B1226="","",SUBTOTAL(3,$B$15:B1226))</f>
        <v/>
      </c>
      <c r="B1226" s="7"/>
      <c r="C1226" s="8"/>
      <c r="D1226" s="6" t="str">
        <f t="shared" si="251"/>
        <v/>
      </c>
      <c r="E1226" s="9" t="str">
        <f t="shared" si="254"/>
        <v/>
      </c>
      <c r="F1226" s="7"/>
      <c r="G1226" s="10" t="str">
        <f t="shared" si="252"/>
        <v/>
      </c>
      <c r="H1226" s="6" t="str">
        <f t="shared" si="253"/>
        <v/>
      </c>
      <c r="I1226" s="6" t="str">
        <f t="shared" si="255"/>
        <v/>
      </c>
      <c r="J1226" s="6" t="str">
        <f t="shared" si="256"/>
        <v/>
      </c>
      <c r="K1226" s="6" t="str">
        <f t="shared" si="257"/>
        <v/>
      </c>
      <c r="L1226" s="6" t="str">
        <f t="shared" si="262"/>
        <v/>
      </c>
      <c r="M1226" s="6" t="str">
        <f t="shared" si="263"/>
        <v/>
      </c>
      <c r="N1226" s="6" t="str">
        <f t="shared" si="258"/>
        <v/>
      </c>
      <c r="O1226" s="4"/>
      <c r="P1226" s="11"/>
      <c r="Q1226" s="12" t="str">
        <f t="shared" si="259"/>
        <v/>
      </c>
      <c r="R1226" s="8"/>
      <c r="S1226" s="19"/>
      <c r="T1226" s="19" t="s">
        <v>830</v>
      </c>
      <c r="U1226" s="4"/>
      <c r="V1226" s="22" t="str">
        <f t="shared" si="260"/>
        <v>@aswan1.moe.edu.eg</v>
      </c>
      <c r="W1226" s="22" t="str">
        <f t="shared" si="261"/>
        <v>Stu#</v>
      </c>
      <c r="Z1226" t="str">
        <f>IF(Q1226=$Z$14,COUNTIF($Q$15:Q1226,$Z$14),"")</f>
        <v/>
      </c>
    </row>
    <row r="1227" spans="1:26" ht="16.5" x14ac:dyDescent="0.25">
      <c r="A1227" s="6" t="str">
        <f>IF(B1227="","",SUBTOTAL(3,$B$15:B1227))</f>
        <v/>
      </c>
      <c r="B1227" s="7"/>
      <c r="C1227" s="8"/>
      <c r="D1227" s="6" t="str">
        <f t="shared" si="251"/>
        <v/>
      </c>
      <c r="E1227" s="9" t="str">
        <f t="shared" si="254"/>
        <v/>
      </c>
      <c r="F1227" s="7"/>
      <c r="G1227" s="10" t="str">
        <f t="shared" si="252"/>
        <v/>
      </c>
      <c r="H1227" s="6" t="str">
        <f t="shared" si="253"/>
        <v/>
      </c>
      <c r="I1227" s="6" t="str">
        <f t="shared" si="255"/>
        <v/>
      </c>
      <c r="J1227" s="6" t="str">
        <f t="shared" si="256"/>
        <v/>
      </c>
      <c r="K1227" s="6" t="str">
        <f t="shared" si="257"/>
        <v/>
      </c>
      <c r="L1227" s="6" t="str">
        <f t="shared" si="262"/>
        <v/>
      </c>
      <c r="M1227" s="6" t="str">
        <f t="shared" si="263"/>
        <v/>
      </c>
      <c r="N1227" s="6" t="str">
        <f t="shared" si="258"/>
        <v/>
      </c>
      <c r="O1227" s="4"/>
      <c r="P1227" s="11"/>
      <c r="Q1227" s="12" t="str">
        <f t="shared" si="259"/>
        <v/>
      </c>
      <c r="R1227" s="8"/>
      <c r="S1227" s="19"/>
      <c r="T1227" s="19" t="s">
        <v>830</v>
      </c>
      <c r="U1227" s="4"/>
      <c r="V1227" s="22" t="str">
        <f t="shared" si="260"/>
        <v>@aswan1.moe.edu.eg</v>
      </c>
      <c r="W1227" s="22" t="str">
        <f t="shared" si="261"/>
        <v>Stu#</v>
      </c>
      <c r="Z1227" t="str">
        <f>IF(Q1227=$Z$14,COUNTIF($Q$15:Q1227,$Z$14),"")</f>
        <v/>
      </c>
    </row>
    <row r="1228" spans="1:26" ht="16.5" x14ac:dyDescent="0.25">
      <c r="A1228" s="6" t="str">
        <f>IF(B1228="","",SUBTOTAL(3,$B$15:B1228))</f>
        <v/>
      </c>
      <c r="B1228" s="7"/>
      <c r="C1228" s="8"/>
      <c r="D1228" s="6" t="str">
        <f t="shared" si="251"/>
        <v/>
      </c>
      <c r="E1228" s="9" t="str">
        <f t="shared" si="254"/>
        <v/>
      </c>
      <c r="F1228" s="7"/>
      <c r="G1228" s="10" t="str">
        <f t="shared" si="252"/>
        <v/>
      </c>
      <c r="H1228" s="6" t="str">
        <f t="shared" si="253"/>
        <v/>
      </c>
      <c r="I1228" s="6" t="str">
        <f t="shared" si="255"/>
        <v/>
      </c>
      <c r="J1228" s="6" t="str">
        <f t="shared" si="256"/>
        <v/>
      </c>
      <c r="K1228" s="6" t="str">
        <f t="shared" si="257"/>
        <v/>
      </c>
      <c r="L1228" s="6" t="str">
        <f t="shared" si="262"/>
        <v/>
      </c>
      <c r="M1228" s="6" t="str">
        <f t="shared" si="263"/>
        <v/>
      </c>
      <c r="N1228" s="6" t="str">
        <f t="shared" si="258"/>
        <v/>
      </c>
      <c r="O1228" s="4"/>
      <c r="P1228" s="11"/>
      <c r="Q1228" s="12" t="str">
        <f t="shared" si="259"/>
        <v/>
      </c>
      <c r="R1228" s="8"/>
      <c r="S1228" s="19"/>
      <c r="T1228" s="19" t="s">
        <v>830</v>
      </c>
      <c r="U1228" s="4"/>
      <c r="V1228" s="22" t="str">
        <f t="shared" si="260"/>
        <v>@aswan1.moe.edu.eg</v>
      </c>
      <c r="W1228" s="22" t="str">
        <f t="shared" si="261"/>
        <v>Stu#</v>
      </c>
      <c r="Z1228" t="str">
        <f>IF(Q1228=$Z$14,COUNTIF($Q$15:Q1228,$Z$14),"")</f>
        <v/>
      </c>
    </row>
    <row r="1229" spans="1:26" ht="16.5" x14ac:dyDescent="0.25">
      <c r="A1229" s="6" t="str">
        <f>IF(B1229="","",SUBTOTAL(3,$B$15:B1229))</f>
        <v/>
      </c>
      <c r="B1229" s="7"/>
      <c r="C1229" s="8"/>
      <c r="D1229" s="6" t="str">
        <f t="shared" si="251"/>
        <v/>
      </c>
      <c r="E1229" s="9" t="str">
        <f t="shared" si="254"/>
        <v/>
      </c>
      <c r="F1229" s="7"/>
      <c r="G1229" s="10" t="str">
        <f t="shared" si="252"/>
        <v/>
      </c>
      <c r="H1229" s="6" t="str">
        <f t="shared" si="253"/>
        <v/>
      </c>
      <c r="I1229" s="6" t="str">
        <f t="shared" si="255"/>
        <v/>
      </c>
      <c r="J1229" s="6" t="str">
        <f t="shared" si="256"/>
        <v/>
      </c>
      <c r="K1229" s="6" t="str">
        <f t="shared" si="257"/>
        <v/>
      </c>
      <c r="L1229" s="6" t="str">
        <f t="shared" si="262"/>
        <v/>
      </c>
      <c r="M1229" s="6" t="str">
        <f t="shared" si="263"/>
        <v/>
      </c>
      <c r="N1229" s="6" t="str">
        <f t="shared" si="258"/>
        <v/>
      </c>
      <c r="O1229" s="4"/>
      <c r="P1229" s="11"/>
      <c r="Q1229" s="12" t="str">
        <f t="shared" si="259"/>
        <v/>
      </c>
      <c r="R1229" s="8"/>
      <c r="S1229" s="19"/>
      <c r="T1229" s="19" t="s">
        <v>830</v>
      </c>
      <c r="U1229" s="4"/>
      <c r="V1229" s="22" t="str">
        <f t="shared" si="260"/>
        <v>@aswan1.moe.edu.eg</v>
      </c>
      <c r="W1229" s="22" t="str">
        <f t="shared" si="261"/>
        <v>Stu#</v>
      </c>
      <c r="Z1229" t="str">
        <f>IF(Q1229=$Z$14,COUNTIF($Q$15:Q1229,$Z$14),"")</f>
        <v/>
      </c>
    </row>
    <row r="1230" spans="1:26" ht="16.5" x14ac:dyDescent="0.25">
      <c r="A1230" s="6" t="str">
        <f>IF(B1230="","",SUBTOTAL(3,$B$15:B1230))</f>
        <v/>
      </c>
      <c r="B1230" s="7"/>
      <c r="C1230" s="8"/>
      <c r="D1230" s="6" t="str">
        <f t="shared" ref="D1230:D1293" si="264">IF(C1230="","",LEFT(TRIM(C1230),FIND(" ",TRIM(C1230),1)-1))</f>
        <v/>
      </c>
      <c r="E1230" s="9" t="str">
        <f t="shared" si="254"/>
        <v/>
      </c>
      <c r="F1230" s="7"/>
      <c r="G1230" s="10" t="str">
        <f t="shared" ref="G1230:G1293" si="265">IF(F1230="","",(DATE(IF(LEFT(F1230,1)*1=3,20,19)&amp;MID(F1230,2,2),MID(F1230,4,2),MID(F1230,6,2))))</f>
        <v/>
      </c>
      <c r="H1230" s="6" t="str">
        <f t="shared" ref="H1230:H1293" si="266">IF(G1230="","",DAY(G1230))</f>
        <v/>
      </c>
      <c r="I1230" s="6" t="str">
        <f t="shared" si="255"/>
        <v/>
      </c>
      <c r="J1230" s="6" t="str">
        <f t="shared" si="256"/>
        <v/>
      </c>
      <c r="K1230" s="6" t="str">
        <f t="shared" si="257"/>
        <v/>
      </c>
      <c r="L1230" s="6" t="str">
        <f t="shared" si="262"/>
        <v/>
      </c>
      <c r="M1230" s="6" t="str">
        <f t="shared" si="263"/>
        <v/>
      </c>
      <c r="N1230" s="6" t="str">
        <f t="shared" si="258"/>
        <v/>
      </c>
      <c r="O1230" s="4"/>
      <c r="P1230" s="11"/>
      <c r="Q1230" s="12" t="str">
        <f t="shared" si="259"/>
        <v/>
      </c>
      <c r="R1230" s="8"/>
      <c r="S1230" s="19"/>
      <c r="T1230" s="19" t="s">
        <v>830</v>
      </c>
      <c r="U1230" s="4"/>
      <c r="V1230" s="22" t="str">
        <f t="shared" si="260"/>
        <v>@aswan1.moe.edu.eg</v>
      </c>
      <c r="W1230" s="22" t="str">
        <f t="shared" si="261"/>
        <v>Stu#</v>
      </c>
      <c r="Z1230" t="str">
        <f>IF(Q1230=$Z$14,COUNTIF($Q$15:Q1230,$Z$14),"")</f>
        <v/>
      </c>
    </row>
    <row r="1231" spans="1:26" ht="16.5" x14ac:dyDescent="0.25">
      <c r="A1231" s="6" t="str">
        <f>IF(B1231="","",SUBTOTAL(3,$B$15:B1231))</f>
        <v/>
      </c>
      <c r="B1231" s="7"/>
      <c r="C1231" s="8"/>
      <c r="D1231" s="6" t="str">
        <f t="shared" si="264"/>
        <v/>
      </c>
      <c r="E1231" s="9" t="str">
        <f t="shared" si="254"/>
        <v/>
      </c>
      <c r="F1231" s="7"/>
      <c r="G1231" s="10" t="str">
        <f t="shared" si="265"/>
        <v/>
      </c>
      <c r="H1231" s="6" t="str">
        <f t="shared" si="266"/>
        <v/>
      </c>
      <c r="I1231" s="6" t="str">
        <f t="shared" si="255"/>
        <v/>
      </c>
      <c r="J1231" s="6" t="str">
        <f t="shared" si="256"/>
        <v/>
      </c>
      <c r="K1231" s="6" t="str">
        <f t="shared" si="257"/>
        <v/>
      </c>
      <c r="L1231" s="6" t="str">
        <f t="shared" si="262"/>
        <v/>
      </c>
      <c r="M1231" s="6" t="str">
        <f t="shared" si="263"/>
        <v/>
      </c>
      <c r="N1231" s="6" t="str">
        <f t="shared" si="258"/>
        <v/>
      </c>
      <c r="O1231" s="4"/>
      <c r="P1231" s="11"/>
      <c r="Q1231" s="12" t="str">
        <f t="shared" si="259"/>
        <v/>
      </c>
      <c r="R1231" s="8"/>
      <c r="S1231" s="19"/>
      <c r="T1231" s="19" t="s">
        <v>830</v>
      </c>
      <c r="U1231" s="4"/>
      <c r="V1231" s="22" t="str">
        <f t="shared" si="260"/>
        <v>@aswan1.moe.edu.eg</v>
      </c>
      <c r="W1231" s="22" t="str">
        <f t="shared" si="261"/>
        <v>Stu#</v>
      </c>
      <c r="Z1231" t="str">
        <f>IF(Q1231=$Z$14,COUNTIF($Q$15:Q1231,$Z$14),"")</f>
        <v/>
      </c>
    </row>
    <row r="1232" spans="1:26" ht="16.5" x14ac:dyDescent="0.25">
      <c r="A1232" s="6" t="str">
        <f>IF(B1232="","",SUBTOTAL(3,$B$15:B1232))</f>
        <v/>
      </c>
      <c r="B1232" s="7"/>
      <c r="C1232" s="8"/>
      <c r="D1232" s="6" t="str">
        <f t="shared" si="264"/>
        <v/>
      </c>
      <c r="E1232" s="9" t="str">
        <f t="shared" ref="E1232:E1295" si="267">IF(C1232="","",RIGHT(C1232,LEN(C1232)-FIND(" ",C1232)))</f>
        <v/>
      </c>
      <c r="F1232" s="7"/>
      <c r="G1232" s="10" t="str">
        <f t="shared" si="265"/>
        <v/>
      </c>
      <c r="H1232" s="6" t="str">
        <f t="shared" si="266"/>
        <v/>
      </c>
      <c r="I1232" s="6" t="str">
        <f t="shared" ref="I1232:I1295" si="268">IF(H1232="","",MONTH(G1232))</f>
        <v/>
      </c>
      <c r="J1232" s="6" t="str">
        <f t="shared" ref="J1232:J1295" si="269">IF(I1232="","",YEAR(G1232))</f>
        <v/>
      </c>
      <c r="K1232" s="6" t="str">
        <f t="shared" ref="K1232:K1295" si="270">IF(G1232="","",(DATEDIF(G1232,$F$13,"md")))</f>
        <v/>
      </c>
      <c r="L1232" s="6" t="str">
        <f t="shared" si="262"/>
        <v/>
      </c>
      <c r="M1232" s="6" t="str">
        <f t="shared" si="263"/>
        <v/>
      </c>
      <c r="N1232" s="6" t="str">
        <f t="shared" ref="N1232:N1295" si="271">IF(F1232="","",(IF(ISODD(MID(F1232,13,1)),"ذكر","انثى")))</f>
        <v/>
      </c>
      <c r="O1232" s="4"/>
      <c r="P1232" s="11"/>
      <c r="Q1232" s="12" t="str">
        <f t="shared" ref="Q1232:Q1295" si="272">IF(P1232="","",P1232&amp;"/"&amp;O1232)</f>
        <v/>
      </c>
      <c r="R1232" s="8"/>
      <c r="S1232" s="19"/>
      <c r="T1232" s="19" t="s">
        <v>830</v>
      </c>
      <c r="U1232" s="4"/>
      <c r="V1232" s="22" t="str">
        <f t="shared" ref="V1232:V1295" si="273">CONCATENATE(B1232,$X$2)</f>
        <v>@aswan1.moe.edu.eg</v>
      </c>
      <c r="W1232" s="22" t="str">
        <f t="shared" ref="W1232:W1295" si="274">CONCATENATE($X$3)&amp;RIGHT(LEFT(F1232,7),6)</f>
        <v>Stu#</v>
      </c>
      <c r="Z1232" t="str">
        <f>IF(Q1232=$Z$14,COUNTIF($Q$15:Q1232,$Z$14),"")</f>
        <v/>
      </c>
    </row>
    <row r="1233" spans="1:26" ht="16.5" x14ac:dyDescent="0.25">
      <c r="A1233" s="6" t="str">
        <f>IF(B1233="","",SUBTOTAL(3,$B$15:B1233))</f>
        <v/>
      </c>
      <c r="B1233" s="7"/>
      <c r="C1233" s="8"/>
      <c r="D1233" s="6" t="str">
        <f t="shared" si="264"/>
        <v/>
      </c>
      <c r="E1233" s="9" t="str">
        <f t="shared" si="267"/>
        <v/>
      </c>
      <c r="F1233" s="7"/>
      <c r="G1233" s="10" t="str">
        <f t="shared" si="265"/>
        <v/>
      </c>
      <c r="H1233" s="6" t="str">
        <f t="shared" si="266"/>
        <v/>
      </c>
      <c r="I1233" s="6" t="str">
        <f t="shared" si="268"/>
        <v/>
      </c>
      <c r="J1233" s="6" t="str">
        <f t="shared" si="269"/>
        <v/>
      </c>
      <c r="K1233" s="6" t="str">
        <f t="shared" si="270"/>
        <v/>
      </c>
      <c r="L1233" s="6" t="str">
        <f t="shared" ref="L1233:L1296" si="275">IF(H1233="","",(DATEDIF(H1233,$F$13,"md")))</f>
        <v/>
      </c>
      <c r="M1233" s="6" t="str">
        <f t="shared" ref="M1233:M1296" si="276">IF(I1233="","",(DATEDIF(I1233,$F$13,"md")))</f>
        <v/>
      </c>
      <c r="N1233" s="6" t="str">
        <f t="shared" si="271"/>
        <v/>
      </c>
      <c r="O1233" s="4"/>
      <c r="P1233" s="11"/>
      <c r="Q1233" s="12" t="str">
        <f t="shared" si="272"/>
        <v/>
      </c>
      <c r="R1233" s="8"/>
      <c r="S1233" s="19"/>
      <c r="T1233" s="19" t="s">
        <v>830</v>
      </c>
      <c r="U1233" s="4"/>
      <c r="V1233" s="22" t="str">
        <f t="shared" si="273"/>
        <v>@aswan1.moe.edu.eg</v>
      </c>
      <c r="W1233" s="22" t="str">
        <f t="shared" si="274"/>
        <v>Stu#</v>
      </c>
      <c r="Z1233" t="str">
        <f>IF(Q1233=$Z$14,COUNTIF($Q$15:Q1233,$Z$14),"")</f>
        <v/>
      </c>
    </row>
    <row r="1234" spans="1:26" ht="16.5" x14ac:dyDescent="0.25">
      <c r="A1234" s="6" t="str">
        <f>IF(B1234="","",SUBTOTAL(3,$B$15:B1234))</f>
        <v/>
      </c>
      <c r="B1234" s="7"/>
      <c r="C1234" s="8"/>
      <c r="D1234" s="6" t="str">
        <f t="shared" si="264"/>
        <v/>
      </c>
      <c r="E1234" s="9" t="str">
        <f t="shared" si="267"/>
        <v/>
      </c>
      <c r="F1234" s="7"/>
      <c r="G1234" s="10" t="str">
        <f t="shared" si="265"/>
        <v/>
      </c>
      <c r="H1234" s="6" t="str">
        <f t="shared" si="266"/>
        <v/>
      </c>
      <c r="I1234" s="6" t="str">
        <f t="shared" si="268"/>
        <v/>
      </c>
      <c r="J1234" s="6" t="str">
        <f t="shared" si="269"/>
        <v/>
      </c>
      <c r="K1234" s="6" t="str">
        <f t="shared" si="270"/>
        <v/>
      </c>
      <c r="L1234" s="6" t="str">
        <f t="shared" si="275"/>
        <v/>
      </c>
      <c r="M1234" s="6" t="str">
        <f t="shared" si="276"/>
        <v/>
      </c>
      <c r="N1234" s="6" t="str">
        <f t="shared" si="271"/>
        <v/>
      </c>
      <c r="O1234" s="4"/>
      <c r="P1234" s="11"/>
      <c r="Q1234" s="12" t="str">
        <f t="shared" si="272"/>
        <v/>
      </c>
      <c r="R1234" s="8"/>
      <c r="S1234" s="19"/>
      <c r="T1234" s="19" t="s">
        <v>830</v>
      </c>
      <c r="U1234" s="4"/>
      <c r="V1234" s="22" t="str">
        <f t="shared" si="273"/>
        <v>@aswan1.moe.edu.eg</v>
      </c>
      <c r="W1234" s="22" t="str">
        <f t="shared" si="274"/>
        <v>Stu#</v>
      </c>
      <c r="Z1234" t="str">
        <f>IF(Q1234=$Z$14,COUNTIF($Q$15:Q1234,$Z$14),"")</f>
        <v/>
      </c>
    </row>
    <row r="1235" spans="1:26" ht="16.5" x14ac:dyDescent="0.25">
      <c r="A1235" s="6" t="str">
        <f>IF(B1235="","",SUBTOTAL(3,$B$15:B1235))</f>
        <v/>
      </c>
      <c r="B1235" s="7"/>
      <c r="C1235" s="8"/>
      <c r="D1235" s="6" t="str">
        <f t="shared" si="264"/>
        <v/>
      </c>
      <c r="E1235" s="9" t="str">
        <f t="shared" si="267"/>
        <v/>
      </c>
      <c r="F1235" s="7"/>
      <c r="G1235" s="10" t="str">
        <f t="shared" si="265"/>
        <v/>
      </c>
      <c r="H1235" s="6" t="str">
        <f t="shared" si="266"/>
        <v/>
      </c>
      <c r="I1235" s="6" t="str">
        <f t="shared" si="268"/>
        <v/>
      </c>
      <c r="J1235" s="6" t="str">
        <f t="shared" si="269"/>
        <v/>
      </c>
      <c r="K1235" s="6" t="str">
        <f t="shared" si="270"/>
        <v/>
      </c>
      <c r="L1235" s="6" t="str">
        <f t="shared" si="275"/>
        <v/>
      </c>
      <c r="M1235" s="6" t="str">
        <f t="shared" si="276"/>
        <v/>
      </c>
      <c r="N1235" s="6" t="str">
        <f t="shared" si="271"/>
        <v/>
      </c>
      <c r="O1235" s="4"/>
      <c r="P1235" s="11"/>
      <c r="Q1235" s="12" t="str">
        <f t="shared" si="272"/>
        <v/>
      </c>
      <c r="R1235" s="8"/>
      <c r="S1235" s="19"/>
      <c r="T1235" s="19" t="s">
        <v>830</v>
      </c>
      <c r="U1235" s="4"/>
      <c r="V1235" s="22" t="str">
        <f t="shared" si="273"/>
        <v>@aswan1.moe.edu.eg</v>
      </c>
      <c r="W1235" s="22" t="str">
        <f t="shared" si="274"/>
        <v>Stu#</v>
      </c>
      <c r="Z1235" t="str">
        <f>IF(Q1235=$Z$14,COUNTIF($Q$15:Q1235,$Z$14),"")</f>
        <v/>
      </c>
    </row>
    <row r="1236" spans="1:26" ht="16.5" x14ac:dyDescent="0.25">
      <c r="A1236" s="6" t="str">
        <f>IF(B1236="","",SUBTOTAL(3,$B$15:B1236))</f>
        <v/>
      </c>
      <c r="B1236" s="7"/>
      <c r="C1236" s="8"/>
      <c r="D1236" s="6" t="str">
        <f t="shared" si="264"/>
        <v/>
      </c>
      <c r="E1236" s="9" t="str">
        <f t="shared" si="267"/>
        <v/>
      </c>
      <c r="F1236" s="7"/>
      <c r="G1236" s="10" t="str">
        <f t="shared" si="265"/>
        <v/>
      </c>
      <c r="H1236" s="6" t="str">
        <f t="shared" si="266"/>
        <v/>
      </c>
      <c r="I1236" s="6" t="str">
        <f t="shared" si="268"/>
        <v/>
      </c>
      <c r="J1236" s="6" t="str">
        <f t="shared" si="269"/>
        <v/>
      </c>
      <c r="K1236" s="6" t="str">
        <f t="shared" si="270"/>
        <v/>
      </c>
      <c r="L1236" s="6" t="str">
        <f t="shared" si="275"/>
        <v/>
      </c>
      <c r="M1236" s="6" t="str">
        <f t="shared" si="276"/>
        <v/>
      </c>
      <c r="N1236" s="6" t="str">
        <f t="shared" si="271"/>
        <v/>
      </c>
      <c r="O1236" s="4"/>
      <c r="P1236" s="11"/>
      <c r="Q1236" s="12" t="str">
        <f t="shared" si="272"/>
        <v/>
      </c>
      <c r="R1236" s="8"/>
      <c r="S1236" s="19"/>
      <c r="T1236" s="19" t="s">
        <v>830</v>
      </c>
      <c r="U1236" s="4"/>
      <c r="V1236" s="22" t="str">
        <f t="shared" si="273"/>
        <v>@aswan1.moe.edu.eg</v>
      </c>
      <c r="W1236" s="22" t="str">
        <f t="shared" si="274"/>
        <v>Stu#</v>
      </c>
      <c r="Z1236" t="str">
        <f>IF(Q1236=$Z$14,COUNTIF($Q$15:Q1236,$Z$14),"")</f>
        <v/>
      </c>
    </row>
    <row r="1237" spans="1:26" ht="16.5" x14ac:dyDescent="0.25">
      <c r="A1237" s="6" t="str">
        <f>IF(B1237="","",SUBTOTAL(3,$B$15:B1237))</f>
        <v/>
      </c>
      <c r="B1237" s="7"/>
      <c r="C1237" s="8"/>
      <c r="D1237" s="6" t="str">
        <f t="shared" si="264"/>
        <v/>
      </c>
      <c r="E1237" s="9" t="str">
        <f t="shared" si="267"/>
        <v/>
      </c>
      <c r="F1237" s="7"/>
      <c r="G1237" s="10" t="str">
        <f t="shared" si="265"/>
        <v/>
      </c>
      <c r="H1237" s="6" t="str">
        <f t="shared" si="266"/>
        <v/>
      </c>
      <c r="I1237" s="6" t="str">
        <f t="shared" si="268"/>
        <v/>
      </c>
      <c r="J1237" s="6" t="str">
        <f t="shared" si="269"/>
        <v/>
      </c>
      <c r="K1237" s="6" t="str">
        <f t="shared" si="270"/>
        <v/>
      </c>
      <c r="L1237" s="6" t="str">
        <f t="shared" si="275"/>
        <v/>
      </c>
      <c r="M1237" s="6" t="str">
        <f t="shared" si="276"/>
        <v/>
      </c>
      <c r="N1237" s="6" t="str">
        <f t="shared" si="271"/>
        <v/>
      </c>
      <c r="O1237" s="4"/>
      <c r="P1237" s="11"/>
      <c r="Q1237" s="12" t="str">
        <f t="shared" si="272"/>
        <v/>
      </c>
      <c r="R1237" s="8"/>
      <c r="S1237" s="19"/>
      <c r="T1237" s="19" t="s">
        <v>830</v>
      </c>
      <c r="U1237" s="4"/>
      <c r="V1237" s="22" t="str">
        <f t="shared" si="273"/>
        <v>@aswan1.moe.edu.eg</v>
      </c>
      <c r="W1237" s="22" t="str">
        <f t="shared" si="274"/>
        <v>Stu#</v>
      </c>
      <c r="Z1237" t="str">
        <f>IF(Q1237=$Z$14,COUNTIF($Q$15:Q1237,$Z$14),"")</f>
        <v/>
      </c>
    </row>
    <row r="1238" spans="1:26" ht="16.5" x14ac:dyDescent="0.25">
      <c r="A1238" s="6" t="str">
        <f>IF(B1238="","",SUBTOTAL(3,$B$15:B1238))</f>
        <v/>
      </c>
      <c r="B1238" s="7"/>
      <c r="C1238" s="8"/>
      <c r="D1238" s="6" t="str">
        <f t="shared" si="264"/>
        <v/>
      </c>
      <c r="E1238" s="9" t="str">
        <f t="shared" si="267"/>
        <v/>
      </c>
      <c r="F1238" s="7"/>
      <c r="G1238" s="10" t="str">
        <f t="shared" si="265"/>
        <v/>
      </c>
      <c r="H1238" s="6" t="str">
        <f t="shared" si="266"/>
        <v/>
      </c>
      <c r="I1238" s="6" t="str">
        <f t="shared" si="268"/>
        <v/>
      </c>
      <c r="J1238" s="6" t="str">
        <f t="shared" si="269"/>
        <v/>
      </c>
      <c r="K1238" s="6" t="str">
        <f t="shared" si="270"/>
        <v/>
      </c>
      <c r="L1238" s="6" t="str">
        <f t="shared" si="275"/>
        <v/>
      </c>
      <c r="M1238" s="6" t="str">
        <f t="shared" si="276"/>
        <v/>
      </c>
      <c r="N1238" s="6" t="str">
        <f t="shared" si="271"/>
        <v/>
      </c>
      <c r="O1238" s="4"/>
      <c r="P1238" s="11"/>
      <c r="Q1238" s="12" t="str">
        <f t="shared" si="272"/>
        <v/>
      </c>
      <c r="R1238" s="8"/>
      <c r="S1238" s="19"/>
      <c r="T1238" s="19" t="s">
        <v>830</v>
      </c>
      <c r="U1238" s="4"/>
      <c r="V1238" s="22" t="str">
        <f t="shared" si="273"/>
        <v>@aswan1.moe.edu.eg</v>
      </c>
      <c r="W1238" s="22" t="str">
        <f t="shared" si="274"/>
        <v>Stu#</v>
      </c>
      <c r="Z1238" t="str">
        <f>IF(Q1238=$Z$14,COUNTIF($Q$15:Q1238,$Z$14),"")</f>
        <v/>
      </c>
    </row>
    <row r="1239" spans="1:26" ht="16.5" x14ac:dyDescent="0.25">
      <c r="A1239" s="6" t="str">
        <f>IF(B1239="","",SUBTOTAL(3,$B$15:B1239))</f>
        <v/>
      </c>
      <c r="B1239" s="7"/>
      <c r="C1239" s="8"/>
      <c r="D1239" s="6" t="str">
        <f t="shared" si="264"/>
        <v/>
      </c>
      <c r="E1239" s="9" t="str">
        <f t="shared" si="267"/>
        <v/>
      </c>
      <c r="F1239" s="7"/>
      <c r="G1239" s="10" t="str">
        <f t="shared" si="265"/>
        <v/>
      </c>
      <c r="H1239" s="6" t="str">
        <f t="shared" si="266"/>
        <v/>
      </c>
      <c r="I1239" s="6" t="str">
        <f t="shared" si="268"/>
        <v/>
      </c>
      <c r="J1239" s="6" t="str">
        <f t="shared" si="269"/>
        <v/>
      </c>
      <c r="K1239" s="6" t="str">
        <f t="shared" si="270"/>
        <v/>
      </c>
      <c r="L1239" s="6" t="str">
        <f t="shared" si="275"/>
        <v/>
      </c>
      <c r="M1239" s="6" t="str">
        <f t="shared" si="276"/>
        <v/>
      </c>
      <c r="N1239" s="6" t="str">
        <f t="shared" si="271"/>
        <v/>
      </c>
      <c r="O1239" s="4"/>
      <c r="P1239" s="11"/>
      <c r="Q1239" s="12" t="str">
        <f t="shared" si="272"/>
        <v/>
      </c>
      <c r="R1239" s="8"/>
      <c r="S1239" s="19"/>
      <c r="T1239" s="19" t="s">
        <v>830</v>
      </c>
      <c r="U1239" s="4"/>
      <c r="V1239" s="22" t="str">
        <f t="shared" si="273"/>
        <v>@aswan1.moe.edu.eg</v>
      </c>
      <c r="W1239" s="22" t="str">
        <f t="shared" si="274"/>
        <v>Stu#</v>
      </c>
      <c r="Z1239" t="str">
        <f>IF(Q1239=$Z$14,COUNTIF($Q$15:Q1239,$Z$14),"")</f>
        <v/>
      </c>
    </row>
    <row r="1240" spans="1:26" ht="16.5" x14ac:dyDescent="0.25">
      <c r="A1240" s="6" t="str">
        <f>IF(B1240="","",SUBTOTAL(3,$B$15:B1240))</f>
        <v/>
      </c>
      <c r="B1240" s="7"/>
      <c r="C1240" s="8"/>
      <c r="D1240" s="6" t="str">
        <f t="shared" si="264"/>
        <v/>
      </c>
      <c r="E1240" s="9" t="str">
        <f t="shared" si="267"/>
        <v/>
      </c>
      <c r="F1240" s="7"/>
      <c r="G1240" s="10" t="str">
        <f t="shared" si="265"/>
        <v/>
      </c>
      <c r="H1240" s="6" t="str">
        <f t="shared" si="266"/>
        <v/>
      </c>
      <c r="I1240" s="6" t="str">
        <f t="shared" si="268"/>
        <v/>
      </c>
      <c r="J1240" s="6" t="str">
        <f t="shared" si="269"/>
        <v/>
      </c>
      <c r="K1240" s="6" t="str">
        <f t="shared" si="270"/>
        <v/>
      </c>
      <c r="L1240" s="6" t="str">
        <f t="shared" si="275"/>
        <v/>
      </c>
      <c r="M1240" s="6" t="str">
        <f t="shared" si="276"/>
        <v/>
      </c>
      <c r="N1240" s="6" t="str">
        <f t="shared" si="271"/>
        <v/>
      </c>
      <c r="O1240" s="4"/>
      <c r="P1240" s="11"/>
      <c r="Q1240" s="12" t="str">
        <f t="shared" si="272"/>
        <v/>
      </c>
      <c r="R1240" s="8"/>
      <c r="S1240" s="19"/>
      <c r="T1240" s="19" t="s">
        <v>830</v>
      </c>
      <c r="U1240" s="4"/>
      <c r="V1240" s="22" t="str">
        <f t="shared" si="273"/>
        <v>@aswan1.moe.edu.eg</v>
      </c>
      <c r="W1240" s="22" t="str">
        <f t="shared" si="274"/>
        <v>Stu#</v>
      </c>
      <c r="Z1240" t="str">
        <f>IF(Q1240=$Z$14,COUNTIF($Q$15:Q1240,$Z$14),"")</f>
        <v/>
      </c>
    </row>
    <row r="1241" spans="1:26" ht="16.5" x14ac:dyDescent="0.25">
      <c r="A1241" s="6" t="str">
        <f>IF(B1241="","",SUBTOTAL(3,$B$15:B1241))</f>
        <v/>
      </c>
      <c r="B1241" s="7"/>
      <c r="C1241" s="8"/>
      <c r="D1241" s="6" t="str">
        <f t="shared" si="264"/>
        <v/>
      </c>
      <c r="E1241" s="9" t="str">
        <f t="shared" si="267"/>
        <v/>
      </c>
      <c r="F1241" s="7"/>
      <c r="G1241" s="10" t="str">
        <f t="shared" si="265"/>
        <v/>
      </c>
      <c r="H1241" s="6" t="str">
        <f t="shared" si="266"/>
        <v/>
      </c>
      <c r="I1241" s="6" t="str">
        <f t="shared" si="268"/>
        <v/>
      </c>
      <c r="J1241" s="6" t="str">
        <f t="shared" si="269"/>
        <v/>
      </c>
      <c r="K1241" s="6" t="str">
        <f t="shared" si="270"/>
        <v/>
      </c>
      <c r="L1241" s="6" t="str">
        <f t="shared" si="275"/>
        <v/>
      </c>
      <c r="M1241" s="6" t="str">
        <f t="shared" si="276"/>
        <v/>
      </c>
      <c r="N1241" s="6" t="str">
        <f t="shared" si="271"/>
        <v/>
      </c>
      <c r="O1241" s="4"/>
      <c r="P1241" s="11"/>
      <c r="Q1241" s="12" t="str">
        <f t="shared" si="272"/>
        <v/>
      </c>
      <c r="R1241" s="8"/>
      <c r="S1241" s="19"/>
      <c r="T1241" s="19" t="s">
        <v>830</v>
      </c>
      <c r="U1241" s="4"/>
      <c r="V1241" s="22" t="str">
        <f t="shared" si="273"/>
        <v>@aswan1.moe.edu.eg</v>
      </c>
      <c r="W1241" s="22" t="str">
        <f t="shared" si="274"/>
        <v>Stu#</v>
      </c>
      <c r="Z1241" t="str">
        <f>IF(Q1241=$Z$14,COUNTIF($Q$15:Q1241,$Z$14),"")</f>
        <v/>
      </c>
    </row>
    <row r="1242" spans="1:26" ht="16.5" x14ac:dyDescent="0.25">
      <c r="A1242" s="6" t="str">
        <f>IF(B1242="","",SUBTOTAL(3,$B$15:B1242))</f>
        <v/>
      </c>
      <c r="B1242" s="7"/>
      <c r="C1242" s="8"/>
      <c r="D1242" s="6" t="str">
        <f t="shared" si="264"/>
        <v/>
      </c>
      <c r="E1242" s="9" t="str">
        <f t="shared" si="267"/>
        <v/>
      </c>
      <c r="F1242" s="7"/>
      <c r="G1242" s="10" t="str">
        <f t="shared" si="265"/>
        <v/>
      </c>
      <c r="H1242" s="6" t="str">
        <f t="shared" si="266"/>
        <v/>
      </c>
      <c r="I1242" s="6" t="str">
        <f t="shared" si="268"/>
        <v/>
      </c>
      <c r="J1242" s="6" t="str">
        <f t="shared" si="269"/>
        <v/>
      </c>
      <c r="K1242" s="6" t="str">
        <f t="shared" si="270"/>
        <v/>
      </c>
      <c r="L1242" s="6" t="str">
        <f t="shared" si="275"/>
        <v/>
      </c>
      <c r="M1242" s="6" t="str">
        <f t="shared" si="276"/>
        <v/>
      </c>
      <c r="N1242" s="6" t="str">
        <f t="shared" si="271"/>
        <v/>
      </c>
      <c r="O1242" s="4"/>
      <c r="P1242" s="11"/>
      <c r="Q1242" s="12" t="str">
        <f t="shared" si="272"/>
        <v/>
      </c>
      <c r="R1242" s="8"/>
      <c r="S1242" s="19"/>
      <c r="T1242" s="19" t="s">
        <v>830</v>
      </c>
      <c r="U1242" s="4"/>
      <c r="V1242" s="22" t="str">
        <f t="shared" si="273"/>
        <v>@aswan1.moe.edu.eg</v>
      </c>
      <c r="W1242" s="22" t="str">
        <f t="shared" si="274"/>
        <v>Stu#</v>
      </c>
      <c r="Z1242" t="str">
        <f>IF(Q1242=$Z$14,COUNTIF($Q$15:Q1242,$Z$14),"")</f>
        <v/>
      </c>
    </row>
    <row r="1243" spans="1:26" ht="16.5" x14ac:dyDescent="0.25">
      <c r="A1243" s="6" t="str">
        <f>IF(B1243="","",SUBTOTAL(3,$B$15:B1243))</f>
        <v/>
      </c>
      <c r="B1243" s="7"/>
      <c r="C1243" s="8"/>
      <c r="D1243" s="6" t="str">
        <f t="shared" si="264"/>
        <v/>
      </c>
      <c r="E1243" s="9" t="str">
        <f t="shared" si="267"/>
        <v/>
      </c>
      <c r="F1243" s="7"/>
      <c r="G1243" s="10" t="str">
        <f t="shared" si="265"/>
        <v/>
      </c>
      <c r="H1243" s="6" t="str">
        <f t="shared" si="266"/>
        <v/>
      </c>
      <c r="I1243" s="6" t="str">
        <f t="shared" si="268"/>
        <v/>
      </c>
      <c r="J1243" s="6" t="str">
        <f t="shared" si="269"/>
        <v/>
      </c>
      <c r="K1243" s="6" t="str">
        <f t="shared" si="270"/>
        <v/>
      </c>
      <c r="L1243" s="6" t="str">
        <f t="shared" si="275"/>
        <v/>
      </c>
      <c r="M1243" s="6" t="str">
        <f t="shared" si="276"/>
        <v/>
      </c>
      <c r="N1243" s="6" t="str">
        <f t="shared" si="271"/>
        <v/>
      </c>
      <c r="O1243" s="4"/>
      <c r="P1243" s="11"/>
      <c r="Q1243" s="12" t="str">
        <f t="shared" si="272"/>
        <v/>
      </c>
      <c r="R1243" s="8"/>
      <c r="S1243" s="19"/>
      <c r="T1243" s="19" t="s">
        <v>830</v>
      </c>
      <c r="U1243" s="4"/>
      <c r="V1243" s="22" t="str">
        <f t="shared" si="273"/>
        <v>@aswan1.moe.edu.eg</v>
      </c>
      <c r="W1243" s="22" t="str">
        <f t="shared" si="274"/>
        <v>Stu#</v>
      </c>
      <c r="Z1243" t="str">
        <f>IF(Q1243=$Z$14,COUNTIF($Q$15:Q1243,$Z$14),"")</f>
        <v/>
      </c>
    </row>
    <row r="1244" spans="1:26" ht="16.5" x14ac:dyDescent="0.25">
      <c r="A1244" s="6" t="str">
        <f>IF(B1244="","",SUBTOTAL(3,$B$15:B1244))</f>
        <v/>
      </c>
      <c r="B1244" s="7"/>
      <c r="C1244" s="8"/>
      <c r="D1244" s="6" t="str">
        <f t="shared" si="264"/>
        <v/>
      </c>
      <c r="E1244" s="9" t="str">
        <f t="shared" si="267"/>
        <v/>
      </c>
      <c r="F1244" s="7"/>
      <c r="G1244" s="10" t="str">
        <f t="shared" si="265"/>
        <v/>
      </c>
      <c r="H1244" s="6" t="str">
        <f t="shared" si="266"/>
        <v/>
      </c>
      <c r="I1244" s="6" t="str">
        <f t="shared" si="268"/>
        <v/>
      </c>
      <c r="J1244" s="6" t="str">
        <f t="shared" si="269"/>
        <v/>
      </c>
      <c r="K1244" s="6" t="str">
        <f t="shared" si="270"/>
        <v/>
      </c>
      <c r="L1244" s="6" t="str">
        <f t="shared" si="275"/>
        <v/>
      </c>
      <c r="M1244" s="6" t="str">
        <f t="shared" si="276"/>
        <v/>
      </c>
      <c r="N1244" s="6" t="str">
        <f t="shared" si="271"/>
        <v/>
      </c>
      <c r="O1244" s="4"/>
      <c r="P1244" s="11"/>
      <c r="Q1244" s="12" t="str">
        <f t="shared" si="272"/>
        <v/>
      </c>
      <c r="R1244" s="8"/>
      <c r="S1244" s="19"/>
      <c r="T1244" s="19" t="s">
        <v>830</v>
      </c>
      <c r="U1244" s="4"/>
      <c r="V1244" s="22" t="str">
        <f t="shared" si="273"/>
        <v>@aswan1.moe.edu.eg</v>
      </c>
      <c r="W1244" s="22" t="str">
        <f t="shared" si="274"/>
        <v>Stu#</v>
      </c>
      <c r="Z1244" t="str">
        <f>IF(Q1244=$Z$14,COUNTIF($Q$15:Q1244,$Z$14),"")</f>
        <v/>
      </c>
    </row>
    <row r="1245" spans="1:26" ht="16.5" x14ac:dyDescent="0.25">
      <c r="A1245" s="6" t="str">
        <f>IF(B1245="","",SUBTOTAL(3,$B$15:B1245))</f>
        <v/>
      </c>
      <c r="B1245" s="7"/>
      <c r="C1245" s="8"/>
      <c r="D1245" s="6" t="str">
        <f t="shared" si="264"/>
        <v/>
      </c>
      <c r="E1245" s="9" t="str">
        <f t="shared" si="267"/>
        <v/>
      </c>
      <c r="F1245" s="7"/>
      <c r="G1245" s="10" t="str">
        <f t="shared" si="265"/>
        <v/>
      </c>
      <c r="H1245" s="6" t="str">
        <f t="shared" si="266"/>
        <v/>
      </c>
      <c r="I1245" s="6" t="str">
        <f t="shared" si="268"/>
        <v/>
      </c>
      <c r="J1245" s="6" t="str">
        <f t="shared" si="269"/>
        <v/>
      </c>
      <c r="K1245" s="6" t="str">
        <f t="shared" si="270"/>
        <v/>
      </c>
      <c r="L1245" s="6" t="str">
        <f t="shared" si="275"/>
        <v/>
      </c>
      <c r="M1245" s="6" t="str">
        <f t="shared" si="276"/>
        <v/>
      </c>
      <c r="N1245" s="6" t="str">
        <f t="shared" si="271"/>
        <v/>
      </c>
      <c r="O1245" s="4"/>
      <c r="P1245" s="11"/>
      <c r="Q1245" s="12" t="str">
        <f t="shared" si="272"/>
        <v/>
      </c>
      <c r="R1245" s="8"/>
      <c r="S1245" s="19"/>
      <c r="T1245" s="19" t="s">
        <v>830</v>
      </c>
      <c r="U1245" s="4"/>
      <c r="V1245" s="22" t="str">
        <f t="shared" si="273"/>
        <v>@aswan1.moe.edu.eg</v>
      </c>
      <c r="W1245" s="22" t="str">
        <f t="shared" si="274"/>
        <v>Stu#</v>
      </c>
      <c r="Z1245" t="str">
        <f>IF(Q1245=$Z$14,COUNTIF($Q$15:Q1245,$Z$14),"")</f>
        <v/>
      </c>
    </row>
    <row r="1246" spans="1:26" ht="16.5" x14ac:dyDescent="0.25">
      <c r="A1246" s="6" t="str">
        <f>IF(B1246="","",SUBTOTAL(3,$B$15:B1246))</f>
        <v/>
      </c>
      <c r="B1246" s="7"/>
      <c r="C1246" s="8"/>
      <c r="D1246" s="6" t="str">
        <f t="shared" si="264"/>
        <v/>
      </c>
      <c r="E1246" s="9" t="str">
        <f t="shared" si="267"/>
        <v/>
      </c>
      <c r="F1246" s="7"/>
      <c r="G1246" s="10" t="str">
        <f t="shared" si="265"/>
        <v/>
      </c>
      <c r="H1246" s="6" t="str">
        <f t="shared" si="266"/>
        <v/>
      </c>
      <c r="I1246" s="6" t="str">
        <f t="shared" si="268"/>
        <v/>
      </c>
      <c r="J1246" s="6" t="str">
        <f t="shared" si="269"/>
        <v/>
      </c>
      <c r="K1246" s="6" t="str">
        <f t="shared" si="270"/>
        <v/>
      </c>
      <c r="L1246" s="6" t="str">
        <f t="shared" si="275"/>
        <v/>
      </c>
      <c r="M1246" s="6" t="str">
        <f t="shared" si="276"/>
        <v/>
      </c>
      <c r="N1246" s="6" t="str">
        <f t="shared" si="271"/>
        <v/>
      </c>
      <c r="O1246" s="4"/>
      <c r="P1246" s="11"/>
      <c r="Q1246" s="12" t="str">
        <f t="shared" si="272"/>
        <v/>
      </c>
      <c r="R1246" s="8"/>
      <c r="S1246" s="19"/>
      <c r="T1246" s="19" t="s">
        <v>830</v>
      </c>
      <c r="U1246" s="4"/>
      <c r="V1246" s="22" t="str">
        <f t="shared" si="273"/>
        <v>@aswan1.moe.edu.eg</v>
      </c>
      <c r="W1246" s="22" t="str">
        <f t="shared" si="274"/>
        <v>Stu#</v>
      </c>
      <c r="Z1246" t="str">
        <f>IF(Q1246=$Z$14,COUNTIF($Q$15:Q1246,$Z$14),"")</f>
        <v/>
      </c>
    </row>
    <row r="1247" spans="1:26" ht="16.5" x14ac:dyDescent="0.25">
      <c r="A1247" s="6" t="str">
        <f>IF(B1247="","",SUBTOTAL(3,$B$15:B1247))</f>
        <v/>
      </c>
      <c r="B1247" s="7"/>
      <c r="C1247" s="8"/>
      <c r="D1247" s="6" t="str">
        <f t="shared" si="264"/>
        <v/>
      </c>
      <c r="E1247" s="9" t="str">
        <f t="shared" si="267"/>
        <v/>
      </c>
      <c r="F1247" s="7"/>
      <c r="G1247" s="10" t="str">
        <f t="shared" si="265"/>
        <v/>
      </c>
      <c r="H1247" s="6" t="str">
        <f t="shared" si="266"/>
        <v/>
      </c>
      <c r="I1247" s="6" t="str">
        <f t="shared" si="268"/>
        <v/>
      </c>
      <c r="J1247" s="6" t="str">
        <f t="shared" si="269"/>
        <v/>
      </c>
      <c r="K1247" s="6" t="str">
        <f t="shared" si="270"/>
        <v/>
      </c>
      <c r="L1247" s="6" t="str">
        <f t="shared" si="275"/>
        <v/>
      </c>
      <c r="M1247" s="6" t="str">
        <f t="shared" si="276"/>
        <v/>
      </c>
      <c r="N1247" s="6" t="str">
        <f t="shared" si="271"/>
        <v/>
      </c>
      <c r="O1247" s="4"/>
      <c r="P1247" s="11"/>
      <c r="Q1247" s="12" t="str">
        <f t="shared" si="272"/>
        <v/>
      </c>
      <c r="R1247" s="8"/>
      <c r="S1247" s="19"/>
      <c r="T1247" s="19" t="s">
        <v>830</v>
      </c>
      <c r="U1247" s="4"/>
      <c r="V1247" s="22" t="str">
        <f t="shared" si="273"/>
        <v>@aswan1.moe.edu.eg</v>
      </c>
      <c r="W1247" s="22" t="str">
        <f t="shared" si="274"/>
        <v>Stu#</v>
      </c>
      <c r="Z1247" t="str">
        <f>IF(Q1247=$Z$14,COUNTIF($Q$15:Q1247,$Z$14),"")</f>
        <v/>
      </c>
    </row>
    <row r="1248" spans="1:26" ht="16.5" x14ac:dyDescent="0.25">
      <c r="A1248" s="6" t="str">
        <f>IF(B1248="","",SUBTOTAL(3,$B$15:B1248))</f>
        <v/>
      </c>
      <c r="B1248" s="7"/>
      <c r="C1248" s="8"/>
      <c r="D1248" s="6" t="str">
        <f t="shared" si="264"/>
        <v/>
      </c>
      <c r="E1248" s="9" t="str">
        <f t="shared" si="267"/>
        <v/>
      </c>
      <c r="F1248" s="7"/>
      <c r="G1248" s="10" t="str">
        <f t="shared" si="265"/>
        <v/>
      </c>
      <c r="H1248" s="6" t="str">
        <f t="shared" si="266"/>
        <v/>
      </c>
      <c r="I1248" s="6" t="str">
        <f t="shared" si="268"/>
        <v/>
      </c>
      <c r="J1248" s="6" t="str">
        <f t="shared" si="269"/>
        <v/>
      </c>
      <c r="K1248" s="6" t="str">
        <f t="shared" si="270"/>
        <v/>
      </c>
      <c r="L1248" s="6" t="str">
        <f t="shared" si="275"/>
        <v/>
      </c>
      <c r="M1248" s="6" t="str">
        <f t="shared" si="276"/>
        <v/>
      </c>
      <c r="N1248" s="6" t="str">
        <f t="shared" si="271"/>
        <v/>
      </c>
      <c r="O1248" s="4"/>
      <c r="P1248" s="11"/>
      <c r="Q1248" s="12" t="str">
        <f t="shared" si="272"/>
        <v/>
      </c>
      <c r="R1248" s="8"/>
      <c r="S1248" s="19"/>
      <c r="T1248" s="19" t="s">
        <v>830</v>
      </c>
      <c r="U1248" s="4"/>
      <c r="V1248" s="22" t="str">
        <f t="shared" si="273"/>
        <v>@aswan1.moe.edu.eg</v>
      </c>
      <c r="W1248" s="22" t="str">
        <f t="shared" si="274"/>
        <v>Stu#</v>
      </c>
      <c r="Z1248" t="str">
        <f>IF(Q1248=$Z$14,COUNTIF($Q$15:Q1248,$Z$14),"")</f>
        <v/>
      </c>
    </row>
    <row r="1249" spans="1:26" ht="16.5" x14ac:dyDescent="0.25">
      <c r="A1249" s="6" t="str">
        <f>IF(B1249="","",SUBTOTAL(3,$B$15:B1249))</f>
        <v/>
      </c>
      <c r="B1249" s="7"/>
      <c r="C1249" s="8"/>
      <c r="D1249" s="6" t="str">
        <f t="shared" si="264"/>
        <v/>
      </c>
      <c r="E1249" s="9" t="str">
        <f t="shared" si="267"/>
        <v/>
      </c>
      <c r="F1249" s="7"/>
      <c r="G1249" s="10" t="str">
        <f t="shared" si="265"/>
        <v/>
      </c>
      <c r="H1249" s="6" t="str">
        <f t="shared" si="266"/>
        <v/>
      </c>
      <c r="I1249" s="6" t="str">
        <f t="shared" si="268"/>
        <v/>
      </c>
      <c r="J1249" s="6" t="str">
        <f t="shared" si="269"/>
        <v/>
      </c>
      <c r="K1249" s="6" t="str">
        <f t="shared" si="270"/>
        <v/>
      </c>
      <c r="L1249" s="6" t="str">
        <f t="shared" si="275"/>
        <v/>
      </c>
      <c r="M1249" s="6" t="str">
        <f t="shared" si="276"/>
        <v/>
      </c>
      <c r="N1249" s="6" t="str">
        <f t="shared" si="271"/>
        <v/>
      </c>
      <c r="O1249" s="4"/>
      <c r="P1249" s="11"/>
      <c r="Q1249" s="12" t="str">
        <f t="shared" si="272"/>
        <v/>
      </c>
      <c r="R1249" s="8"/>
      <c r="S1249" s="19"/>
      <c r="T1249" s="19" t="s">
        <v>830</v>
      </c>
      <c r="U1249" s="4"/>
      <c r="V1249" s="22" t="str">
        <f t="shared" si="273"/>
        <v>@aswan1.moe.edu.eg</v>
      </c>
      <c r="W1249" s="22" t="str">
        <f t="shared" si="274"/>
        <v>Stu#</v>
      </c>
      <c r="Z1249" t="str">
        <f>IF(Q1249=$Z$14,COUNTIF($Q$15:Q1249,$Z$14),"")</f>
        <v/>
      </c>
    </row>
    <row r="1250" spans="1:26" ht="16.5" x14ac:dyDescent="0.25">
      <c r="A1250" s="6" t="str">
        <f>IF(B1250="","",SUBTOTAL(3,$B$15:B1250))</f>
        <v/>
      </c>
      <c r="B1250" s="7"/>
      <c r="C1250" s="8"/>
      <c r="D1250" s="6" t="str">
        <f t="shared" si="264"/>
        <v/>
      </c>
      <c r="E1250" s="9" t="str">
        <f t="shared" si="267"/>
        <v/>
      </c>
      <c r="F1250" s="7"/>
      <c r="G1250" s="10" t="str">
        <f t="shared" si="265"/>
        <v/>
      </c>
      <c r="H1250" s="6" t="str">
        <f t="shared" si="266"/>
        <v/>
      </c>
      <c r="I1250" s="6" t="str">
        <f t="shared" si="268"/>
        <v/>
      </c>
      <c r="J1250" s="6" t="str">
        <f t="shared" si="269"/>
        <v/>
      </c>
      <c r="K1250" s="6" t="str">
        <f t="shared" si="270"/>
        <v/>
      </c>
      <c r="L1250" s="6" t="str">
        <f t="shared" si="275"/>
        <v/>
      </c>
      <c r="M1250" s="6" t="str">
        <f t="shared" si="276"/>
        <v/>
      </c>
      <c r="N1250" s="6" t="str">
        <f t="shared" si="271"/>
        <v/>
      </c>
      <c r="O1250" s="4"/>
      <c r="P1250" s="11"/>
      <c r="Q1250" s="12" t="str">
        <f t="shared" si="272"/>
        <v/>
      </c>
      <c r="R1250" s="8"/>
      <c r="S1250" s="19"/>
      <c r="T1250" s="19" t="s">
        <v>830</v>
      </c>
      <c r="U1250" s="4"/>
      <c r="V1250" s="22" t="str">
        <f t="shared" si="273"/>
        <v>@aswan1.moe.edu.eg</v>
      </c>
      <c r="W1250" s="22" t="str">
        <f t="shared" si="274"/>
        <v>Stu#</v>
      </c>
      <c r="Z1250" t="str">
        <f>IF(Q1250=$Z$14,COUNTIF($Q$15:Q1250,$Z$14),"")</f>
        <v/>
      </c>
    </row>
    <row r="1251" spans="1:26" ht="16.5" x14ac:dyDescent="0.25">
      <c r="A1251" s="6" t="str">
        <f>IF(B1251="","",SUBTOTAL(3,$B$15:B1251))</f>
        <v/>
      </c>
      <c r="B1251" s="7"/>
      <c r="C1251" s="8"/>
      <c r="D1251" s="6" t="str">
        <f t="shared" si="264"/>
        <v/>
      </c>
      <c r="E1251" s="9" t="str">
        <f t="shared" si="267"/>
        <v/>
      </c>
      <c r="F1251" s="7"/>
      <c r="G1251" s="10" t="str">
        <f t="shared" si="265"/>
        <v/>
      </c>
      <c r="H1251" s="6" t="str">
        <f t="shared" si="266"/>
        <v/>
      </c>
      <c r="I1251" s="6" t="str">
        <f t="shared" si="268"/>
        <v/>
      </c>
      <c r="J1251" s="6" t="str">
        <f t="shared" si="269"/>
        <v/>
      </c>
      <c r="K1251" s="6" t="str">
        <f t="shared" si="270"/>
        <v/>
      </c>
      <c r="L1251" s="6" t="str">
        <f t="shared" si="275"/>
        <v/>
      </c>
      <c r="M1251" s="6" t="str">
        <f t="shared" si="276"/>
        <v/>
      </c>
      <c r="N1251" s="6" t="str">
        <f t="shared" si="271"/>
        <v/>
      </c>
      <c r="O1251" s="4"/>
      <c r="P1251" s="11"/>
      <c r="Q1251" s="12" t="str">
        <f t="shared" si="272"/>
        <v/>
      </c>
      <c r="R1251" s="8"/>
      <c r="S1251" s="19"/>
      <c r="T1251" s="19" t="s">
        <v>830</v>
      </c>
      <c r="U1251" s="4"/>
      <c r="V1251" s="22" t="str">
        <f t="shared" si="273"/>
        <v>@aswan1.moe.edu.eg</v>
      </c>
      <c r="W1251" s="22" t="str">
        <f t="shared" si="274"/>
        <v>Stu#</v>
      </c>
      <c r="Z1251" t="str">
        <f>IF(Q1251=$Z$14,COUNTIF($Q$15:Q1251,$Z$14),"")</f>
        <v/>
      </c>
    </row>
    <row r="1252" spans="1:26" ht="16.5" x14ac:dyDescent="0.25">
      <c r="A1252" s="6" t="str">
        <f>IF(B1252="","",SUBTOTAL(3,$B$15:B1252))</f>
        <v/>
      </c>
      <c r="B1252" s="7"/>
      <c r="C1252" s="8"/>
      <c r="D1252" s="6" t="str">
        <f t="shared" si="264"/>
        <v/>
      </c>
      <c r="E1252" s="9" t="str">
        <f t="shared" si="267"/>
        <v/>
      </c>
      <c r="F1252" s="7"/>
      <c r="G1252" s="10" t="str">
        <f t="shared" si="265"/>
        <v/>
      </c>
      <c r="H1252" s="6" t="str">
        <f t="shared" si="266"/>
        <v/>
      </c>
      <c r="I1252" s="6" t="str">
        <f t="shared" si="268"/>
        <v/>
      </c>
      <c r="J1252" s="6" t="str">
        <f t="shared" si="269"/>
        <v/>
      </c>
      <c r="K1252" s="6" t="str">
        <f t="shared" si="270"/>
        <v/>
      </c>
      <c r="L1252" s="6" t="str">
        <f t="shared" si="275"/>
        <v/>
      </c>
      <c r="M1252" s="6" t="str">
        <f t="shared" si="276"/>
        <v/>
      </c>
      <c r="N1252" s="6" t="str">
        <f t="shared" si="271"/>
        <v/>
      </c>
      <c r="O1252" s="4"/>
      <c r="P1252" s="11"/>
      <c r="Q1252" s="12" t="str">
        <f t="shared" si="272"/>
        <v/>
      </c>
      <c r="R1252" s="8"/>
      <c r="S1252" s="19"/>
      <c r="T1252" s="19" t="s">
        <v>830</v>
      </c>
      <c r="U1252" s="4"/>
      <c r="V1252" s="22" t="str">
        <f t="shared" si="273"/>
        <v>@aswan1.moe.edu.eg</v>
      </c>
      <c r="W1252" s="22" t="str">
        <f t="shared" si="274"/>
        <v>Stu#</v>
      </c>
      <c r="Z1252" t="str">
        <f>IF(Q1252=$Z$14,COUNTIF($Q$15:Q1252,$Z$14),"")</f>
        <v/>
      </c>
    </row>
    <row r="1253" spans="1:26" ht="16.5" x14ac:dyDescent="0.25">
      <c r="A1253" s="6" t="str">
        <f>IF(B1253="","",SUBTOTAL(3,$B$15:B1253))</f>
        <v/>
      </c>
      <c r="B1253" s="7"/>
      <c r="C1253" s="8"/>
      <c r="D1253" s="6" t="str">
        <f t="shared" si="264"/>
        <v/>
      </c>
      <c r="E1253" s="9" t="str">
        <f t="shared" si="267"/>
        <v/>
      </c>
      <c r="F1253" s="7"/>
      <c r="G1253" s="10" t="str">
        <f t="shared" si="265"/>
        <v/>
      </c>
      <c r="H1253" s="6" t="str">
        <f t="shared" si="266"/>
        <v/>
      </c>
      <c r="I1253" s="6" t="str">
        <f t="shared" si="268"/>
        <v/>
      </c>
      <c r="J1253" s="6" t="str">
        <f t="shared" si="269"/>
        <v/>
      </c>
      <c r="K1253" s="6" t="str">
        <f t="shared" si="270"/>
        <v/>
      </c>
      <c r="L1253" s="6" t="str">
        <f t="shared" si="275"/>
        <v/>
      </c>
      <c r="M1253" s="6" t="str">
        <f t="shared" si="276"/>
        <v/>
      </c>
      <c r="N1253" s="6" t="str">
        <f t="shared" si="271"/>
        <v/>
      </c>
      <c r="O1253" s="4"/>
      <c r="P1253" s="11"/>
      <c r="Q1253" s="12" t="str">
        <f t="shared" si="272"/>
        <v/>
      </c>
      <c r="R1253" s="8"/>
      <c r="S1253" s="19"/>
      <c r="T1253" s="19" t="s">
        <v>830</v>
      </c>
      <c r="U1253" s="4"/>
      <c r="V1253" s="22" t="str">
        <f t="shared" si="273"/>
        <v>@aswan1.moe.edu.eg</v>
      </c>
      <c r="W1253" s="22" t="str">
        <f t="shared" si="274"/>
        <v>Stu#</v>
      </c>
      <c r="Z1253" t="str">
        <f>IF(Q1253=$Z$14,COUNTIF($Q$15:Q1253,$Z$14),"")</f>
        <v/>
      </c>
    </row>
    <row r="1254" spans="1:26" ht="16.5" x14ac:dyDescent="0.25">
      <c r="A1254" s="6" t="str">
        <f>IF(B1254="","",SUBTOTAL(3,$B$15:B1254))</f>
        <v/>
      </c>
      <c r="B1254" s="7"/>
      <c r="C1254" s="8"/>
      <c r="D1254" s="6" t="str">
        <f t="shared" si="264"/>
        <v/>
      </c>
      <c r="E1254" s="9" t="str">
        <f t="shared" si="267"/>
        <v/>
      </c>
      <c r="F1254" s="7"/>
      <c r="G1254" s="10" t="str">
        <f t="shared" si="265"/>
        <v/>
      </c>
      <c r="H1254" s="6" t="str">
        <f t="shared" si="266"/>
        <v/>
      </c>
      <c r="I1254" s="6" t="str">
        <f t="shared" si="268"/>
        <v/>
      </c>
      <c r="J1254" s="6" t="str">
        <f t="shared" si="269"/>
        <v/>
      </c>
      <c r="K1254" s="6" t="str">
        <f t="shared" si="270"/>
        <v/>
      </c>
      <c r="L1254" s="6" t="str">
        <f t="shared" si="275"/>
        <v/>
      </c>
      <c r="M1254" s="6" t="str">
        <f t="shared" si="276"/>
        <v/>
      </c>
      <c r="N1254" s="6" t="str">
        <f t="shared" si="271"/>
        <v/>
      </c>
      <c r="O1254" s="4"/>
      <c r="P1254" s="11"/>
      <c r="Q1254" s="12" t="str">
        <f t="shared" si="272"/>
        <v/>
      </c>
      <c r="R1254" s="8"/>
      <c r="S1254" s="19"/>
      <c r="T1254" s="19" t="s">
        <v>830</v>
      </c>
      <c r="U1254" s="4"/>
      <c r="V1254" s="22" t="str">
        <f t="shared" si="273"/>
        <v>@aswan1.moe.edu.eg</v>
      </c>
      <c r="W1254" s="22" t="str">
        <f t="shared" si="274"/>
        <v>Stu#</v>
      </c>
      <c r="Z1254" t="str">
        <f>IF(Q1254=$Z$14,COUNTIF($Q$15:Q1254,$Z$14),"")</f>
        <v/>
      </c>
    </row>
    <row r="1255" spans="1:26" ht="16.5" x14ac:dyDescent="0.25">
      <c r="A1255" s="6" t="str">
        <f>IF(B1255="","",SUBTOTAL(3,$B$15:B1255))</f>
        <v/>
      </c>
      <c r="B1255" s="7"/>
      <c r="C1255" s="8"/>
      <c r="D1255" s="6" t="str">
        <f t="shared" si="264"/>
        <v/>
      </c>
      <c r="E1255" s="9" t="str">
        <f t="shared" si="267"/>
        <v/>
      </c>
      <c r="F1255" s="7"/>
      <c r="G1255" s="10" t="str">
        <f t="shared" si="265"/>
        <v/>
      </c>
      <c r="H1255" s="6" t="str">
        <f t="shared" si="266"/>
        <v/>
      </c>
      <c r="I1255" s="6" t="str">
        <f t="shared" si="268"/>
        <v/>
      </c>
      <c r="J1255" s="6" t="str">
        <f t="shared" si="269"/>
        <v/>
      </c>
      <c r="K1255" s="6" t="str">
        <f t="shared" si="270"/>
        <v/>
      </c>
      <c r="L1255" s="6" t="str">
        <f t="shared" si="275"/>
        <v/>
      </c>
      <c r="M1255" s="6" t="str">
        <f t="shared" si="276"/>
        <v/>
      </c>
      <c r="N1255" s="6" t="str">
        <f t="shared" si="271"/>
        <v/>
      </c>
      <c r="O1255" s="4"/>
      <c r="P1255" s="11"/>
      <c r="Q1255" s="12" t="str">
        <f t="shared" si="272"/>
        <v/>
      </c>
      <c r="R1255" s="8"/>
      <c r="S1255" s="19"/>
      <c r="T1255" s="19" t="s">
        <v>830</v>
      </c>
      <c r="U1255" s="4"/>
      <c r="V1255" s="22" t="str">
        <f t="shared" si="273"/>
        <v>@aswan1.moe.edu.eg</v>
      </c>
      <c r="W1255" s="22" t="str">
        <f t="shared" si="274"/>
        <v>Stu#</v>
      </c>
      <c r="Z1255" t="str">
        <f>IF(Q1255=$Z$14,COUNTIF($Q$15:Q1255,$Z$14),"")</f>
        <v/>
      </c>
    </row>
    <row r="1256" spans="1:26" ht="16.5" x14ac:dyDescent="0.25">
      <c r="A1256" s="6" t="str">
        <f>IF(B1256="","",SUBTOTAL(3,$B$15:B1256))</f>
        <v/>
      </c>
      <c r="B1256" s="7"/>
      <c r="C1256" s="8"/>
      <c r="D1256" s="6" t="str">
        <f t="shared" si="264"/>
        <v/>
      </c>
      <c r="E1256" s="9" t="str">
        <f t="shared" si="267"/>
        <v/>
      </c>
      <c r="F1256" s="7"/>
      <c r="G1256" s="10" t="str">
        <f t="shared" si="265"/>
        <v/>
      </c>
      <c r="H1256" s="6" t="str">
        <f t="shared" si="266"/>
        <v/>
      </c>
      <c r="I1256" s="6" t="str">
        <f t="shared" si="268"/>
        <v/>
      </c>
      <c r="J1256" s="6" t="str">
        <f t="shared" si="269"/>
        <v/>
      </c>
      <c r="K1256" s="6" t="str">
        <f t="shared" si="270"/>
        <v/>
      </c>
      <c r="L1256" s="6" t="str">
        <f t="shared" si="275"/>
        <v/>
      </c>
      <c r="M1256" s="6" t="str">
        <f t="shared" si="276"/>
        <v/>
      </c>
      <c r="N1256" s="6" t="str">
        <f t="shared" si="271"/>
        <v/>
      </c>
      <c r="O1256" s="4"/>
      <c r="P1256" s="11"/>
      <c r="Q1256" s="12" t="str">
        <f t="shared" si="272"/>
        <v/>
      </c>
      <c r="R1256" s="8"/>
      <c r="S1256" s="19"/>
      <c r="T1256" s="19" t="s">
        <v>830</v>
      </c>
      <c r="U1256" s="4"/>
      <c r="V1256" s="22" t="str">
        <f t="shared" si="273"/>
        <v>@aswan1.moe.edu.eg</v>
      </c>
      <c r="W1256" s="22" t="str">
        <f t="shared" si="274"/>
        <v>Stu#</v>
      </c>
      <c r="Z1256" t="str">
        <f>IF(Q1256=$Z$14,COUNTIF($Q$15:Q1256,$Z$14),"")</f>
        <v/>
      </c>
    </row>
    <row r="1257" spans="1:26" ht="16.5" x14ac:dyDescent="0.25">
      <c r="A1257" s="6" t="str">
        <f>IF(B1257="","",SUBTOTAL(3,$B$15:B1257))</f>
        <v/>
      </c>
      <c r="B1257" s="7"/>
      <c r="C1257" s="8"/>
      <c r="D1257" s="6" t="str">
        <f t="shared" si="264"/>
        <v/>
      </c>
      <c r="E1257" s="9" t="str">
        <f t="shared" si="267"/>
        <v/>
      </c>
      <c r="F1257" s="7"/>
      <c r="G1257" s="10" t="str">
        <f t="shared" si="265"/>
        <v/>
      </c>
      <c r="H1257" s="6" t="str">
        <f t="shared" si="266"/>
        <v/>
      </c>
      <c r="I1257" s="6" t="str">
        <f t="shared" si="268"/>
        <v/>
      </c>
      <c r="J1257" s="6" t="str">
        <f t="shared" si="269"/>
        <v/>
      </c>
      <c r="K1257" s="6" t="str">
        <f t="shared" si="270"/>
        <v/>
      </c>
      <c r="L1257" s="6" t="str">
        <f t="shared" si="275"/>
        <v/>
      </c>
      <c r="M1257" s="6" t="str">
        <f t="shared" si="276"/>
        <v/>
      </c>
      <c r="N1257" s="6" t="str">
        <f t="shared" si="271"/>
        <v/>
      </c>
      <c r="O1257" s="4"/>
      <c r="P1257" s="11"/>
      <c r="Q1257" s="12" t="str">
        <f t="shared" si="272"/>
        <v/>
      </c>
      <c r="R1257" s="8"/>
      <c r="S1257" s="19"/>
      <c r="T1257" s="19" t="s">
        <v>830</v>
      </c>
      <c r="U1257" s="4"/>
      <c r="V1257" s="22" t="str">
        <f t="shared" si="273"/>
        <v>@aswan1.moe.edu.eg</v>
      </c>
      <c r="W1257" s="22" t="str">
        <f t="shared" si="274"/>
        <v>Stu#</v>
      </c>
      <c r="Z1257" t="str">
        <f>IF(Q1257=$Z$14,COUNTIF($Q$15:Q1257,$Z$14),"")</f>
        <v/>
      </c>
    </row>
    <row r="1258" spans="1:26" ht="16.5" x14ac:dyDescent="0.25">
      <c r="A1258" s="6" t="str">
        <f>IF(B1258="","",SUBTOTAL(3,$B$15:B1258))</f>
        <v/>
      </c>
      <c r="B1258" s="7"/>
      <c r="C1258" s="8"/>
      <c r="D1258" s="6" t="str">
        <f t="shared" si="264"/>
        <v/>
      </c>
      <c r="E1258" s="9" t="str">
        <f t="shared" si="267"/>
        <v/>
      </c>
      <c r="F1258" s="7"/>
      <c r="G1258" s="10" t="str">
        <f t="shared" si="265"/>
        <v/>
      </c>
      <c r="H1258" s="6" t="str">
        <f t="shared" si="266"/>
        <v/>
      </c>
      <c r="I1258" s="6" t="str">
        <f t="shared" si="268"/>
        <v/>
      </c>
      <c r="J1258" s="6" t="str">
        <f t="shared" si="269"/>
        <v/>
      </c>
      <c r="K1258" s="6" t="str">
        <f t="shared" si="270"/>
        <v/>
      </c>
      <c r="L1258" s="6" t="str">
        <f t="shared" si="275"/>
        <v/>
      </c>
      <c r="M1258" s="6" t="str">
        <f t="shared" si="276"/>
        <v/>
      </c>
      <c r="N1258" s="6" t="str">
        <f t="shared" si="271"/>
        <v/>
      </c>
      <c r="O1258" s="4"/>
      <c r="P1258" s="11"/>
      <c r="Q1258" s="12" t="str">
        <f t="shared" si="272"/>
        <v/>
      </c>
      <c r="R1258" s="8"/>
      <c r="S1258" s="19"/>
      <c r="T1258" s="19" t="s">
        <v>830</v>
      </c>
      <c r="U1258" s="4"/>
      <c r="V1258" s="22" t="str">
        <f t="shared" si="273"/>
        <v>@aswan1.moe.edu.eg</v>
      </c>
      <c r="W1258" s="22" t="str">
        <f t="shared" si="274"/>
        <v>Stu#</v>
      </c>
      <c r="Z1258" t="str">
        <f>IF(Q1258=$Z$14,COUNTIF($Q$15:Q1258,$Z$14),"")</f>
        <v/>
      </c>
    </row>
    <row r="1259" spans="1:26" ht="16.5" x14ac:dyDescent="0.25">
      <c r="A1259" s="6" t="str">
        <f>IF(B1259="","",SUBTOTAL(3,$B$15:B1259))</f>
        <v/>
      </c>
      <c r="B1259" s="7"/>
      <c r="C1259" s="8"/>
      <c r="D1259" s="6" t="str">
        <f t="shared" si="264"/>
        <v/>
      </c>
      <c r="E1259" s="9" t="str">
        <f t="shared" si="267"/>
        <v/>
      </c>
      <c r="F1259" s="7"/>
      <c r="G1259" s="10" t="str">
        <f t="shared" si="265"/>
        <v/>
      </c>
      <c r="H1259" s="6" t="str">
        <f t="shared" si="266"/>
        <v/>
      </c>
      <c r="I1259" s="6" t="str">
        <f t="shared" si="268"/>
        <v/>
      </c>
      <c r="J1259" s="6" t="str">
        <f t="shared" si="269"/>
        <v/>
      </c>
      <c r="K1259" s="6" t="str">
        <f t="shared" si="270"/>
        <v/>
      </c>
      <c r="L1259" s="6" t="str">
        <f t="shared" si="275"/>
        <v/>
      </c>
      <c r="M1259" s="6" t="str">
        <f t="shared" si="276"/>
        <v/>
      </c>
      <c r="N1259" s="6" t="str">
        <f t="shared" si="271"/>
        <v/>
      </c>
      <c r="O1259" s="4"/>
      <c r="P1259" s="11"/>
      <c r="Q1259" s="12" t="str">
        <f t="shared" si="272"/>
        <v/>
      </c>
      <c r="R1259" s="8"/>
      <c r="S1259" s="19"/>
      <c r="T1259" s="19" t="s">
        <v>830</v>
      </c>
      <c r="U1259" s="4"/>
      <c r="V1259" s="22" t="str">
        <f t="shared" si="273"/>
        <v>@aswan1.moe.edu.eg</v>
      </c>
      <c r="W1259" s="22" t="str">
        <f t="shared" si="274"/>
        <v>Stu#</v>
      </c>
      <c r="Z1259" t="str">
        <f>IF(Q1259=$Z$14,COUNTIF($Q$15:Q1259,$Z$14),"")</f>
        <v/>
      </c>
    </row>
    <row r="1260" spans="1:26" ht="16.5" x14ac:dyDescent="0.25">
      <c r="A1260" s="6" t="str">
        <f>IF(B1260="","",SUBTOTAL(3,$B$15:B1260))</f>
        <v/>
      </c>
      <c r="B1260" s="7"/>
      <c r="C1260" s="8"/>
      <c r="D1260" s="6" t="str">
        <f t="shared" si="264"/>
        <v/>
      </c>
      <c r="E1260" s="9" t="str">
        <f t="shared" si="267"/>
        <v/>
      </c>
      <c r="F1260" s="7"/>
      <c r="G1260" s="10" t="str">
        <f t="shared" si="265"/>
        <v/>
      </c>
      <c r="H1260" s="6" t="str">
        <f t="shared" si="266"/>
        <v/>
      </c>
      <c r="I1260" s="6" t="str">
        <f t="shared" si="268"/>
        <v/>
      </c>
      <c r="J1260" s="6" t="str">
        <f t="shared" si="269"/>
        <v/>
      </c>
      <c r="K1260" s="6" t="str">
        <f t="shared" si="270"/>
        <v/>
      </c>
      <c r="L1260" s="6" t="str">
        <f t="shared" si="275"/>
        <v/>
      </c>
      <c r="M1260" s="6" t="str">
        <f t="shared" si="276"/>
        <v/>
      </c>
      <c r="N1260" s="6" t="str">
        <f t="shared" si="271"/>
        <v/>
      </c>
      <c r="O1260" s="4"/>
      <c r="P1260" s="11"/>
      <c r="Q1260" s="12" t="str">
        <f t="shared" si="272"/>
        <v/>
      </c>
      <c r="R1260" s="8"/>
      <c r="S1260" s="19"/>
      <c r="T1260" s="19" t="s">
        <v>830</v>
      </c>
      <c r="U1260" s="4"/>
      <c r="V1260" s="22" t="str">
        <f t="shared" si="273"/>
        <v>@aswan1.moe.edu.eg</v>
      </c>
      <c r="W1260" s="22" t="str">
        <f t="shared" si="274"/>
        <v>Stu#</v>
      </c>
      <c r="Z1260" t="str">
        <f>IF(Q1260=$Z$14,COUNTIF($Q$15:Q1260,$Z$14),"")</f>
        <v/>
      </c>
    </row>
    <row r="1261" spans="1:26" ht="16.5" x14ac:dyDescent="0.25">
      <c r="A1261" s="6" t="str">
        <f>IF(B1261="","",SUBTOTAL(3,$B$15:B1261))</f>
        <v/>
      </c>
      <c r="B1261" s="7"/>
      <c r="C1261" s="8"/>
      <c r="D1261" s="6" t="str">
        <f t="shared" si="264"/>
        <v/>
      </c>
      <c r="E1261" s="9" t="str">
        <f t="shared" si="267"/>
        <v/>
      </c>
      <c r="F1261" s="7"/>
      <c r="G1261" s="10" t="str">
        <f t="shared" si="265"/>
        <v/>
      </c>
      <c r="H1261" s="6" t="str">
        <f t="shared" si="266"/>
        <v/>
      </c>
      <c r="I1261" s="6" t="str">
        <f t="shared" si="268"/>
        <v/>
      </c>
      <c r="J1261" s="6" t="str">
        <f t="shared" si="269"/>
        <v/>
      </c>
      <c r="K1261" s="6" t="str">
        <f t="shared" si="270"/>
        <v/>
      </c>
      <c r="L1261" s="6" t="str">
        <f t="shared" si="275"/>
        <v/>
      </c>
      <c r="M1261" s="6" t="str">
        <f t="shared" si="276"/>
        <v/>
      </c>
      <c r="N1261" s="6" t="str">
        <f t="shared" si="271"/>
        <v/>
      </c>
      <c r="O1261" s="4"/>
      <c r="P1261" s="11"/>
      <c r="Q1261" s="12" t="str">
        <f t="shared" si="272"/>
        <v/>
      </c>
      <c r="R1261" s="8"/>
      <c r="S1261" s="19"/>
      <c r="T1261" s="19" t="s">
        <v>830</v>
      </c>
      <c r="U1261" s="4"/>
      <c r="V1261" s="22" t="str">
        <f t="shared" si="273"/>
        <v>@aswan1.moe.edu.eg</v>
      </c>
      <c r="W1261" s="22" t="str">
        <f t="shared" si="274"/>
        <v>Stu#</v>
      </c>
      <c r="Z1261" t="str">
        <f>IF(Q1261=$Z$14,COUNTIF($Q$15:Q1261,$Z$14),"")</f>
        <v/>
      </c>
    </row>
    <row r="1262" spans="1:26" ht="16.5" x14ac:dyDescent="0.25">
      <c r="A1262" s="6" t="str">
        <f>IF(B1262="","",SUBTOTAL(3,$B$15:B1262))</f>
        <v/>
      </c>
      <c r="B1262" s="7"/>
      <c r="C1262" s="8"/>
      <c r="D1262" s="6" t="str">
        <f t="shared" si="264"/>
        <v/>
      </c>
      <c r="E1262" s="9" t="str">
        <f t="shared" si="267"/>
        <v/>
      </c>
      <c r="F1262" s="7"/>
      <c r="G1262" s="10" t="str">
        <f t="shared" si="265"/>
        <v/>
      </c>
      <c r="H1262" s="6" t="str">
        <f t="shared" si="266"/>
        <v/>
      </c>
      <c r="I1262" s="6" t="str">
        <f t="shared" si="268"/>
        <v/>
      </c>
      <c r="J1262" s="6" t="str">
        <f t="shared" si="269"/>
        <v/>
      </c>
      <c r="K1262" s="6" t="str">
        <f t="shared" si="270"/>
        <v/>
      </c>
      <c r="L1262" s="6" t="str">
        <f t="shared" si="275"/>
        <v/>
      </c>
      <c r="M1262" s="6" t="str">
        <f t="shared" si="276"/>
        <v/>
      </c>
      <c r="N1262" s="6" t="str">
        <f t="shared" si="271"/>
        <v/>
      </c>
      <c r="O1262" s="4"/>
      <c r="P1262" s="11"/>
      <c r="Q1262" s="12" t="str">
        <f t="shared" si="272"/>
        <v/>
      </c>
      <c r="R1262" s="8"/>
      <c r="S1262" s="19"/>
      <c r="T1262" s="19" t="s">
        <v>830</v>
      </c>
      <c r="U1262" s="4"/>
      <c r="V1262" s="22" t="str">
        <f t="shared" si="273"/>
        <v>@aswan1.moe.edu.eg</v>
      </c>
      <c r="W1262" s="22" t="str">
        <f t="shared" si="274"/>
        <v>Stu#</v>
      </c>
      <c r="Z1262" t="str">
        <f>IF(Q1262=$Z$14,COUNTIF($Q$15:Q1262,$Z$14),"")</f>
        <v/>
      </c>
    </row>
    <row r="1263" spans="1:26" ht="16.5" x14ac:dyDescent="0.25">
      <c r="A1263" s="6" t="str">
        <f>IF(B1263="","",SUBTOTAL(3,$B$15:B1263))</f>
        <v/>
      </c>
      <c r="B1263" s="7"/>
      <c r="C1263" s="8"/>
      <c r="D1263" s="6" t="str">
        <f t="shared" si="264"/>
        <v/>
      </c>
      <c r="E1263" s="9" t="str">
        <f t="shared" si="267"/>
        <v/>
      </c>
      <c r="F1263" s="7"/>
      <c r="G1263" s="10" t="str">
        <f t="shared" si="265"/>
        <v/>
      </c>
      <c r="H1263" s="6" t="str">
        <f t="shared" si="266"/>
        <v/>
      </c>
      <c r="I1263" s="6" t="str">
        <f t="shared" si="268"/>
        <v/>
      </c>
      <c r="J1263" s="6" t="str">
        <f t="shared" si="269"/>
        <v/>
      </c>
      <c r="K1263" s="6" t="str">
        <f t="shared" si="270"/>
        <v/>
      </c>
      <c r="L1263" s="6" t="str">
        <f t="shared" si="275"/>
        <v/>
      </c>
      <c r="M1263" s="6" t="str">
        <f t="shared" si="276"/>
        <v/>
      </c>
      <c r="N1263" s="6" t="str">
        <f t="shared" si="271"/>
        <v/>
      </c>
      <c r="O1263" s="4"/>
      <c r="P1263" s="11"/>
      <c r="Q1263" s="12" t="str">
        <f t="shared" si="272"/>
        <v/>
      </c>
      <c r="R1263" s="8"/>
      <c r="S1263" s="19"/>
      <c r="T1263" s="19" t="s">
        <v>830</v>
      </c>
      <c r="U1263" s="4"/>
      <c r="V1263" s="22" t="str">
        <f t="shared" si="273"/>
        <v>@aswan1.moe.edu.eg</v>
      </c>
      <c r="W1263" s="22" t="str">
        <f t="shared" si="274"/>
        <v>Stu#</v>
      </c>
      <c r="Z1263" t="str">
        <f>IF(Q1263=$Z$14,COUNTIF($Q$15:Q1263,$Z$14),"")</f>
        <v/>
      </c>
    </row>
    <row r="1264" spans="1:26" ht="16.5" x14ac:dyDescent="0.25">
      <c r="A1264" s="6" t="str">
        <f>IF(B1264="","",SUBTOTAL(3,$B$15:B1264))</f>
        <v/>
      </c>
      <c r="B1264" s="7"/>
      <c r="C1264" s="8"/>
      <c r="D1264" s="6" t="str">
        <f t="shared" si="264"/>
        <v/>
      </c>
      <c r="E1264" s="9" t="str">
        <f t="shared" si="267"/>
        <v/>
      </c>
      <c r="F1264" s="7"/>
      <c r="G1264" s="10" t="str">
        <f t="shared" si="265"/>
        <v/>
      </c>
      <c r="H1264" s="6" t="str">
        <f t="shared" si="266"/>
        <v/>
      </c>
      <c r="I1264" s="6" t="str">
        <f t="shared" si="268"/>
        <v/>
      </c>
      <c r="J1264" s="6" t="str">
        <f t="shared" si="269"/>
        <v/>
      </c>
      <c r="K1264" s="6" t="str">
        <f t="shared" si="270"/>
        <v/>
      </c>
      <c r="L1264" s="6" t="str">
        <f t="shared" si="275"/>
        <v/>
      </c>
      <c r="M1264" s="6" t="str">
        <f t="shared" si="276"/>
        <v/>
      </c>
      <c r="N1264" s="6" t="str">
        <f t="shared" si="271"/>
        <v/>
      </c>
      <c r="O1264" s="4"/>
      <c r="P1264" s="11"/>
      <c r="Q1264" s="12" t="str">
        <f t="shared" si="272"/>
        <v/>
      </c>
      <c r="R1264" s="8"/>
      <c r="S1264" s="19"/>
      <c r="T1264" s="19" t="s">
        <v>830</v>
      </c>
      <c r="U1264" s="4"/>
      <c r="V1264" s="22" t="str">
        <f t="shared" si="273"/>
        <v>@aswan1.moe.edu.eg</v>
      </c>
      <c r="W1264" s="22" t="str">
        <f t="shared" si="274"/>
        <v>Stu#</v>
      </c>
      <c r="Z1264" t="str">
        <f>IF(Q1264=$Z$14,COUNTIF($Q$15:Q1264,$Z$14),"")</f>
        <v/>
      </c>
    </row>
    <row r="1265" spans="1:26" ht="16.5" x14ac:dyDescent="0.25">
      <c r="A1265" s="6" t="str">
        <f>IF(B1265="","",SUBTOTAL(3,$B$15:B1265))</f>
        <v/>
      </c>
      <c r="B1265" s="7"/>
      <c r="C1265" s="8"/>
      <c r="D1265" s="6" t="str">
        <f t="shared" si="264"/>
        <v/>
      </c>
      <c r="E1265" s="9" t="str">
        <f t="shared" si="267"/>
        <v/>
      </c>
      <c r="F1265" s="7"/>
      <c r="G1265" s="10" t="str">
        <f t="shared" si="265"/>
        <v/>
      </c>
      <c r="H1265" s="6" t="str">
        <f t="shared" si="266"/>
        <v/>
      </c>
      <c r="I1265" s="6" t="str">
        <f t="shared" si="268"/>
        <v/>
      </c>
      <c r="J1265" s="6" t="str">
        <f t="shared" si="269"/>
        <v/>
      </c>
      <c r="K1265" s="6" t="str">
        <f t="shared" si="270"/>
        <v/>
      </c>
      <c r="L1265" s="6" t="str">
        <f t="shared" si="275"/>
        <v/>
      </c>
      <c r="M1265" s="6" t="str">
        <f t="shared" si="276"/>
        <v/>
      </c>
      <c r="N1265" s="6" t="str">
        <f t="shared" si="271"/>
        <v/>
      </c>
      <c r="O1265" s="4"/>
      <c r="P1265" s="11"/>
      <c r="Q1265" s="12" t="str">
        <f t="shared" si="272"/>
        <v/>
      </c>
      <c r="R1265" s="8"/>
      <c r="S1265" s="19"/>
      <c r="T1265" s="19" t="s">
        <v>830</v>
      </c>
      <c r="U1265" s="4"/>
      <c r="V1265" s="22" t="str">
        <f t="shared" si="273"/>
        <v>@aswan1.moe.edu.eg</v>
      </c>
      <c r="W1265" s="22" t="str">
        <f t="shared" si="274"/>
        <v>Stu#</v>
      </c>
      <c r="Z1265" t="str">
        <f>IF(Q1265=$Z$14,COUNTIF($Q$15:Q1265,$Z$14),"")</f>
        <v/>
      </c>
    </row>
    <row r="1266" spans="1:26" ht="16.5" x14ac:dyDescent="0.25">
      <c r="A1266" s="6" t="str">
        <f>IF(B1266="","",SUBTOTAL(3,$B$15:B1266))</f>
        <v/>
      </c>
      <c r="B1266" s="7"/>
      <c r="C1266" s="8"/>
      <c r="D1266" s="6" t="str">
        <f t="shared" si="264"/>
        <v/>
      </c>
      <c r="E1266" s="9" t="str">
        <f t="shared" si="267"/>
        <v/>
      </c>
      <c r="F1266" s="7"/>
      <c r="G1266" s="10" t="str">
        <f t="shared" si="265"/>
        <v/>
      </c>
      <c r="H1266" s="6" t="str">
        <f t="shared" si="266"/>
        <v/>
      </c>
      <c r="I1266" s="6" t="str">
        <f t="shared" si="268"/>
        <v/>
      </c>
      <c r="J1266" s="6" t="str">
        <f t="shared" si="269"/>
        <v/>
      </c>
      <c r="K1266" s="6" t="str">
        <f t="shared" si="270"/>
        <v/>
      </c>
      <c r="L1266" s="6" t="str">
        <f t="shared" si="275"/>
        <v/>
      </c>
      <c r="M1266" s="6" t="str">
        <f t="shared" si="276"/>
        <v/>
      </c>
      <c r="N1266" s="6" t="str">
        <f t="shared" si="271"/>
        <v/>
      </c>
      <c r="O1266" s="4"/>
      <c r="P1266" s="11"/>
      <c r="Q1266" s="12" t="str">
        <f t="shared" si="272"/>
        <v/>
      </c>
      <c r="R1266" s="8"/>
      <c r="S1266" s="19"/>
      <c r="T1266" s="19" t="s">
        <v>830</v>
      </c>
      <c r="U1266" s="4"/>
      <c r="V1266" s="22" t="str">
        <f t="shared" si="273"/>
        <v>@aswan1.moe.edu.eg</v>
      </c>
      <c r="W1266" s="22" t="str">
        <f t="shared" si="274"/>
        <v>Stu#</v>
      </c>
      <c r="Z1266" t="str">
        <f>IF(Q1266=$Z$14,COUNTIF($Q$15:Q1266,$Z$14),"")</f>
        <v/>
      </c>
    </row>
    <row r="1267" spans="1:26" ht="16.5" x14ac:dyDescent="0.25">
      <c r="A1267" s="6" t="str">
        <f>IF(B1267="","",SUBTOTAL(3,$B$15:B1267))</f>
        <v/>
      </c>
      <c r="B1267" s="7"/>
      <c r="C1267" s="8"/>
      <c r="D1267" s="6" t="str">
        <f t="shared" si="264"/>
        <v/>
      </c>
      <c r="E1267" s="9" t="str">
        <f t="shared" si="267"/>
        <v/>
      </c>
      <c r="F1267" s="7"/>
      <c r="G1267" s="10" t="str">
        <f t="shared" si="265"/>
        <v/>
      </c>
      <c r="H1267" s="6" t="str">
        <f t="shared" si="266"/>
        <v/>
      </c>
      <c r="I1267" s="6" t="str">
        <f t="shared" si="268"/>
        <v/>
      </c>
      <c r="J1267" s="6" t="str">
        <f t="shared" si="269"/>
        <v/>
      </c>
      <c r="K1267" s="6" t="str">
        <f t="shared" si="270"/>
        <v/>
      </c>
      <c r="L1267" s="6" t="str">
        <f t="shared" si="275"/>
        <v/>
      </c>
      <c r="M1267" s="6" t="str">
        <f t="shared" si="276"/>
        <v/>
      </c>
      <c r="N1267" s="6" t="str">
        <f t="shared" si="271"/>
        <v/>
      </c>
      <c r="O1267" s="4"/>
      <c r="P1267" s="11"/>
      <c r="Q1267" s="12" t="str">
        <f t="shared" si="272"/>
        <v/>
      </c>
      <c r="R1267" s="8"/>
      <c r="S1267" s="19"/>
      <c r="T1267" s="19" t="s">
        <v>830</v>
      </c>
      <c r="U1267" s="4"/>
      <c r="V1267" s="22" t="str">
        <f t="shared" si="273"/>
        <v>@aswan1.moe.edu.eg</v>
      </c>
      <c r="W1267" s="22" t="str">
        <f t="shared" si="274"/>
        <v>Stu#</v>
      </c>
      <c r="Z1267" t="str">
        <f>IF(Q1267=$Z$14,COUNTIF($Q$15:Q1267,$Z$14),"")</f>
        <v/>
      </c>
    </row>
    <row r="1268" spans="1:26" ht="16.5" x14ac:dyDescent="0.25">
      <c r="A1268" s="6" t="str">
        <f>IF(B1268="","",SUBTOTAL(3,$B$15:B1268))</f>
        <v/>
      </c>
      <c r="B1268" s="7"/>
      <c r="C1268" s="8"/>
      <c r="D1268" s="6" t="str">
        <f t="shared" si="264"/>
        <v/>
      </c>
      <c r="E1268" s="9" t="str">
        <f t="shared" si="267"/>
        <v/>
      </c>
      <c r="F1268" s="7"/>
      <c r="G1268" s="10" t="str">
        <f t="shared" si="265"/>
        <v/>
      </c>
      <c r="H1268" s="6" t="str">
        <f t="shared" si="266"/>
        <v/>
      </c>
      <c r="I1268" s="6" t="str">
        <f t="shared" si="268"/>
        <v/>
      </c>
      <c r="J1268" s="6" t="str">
        <f t="shared" si="269"/>
        <v/>
      </c>
      <c r="K1268" s="6" t="str">
        <f t="shared" si="270"/>
        <v/>
      </c>
      <c r="L1268" s="6" t="str">
        <f t="shared" si="275"/>
        <v/>
      </c>
      <c r="M1268" s="6" t="str">
        <f t="shared" si="276"/>
        <v/>
      </c>
      <c r="N1268" s="6" t="str">
        <f t="shared" si="271"/>
        <v/>
      </c>
      <c r="O1268" s="4"/>
      <c r="P1268" s="11"/>
      <c r="Q1268" s="12" t="str">
        <f t="shared" si="272"/>
        <v/>
      </c>
      <c r="R1268" s="8"/>
      <c r="S1268" s="19"/>
      <c r="T1268" s="19" t="s">
        <v>830</v>
      </c>
      <c r="U1268" s="4"/>
      <c r="V1268" s="22" t="str">
        <f t="shared" si="273"/>
        <v>@aswan1.moe.edu.eg</v>
      </c>
      <c r="W1268" s="22" t="str">
        <f t="shared" si="274"/>
        <v>Stu#</v>
      </c>
      <c r="Z1268" t="str">
        <f>IF(Q1268=$Z$14,COUNTIF($Q$15:Q1268,$Z$14),"")</f>
        <v/>
      </c>
    </row>
    <row r="1269" spans="1:26" ht="16.5" x14ac:dyDescent="0.25">
      <c r="A1269" s="6" t="str">
        <f>IF(B1269="","",SUBTOTAL(3,$B$15:B1269))</f>
        <v/>
      </c>
      <c r="B1269" s="7"/>
      <c r="C1269" s="8"/>
      <c r="D1269" s="6" t="str">
        <f t="shared" si="264"/>
        <v/>
      </c>
      <c r="E1269" s="9" t="str">
        <f t="shared" si="267"/>
        <v/>
      </c>
      <c r="F1269" s="7"/>
      <c r="G1269" s="10" t="str">
        <f t="shared" si="265"/>
        <v/>
      </c>
      <c r="H1269" s="6" t="str">
        <f t="shared" si="266"/>
        <v/>
      </c>
      <c r="I1269" s="6" t="str">
        <f t="shared" si="268"/>
        <v/>
      </c>
      <c r="J1269" s="6" t="str">
        <f t="shared" si="269"/>
        <v/>
      </c>
      <c r="K1269" s="6" t="str">
        <f t="shared" si="270"/>
        <v/>
      </c>
      <c r="L1269" s="6" t="str">
        <f t="shared" si="275"/>
        <v/>
      </c>
      <c r="M1269" s="6" t="str">
        <f t="shared" si="276"/>
        <v/>
      </c>
      <c r="N1269" s="6" t="str">
        <f t="shared" si="271"/>
        <v/>
      </c>
      <c r="O1269" s="4"/>
      <c r="P1269" s="11"/>
      <c r="Q1269" s="12" t="str">
        <f t="shared" si="272"/>
        <v/>
      </c>
      <c r="R1269" s="8"/>
      <c r="S1269" s="19"/>
      <c r="T1269" s="19" t="s">
        <v>830</v>
      </c>
      <c r="U1269" s="4"/>
      <c r="V1269" s="22" t="str">
        <f t="shared" si="273"/>
        <v>@aswan1.moe.edu.eg</v>
      </c>
      <c r="W1269" s="22" t="str">
        <f t="shared" si="274"/>
        <v>Stu#</v>
      </c>
      <c r="Z1269" t="str">
        <f>IF(Q1269=$Z$14,COUNTIF($Q$15:Q1269,$Z$14),"")</f>
        <v/>
      </c>
    </row>
    <row r="1270" spans="1:26" ht="16.5" x14ac:dyDescent="0.25">
      <c r="A1270" s="6" t="str">
        <f>IF(B1270="","",SUBTOTAL(3,$B$15:B1270))</f>
        <v/>
      </c>
      <c r="B1270" s="7"/>
      <c r="C1270" s="8"/>
      <c r="D1270" s="6" t="str">
        <f t="shared" si="264"/>
        <v/>
      </c>
      <c r="E1270" s="9" t="str">
        <f t="shared" si="267"/>
        <v/>
      </c>
      <c r="F1270" s="7"/>
      <c r="G1270" s="10" t="str">
        <f t="shared" si="265"/>
        <v/>
      </c>
      <c r="H1270" s="6" t="str">
        <f t="shared" si="266"/>
        <v/>
      </c>
      <c r="I1270" s="6" t="str">
        <f t="shared" si="268"/>
        <v/>
      </c>
      <c r="J1270" s="6" t="str">
        <f t="shared" si="269"/>
        <v/>
      </c>
      <c r="K1270" s="6" t="str">
        <f t="shared" si="270"/>
        <v/>
      </c>
      <c r="L1270" s="6" t="str">
        <f t="shared" si="275"/>
        <v/>
      </c>
      <c r="M1270" s="6" t="str">
        <f t="shared" si="276"/>
        <v/>
      </c>
      <c r="N1270" s="6" t="str">
        <f t="shared" si="271"/>
        <v/>
      </c>
      <c r="O1270" s="4"/>
      <c r="P1270" s="11"/>
      <c r="Q1270" s="12" t="str">
        <f t="shared" si="272"/>
        <v/>
      </c>
      <c r="R1270" s="8"/>
      <c r="S1270" s="19"/>
      <c r="T1270" s="19" t="s">
        <v>830</v>
      </c>
      <c r="U1270" s="4"/>
      <c r="V1270" s="22" t="str">
        <f t="shared" si="273"/>
        <v>@aswan1.moe.edu.eg</v>
      </c>
      <c r="W1270" s="22" t="str">
        <f t="shared" si="274"/>
        <v>Stu#</v>
      </c>
      <c r="Z1270" t="str">
        <f>IF(Q1270=$Z$14,COUNTIF($Q$15:Q1270,$Z$14),"")</f>
        <v/>
      </c>
    </row>
    <row r="1271" spans="1:26" ht="16.5" x14ac:dyDescent="0.25">
      <c r="A1271" s="6" t="str">
        <f>IF(B1271="","",SUBTOTAL(3,$B$15:B1271))</f>
        <v/>
      </c>
      <c r="B1271" s="7"/>
      <c r="C1271" s="8"/>
      <c r="D1271" s="6" t="str">
        <f t="shared" si="264"/>
        <v/>
      </c>
      <c r="E1271" s="9" t="str">
        <f t="shared" si="267"/>
        <v/>
      </c>
      <c r="F1271" s="7"/>
      <c r="G1271" s="10" t="str">
        <f t="shared" si="265"/>
        <v/>
      </c>
      <c r="H1271" s="6" t="str">
        <f t="shared" si="266"/>
        <v/>
      </c>
      <c r="I1271" s="6" t="str">
        <f t="shared" si="268"/>
        <v/>
      </c>
      <c r="J1271" s="6" t="str">
        <f t="shared" si="269"/>
        <v/>
      </c>
      <c r="K1271" s="6" t="str">
        <f t="shared" si="270"/>
        <v/>
      </c>
      <c r="L1271" s="6" t="str">
        <f t="shared" si="275"/>
        <v/>
      </c>
      <c r="M1271" s="6" t="str">
        <f t="shared" si="276"/>
        <v/>
      </c>
      <c r="N1271" s="6" t="str">
        <f t="shared" si="271"/>
        <v/>
      </c>
      <c r="O1271" s="4"/>
      <c r="P1271" s="11"/>
      <c r="Q1271" s="12" t="str">
        <f t="shared" si="272"/>
        <v/>
      </c>
      <c r="R1271" s="8"/>
      <c r="S1271" s="19"/>
      <c r="T1271" s="19" t="s">
        <v>830</v>
      </c>
      <c r="U1271" s="4"/>
      <c r="V1271" s="22" t="str">
        <f t="shared" si="273"/>
        <v>@aswan1.moe.edu.eg</v>
      </c>
      <c r="W1271" s="22" t="str">
        <f t="shared" si="274"/>
        <v>Stu#</v>
      </c>
      <c r="Z1271" t="str">
        <f>IF(Q1271=$Z$14,COUNTIF($Q$15:Q1271,$Z$14),"")</f>
        <v/>
      </c>
    </row>
    <row r="1272" spans="1:26" ht="16.5" x14ac:dyDescent="0.25">
      <c r="A1272" s="6" t="str">
        <f>IF(B1272="","",SUBTOTAL(3,$B$15:B1272))</f>
        <v/>
      </c>
      <c r="B1272" s="7"/>
      <c r="C1272" s="8"/>
      <c r="D1272" s="6" t="str">
        <f t="shared" si="264"/>
        <v/>
      </c>
      <c r="E1272" s="9" t="str">
        <f t="shared" si="267"/>
        <v/>
      </c>
      <c r="F1272" s="7"/>
      <c r="G1272" s="10" t="str">
        <f t="shared" si="265"/>
        <v/>
      </c>
      <c r="H1272" s="6" t="str">
        <f t="shared" si="266"/>
        <v/>
      </c>
      <c r="I1272" s="6" t="str">
        <f t="shared" si="268"/>
        <v/>
      </c>
      <c r="J1272" s="6" t="str">
        <f t="shared" si="269"/>
        <v/>
      </c>
      <c r="K1272" s="6" t="str">
        <f t="shared" si="270"/>
        <v/>
      </c>
      <c r="L1272" s="6" t="str">
        <f t="shared" si="275"/>
        <v/>
      </c>
      <c r="M1272" s="6" t="str">
        <f t="shared" si="276"/>
        <v/>
      </c>
      <c r="N1272" s="6" t="str">
        <f t="shared" si="271"/>
        <v/>
      </c>
      <c r="O1272" s="4"/>
      <c r="P1272" s="11"/>
      <c r="Q1272" s="12" t="str">
        <f t="shared" si="272"/>
        <v/>
      </c>
      <c r="R1272" s="8"/>
      <c r="S1272" s="19"/>
      <c r="T1272" s="19" t="s">
        <v>830</v>
      </c>
      <c r="U1272" s="4"/>
      <c r="V1272" s="22" t="str">
        <f t="shared" si="273"/>
        <v>@aswan1.moe.edu.eg</v>
      </c>
      <c r="W1272" s="22" t="str">
        <f t="shared" si="274"/>
        <v>Stu#</v>
      </c>
      <c r="Z1272" t="str">
        <f>IF(Q1272=$Z$14,COUNTIF($Q$15:Q1272,$Z$14),"")</f>
        <v/>
      </c>
    </row>
    <row r="1273" spans="1:26" ht="16.5" x14ac:dyDescent="0.25">
      <c r="A1273" s="6" t="str">
        <f>IF(B1273="","",SUBTOTAL(3,$B$15:B1273))</f>
        <v/>
      </c>
      <c r="B1273" s="7"/>
      <c r="C1273" s="8"/>
      <c r="D1273" s="6" t="str">
        <f t="shared" si="264"/>
        <v/>
      </c>
      <c r="E1273" s="9" t="str">
        <f t="shared" si="267"/>
        <v/>
      </c>
      <c r="F1273" s="7"/>
      <c r="G1273" s="10" t="str">
        <f t="shared" si="265"/>
        <v/>
      </c>
      <c r="H1273" s="6" t="str">
        <f t="shared" si="266"/>
        <v/>
      </c>
      <c r="I1273" s="6" t="str">
        <f t="shared" si="268"/>
        <v/>
      </c>
      <c r="J1273" s="6" t="str">
        <f t="shared" si="269"/>
        <v/>
      </c>
      <c r="K1273" s="6" t="str">
        <f t="shared" si="270"/>
        <v/>
      </c>
      <c r="L1273" s="6" t="str">
        <f t="shared" si="275"/>
        <v/>
      </c>
      <c r="M1273" s="6" t="str">
        <f t="shared" si="276"/>
        <v/>
      </c>
      <c r="N1273" s="6" t="str">
        <f t="shared" si="271"/>
        <v/>
      </c>
      <c r="O1273" s="4"/>
      <c r="P1273" s="11"/>
      <c r="Q1273" s="12" t="str">
        <f t="shared" si="272"/>
        <v/>
      </c>
      <c r="R1273" s="8"/>
      <c r="S1273" s="19"/>
      <c r="T1273" s="19" t="s">
        <v>830</v>
      </c>
      <c r="U1273" s="4"/>
      <c r="V1273" s="22" t="str">
        <f t="shared" si="273"/>
        <v>@aswan1.moe.edu.eg</v>
      </c>
      <c r="W1273" s="22" t="str">
        <f t="shared" si="274"/>
        <v>Stu#</v>
      </c>
      <c r="Z1273" t="str">
        <f>IF(Q1273=$Z$14,COUNTIF($Q$15:Q1273,$Z$14),"")</f>
        <v/>
      </c>
    </row>
    <row r="1274" spans="1:26" ht="16.5" x14ac:dyDescent="0.25">
      <c r="A1274" s="6" t="str">
        <f>IF(B1274="","",SUBTOTAL(3,$B$15:B1274))</f>
        <v/>
      </c>
      <c r="B1274" s="7"/>
      <c r="C1274" s="8"/>
      <c r="D1274" s="6" t="str">
        <f t="shared" si="264"/>
        <v/>
      </c>
      <c r="E1274" s="9" t="str">
        <f t="shared" si="267"/>
        <v/>
      </c>
      <c r="F1274" s="7"/>
      <c r="G1274" s="10" t="str">
        <f t="shared" si="265"/>
        <v/>
      </c>
      <c r="H1274" s="6" t="str">
        <f t="shared" si="266"/>
        <v/>
      </c>
      <c r="I1274" s="6" t="str">
        <f t="shared" si="268"/>
        <v/>
      </c>
      <c r="J1274" s="6" t="str">
        <f t="shared" si="269"/>
        <v/>
      </c>
      <c r="K1274" s="6" t="str">
        <f t="shared" si="270"/>
        <v/>
      </c>
      <c r="L1274" s="6" t="str">
        <f t="shared" si="275"/>
        <v/>
      </c>
      <c r="M1274" s="6" t="str">
        <f t="shared" si="276"/>
        <v/>
      </c>
      <c r="N1274" s="6" t="str">
        <f t="shared" si="271"/>
        <v/>
      </c>
      <c r="O1274" s="4"/>
      <c r="P1274" s="11"/>
      <c r="Q1274" s="12" t="str">
        <f t="shared" si="272"/>
        <v/>
      </c>
      <c r="R1274" s="8"/>
      <c r="S1274" s="19"/>
      <c r="T1274" s="19" t="s">
        <v>830</v>
      </c>
      <c r="U1274" s="4"/>
      <c r="V1274" s="22" t="str">
        <f t="shared" si="273"/>
        <v>@aswan1.moe.edu.eg</v>
      </c>
      <c r="W1274" s="22" t="str">
        <f t="shared" si="274"/>
        <v>Stu#</v>
      </c>
      <c r="Z1274" t="str">
        <f>IF(Q1274=$Z$14,COUNTIF($Q$15:Q1274,$Z$14),"")</f>
        <v/>
      </c>
    </row>
    <row r="1275" spans="1:26" ht="16.5" x14ac:dyDescent="0.25">
      <c r="A1275" s="6" t="str">
        <f>IF(B1275="","",SUBTOTAL(3,$B$15:B1275))</f>
        <v/>
      </c>
      <c r="B1275" s="7"/>
      <c r="C1275" s="8"/>
      <c r="D1275" s="6" t="str">
        <f t="shared" si="264"/>
        <v/>
      </c>
      <c r="E1275" s="9" t="str">
        <f t="shared" si="267"/>
        <v/>
      </c>
      <c r="F1275" s="7"/>
      <c r="G1275" s="10" t="str">
        <f t="shared" si="265"/>
        <v/>
      </c>
      <c r="H1275" s="6" t="str">
        <f t="shared" si="266"/>
        <v/>
      </c>
      <c r="I1275" s="6" t="str">
        <f t="shared" si="268"/>
        <v/>
      </c>
      <c r="J1275" s="6" t="str">
        <f t="shared" si="269"/>
        <v/>
      </c>
      <c r="K1275" s="6" t="str">
        <f t="shared" si="270"/>
        <v/>
      </c>
      <c r="L1275" s="6" t="str">
        <f t="shared" si="275"/>
        <v/>
      </c>
      <c r="M1275" s="6" t="str">
        <f t="shared" si="276"/>
        <v/>
      </c>
      <c r="N1275" s="6" t="str">
        <f t="shared" si="271"/>
        <v/>
      </c>
      <c r="O1275" s="4"/>
      <c r="P1275" s="11"/>
      <c r="Q1275" s="12" t="str">
        <f t="shared" si="272"/>
        <v/>
      </c>
      <c r="R1275" s="8"/>
      <c r="S1275" s="19"/>
      <c r="T1275" s="19" t="s">
        <v>830</v>
      </c>
      <c r="U1275" s="4"/>
      <c r="V1275" s="22" t="str">
        <f t="shared" si="273"/>
        <v>@aswan1.moe.edu.eg</v>
      </c>
      <c r="W1275" s="22" t="str">
        <f t="shared" si="274"/>
        <v>Stu#</v>
      </c>
      <c r="Z1275" t="str">
        <f>IF(Q1275=$Z$14,COUNTIF($Q$15:Q1275,$Z$14),"")</f>
        <v/>
      </c>
    </row>
    <row r="1276" spans="1:26" ht="16.5" x14ac:dyDescent="0.25">
      <c r="A1276" s="6" t="str">
        <f>IF(B1276="","",SUBTOTAL(3,$B$15:B1276))</f>
        <v/>
      </c>
      <c r="B1276" s="7"/>
      <c r="C1276" s="8"/>
      <c r="D1276" s="6" t="str">
        <f t="shared" si="264"/>
        <v/>
      </c>
      <c r="E1276" s="9" t="str">
        <f t="shared" si="267"/>
        <v/>
      </c>
      <c r="F1276" s="7"/>
      <c r="G1276" s="10" t="str">
        <f t="shared" si="265"/>
        <v/>
      </c>
      <c r="H1276" s="6" t="str">
        <f t="shared" si="266"/>
        <v/>
      </c>
      <c r="I1276" s="6" t="str">
        <f t="shared" si="268"/>
        <v/>
      </c>
      <c r="J1276" s="6" t="str">
        <f t="shared" si="269"/>
        <v/>
      </c>
      <c r="K1276" s="6" t="str">
        <f t="shared" si="270"/>
        <v/>
      </c>
      <c r="L1276" s="6" t="str">
        <f t="shared" si="275"/>
        <v/>
      </c>
      <c r="M1276" s="6" t="str">
        <f t="shared" si="276"/>
        <v/>
      </c>
      <c r="N1276" s="6" t="str">
        <f t="shared" si="271"/>
        <v/>
      </c>
      <c r="O1276" s="4"/>
      <c r="P1276" s="11"/>
      <c r="Q1276" s="12" t="str">
        <f t="shared" si="272"/>
        <v/>
      </c>
      <c r="R1276" s="8"/>
      <c r="S1276" s="19"/>
      <c r="T1276" s="19" t="s">
        <v>830</v>
      </c>
      <c r="U1276" s="4"/>
      <c r="V1276" s="22" t="str">
        <f t="shared" si="273"/>
        <v>@aswan1.moe.edu.eg</v>
      </c>
      <c r="W1276" s="22" t="str">
        <f t="shared" si="274"/>
        <v>Stu#</v>
      </c>
      <c r="Z1276" t="str">
        <f>IF(Q1276=$Z$14,COUNTIF($Q$15:Q1276,$Z$14),"")</f>
        <v/>
      </c>
    </row>
    <row r="1277" spans="1:26" ht="16.5" x14ac:dyDescent="0.25">
      <c r="A1277" s="6" t="str">
        <f>IF(B1277="","",SUBTOTAL(3,$B$15:B1277))</f>
        <v/>
      </c>
      <c r="B1277" s="7"/>
      <c r="C1277" s="8"/>
      <c r="D1277" s="6" t="str">
        <f t="shared" si="264"/>
        <v/>
      </c>
      <c r="E1277" s="9" t="str">
        <f t="shared" si="267"/>
        <v/>
      </c>
      <c r="F1277" s="7"/>
      <c r="G1277" s="10" t="str">
        <f t="shared" si="265"/>
        <v/>
      </c>
      <c r="H1277" s="6" t="str">
        <f t="shared" si="266"/>
        <v/>
      </c>
      <c r="I1277" s="6" t="str">
        <f t="shared" si="268"/>
        <v/>
      </c>
      <c r="J1277" s="6" t="str">
        <f t="shared" si="269"/>
        <v/>
      </c>
      <c r="K1277" s="6" t="str">
        <f t="shared" si="270"/>
        <v/>
      </c>
      <c r="L1277" s="6" t="str">
        <f t="shared" si="275"/>
        <v/>
      </c>
      <c r="M1277" s="6" t="str">
        <f t="shared" si="276"/>
        <v/>
      </c>
      <c r="N1277" s="6" t="str">
        <f t="shared" si="271"/>
        <v/>
      </c>
      <c r="O1277" s="4"/>
      <c r="P1277" s="11"/>
      <c r="Q1277" s="12" t="str">
        <f t="shared" si="272"/>
        <v/>
      </c>
      <c r="R1277" s="8"/>
      <c r="S1277" s="19"/>
      <c r="T1277" s="19" t="s">
        <v>830</v>
      </c>
      <c r="U1277" s="4"/>
      <c r="V1277" s="22" t="str">
        <f t="shared" si="273"/>
        <v>@aswan1.moe.edu.eg</v>
      </c>
      <c r="W1277" s="22" t="str">
        <f t="shared" si="274"/>
        <v>Stu#</v>
      </c>
      <c r="Z1277" t="str">
        <f>IF(Q1277=$Z$14,COUNTIF($Q$15:Q1277,$Z$14),"")</f>
        <v/>
      </c>
    </row>
    <row r="1278" spans="1:26" ht="16.5" x14ac:dyDescent="0.25">
      <c r="A1278" s="6" t="str">
        <f>IF(B1278="","",SUBTOTAL(3,$B$15:B1278))</f>
        <v/>
      </c>
      <c r="B1278" s="7"/>
      <c r="C1278" s="8"/>
      <c r="D1278" s="6" t="str">
        <f t="shared" si="264"/>
        <v/>
      </c>
      <c r="E1278" s="9" t="str">
        <f t="shared" si="267"/>
        <v/>
      </c>
      <c r="F1278" s="7"/>
      <c r="G1278" s="10" t="str">
        <f t="shared" si="265"/>
        <v/>
      </c>
      <c r="H1278" s="6" t="str">
        <f t="shared" si="266"/>
        <v/>
      </c>
      <c r="I1278" s="6" t="str">
        <f t="shared" si="268"/>
        <v/>
      </c>
      <c r="J1278" s="6" t="str">
        <f t="shared" si="269"/>
        <v/>
      </c>
      <c r="K1278" s="6" t="str">
        <f t="shared" si="270"/>
        <v/>
      </c>
      <c r="L1278" s="6" t="str">
        <f t="shared" si="275"/>
        <v/>
      </c>
      <c r="M1278" s="6" t="str">
        <f t="shared" si="276"/>
        <v/>
      </c>
      <c r="N1278" s="6" t="str">
        <f t="shared" si="271"/>
        <v/>
      </c>
      <c r="O1278" s="4"/>
      <c r="P1278" s="11"/>
      <c r="Q1278" s="12" t="str">
        <f t="shared" si="272"/>
        <v/>
      </c>
      <c r="R1278" s="8"/>
      <c r="S1278" s="19"/>
      <c r="T1278" s="19" t="s">
        <v>830</v>
      </c>
      <c r="U1278" s="4"/>
      <c r="V1278" s="22" t="str">
        <f t="shared" si="273"/>
        <v>@aswan1.moe.edu.eg</v>
      </c>
      <c r="W1278" s="22" t="str">
        <f t="shared" si="274"/>
        <v>Stu#</v>
      </c>
      <c r="Z1278" t="str">
        <f>IF(Q1278=$Z$14,COUNTIF($Q$15:Q1278,$Z$14),"")</f>
        <v/>
      </c>
    </row>
    <row r="1279" spans="1:26" ht="16.5" x14ac:dyDescent="0.25">
      <c r="A1279" s="6" t="str">
        <f>IF(B1279="","",SUBTOTAL(3,$B$15:B1279))</f>
        <v/>
      </c>
      <c r="B1279" s="7"/>
      <c r="C1279" s="8"/>
      <c r="D1279" s="6" t="str">
        <f t="shared" si="264"/>
        <v/>
      </c>
      <c r="E1279" s="9" t="str">
        <f t="shared" si="267"/>
        <v/>
      </c>
      <c r="F1279" s="7"/>
      <c r="G1279" s="10" t="str">
        <f t="shared" si="265"/>
        <v/>
      </c>
      <c r="H1279" s="6" t="str">
        <f t="shared" si="266"/>
        <v/>
      </c>
      <c r="I1279" s="6" t="str">
        <f t="shared" si="268"/>
        <v/>
      </c>
      <c r="J1279" s="6" t="str">
        <f t="shared" si="269"/>
        <v/>
      </c>
      <c r="K1279" s="6" t="str">
        <f t="shared" si="270"/>
        <v/>
      </c>
      <c r="L1279" s="6" t="str">
        <f t="shared" si="275"/>
        <v/>
      </c>
      <c r="M1279" s="6" t="str">
        <f t="shared" si="276"/>
        <v/>
      </c>
      <c r="N1279" s="6" t="str">
        <f t="shared" si="271"/>
        <v/>
      </c>
      <c r="O1279" s="4"/>
      <c r="P1279" s="11"/>
      <c r="Q1279" s="12" t="str">
        <f t="shared" si="272"/>
        <v/>
      </c>
      <c r="R1279" s="8"/>
      <c r="S1279" s="19"/>
      <c r="T1279" s="19" t="s">
        <v>830</v>
      </c>
      <c r="U1279" s="4"/>
      <c r="V1279" s="22" t="str">
        <f t="shared" si="273"/>
        <v>@aswan1.moe.edu.eg</v>
      </c>
      <c r="W1279" s="22" t="str">
        <f t="shared" si="274"/>
        <v>Stu#</v>
      </c>
      <c r="Z1279" t="str">
        <f>IF(Q1279=$Z$14,COUNTIF($Q$15:Q1279,$Z$14),"")</f>
        <v/>
      </c>
    </row>
    <row r="1280" spans="1:26" ht="16.5" x14ac:dyDescent="0.25">
      <c r="A1280" s="6" t="str">
        <f>IF(B1280="","",SUBTOTAL(3,$B$15:B1280))</f>
        <v/>
      </c>
      <c r="B1280" s="7"/>
      <c r="C1280" s="8"/>
      <c r="D1280" s="6" t="str">
        <f t="shared" si="264"/>
        <v/>
      </c>
      <c r="E1280" s="9" t="str">
        <f t="shared" si="267"/>
        <v/>
      </c>
      <c r="F1280" s="7"/>
      <c r="G1280" s="10" t="str">
        <f t="shared" si="265"/>
        <v/>
      </c>
      <c r="H1280" s="6" t="str">
        <f t="shared" si="266"/>
        <v/>
      </c>
      <c r="I1280" s="6" t="str">
        <f t="shared" si="268"/>
        <v/>
      </c>
      <c r="J1280" s="6" t="str">
        <f t="shared" si="269"/>
        <v/>
      </c>
      <c r="K1280" s="6" t="str">
        <f t="shared" si="270"/>
        <v/>
      </c>
      <c r="L1280" s="6" t="str">
        <f t="shared" si="275"/>
        <v/>
      </c>
      <c r="M1280" s="6" t="str">
        <f t="shared" si="276"/>
        <v/>
      </c>
      <c r="N1280" s="6" t="str">
        <f t="shared" si="271"/>
        <v/>
      </c>
      <c r="O1280" s="4"/>
      <c r="P1280" s="11"/>
      <c r="Q1280" s="12" t="str">
        <f t="shared" si="272"/>
        <v/>
      </c>
      <c r="R1280" s="8"/>
      <c r="S1280" s="19"/>
      <c r="T1280" s="19" t="s">
        <v>830</v>
      </c>
      <c r="U1280" s="4"/>
      <c r="V1280" s="22" t="str">
        <f t="shared" si="273"/>
        <v>@aswan1.moe.edu.eg</v>
      </c>
      <c r="W1280" s="22" t="str">
        <f t="shared" si="274"/>
        <v>Stu#</v>
      </c>
      <c r="Z1280" t="str">
        <f>IF(Q1280=$Z$14,COUNTIF($Q$15:Q1280,$Z$14),"")</f>
        <v/>
      </c>
    </row>
    <row r="1281" spans="1:26" ht="16.5" x14ac:dyDescent="0.25">
      <c r="A1281" s="6" t="str">
        <f>IF(B1281="","",SUBTOTAL(3,$B$15:B1281))</f>
        <v/>
      </c>
      <c r="B1281" s="7"/>
      <c r="C1281" s="8"/>
      <c r="D1281" s="6" t="str">
        <f t="shared" si="264"/>
        <v/>
      </c>
      <c r="E1281" s="9" t="str">
        <f t="shared" si="267"/>
        <v/>
      </c>
      <c r="F1281" s="7"/>
      <c r="G1281" s="10" t="str">
        <f t="shared" si="265"/>
        <v/>
      </c>
      <c r="H1281" s="6" t="str">
        <f t="shared" si="266"/>
        <v/>
      </c>
      <c r="I1281" s="6" t="str">
        <f t="shared" si="268"/>
        <v/>
      </c>
      <c r="J1281" s="6" t="str">
        <f t="shared" si="269"/>
        <v/>
      </c>
      <c r="K1281" s="6" t="str">
        <f t="shared" si="270"/>
        <v/>
      </c>
      <c r="L1281" s="6" t="str">
        <f t="shared" si="275"/>
        <v/>
      </c>
      <c r="M1281" s="6" t="str">
        <f t="shared" si="276"/>
        <v/>
      </c>
      <c r="N1281" s="6" t="str">
        <f t="shared" si="271"/>
        <v/>
      </c>
      <c r="O1281" s="4"/>
      <c r="P1281" s="11"/>
      <c r="Q1281" s="12" t="str">
        <f t="shared" si="272"/>
        <v/>
      </c>
      <c r="R1281" s="8"/>
      <c r="S1281" s="19"/>
      <c r="T1281" s="19" t="s">
        <v>830</v>
      </c>
      <c r="U1281" s="4"/>
      <c r="V1281" s="22" t="str">
        <f t="shared" si="273"/>
        <v>@aswan1.moe.edu.eg</v>
      </c>
      <c r="W1281" s="22" t="str">
        <f t="shared" si="274"/>
        <v>Stu#</v>
      </c>
      <c r="Z1281" t="str">
        <f>IF(Q1281=$Z$14,COUNTIF($Q$15:Q1281,$Z$14),"")</f>
        <v/>
      </c>
    </row>
    <row r="1282" spans="1:26" ht="16.5" x14ac:dyDescent="0.25">
      <c r="A1282" s="6" t="str">
        <f>IF(B1282="","",SUBTOTAL(3,$B$15:B1282))</f>
        <v/>
      </c>
      <c r="B1282" s="7"/>
      <c r="C1282" s="8"/>
      <c r="D1282" s="6" t="str">
        <f t="shared" si="264"/>
        <v/>
      </c>
      <c r="E1282" s="9" t="str">
        <f t="shared" si="267"/>
        <v/>
      </c>
      <c r="F1282" s="7"/>
      <c r="G1282" s="10" t="str">
        <f t="shared" si="265"/>
        <v/>
      </c>
      <c r="H1282" s="6" t="str">
        <f t="shared" si="266"/>
        <v/>
      </c>
      <c r="I1282" s="6" t="str">
        <f t="shared" si="268"/>
        <v/>
      </c>
      <c r="J1282" s="6" t="str">
        <f t="shared" si="269"/>
        <v/>
      </c>
      <c r="K1282" s="6" t="str">
        <f t="shared" si="270"/>
        <v/>
      </c>
      <c r="L1282" s="6" t="str">
        <f t="shared" si="275"/>
        <v/>
      </c>
      <c r="M1282" s="6" t="str">
        <f t="shared" si="276"/>
        <v/>
      </c>
      <c r="N1282" s="6" t="str">
        <f t="shared" si="271"/>
        <v/>
      </c>
      <c r="O1282" s="4"/>
      <c r="P1282" s="11"/>
      <c r="Q1282" s="12" t="str">
        <f t="shared" si="272"/>
        <v/>
      </c>
      <c r="R1282" s="8"/>
      <c r="S1282" s="19"/>
      <c r="T1282" s="19" t="s">
        <v>830</v>
      </c>
      <c r="U1282" s="4"/>
      <c r="V1282" s="22" t="str">
        <f t="shared" si="273"/>
        <v>@aswan1.moe.edu.eg</v>
      </c>
      <c r="W1282" s="22" t="str">
        <f t="shared" si="274"/>
        <v>Stu#</v>
      </c>
      <c r="Z1282" t="str">
        <f>IF(Q1282=$Z$14,COUNTIF($Q$15:Q1282,$Z$14),"")</f>
        <v/>
      </c>
    </row>
    <row r="1283" spans="1:26" ht="16.5" x14ac:dyDescent="0.25">
      <c r="A1283" s="6" t="str">
        <f>IF(B1283="","",SUBTOTAL(3,$B$15:B1283))</f>
        <v/>
      </c>
      <c r="B1283" s="7"/>
      <c r="C1283" s="8"/>
      <c r="D1283" s="6" t="str">
        <f t="shared" si="264"/>
        <v/>
      </c>
      <c r="E1283" s="9" t="str">
        <f t="shared" si="267"/>
        <v/>
      </c>
      <c r="F1283" s="7"/>
      <c r="G1283" s="10" t="str">
        <f t="shared" si="265"/>
        <v/>
      </c>
      <c r="H1283" s="6" t="str">
        <f t="shared" si="266"/>
        <v/>
      </c>
      <c r="I1283" s="6" t="str">
        <f t="shared" si="268"/>
        <v/>
      </c>
      <c r="J1283" s="6" t="str">
        <f t="shared" si="269"/>
        <v/>
      </c>
      <c r="K1283" s="6" t="str">
        <f t="shared" si="270"/>
        <v/>
      </c>
      <c r="L1283" s="6" t="str">
        <f t="shared" si="275"/>
        <v/>
      </c>
      <c r="M1283" s="6" t="str">
        <f t="shared" si="276"/>
        <v/>
      </c>
      <c r="N1283" s="6" t="str">
        <f t="shared" si="271"/>
        <v/>
      </c>
      <c r="O1283" s="4"/>
      <c r="P1283" s="11"/>
      <c r="Q1283" s="12" t="str">
        <f t="shared" si="272"/>
        <v/>
      </c>
      <c r="R1283" s="8"/>
      <c r="S1283" s="19"/>
      <c r="T1283" s="19" t="s">
        <v>830</v>
      </c>
      <c r="U1283" s="4"/>
      <c r="V1283" s="22" t="str">
        <f t="shared" si="273"/>
        <v>@aswan1.moe.edu.eg</v>
      </c>
      <c r="W1283" s="22" t="str">
        <f t="shared" si="274"/>
        <v>Stu#</v>
      </c>
      <c r="Z1283" t="str">
        <f>IF(Q1283=$Z$14,COUNTIF($Q$15:Q1283,$Z$14),"")</f>
        <v/>
      </c>
    </row>
    <row r="1284" spans="1:26" ht="16.5" x14ac:dyDescent="0.25">
      <c r="A1284" s="6" t="str">
        <f>IF(B1284="","",SUBTOTAL(3,$B$15:B1284))</f>
        <v/>
      </c>
      <c r="B1284" s="7"/>
      <c r="C1284" s="8"/>
      <c r="D1284" s="6" t="str">
        <f t="shared" si="264"/>
        <v/>
      </c>
      <c r="E1284" s="9" t="str">
        <f t="shared" si="267"/>
        <v/>
      </c>
      <c r="F1284" s="7"/>
      <c r="G1284" s="10" t="str">
        <f t="shared" si="265"/>
        <v/>
      </c>
      <c r="H1284" s="6" t="str">
        <f t="shared" si="266"/>
        <v/>
      </c>
      <c r="I1284" s="6" t="str">
        <f t="shared" si="268"/>
        <v/>
      </c>
      <c r="J1284" s="6" t="str">
        <f t="shared" si="269"/>
        <v/>
      </c>
      <c r="K1284" s="6" t="str">
        <f t="shared" si="270"/>
        <v/>
      </c>
      <c r="L1284" s="6" t="str">
        <f t="shared" si="275"/>
        <v/>
      </c>
      <c r="M1284" s="6" t="str">
        <f t="shared" si="276"/>
        <v/>
      </c>
      <c r="N1284" s="6" t="str">
        <f t="shared" si="271"/>
        <v/>
      </c>
      <c r="O1284" s="4"/>
      <c r="P1284" s="11"/>
      <c r="Q1284" s="12" t="str">
        <f t="shared" si="272"/>
        <v/>
      </c>
      <c r="R1284" s="8"/>
      <c r="S1284" s="19"/>
      <c r="T1284" s="19" t="s">
        <v>830</v>
      </c>
      <c r="U1284" s="4"/>
      <c r="V1284" s="22" t="str">
        <f t="shared" si="273"/>
        <v>@aswan1.moe.edu.eg</v>
      </c>
      <c r="W1284" s="22" t="str">
        <f t="shared" si="274"/>
        <v>Stu#</v>
      </c>
      <c r="Z1284" t="str">
        <f>IF(Q1284=$Z$14,COUNTIF($Q$15:Q1284,$Z$14),"")</f>
        <v/>
      </c>
    </row>
    <row r="1285" spans="1:26" ht="16.5" x14ac:dyDescent="0.25">
      <c r="A1285" s="6" t="str">
        <f>IF(B1285="","",SUBTOTAL(3,$B$15:B1285))</f>
        <v/>
      </c>
      <c r="B1285" s="7"/>
      <c r="C1285" s="8"/>
      <c r="D1285" s="6" t="str">
        <f t="shared" si="264"/>
        <v/>
      </c>
      <c r="E1285" s="9" t="str">
        <f t="shared" si="267"/>
        <v/>
      </c>
      <c r="F1285" s="7"/>
      <c r="G1285" s="10" t="str">
        <f t="shared" si="265"/>
        <v/>
      </c>
      <c r="H1285" s="6" t="str">
        <f t="shared" si="266"/>
        <v/>
      </c>
      <c r="I1285" s="6" t="str">
        <f t="shared" si="268"/>
        <v/>
      </c>
      <c r="J1285" s="6" t="str">
        <f t="shared" si="269"/>
        <v/>
      </c>
      <c r="K1285" s="6" t="str">
        <f t="shared" si="270"/>
        <v/>
      </c>
      <c r="L1285" s="6" t="str">
        <f t="shared" si="275"/>
        <v/>
      </c>
      <c r="M1285" s="6" t="str">
        <f t="shared" si="276"/>
        <v/>
      </c>
      <c r="N1285" s="6" t="str">
        <f t="shared" si="271"/>
        <v/>
      </c>
      <c r="O1285" s="4"/>
      <c r="P1285" s="11"/>
      <c r="Q1285" s="12" t="str">
        <f t="shared" si="272"/>
        <v/>
      </c>
      <c r="R1285" s="8"/>
      <c r="S1285" s="19"/>
      <c r="T1285" s="19" t="s">
        <v>830</v>
      </c>
      <c r="U1285" s="4"/>
      <c r="V1285" s="22" t="str">
        <f t="shared" si="273"/>
        <v>@aswan1.moe.edu.eg</v>
      </c>
      <c r="W1285" s="22" t="str">
        <f t="shared" si="274"/>
        <v>Stu#</v>
      </c>
      <c r="Z1285" t="str">
        <f>IF(Q1285=$Z$14,COUNTIF($Q$15:Q1285,$Z$14),"")</f>
        <v/>
      </c>
    </row>
    <row r="1286" spans="1:26" ht="16.5" x14ac:dyDescent="0.25">
      <c r="A1286" s="6" t="str">
        <f>IF(B1286="","",SUBTOTAL(3,$B$15:B1286))</f>
        <v/>
      </c>
      <c r="B1286" s="7"/>
      <c r="C1286" s="8"/>
      <c r="D1286" s="6" t="str">
        <f t="shared" si="264"/>
        <v/>
      </c>
      <c r="E1286" s="9" t="str">
        <f t="shared" si="267"/>
        <v/>
      </c>
      <c r="F1286" s="7"/>
      <c r="G1286" s="10" t="str">
        <f t="shared" si="265"/>
        <v/>
      </c>
      <c r="H1286" s="6" t="str">
        <f t="shared" si="266"/>
        <v/>
      </c>
      <c r="I1286" s="6" t="str">
        <f t="shared" si="268"/>
        <v/>
      </c>
      <c r="J1286" s="6" t="str">
        <f t="shared" si="269"/>
        <v/>
      </c>
      <c r="K1286" s="6" t="str">
        <f t="shared" si="270"/>
        <v/>
      </c>
      <c r="L1286" s="6" t="str">
        <f t="shared" si="275"/>
        <v/>
      </c>
      <c r="M1286" s="6" t="str">
        <f t="shared" si="276"/>
        <v/>
      </c>
      <c r="N1286" s="6" t="str">
        <f t="shared" si="271"/>
        <v/>
      </c>
      <c r="O1286" s="4"/>
      <c r="P1286" s="11"/>
      <c r="Q1286" s="12" t="str">
        <f t="shared" si="272"/>
        <v/>
      </c>
      <c r="R1286" s="8"/>
      <c r="S1286" s="19"/>
      <c r="T1286" s="19" t="s">
        <v>830</v>
      </c>
      <c r="U1286" s="4"/>
      <c r="V1286" s="22" t="str">
        <f t="shared" si="273"/>
        <v>@aswan1.moe.edu.eg</v>
      </c>
      <c r="W1286" s="22" t="str">
        <f t="shared" si="274"/>
        <v>Stu#</v>
      </c>
      <c r="Z1286" t="str">
        <f>IF(Q1286=$Z$14,COUNTIF($Q$15:Q1286,$Z$14),"")</f>
        <v/>
      </c>
    </row>
    <row r="1287" spans="1:26" ht="16.5" x14ac:dyDescent="0.25">
      <c r="A1287" s="6" t="str">
        <f>IF(B1287="","",SUBTOTAL(3,$B$15:B1287))</f>
        <v/>
      </c>
      <c r="B1287" s="7"/>
      <c r="C1287" s="8"/>
      <c r="D1287" s="6" t="str">
        <f t="shared" si="264"/>
        <v/>
      </c>
      <c r="E1287" s="9" t="str">
        <f t="shared" si="267"/>
        <v/>
      </c>
      <c r="F1287" s="7"/>
      <c r="G1287" s="10" t="str">
        <f t="shared" si="265"/>
        <v/>
      </c>
      <c r="H1287" s="6" t="str">
        <f t="shared" si="266"/>
        <v/>
      </c>
      <c r="I1287" s="6" t="str">
        <f t="shared" si="268"/>
        <v/>
      </c>
      <c r="J1287" s="6" t="str">
        <f t="shared" si="269"/>
        <v/>
      </c>
      <c r="K1287" s="6" t="str">
        <f t="shared" si="270"/>
        <v/>
      </c>
      <c r="L1287" s="6" t="str">
        <f t="shared" si="275"/>
        <v/>
      </c>
      <c r="M1287" s="6" t="str">
        <f t="shared" si="276"/>
        <v/>
      </c>
      <c r="N1287" s="6" t="str">
        <f t="shared" si="271"/>
        <v/>
      </c>
      <c r="O1287" s="4"/>
      <c r="P1287" s="11"/>
      <c r="Q1287" s="12" t="str">
        <f t="shared" si="272"/>
        <v/>
      </c>
      <c r="R1287" s="8"/>
      <c r="S1287" s="19"/>
      <c r="T1287" s="19" t="s">
        <v>830</v>
      </c>
      <c r="U1287" s="4"/>
      <c r="V1287" s="22" t="str">
        <f t="shared" si="273"/>
        <v>@aswan1.moe.edu.eg</v>
      </c>
      <c r="W1287" s="22" t="str">
        <f t="shared" si="274"/>
        <v>Stu#</v>
      </c>
      <c r="Z1287" t="str">
        <f>IF(Q1287=$Z$14,COUNTIF($Q$15:Q1287,$Z$14),"")</f>
        <v/>
      </c>
    </row>
    <row r="1288" spans="1:26" ht="16.5" x14ac:dyDescent="0.25">
      <c r="A1288" s="6" t="str">
        <f>IF(B1288="","",SUBTOTAL(3,$B$15:B1288))</f>
        <v/>
      </c>
      <c r="B1288" s="7"/>
      <c r="C1288" s="8"/>
      <c r="D1288" s="6" t="str">
        <f t="shared" si="264"/>
        <v/>
      </c>
      <c r="E1288" s="9" t="str">
        <f t="shared" si="267"/>
        <v/>
      </c>
      <c r="F1288" s="7"/>
      <c r="G1288" s="10" t="str">
        <f t="shared" si="265"/>
        <v/>
      </c>
      <c r="H1288" s="6" t="str">
        <f t="shared" si="266"/>
        <v/>
      </c>
      <c r="I1288" s="6" t="str">
        <f t="shared" si="268"/>
        <v/>
      </c>
      <c r="J1288" s="6" t="str">
        <f t="shared" si="269"/>
        <v/>
      </c>
      <c r="K1288" s="6" t="str">
        <f t="shared" si="270"/>
        <v/>
      </c>
      <c r="L1288" s="6" t="str">
        <f t="shared" si="275"/>
        <v/>
      </c>
      <c r="M1288" s="6" t="str">
        <f t="shared" si="276"/>
        <v/>
      </c>
      <c r="N1288" s="6" t="str">
        <f t="shared" si="271"/>
        <v/>
      </c>
      <c r="O1288" s="4"/>
      <c r="P1288" s="11"/>
      <c r="Q1288" s="12" t="str">
        <f t="shared" si="272"/>
        <v/>
      </c>
      <c r="R1288" s="8"/>
      <c r="S1288" s="19"/>
      <c r="T1288" s="19" t="s">
        <v>830</v>
      </c>
      <c r="U1288" s="4"/>
      <c r="V1288" s="22" t="str">
        <f t="shared" si="273"/>
        <v>@aswan1.moe.edu.eg</v>
      </c>
      <c r="W1288" s="22" t="str">
        <f t="shared" si="274"/>
        <v>Stu#</v>
      </c>
      <c r="Z1288" t="str">
        <f>IF(Q1288=$Z$14,COUNTIF($Q$15:Q1288,$Z$14),"")</f>
        <v/>
      </c>
    </row>
    <row r="1289" spans="1:26" ht="16.5" x14ac:dyDescent="0.25">
      <c r="A1289" s="6" t="str">
        <f>IF(B1289="","",SUBTOTAL(3,$B$15:B1289))</f>
        <v/>
      </c>
      <c r="B1289" s="7"/>
      <c r="C1289" s="8"/>
      <c r="D1289" s="6" t="str">
        <f t="shared" si="264"/>
        <v/>
      </c>
      <c r="E1289" s="9" t="str">
        <f t="shared" si="267"/>
        <v/>
      </c>
      <c r="F1289" s="7"/>
      <c r="G1289" s="10" t="str">
        <f t="shared" si="265"/>
        <v/>
      </c>
      <c r="H1289" s="6" t="str">
        <f t="shared" si="266"/>
        <v/>
      </c>
      <c r="I1289" s="6" t="str">
        <f t="shared" si="268"/>
        <v/>
      </c>
      <c r="J1289" s="6" t="str">
        <f t="shared" si="269"/>
        <v/>
      </c>
      <c r="K1289" s="6" t="str">
        <f t="shared" si="270"/>
        <v/>
      </c>
      <c r="L1289" s="6" t="str">
        <f t="shared" si="275"/>
        <v/>
      </c>
      <c r="M1289" s="6" t="str">
        <f t="shared" si="276"/>
        <v/>
      </c>
      <c r="N1289" s="6" t="str">
        <f t="shared" si="271"/>
        <v/>
      </c>
      <c r="O1289" s="4"/>
      <c r="P1289" s="11"/>
      <c r="Q1289" s="12" t="str">
        <f t="shared" si="272"/>
        <v/>
      </c>
      <c r="R1289" s="8"/>
      <c r="S1289" s="19"/>
      <c r="T1289" s="19" t="s">
        <v>830</v>
      </c>
      <c r="U1289" s="4"/>
      <c r="V1289" s="22" t="str">
        <f t="shared" si="273"/>
        <v>@aswan1.moe.edu.eg</v>
      </c>
      <c r="W1289" s="22" t="str">
        <f t="shared" si="274"/>
        <v>Stu#</v>
      </c>
      <c r="Z1289" t="str">
        <f>IF(Q1289=$Z$14,COUNTIF($Q$15:Q1289,$Z$14),"")</f>
        <v/>
      </c>
    </row>
    <row r="1290" spans="1:26" ht="16.5" x14ac:dyDescent="0.25">
      <c r="A1290" s="6" t="str">
        <f>IF(B1290="","",SUBTOTAL(3,$B$15:B1290))</f>
        <v/>
      </c>
      <c r="B1290" s="7"/>
      <c r="C1290" s="8"/>
      <c r="D1290" s="6" t="str">
        <f t="shared" si="264"/>
        <v/>
      </c>
      <c r="E1290" s="9" t="str">
        <f t="shared" si="267"/>
        <v/>
      </c>
      <c r="F1290" s="7"/>
      <c r="G1290" s="10" t="str">
        <f t="shared" si="265"/>
        <v/>
      </c>
      <c r="H1290" s="6" t="str">
        <f t="shared" si="266"/>
        <v/>
      </c>
      <c r="I1290" s="6" t="str">
        <f t="shared" si="268"/>
        <v/>
      </c>
      <c r="J1290" s="6" t="str">
        <f t="shared" si="269"/>
        <v/>
      </c>
      <c r="K1290" s="6" t="str">
        <f t="shared" si="270"/>
        <v/>
      </c>
      <c r="L1290" s="6" t="str">
        <f t="shared" si="275"/>
        <v/>
      </c>
      <c r="M1290" s="6" t="str">
        <f t="shared" si="276"/>
        <v/>
      </c>
      <c r="N1290" s="6" t="str">
        <f t="shared" si="271"/>
        <v/>
      </c>
      <c r="O1290" s="4"/>
      <c r="P1290" s="11"/>
      <c r="Q1290" s="12" t="str">
        <f t="shared" si="272"/>
        <v/>
      </c>
      <c r="R1290" s="8"/>
      <c r="S1290" s="19"/>
      <c r="T1290" s="19" t="s">
        <v>830</v>
      </c>
      <c r="U1290" s="4"/>
      <c r="V1290" s="22" t="str">
        <f t="shared" si="273"/>
        <v>@aswan1.moe.edu.eg</v>
      </c>
      <c r="W1290" s="22" t="str">
        <f t="shared" si="274"/>
        <v>Stu#</v>
      </c>
      <c r="Z1290" t="str">
        <f>IF(Q1290=$Z$14,COUNTIF($Q$15:Q1290,$Z$14),"")</f>
        <v/>
      </c>
    </row>
    <row r="1291" spans="1:26" ht="16.5" x14ac:dyDescent="0.25">
      <c r="A1291" s="6" t="str">
        <f>IF(B1291="","",SUBTOTAL(3,$B$15:B1291))</f>
        <v/>
      </c>
      <c r="B1291" s="7"/>
      <c r="C1291" s="8"/>
      <c r="D1291" s="6" t="str">
        <f t="shared" si="264"/>
        <v/>
      </c>
      <c r="E1291" s="9" t="str">
        <f t="shared" si="267"/>
        <v/>
      </c>
      <c r="F1291" s="7"/>
      <c r="G1291" s="10" t="str">
        <f t="shared" si="265"/>
        <v/>
      </c>
      <c r="H1291" s="6" t="str">
        <f t="shared" si="266"/>
        <v/>
      </c>
      <c r="I1291" s="6" t="str">
        <f t="shared" si="268"/>
        <v/>
      </c>
      <c r="J1291" s="6" t="str">
        <f t="shared" si="269"/>
        <v/>
      </c>
      <c r="K1291" s="6" t="str">
        <f t="shared" si="270"/>
        <v/>
      </c>
      <c r="L1291" s="6" t="str">
        <f t="shared" si="275"/>
        <v/>
      </c>
      <c r="M1291" s="6" t="str">
        <f t="shared" si="276"/>
        <v/>
      </c>
      <c r="N1291" s="6" t="str">
        <f t="shared" si="271"/>
        <v/>
      </c>
      <c r="O1291" s="4"/>
      <c r="P1291" s="11"/>
      <c r="Q1291" s="12" t="str">
        <f t="shared" si="272"/>
        <v/>
      </c>
      <c r="R1291" s="8"/>
      <c r="S1291" s="19"/>
      <c r="T1291" s="19" t="s">
        <v>830</v>
      </c>
      <c r="U1291" s="4"/>
      <c r="V1291" s="22" t="str">
        <f t="shared" si="273"/>
        <v>@aswan1.moe.edu.eg</v>
      </c>
      <c r="W1291" s="22" t="str">
        <f t="shared" si="274"/>
        <v>Stu#</v>
      </c>
      <c r="Z1291" t="str">
        <f>IF(Q1291=$Z$14,COUNTIF($Q$15:Q1291,$Z$14),"")</f>
        <v/>
      </c>
    </row>
    <row r="1292" spans="1:26" ht="16.5" x14ac:dyDescent="0.25">
      <c r="A1292" s="6" t="str">
        <f>IF(B1292="","",SUBTOTAL(3,$B$15:B1292))</f>
        <v/>
      </c>
      <c r="B1292" s="7"/>
      <c r="C1292" s="8"/>
      <c r="D1292" s="6" t="str">
        <f t="shared" si="264"/>
        <v/>
      </c>
      <c r="E1292" s="9" t="str">
        <f t="shared" si="267"/>
        <v/>
      </c>
      <c r="F1292" s="7"/>
      <c r="G1292" s="10" t="str">
        <f t="shared" si="265"/>
        <v/>
      </c>
      <c r="H1292" s="6" t="str">
        <f t="shared" si="266"/>
        <v/>
      </c>
      <c r="I1292" s="6" t="str">
        <f t="shared" si="268"/>
        <v/>
      </c>
      <c r="J1292" s="6" t="str">
        <f t="shared" si="269"/>
        <v/>
      </c>
      <c r="K1292" s="6" t="str">
        <f t="shared" si="270"/>
        <v/>
      </c>
      <c r="L1292" s="6" t="str">
        <f t="shared" si="275"/>
        <v/>
      </c>
      <c r="M1292" s="6" t="str">
        <f t="shared" si="276"/>
        <v/>
      </c>
      <c r="N1292" s="6" t="str">
        <f t="shared" si="271"/>
        <v/>
      </c>
      <c r="O1292" s="4"/>
      <c r="P1292" s="11"/>
      <c r="Q1292" s="12" t="str">
        <f t="shared" si="272"/>
        <v/>
      </c>
      <c r="R1292" s="8"/>
      <c r="S1292" s="19"/>
      <c r="T1292" s="19" t="s">
        <v>830</v>
      </c>
      <c r="U1292" s="4"/>
      <c r="V1292" s="22" t="str">
        <f t="shared" si="273"/>
        <v>@aswan1.moe.edu.eg</v>
      </c>
      <c r="W1292" s="22" t="str">
        <f t="shared" si="274"/>
        <v>Stu#</v>
      </c>
      <c r="Z1292" t="str">
        <f>IF(Q1292=$Z$14,COUNTIF($Q$15:Q1292,$Z$14),"")</f>
        <v/>
      </c>
    </row>
    <row r="1293" spans="1:26" ht="16.5" x14ac:dyDescent="0.25">
      <c r="A1293" s="6" t="str">
        <f>IF(B1293="","",SUBTOTAL(3,$B$15:B1293))</f>
        <v/>
      </c>
      <c r="B1293" s="7"/>
      <c r="C1293" s="8"/>
      <c r="D1293" s="6" t="str">
        <f t="shared" si="264"/>
        <v/>
      </c>
      <c r="E1293" s="9" t="str">
        <f t="shared" si="267"/>
        <v/>
      </c>
      <c r="F1293" s="7"/>
      <c r="G1293" s="10" t="str">
        <f t="shared" si="265"/>
        <v/>
      </c>
      <c r="H1293" s="6" t="str">
        <f t="shared" si="266"/>
        <v/>
      </c>
      <c r="I1293" s="6" t="str">
        <f t="shared" si="268"/>
        <v/>
      </c>
      <c r="J1293" s="6" t="str">
        <f t="shared" si="269"/>
        <v/>
      </c>
      <c r="K1293" s="6" t="str">
        <f t="shared" si="270"/>
        <v/>
      </c>
      <c r="L1293" s="6" t="str">
        <f t="shared" si="275"/>
        <v/>
      </c>
      <c r="M1293" s="6" t="str">
        <f t="shared" si="276"/>
        <v/>
      </c>
      <c r="N1293" s="6" t="str">
        <f t="shared" si="271"/>
        <v/>
      </c>
      <c r="O1293" s="4"/>
      <c r="P1293" s="11"/>
      <c r="Q1293" s="12" t="str">
        <f t="shared" si="272"/>
        <v/>
      </c>
      <c r="R1293" s="8"/>
      <c r="S1293" s="19"/>
      <c r="T1293" s="19" t="s">
        <v>830</v>
      </c>
      <c r="U1293" s="4"/>
      <c r="V1293" s="22" t="str">
        <f t="shared" si="273"/>
        <v>@aswan1.moe.edu.eg</v>
      </c>
      <c r="W1293" s="22" t="str">
        <f t="shared" si="274"/>
        <v>Stu#</v>
      </c>
      <c r="Z1293" t="str">
        <f>IF(Q1293=$Z$14,COUNTIF($Q$15:Q1293,$Z$14),"")</f>
        <v/>
      </c>
    </row>
    <row r="1294" spans="1:26" ht="16.5" x14ac:dyDescent="0.25">
      <c r="A1294" s="6" t="str">
        <f>IF(B1294="","",SUBTOTAL(3,$B$15:B1294))</f>
        <v/>
      </c>
      <c r="B1294" s="7"/>
      <c r="C1294" s="8"/>
      <c r="D1294" s="6" t="str">
        <f t="shared" ref="D1294:D1357" si="277">IF(C1294="","",LEFT(TRIM(C1294),FIND(" ",TRIM(C1294),1)-1))</f>
        <v/>
      </c>
      <c r="E1294" s="9" t="str">
        <f t="shared" si="267"/>
        <v/>
      </c>
      <c r="F1294" s="7"/>
      <c r="G1294" s="10" t="str">
        <f t="shared" ref="G1294:G1357" si="278">IF(F1294="","",(DATE(IF(LEFT(F1294,1)*1=3,20,19)&amp;MID(F1294,2,2),MID(F1294,4,2),MID(F1294,6,2))))</f>
        <v/>
      </c>
      <c r="H1294" s="6" t="str">
        <f t="shared" ref="H1294:H1357" si="279">IF(G1294="","",DAY(G1294))</f>
        <v/>
      </c>
      <c r="I1294" s="6" t="str">
        <f t="shared" si="268"/>
        <v/>
      </c>
      <c r="J1294" s="6" t="str">
        <f t="shared" si="269"/>
        <v/>
      </c>
      <c r="K1294" s="6" t="str">
        <f t="shared" si="270"/>
        <v/>
      </c>
      <c r="L1294" s="6" t="str">
        <f t="shared" si="275"/>
        <v/>
      </c>
      <c r="M1294" s="6" t="str">
        <f t="shared" si="276"/>
        <v/>
      </c>
      <c r="N1294" s="6" t="str">
        <f t="shared" si="271"/>
        <v/>
      </c>
      <c r="O1294" s="4"/>
      <c r="P1294" s="11"/>
      <c r="Q1294" s="12" t="str">
        <f t="shared" si="272"/>
        <v/>
      </c>
      <c r="R1294" s="8"/>
      <c r="S1294" s="19"/>
      <c r="T1294" s="19" t="s">
        <v>830</v>
      </c>
      <c r="U1294" s="4"/>
      <c r="V1294" s="22" t="str">
        <f t="shared" si="273"/>
        <v>@aswan1.moe.edu.eg</v>
      </c>
      <c r="W1294" s="22" t="str">
        <f t="shared" si="274"/>
        <v>Stu#</v>
      </c>
      <c r="Z1294" t="str">
        <f>IF(Q1294=$Z$14,COUNTIF($Q$15:Q1294,$Z$14),"")</f>
        <v/>
      </c>
    </row>
    <row r="1295" spans="1:26" ht="16.5" x14ac:dyDescent="0.25">
      <c r="A1295" s="6" t="str">
        <f>IF(B1295="","",SUBTOTAL(3,$B$15:B1295))</f>
        <v/>
      </c>
      <c r="B1295" s="7"/>
      <c r="C1295" s="8"/>
      <c r="D1295" s="6" t="str">
        <f t="shared" si="277"/>
        <v/>
      </c>
      <c r="E1295" s="9" t="str">
        <f t="shared" si="267"/>
        <v/>
      </c>
      <c r="F1295" s="7"/>
      <c r="G1295" s="10" t="str">
        <f t="shared" si="278"/>
        <v/>
      </c>
      <c r="H1295" s="6" t="str">
        <f t="shared" si="279"/>
        <v/>
      </c>
      <c r="I1295" s="6" t="str">
        <f t="shared" si="268"/>
        <v/>
      </c>
      <c r="J1295" s="6" t="str">
        <f t="shared" si="269"/>
        <v/>
      </c>
      <c r="K1295" s="6" t="str">
        <f t="shared" si="270"/>
        <v/>
      </c>
      <c r="L1295" s="6" t="str">
        <f t="shared" si="275"/>
        <v/>
      </c>
      <c r="M1295" s="6" t="str">
        <f t="shared" si="276"/>
        <v/>
      </c>
      <c r="N1295" s="6" t="str">
        <f t="shared" si="271"/>
        <v/>
      </c>
      <c r="O1295" s="4"/>
      <c r="P1295" s="11"/>
      <c r="Q1295" s="12" t="str">
        <f t="shared" si="272"/>
        <v/>
      </c>
      <c r="R1295" s="8"/>
      <c r="S1295" s="19"/>
      <c r="T1295" s="19" t="s">
        <v>830</v>
      </c>
      <c r="U1295" s="4"/>
      <c r="V1295" s="22" t="str">
        <f t="shared" si="273"/>
        <v>@aswan1.moe.edu.eg</v>
      </c>
      <c r="W1295" s="22" t="str">
        <f t="shared" si="274"/>
        <v>Stu#</v>
      </c>
      <c r="Z1295" t="str">
        <f>IF(Q1295=$Z$14,COUNTIF($Q$15:Q1295,$Z$14),"")</f>
        <v/>
      </c>
    </row>
    <row r="1296" spans="1:26" ht="16.5" x14ac:dyDescent="0.25">
      <c r="A1296" s="6" t="str">
        <f>IF(B1296="","",SUBTOTAL(3,$B$15:B1296))</f>
        <v/>
      </c>
      <c r="B1296" s="7"/>
      <c r="C1296" s="8"/>
      <c r="D1296" s="6" t="str">
        <f t="shared" si="277"/>
        <v/>
      </c>
      <c r="E1296" s="9" t="str">
        <f t="shared" ref="E1296:E1359" si="280">IF(C1296="","",RIGHT(C1296,LEN(C1296)-FIND(" ",C1296)))</f>
        <v/>
      </c>
      <c r="F1296" s="7"/>
      <c r="G1296" s="10" t="str">
        <f t="shared" si="278"/>
        <v/>
      </c>
      <c r="H1296" s="6" t="str">
        <f t="shared" si="279"/>
        <v/>
      </c>
      <c r="I1296" s="6" t="str">
        <f t="shared" ref="I1296:I1359" si="281">IF(H1296="","",MONTH(G1296))</f>
        <v/>
      </c>
      <c r="J1296" s="6" t="str">
        <f t="shared" ref="J1296:J1359" si="282">IF(I1296="","",YEAR(G1296))</f>
        <v/>
      </c>
      <c r="K1296" s="6" t="str">
        <f t="shared" ref="K1296:K1359" si="283">IF(G1296="","",(DATEDIF(G1296,$F$13,"md")))</f>
        <v/>
      </c>
      <c r="L1296" s="6" t="str">
        <f t="shared" si="275"/>
        <v/>
      </c>
      <c r="M1296" s="6" t="str">
        <f t="shared" si="276"/>
        <v/>
      </c>
      <c r="N1296" s="6" t="str">
        <f t="shared" ref="N1296:N1359" si="284">IF(F1296="","",(IF(ISODD(MID(F1296,13,1)),"ذكر","انثى")))</f>
        <v/>
      </c>
      <c r="O1296" s="4"/>
      <c r="P1296" s="11"/>
      <c r="Q1296" s="12" t="str">
        <f t="shared" ref="Q1296:Q1359" si="285">IF(P1296="","",P1296&amp;"/"&amp;O1296)</f>
        <v/>
      </c>
      <c r="R1296" s="8"/>
      <c r="S1296" s="19"/>
      <c r="T1296" s="19" t="s">
        <v>830</v>
      </c>
      <c r="U1296" s="4"/>
      <c r="V1296" s="22" t="str">
        <f t="shared" ref="V1296:V1359" si="286">CONCATENATE(B1296,$X$2)</f>
        <v>@aswan1.moe.edu.eg</v>
      </c>
      <c r="W1296" s="22" t="str">
        <f t="shared" ref="W1296:W1359" si="287">CONCATENATE($X$3)&amp;RIGHT(LEFT(F1296,7),6)</f>
        <v>Stu#</v>
      </c>
      <c r="Z1296" t="str">
        <f>IF(Q1296=$Z$14,COUNTIF($Q$15:Q1296,$Z$14),"")</f>
        <v/>
      </c>
    </row>
    <row r="1297" spans="1:26" ht="16.5" x14ac:dyDescent="0.25">
      <c r="A1297" s="6" t="str">
        <f>IF(B1297="","",SUBTOTAL(3,$B$15:B1297))</f>
        <v/>
      </c>
      <c r="B1297" s="7"/>
      <c r="C1297" s="8"/>
      <c r="D1297" s="6" t="str">
        <f t="shared" si="277"/>
        <v/>
      </c>
      <c r="E1297" s="9" t="str">
        <f t="shared" si="280"/>
        <v/>
      </c>
      <c r="F1297" s="7"/>
      <c r="G1297" s="10" t="str">
        <f t="shared" si="278"/>
        <v/>
      </c>
      <c r="H1297" s="6" t="str">
        <f t="shared" si="279"/>
        <v/>
      </c>
      <c r="I1297" s="6" t="str">
        <f t="shared" si="281"/>
        <v/>
      </c>
      <c r="J1297" s="6" t="str">
        <f t="shared" si="282"/>
        <v/>
      </c>
      <c r="K1297" s="6" t="str">
        <f t="shared" si="283"/>
        <v/>
      </c>
      <c r="L1297" s="6" t="str">
        <f t="shared" ref="L1297:L1360" si="288">IF(H1297="","",(DATEDIF(H1297,$F$13,"md")))</f>
        <v/>
      </c>
      <c r="M1297" s="6" t="str">
        <f t="shared" ref="M1297:M1360" si="289">IF(I1297="","",(DATEDIF(I1297,$F$13,"md")))</f>
        <v/>
      </c>
      <c r="N1297" s="6" t="str">
        <f t="shared" si="284"/>
        <v/>
      </c>
      <c r="O1297" s="4"/>
      <c r="P1297" s="11"/>
      <c r="Q1297" s="12" t="str">
        <f t="shared" si="285"/>
        <v/>
      </c>
      <c r="R1297" s="8"/>
      <c r="S1297" s="19"/>
      <c r="T1297" s="19" t="s">
        <v>830</v>
      </c>
      <c r="U1297" s="4"/>
      <c r="V1297" s="22" t="str">
        <f t="shared" si="286"/>
        <v>@aswan1.moe.edu.eg</v>
      </c>
      <c r="W1297" s="22" t="str">
        <f t="shared" si="287"/>
        <v>Stu#</v>
      </c>
      <c r="Z1297" t="str">
        <f>IF(Q1297=$Z$14,COUNTIF($Q$15:Q1297,$Z$14),"")</f>
        <v/>
      </c>
    </row>
    <row r="1298" spans="1:26" ht="16.5" x14ac:dyDescent="0.25">
      <c r="A1298" s="6" t="str">
        <f>IF(B1298="","",SUBTOTAL(3,$B$15:B1298))</f>
        <v/>
      </c>
      <c r="B1298" s="7"/>
      <c r="C1298" s="8"/>
      <c r="D1298" s="6" t="str">
        <f t="shared" si="277"/>
        <v/>
      </c>
      <c r="E1298" s="9" t="str">
        <f t="shared" si="280"/>
        <v/>
      </c>
      <c r="F1298" s="7"/>
      <c r="G1298" s="10" t="str">
        <f t="shared" si="278"/>
        <v/>
      </c>
      <c r="H1298" s="6" t="str">
        <f t="shared" si="279"/>
        <v/>
      </c>
      <c r="I1298" s="6" t="str">
        <f t="shared" si="281"/>
        <v/>
      </c>
      <c r="J1298" s="6" t="str">
        <f t="shared" si="282"/>
        <v/>
      </c>
      <c r="K1298" s="6" t="str">
        <f t="shared" si="283"/>
        <v/>
      </c>
      <c r="L1298" s="6" t="str">
        <f t="shared" si="288"/>
        <v/>
      </c>
      <c r="M1298" s="6" t="str">
        <f t="shared" si="289"/>
        <v/>
      </c>
      <c r="N1298" s="6" t="str">
        <f t="shared" si="284"/>
        <v/>
      </c>
      <c r="O1298" s="4"/>
      <c r="P1298" s="11"/>
      <c r="Q1298" s="12" t="str">
        <f t="shared" si="285"/>
        <v/>
      </c>
      <c r="R1298" s="8"/>
      <c r="S1298" s="19"/>
      <c r="T1298" s="19" t="s">
        <v>830</v>
      </c>
      <c r="U1298" s="4"/>
      <c r="V1298" s="22" t="str">
        <f t="shared" si="286"/>
        <v>@aswan1.moe.edu.eg</v>
      </c>
      <c r="W1298" s="22" t="str">
        <f t="shared" si="287"/>
        <v>Stu#</v>
      </c>
      <c r="Z1298" t="str">
        <f>IF(Q1298=$Z$14,COUNTIF($Q$15:Q1298,$Z$14),"")</f>
        <v/>
      </c>
    </row>
    <row r="1299" spans="1:26" ht="16.5" x14ac:dyDescent="0.25">
      <c r="A1299" s="6" t="str">
        <f>IF(B1299="","",SUBTOTAL(3,$B$15:B1299))</f>
        <v/>
      </c>
      <c r="B1299" s="7"/>
      <c r="C1299" s="8"/>
      <c r="D1299" s="6" t="str">
        <f t="shared" si="277"/>
        <v/>
      </c>
      <c r="E1299" s="9" t="str">
        <f t="shared" si="280"/>
        <v/>
      </c>
      <c r="F1299" s="7"/>
      <c r="G1299" s="10" t="str">
        <f t="shared" si="278"/>
        <v/>
      </c>
      <c r="H1299" s="6" t="str">
        <f t="shared" si="279"/>
        <v/>
      </c>
      <c r="I1299" s="6" t="str">
        <f t="shared" si="281"/>
        <v/>
      </c>
      <c r="J1299" s="6" t="str">
        <f t="shared" si="282"/>
        <v/>
      </c>
      <c r="K1299" s="6" t="str">
        <f t="shared" si="283"/>
        <v/>
      </c>
      <c r="L1299" s="6" t="str">
        <f t="shared" si="288"/>
        <v/>
      </c>
      <c r="M1299" s="6" t="str">
        <f t="shared" si="289"/>
        <v/>
      </c>
      <c r="N1299" s="6" t="str">
        <f t="shared" si="284"/>
        <v/>
      </c>
      <c r="O1299" s="4"/>
      <c r="P1299" s="11"/>
      <c r="Q1299" s="12" t="str">
        <f t="shared" si="285"/>
        <v/>
      </c>
      <c r="R1299" s="8"/>
      <c r="S1299" s="19"/>
      <c r="T1299" s="19" t="s">
        <v>830</v>
      </c>
      <c r="U1299" s="4"/>
      <c r="V1299" s="22" t="str">
        <f t="shared" si="286"/>
        <v>@aswan1.moe.edu.eg</v>
      </c>
      <c r="W1299" s="22" t="str">
        <f t="shared" si="287"/>
        <v>Stu#</v>
      </c>
      <c r="Z1299" t="str">
        <f>IF(Q1299=$Z$14,COUNTIF($Q$15:Q1299,$Z$14),"")</f>
        <v/>
      </c>
    </row>
    <row r="1300" spans="1:26" ht="16.5" x14ac:dyDescent="0.25">
      <c r="A1300" s="6" t="str">
        <f>IF(B1300="","",SUBTOTAL(3,$B$15:B1300))</f>
        <v/>
      </c>
      <c r="B1300" s="7"/>
      <c r="C1300" s="8"/>
      <c r="D1300" s="6" t="str">
        <f t="shared" si="277"/>
        <v/>
      </c>
      <c r="E1300" s="9" t="str">
        <f t="shared" si="280"/>
        <v/>
      </c>
      <c r="F1300" s="7"/>
      <c r="G1300" s="10" t="str">
        <f t="shared" si="278"/>
        <v/>
      </c>
      <c r="H1300" s="6" t="str">
        <f t="shared" si="279"/>
        <v/>
      </c>
      <c r="I1300" s="6" t="str">
        <f t="shared" si="281"/>
        <v/>
      </c>
      <c r="J1300" s="6" t="str">
        <f t="shared" si="282"/>
        <v/>
      </c>
      <c r="K1300" s="6" t="str">
        <f t="shared" si="283"/>
        <v/>
      </c>
      <c r="L1300" s="6" t="str">
        <f t="shared" si="288"/>
        <v/>
      </c>
      <c r="M1300" s="6" t="str">
        <f t="shared" si="289"/>
        <v/>
      </c>
      <c r="N1300" s="6" t="str">
        <f t="shared" si="284"/>
        <v/>
      </c>
      <c r="O1300" s="4"/>
      <c r="P1300" s="11"/>
      <c r="Q1300" s="12" t="str">
        <f t="shared" si="285"/>
        <v/>
      </c>
      <c r="R1300" s="8"/>
      <c r="S1300" s="19"/>
      <c r="T1300" s="19" t="s">
        <v>830</v>
      </c>
      <c r="U1300" s="4"/>
      <c r="V1300" s="22" t="str">
        <f t="shared" si="286"/>
        <v>@aswan1.moe.edu.eg</v>
      </c>
      <c r="W1300" s="22" t="str">
        <f t="shared" si="287"/>
        <v>Stu#</v>
      </c>
      <c r="Z1300" t="str">
        <f>IF(Q1300=$Z$14,COUNTIF($Q$15:Q1300,$Z$14),"")</f>
        <v/>
      </c>
    </row>
    <row r="1301" spans="1:26" ht="16.5" x14ac:dyDescent="0.25">
      <c r="A1301" s="6" t="str">
        <f>IF(B1301="","",SUBTOTAL(3,$B$15:B1301))</f>
        <v/>
      </c>
      <c r="B1301" s="7"/>
      <c r="C1301" s="8"/>
      <c r="D1301" s="6" t="str">
        <f t="shared" si="277"/>
        <v/>
      </c>
      <c r="E1301" s="9" t="str">
        <f t="shared" si="280"/>
        <v/>
      </c>
      <c r="F1301" s="7"/>
      <c r="G1301" s="10" t="str">
        <f t="shared" si="278"/>
        <v/>
      </c>
      <c r="H1301" s="6" t="str">
        <f t="shared" si="279"/>
        <v/>
      </c>
      <c r="I1301" s="6" t="str">
        <f t="shared" si="281"/>
        <v/>
      </c>
      <c r="J1301" s="6" t="str">
        <f t="shared" si="282"/>
        <v/>
      </c>
      <c r="K1301" s="6" t="str">
        <f t="shared" si="283"/>
        <v/>
      </c>
      <c r="L1301" s="6" t="str">
        <f t="shared" si="288"/>
        <v/>
      </c>
      <c r="M1301" s="6" t="str">
        <f t="shared" si="289"/>
        <v/>
      </c>
      <c r="N1301" s="6" t="str">
        <f t="shared" si="284"/>
        <v/>
      </c>
      <c r="O1301" s="4"/>
      <c r="P1301" s="11"/>
      <c r="Q1301" s="12" t="str">
        <f t="shared" si="285"/>
        <v/>
      </c>
      <c r="R1301" s="8"/>
      <c r="S1301" s="19"/>
      <c r="T1301" s="19" t="s">
        <v>830</v>
      </c>
      <c r="U1301" s="4"/>
      <c r="V1301" s="22" t="str">
        <f t="shared" si="286"/>
        <v>@aswan1.moe.edu.eg</v>
      </c>
      <c r="W1301" s="22" t="str">
        <f t="shared" si="287"/>
        <v>Stu#</v>
      </c>
      <c r="Z1301" t="str">
        <f>IF(Q1301=$Z$14,COUNTIF($Q$15:Q1301,$Z$14),"")</f>
        <v/>
      </c>
    </row>
    <row r="1302" spans="1:26" ht="16.5" x14ac:dyDescent="0.25">
      <c r="A1302" s="6" t="str">
        <f>IF(B1302="","",SUBTOTAL(3,$B$15:B1302))</f>
        <v/>
      </c>
      <c r="B1302" s="7"/>
      <c r="C1302" s="8"/>
      <c r="D1302" s="6" t="str">
        <f t="shared" si="277"/>
        <v/>
      </c>
      <c r="E1302" s="9" t="str">
        <f t="shared" si="280"/>
        <v/>
      </c>
      <c r="F1302" s="7"/>
      <c r="G1302" s="10" t="str">
        <f t="shared" si="278"/>
        <v/>
      </c>
      <c r="H1302" s="6" t="str">
        <f t="shared" si="279"/>
        <v/>
      </c>
      <c r="I1302" s="6" t="str">
        <f t="shared" si="281"/>
        <v/>
      </c>
      <c r="J1302" s="6" t="str">
        <f t="shared" si="282"/>
        <v/>
      </c>
      <c r="K1302" s="6" t="str">
        <f t="shared" si="283"/>
        <v/>
      </c>
      <c r="L1302" s="6" t="str">
        <f t="shared" si="288"/>
        <v/>
      </c>
      <c r="M1302" s="6" t="str">
        <f t="shared" si="289"/>
        <v/>
      </c>
      <c r="N1302" s="6" t="str">
        <f t="shared" si="284"/>
        <v/>
      </c>
      <c r="O1302" s="4"/>
      <c r="P1302" s="11"/>
      <c r="Q1302" s="12" t="str">
        <f t="shared" si="285"/>
        <v/>
      </c>
      <c r="R1302" s="8"/>
      <c r="S1302" s="19"/>
      <c r="T1302" s="19" t="s">
        <v>830</v>
      </c>
      <c r="U1302" s="4"/>
      <c r="V1302" s="22" t="str">
        <f t="shared" si="286"/>
        <v>@aswan1.moe.edu.eg</v>
      </c>
      <c r="W1302" s="22" t="str">
        <f t="shared" si="287"/>
        <v>Stu#</v>
      </c>
      <c r="Z1302" t="str">
        <f>IF(Q1302=$Z$14,COUNTIF($Q$15:Q1302,$Z$14),"")</f>
        <v/>
      </c>
    </row>
    <row r="1303" spans="1:26" ht="16.5" x14ac:dyDescent="0.25">
      <c r="A1303" s="6" t="str">
        <f>IF(B1303="","",SUBTOTAL(3,$B$15:B1303))</f>
        <v/>
      </c>
      <c r="B1303" s="7"/>
      <c r="C1303" s="8"/>
      <c r="D1303" s="6" t="str">
        <f t="shared" si="277"/>
        <v/>
      </c>
      <c r="E1303" s="9" t="str">
        <f t="shared" si="280"/>
        <v/>
      </c>
      <c r="F1303" s="7"/>
      <c r="G1303" s="10" t="str">
        <f t="shared" si="278"/>
        <v/>
      </c>
      <c r="H1303" s="6" t="str">
        <f t="shared" si="279"/>
        <v/>
      </c>
      <c r="I1303" s="6" t="str">
        <f t="shared" si="281"/>
        <v/>
      </c>
      <c r="J1303" s="6" t="str">
        <f t="shared" si="282"/>
        <v/>
      </c>
      <c r="K1303" s="6" t="str">
        <f t="shared" si="283"/>
        <v/>
      </c>
      <c r="L1303" s="6" t="str">
        <f t="shared" si="288"/>
        <v/>
      </c>
      <c r="M1303" s="6" t="str">
        <f t="shared" si="289"/>
        <v/>
      </c>
      <c r="N1303" s="6" t="str">
        <f t="shared" si="284"/>
        <v/>
      </c>
      <c r="O1303" s="4"/>
      <c r="P1303" s="11"/>
      <c r="Q1303" s="12" t="str">
        <f t="shared" si="285"/>
        <v/>
      </c>
      <c r="R1303" s="8"/>
      <c r="S1303" s="19"/>
      <c r="T1303" s="19" t="s">
        <v>830</v>
      </c>
      <c r="U1303" s="4"/>
      <c r="V1303" s="22" t="str">
        <f t="shared" si="286"/>
        <v>@aswan1.moe.edu.eg</v>
      </c>
      <c r="W1303" s="22" t="str">
        <f t="shared" si="287"/>
        <v>Stu#</v>
      </c>
      <c r="Z1303" t="str">
        <f>IF(Q1303=$Z$14,COUNTIF($Q$15:Q1303,$Z$14),"")</f>
        <v/>
      </c>
    </row>
    <row r="1304" spans="1:26" ht="16.5" x14ac:dyDescent="0.25">
      <c r="A1304" s="6" t="str">
        <f>IF(B1304="","",SUBTOTAL(3,$B$15:B1304))</f>
        <v/>
      </c>
      <c r="B1304" s="7"/>
      <c r="C1304" s="8"/>
      <c r="D1304" s="6" t="str">
        <f t="shared" si="277"/>
        <v/>
      </c>
      <c r="E1304" s="9" t="str">
        <f t="shared" si="280"/>
        <v/>
      </c>
      <c r="F1304" s="7"/>
      <c r="G1304" s="10" t="str">
        <f t="shared" si="278"/>
        <v/>
      </c>
      <c r="H1304" s="6" t="str">
        <f t="shared" si="279"/>
        <v/>
      </c>
      <c r="I1304" s="6" t="str">
        <f t="shared" si="281"/>
        <v/>
      </c>
      <c r="J1304" s="6" t="str">
        <f t="shared" si="282"/>
        <v/>
      </c>
      <c r="K1304" s="6" t="str">
        <f t="shared" si="283"/>
        <v/>
      </c>
      <c r="L1304" s="6" t="str">
        <f t="shared" si="288"/>
        <v/>
      </c>
      <c r="M1304" s="6" t="str">
        <f t="shared" si="289"/>
        <v/>
      </c>
      <c r="N1304" s="6" t="str">
        <f t="shared" si="284"/>
        <v/>
      </c>
      <c r="O1304" s="4"/>
      <c r="P1304" s="11"/>
      <c r="Q1304" s="12" t="str">
        <f t="shared" si="285"/>
        <v/>
      </c>
      <c r="R1304" s="8"/>
      <c r="S1304" s="19"/>
      <c r="T1304" s="19" t="s">
        <v>830</v>
      </c>
      <c r="U1304" s="4"/>
      <c r="V1304" s="22" t="str">
        <f t="shared" si="286"/>
        <v>@aswan1.moe.edu.eg</v>
      </c>
      <c r="W1304" s="22" t="str">
        <f t="shared" si="287"/>
        <v>Stu#</v>
      </c>
      <c r="Z1304" t="str">
        <f>IF(Q1304=$Z$14,COUNTIF($Q$15:Q1304,$Z$14),"")</f>
        <v/>
      </c>
    </row>
    <row r="1305" spans="1:26" ht="16.5" x14ac:dyDescent="0.25">
      <c r="A1305" s="6" t="str">
        <f>IF(B1305="","",SUBTOTAL(3,$B$15:B1305))</f>
        <v/>
      </c>
      <c r="B1305" s="7"/>
      <c r="C1305" s="8"/>
      <c r="D1305" s="6" t="str">
        <f t="shared" si="277"/>
        <v/>
      </c>
      <c r="E1305" s="9" t="str">
        <f t="shared" si="280"/>
        <v/>
      </c>
      <c r="F1305" s="7"/>
      <c r="G1305" s="10" t="str">
        <f t="shared" si="278"/>
        <v/>
      </c>
      <c r="H1305" s="6" t="str">
        <f t="shared" si="279"/>
        <v/>
      </c>
      <c r="I1305" s="6" t="str">
        <f t="shared" si="281"/>
        <v/>
      </c>
      <c r="J1305" s="6" t="str">
        <f t="shared" si="282"/>
        <v/>
      </c>
      <c r="K1305" s="6" t="str">
        <f t="shared" si="283"/>
        <v/>
      </c>
      <c r="L1305" s="6" t="str">
        <f t="shared" si="288"/>
        <v/>
      </c>
      <c r="M1305" s="6" t="str">
        <f t="shared" si="289"/>
        <v/>
      </c>
      <c r="N1305" s="6" t="str">
        <f t="shared" si="284"/>
        <v/>
      </c>
      <c r="O1305" s="4"/>
      <c r="P1305" s="11"/>
      <c r="Q1305" s="12" t="str">
        <f t="shared" si="285"/>
        <v/>
      </c>
      <c r="R1305" s="8"/>
      <c r="S1305" s="19"/>
      <c r="T1305" s="19" t="s">
        <v>830</v>
      </c>
      <c r="U1305" s="4"/>
      <c r="V1305" s="22" t="str">
        <f t="shared" si="286"/>
        <v>@aswan1.moe.edu.eg</v>
      </c>
      <c r="W1305" s="22" t="str">
        <f t="shared" si="287"/>
        <v>Stu#</v>
      </c>
      <c r="Z1305" t="str">
        <f>IF(Q1305=$Z$14,COUNTIF($Q$15:Q1305,$Z$14),"")</f>
        <v/>
      </c>
    </row>
    <row r="1306" spans="1:26" ht="16.5" x14ac:dyDescent="0.25">
      <c r="A1306" s="6" t="str">
        <f>IF(B1306="","",SUBTOTAL(3,$B$15:B1306))</f>
        <v/>
      </c>
      <c r="B1306" s="7"/>
      <c r="C1306" s="8"/>
      <c r="D1306" s="6" t="str">
        <f t="shared" si="277"/>
        <v/>
      </c>
      <c r="E1306" s="9" t="str">
        <f t="shared" si="280"/>
        <v/>
      </c>
      <c r="F1306" s="7"/>
      <c r="G1306" s="10" t="str">
        <f t="shared" si="278"/>
        <v/>
      </c>
      <c r="H1306" s="6" t="str">
        <f t="shared" si="279"/>
        <v/>
      </c>
      <c r="I1306" s="6" t="str">
        <f t="shared" si="281"/>
        <v/>
      </c>
      <c r="J1306" s="6" t="str">
        <f t="shared" si="282"/>
        <v/>
      </c>
      <c r="K1306" s="6" t="str">
        <f t="shared" si="283"/>
        <v/>
      </c>
      <c r="L1306" s="6" t="str">
        <f t="shared" si="288"/>
        <v/>
      </c>
      <c r="M1306" s="6" t="str">
        <f t="shared" si="289"/>
        <v/>
      </c>
      <c r="N1306" s="6" t="str">
        <f t="shared" si="284"/>
        <v/>
      </c>
      <c r="O1306" s="4"/>
      <c r="P1306" s="11"/>
      <c r="Q1306" s="12" t="str">
        <f t="shared" si="285"/>
        <v/>
      </c>
      <c r="R1306" s="8"/>
      <c r="S1306" s="19"/>
      <c r="T1306" s="19" t="s">
        <v>830</v>
      </c>
      <c r="U1306" s="4"/>
      <c r="V1306" s="22" t="str">
        <f t="shared" si="286"/>
        <v>@aswan1.moe.edu.eg</v>
      </c>
      <c r="W1306" s="22" t="str">
        <f t="shared" si="287"/>
        <v>Stu#</v>
      </c>
      <c r="Z1306" t="str">
        <f>IF(Q1306=$Z$14,COUNTIF($Q$15:Q1306,$Z$14),"")</f>
        <v/>
      </c>
    </row>
    <row r="1307" spans="1:26" ht="16.5" x14ac:dyDescent="0.25">
      <c r="A1307" s="6" t="str">
        <f>IF(B1307="","",SUBTOTAL(3,$B$15:B1307))</f>
        <v/>
      </c>
      <c r="B1307" s="7"/>
      <c r="C1307" s="8"/>
      <c r="D1307" s="6" t="str">
        <f t="shared" si="277"/>
        <v/>
      </c>
      <c r="E1307" s="9" t="str">
        <f t="shared" si="280"/>
        <v/>
      </c>
      <c r="F1307" s="7"/>
      <c r="G1307" s="10" t="str">
        <f t="shared" si="278"/>
        <v/>
      </c>
      <c r="H1307" s="6" t="str">
        <f t="shared" si="279"/>
        <v/>
      </c>
      <c r="I1307" s="6" t="str">
        <f t="shared" si="281"/>
        <v/>
      </c>
      <c r="J1307" s="6" t="str">
        <f t="shared" si="282"/>
        <v/>
      </c>
      <c r="K1307" s="6" t="str">
        <f t="shared" si="283"/>
        <v/>
      </c>
      <c r="L1307" s="6" t="str">
        <f t="shared" si="288"/>
        <v/>
      </c>
      <c r="M1307" s="6" t="str">
        <f t="shared" si="289"/>
        <v/>
      </c>
      <c r="N1307" s="6" t="str">
        <f t="shared" si="284"/>
        <v/>
      </c>
      <c r="O1307" s="4"/>
      <c r="P1307" s="11"/>
      <c r="Q1307" s="12" t="str">
        <f t="shared" si="285"/>
        <v/>
      </c>
      <c r="R1307" s="8"/>
      <c r="S1307" s="19"/>
      <c r="T1307" s="19" t="s">
        <v>830</v>
      </c>
      <c r="U1307" s="4"/>
      <c r="V1307" s="22" t="str">
        <f t="shared" si="286"/>
        <v>@aswan1.moe.edu.eg</v>
      </c>
      <c r="W1307" s="22" t="str">
        <f t="shared" si="287"/>
        <v>Stu#</v>
      </c>
      <c r="Z1307" t="str">
        <f>IF(Q1307=$Z$14,COUNTIF($Q$15:Q1307,$Z$14),"")</f>
        <v/>
      </c>
    </row>
    <row r="1308" spans="1:26" ht="16.5" x14ac:dyDescent="0.25">
      <c r="A1308" s="6" t="str">
        <f>IF(B1308="","",SUBTOTAL(3,$B$15:B1308))</f>
        <v/>
      </c>
      <c r="B1308" s="7"/>
      <c r="C1308" s="8"/>
      <c r="D1308" s="6" t="str">
        <f t="shared" si="277"/>
        <v/>
      </c>
      <c r="E1308" s="9" t="str">
        <f t="shared" si="280"/>
        <v/>
      </c>
      <c r="F1308" s="7"/>
      <c r="G1308" s="10" t="str">
        <f t="shared" si="278"/>
        <v/>
      </c>
      <c r="H1308" s="6" t="str">
        <f t="shared" si="279"/>
        <v/>
      </c>
      <c r="I1308" s="6" t="str">
        <f t="shared" si="281"/>
        <v/>
      </c>
      <c r="J1308" s="6" t="str">
        <f t="shared" si="282"/>
        <v/>
      </c>
      <c r="K1308" s="6" t="str">
        <f t="shared" si="283"/>
        <v/>
      </c>
      <c r="L1308" s="6" t="str">
        <f t="shared" si="288"/>
        <v/>
      </c>
      <c r="M1308" s="6" t="str">
        <f t="shared" si="289"/>
        <v/>
      </c>
      <c r="N1308" s="6" t="str">
        <f t="shared" si="284"/>
        <v/>
      </c>
      <c r="O1308" s="4"/>
      <c r="P1308" s="11"/>
      <c r="Q1308" s="12" t="str">
        <f t="shared" si="285"/>
        <v/>
      </c>
      <c r="R1308" s="8"/>
      <c r="S1308" s="19"/>
      <c r="T1308" s="19" t="s">
        <v>830</v>
      </c>
      <c r="U1308" s="4"/>
      <c r="V1308" s="22" t="str">
        <f t="shared" si="286"/>
        <v>@aswan1.moe.edu.eg</v>
      </c>
      <c r="W1308" s="22" t="str">
        <f t="shared" si="287"/>
        <v>Stu#</v>
      </c>
      <c r="Z1308" t="str">
        <f>IF(Q1308=$Z$14,COUNTIF($Q$15:Q1308,$Z$14),"")</f>
        <v/>
      </c>
    </row>
    <row r="1309" spans="1:26" ht="16.5" x14ac:dyDescent="0.25">
      <c r="A1309" s="6" t="str">
        <f>IF(B1309="","",SUBTOTAL(3,$B$15:B1309))</f>
        <v/>
      </c>
      <c r="B1309" s="7"/>
      <c r="C1309" s="8"/>
      <c r="D1309" s="6" t="str">
        <f t="shared" si="277"/>
        <v/>
      </c>
      <c r="E1309" s="9" t="str">
        <f t="shared" si="280"/>
        <v/>
      </c>
      <c r="F1309" s="7"/>
      <c r="G1309" s="10" t="str">
        <f t="shared" si="278"/>
        <v/>
      </c>
      <c r="H1309" s="6" t="str">
        <f t="shared" si="279"/>
        <v/>
      </c>
      <c r="I1309" s="6" t="str">
        <f t="shared" si="281"/>
        <v/>
      </c>
      <c r="J1309" s="6" t="str">
        <f t="shared" si="282"/>
        <v/>
      </c>
      <c r="K1309" s="6" t="str">
        <f t="shared" si="283"/>
        <v/>
      </c>
      <c r="L1309" s="6" t="str">
        <f t="shared" si="288"/>
        <v/>
      </c>
      <c r="M1309" s="6" t="str">
        <f t="shared" si="289"/>
        <v/>
      </c>
      <c r="N1309" s="6" t="str">
        <f t="shared" si="284"/>
        <v/>
      </c>
      <c r="O1309" s="4"/>
      <c r="P1309" s="11"/>
      <c r="Q1309" s="12" t="str">
        <f t="shared" si="285"/>
        <v/>
      </c>
      <c r="R1309" s="8"/>
      <c r="S1309" s="19"/>
      <c r="T1309" s="19" t="s">
        <v>830</v>
      </c>
      <c r="U1309" s="4"/>
      <c r="V1309" s="22" t="str">
        <f t="shared" si="286"/>
        <v>@aswan1.moe.edu.eg</v>
      </c>
      <c r="W1309" s="22" t="str">
        <f t="shared" si="287"/>
        <v>Stu#</v>
      </c>
      <c r="Z1309" t="str">
        <f>IF(Q1309=$Z$14,COUNTIF($Q$15:Q1309,$Z$14),"")</f>
        <v/>
      </c>
    </row>
    <row r="1310" spans="1:26" ht="16.5" x14ac:dyDescent="0.25">
      <c r="A1310" s="6" t="str">
        <f>IF(B1310="","",SUBTOTAL(3,$B$15:B1310))</f>
        <v/>
      </c>
      <c r="B1310" s="7"/>
      <c r="C1310" s="8"/>
      <c r="D1310" s="6" t="str">
        <f t="shared" si="277"/>
        <v/>
      </c>
      <c r="E1310" s="9" t="str">
        <f t="shared" si="280"/>
        <v/>
      </c>
      <c r="F1310" s="7"/>
      <c r="G1310" s="10" t="str">
        <f t="shared" si="278"/>
        <v/>
      </c>
      <c r="H1310" s="6" t="str">
        <f t="shared" si="279"/>
        <v/>
      </c>
      <c r="I1310" s="6" t="str">
        <f t="shared" si="281"/>
        <v/>
      </c>
      <c r="J1310" s="6" t="str">
        <f t="shared" si="282"/>
        <v/>
      </c>
      <c r="K1310" s="6" t="str">
        <f t="shared" si="283"/>
        <v/>
      </c>
      <c r="L1310" s="6" t="str">
        <f t="shared" si="288"/>
        <v/>
      </c>
      <c r="M1310" s="6" t="str">
        <f t="shared" si="289"/>
        <v/>
      </c>
      <c r="N1310" s="6" t="str">
        <f t="shared" si="284"/>
        <v/>
      </c>
      <c r="O1310" s="4"/>
      <c r="P1310" s="11"/>
      <c r="Q1310" s="12" t="str">
        <f t="shared" si="285"/>
        <v/>
      </c>
      <c r="R1310" s="8"/>
      <c r="S1310" s="19"/>
      <c r="T1310" s="19" t="s">
        <v>830</v>
      </c>
      <c r="U1310" s="4"/>
      <c r="V1310" s="22" t="str">
        <f t="shared" si="286"/>
        <v>@aswan1.moe.edu.eg</v>
      </c>
      <c r="W1310" s="22" t="str">
        <f t="shared" si="287"/>
        <v>Stu#</v>
      </c>
      <c r="Z1310" t="str">
        <f>IF(Q1310=$Z$14,COUNTIF($Q$15:Q1310,$Z$14),"")</f>
        <v/>
      </c>
    </row>
    <row r="1311" spans="1:26" ht="16.5" x14ac:dyDescent="0.25">
      <c r="A1311" s="6" t="str">
        <f>IF(B1311="","",SUBTOTAL(3,$B$15:B1311))</f>
        <v/>
      </c>
      <c r="B1311" s="7"/>
      <c r="C1311" s="8"/>
      <c r="D1311" s="6" t="str">
        <f t="shared" si="277"/>
        <v/>
      </c>
      <c r="E1311" s="9" t="str">
        <f t="shared" si="280"/>
        <v/>
      </c>
      <c r="F1311" s="7"/>
      <c r="G1311" s="10" t="str">
        <f t="shared" si="278"/>
        <v/>
      </c>
      <c r="H1311" s="6" t="str">
        <f t="shared" si="279"/>
        <v/>
      </c>
      <c r="I1311" s="6" t="str">
        <f t="shared" si="281"/>
        <v/>
      </c>
      <c r="J1311" s="6" t="str">
        <f t="shared" si="282"/>
        <v/>
      </c>
      <c r="K1311" s="6" t="str">
        <f t="shared" si="283"/>
        <v/>
      </c>
      <c r="L1311" s="6" t="str">
        <f t="shared" si="288"/>
        <v/>
      </c>
      <c r="M1311" s="6" t="str">
        <f t="shared" si="289"/>
        <v/>
      </c>
      <c r="N1311" s="6" t="str">
        <f t="shared" si="284"/>
        <v/>
      </c>
      <c r="O1311" s="4"/>
      <c r="P1311" s="11"/>
      <c r="Q1311" s="12" t="str">
        <f t="shared" si="285"/>
        <v/>
      </c>
      <c r="R1311" s="8"/>
      <c r="S1311" s="19"/>
      <c r="T1311" s="19" t="s">
        <v>830</v>
      </c>
      <c r="U1311" s="4"/>
      <c r="V1311" s="22" t="str">
        <f t="shared" si="286"/>
        <v>@aswan1.moe.edu.eg</v>
      </c>
      <c r="W1311" s="22" t="str">
        <f t="shared" si="287"/>
        <v>Stu#</v>
      </c>
      <c r="Z1311" t="str">
        <f>IF(Q1311=$Z$14,COUNTIF($Q$15:Q1311,$Z$14),"")</f>
        <v/>
      </c>
    </row>
    <row r="1312" spans="1:26" ht="16.5" x14ac:dyDescent="0.25">
      <c r="A1312" s="6" t="str">
        <f>IF(B1312="","",SUBTOTAL(3,$B$15:B1312))</f>
        <v/>
      </c>
      <c r="B1312" s="7"/>
      <c r="C1312" s="8"/>
      <c r="D1312" s="6" t="str">
        <f t="shared" si="277"/>
        <v/>
      </c>
      <c r="E1312" s="9" t="str">
        <f t="shared" si="280"/>
        <v/>
      </c>
      <c r="F1312" s="7"/>
      <c r="G1312" s="10" t="str">
        <f t="shared" si="278"/>
        <v/>
      </c>
      <c r="H1312" s="6" t="str">
        <f t="shared" si="279"/>
        <v/>
      </c>
      <c r="I1312" s="6" t="str">
        <f t="shared" si="281"/>
        <v/>
      </c>
      <c r="J1312" s="6" t="str">
        <f t="shared" si="282"/>
        <v/>
      </c>
      <c r="K1312" s="6" t="str">
        <f t="shared" si="283"/>
        <v/>
      </c>
      <c r="L1312" s="6" t="str">
        <f t="shared" si="288"/>
        <v/>
      </c>
      <c r="M1312" s="6" t="str">
        <f t="shared" si="289"/>
        <v/>
      </c>
      <c r="N1312" s="6" t="str">
        <f t="shared" si="284"/>
        <v/>
      </c>
      <c r="O1312" s="4"/>
      <c r="P1312" s="11"/>
      <c r="Q1312" s="12" t="str">
        <f t="shared" si="285"/>
        <v/>
      </c>
      <c r="R1312" s="8"/>
      <c r="S1312" s="19"/>
      <c r="T1312" s="19" t="s">
        <v>830</v>
      </c>
      <c r="U1312" s="4"/>
      <c r="V1312" s="22" t="str">
        <f t="shared" si="286"/>
        <v>@aswan1.moe.edu.eg</v>
      </c>
      <c r="W1312" s="22" t="str">
        <f t="shared" si="287"/>
        <v>Stu#</v>
      </c>
      <c r="Z1312" t="str">
        <f>IF(Q1312=$Z$14,COUNTIF($Q$15:Q1312,$Z$14),"")</f>
        <v/>
      </c>
    </row>
    <row r="1313" spans="1:26" ht="16.5" x14ac:dyDescent="0.25">
      <c r="A1313" s="6" t="str">
        <f>IF(B1313="","",SUBTOTAL(3,$B$15:B1313))</f>
        <v/>
      </c>
      <c r="B1313" s="7"/>
      <c r="C1313" s="8"/>
      <c r="D1313" s="6" t="str">
        <f t="shared" si="277"/>
        <v/>
      </c>
      <c r="E1313" s="9" t="str">
        <f t="shared" si="280"/>
        <v/>
      </c>
      <c r="F1313" s="7"/>
      <c r="G1313" s="10" t="str">
        <f t="shared" si="278"/>
        <v/>
      </c>
      <c r="H1313" s="6" t="str">
        <f t="shared" si="279"/>
        <v/>
      </c>
      <c r="I1313" s="6" t="str">
        <f t="shared" si="281"/>
        <v/>
      </c>
      <c r="J1313" s="6" t="str">
        <f t="shared" si="282"/>
        <v/>
      </c>
      <c r="K1313" s="6" t="str">
        <f t="shared" si="283"/>
        <v/>
      </c>
      <c r="L1313" s="6" t="str">
        <f t="shared" si="288"/>
        <v/>
      </c>
      <c r="M1313" s="6" t="str">
        <f t="shared" si="289"/>
        <v/>
      </c>
      <c r="N1313" s="6" t="str">
        <f t="shared" si="284"/>
        <v/>
      </c>
      <c r="O1313" s="4"/>
      <c r="P1313" s="11"/>
      <c r="Q1313" s="12" t="str">
        <f t="shared" si="285"/>
        <v/>
      </c>
      <c r="R1313" s="8"/>
      <c r="S1313" s="19"/>
      <c r="T1313" s="19" t="s">
        <v>830</v>
      </c>
      <c r="U1313" s="4"/>
      <c r="V1313" s="22" t="str">
        <f t="shared" si="286"/>
        <v>@aswan1.moe.edu.eg</v>
      </c>
      <c r="W1313" s="22" t="str">
        <f t="shared" si="287"/>
        <v>Stu#</v>
      </c>
      <c r="Z1313" t="str">
        <f>IF(Q1313=$Z$14,COUNTIF($Q$15:Q1313,$Z$14),"")</f>
        <v/>
      </c>
    </row>
    <row r="1314" spans="1:26" ht="16.5" x14ac:dyDescent="0.25">
      <c r="A1314" s="6" t="str">
        <f>IF(B1314="","",SUBTOTAL(3,$B$15:B1314))</f>
        <v/>
      </c>
      <c r="B1314" s="7"/>
      <c r="C1314" s="8"/>
      <c r="D1314" s="6" t="str">
        <f t="shared" si="277"/>
        <v/>
      </c>
      <c r="E1314" s="9" t="str">
        <f t="shared" si="280"/>
        <v/>
      </c>
      <c r="F1314" s="7"/>
      <c r="G1314" s="10" t="str">
        <f t="shared" si="278"/>
        <v/>
      </c>
      <c r="H1314" s="6" t="str">
        <f t="shared" si="279"/>
        <v/>
      </c>
      <c r="I1314" s="6" t="str">
        <f t="shared" si="281"/>
        <v/>
      </c>
      <c r="J1314" s="6" t="str">
        <f t="shared" si="282"/>
        <v/>
      </c>
      <c r="K1314" s="6" t="str">
        <f t="shared" si="283"/>
        <v/>
      </c>
      <c r="L1314" s="6" t="str">
        <f t="shared" si="288"/>
        <v/>
      </c>
      <c r="M1314" s="6" t="str">
        <f t="shared" si="289"/>
        <v/>
      </c>
      <c r="N1314" s="6" t="str">
        <f t="shared" si="284"/>
        <v/>
      </c>
      <c r="O1314" s="4"/>
      <c r="P1314" s="11"/>
      <c r="Q1314" s="12" t="str">
        <f t="shared" si="285"/>
        <v/>
      </c>
      <c r="R1314" s="8"/>
      <c r="S1314" s="19"/>
      <c r="T1314" s="19" t="s">
        <v>830</v>
      </c>
      <c r="U1314" s="4"/>
      <c r="V1314" s="22" t="str">
        <f t="shared" si="286"/>
        <v>@aswan1.moe.edu.eg</v>
      </c>
      <c r="W1314" s="22" t="str">
        <f t="shared" si="287"/>
        <v>Stu#</v>
      </c>
      <c r="Z1314" t="str">
        <f>IF(Q1314=$Z$14,COUNTIF($Q$15:Q1314,$Z$14),"")</f>
        <v/>
      </c>
    </row>
    <row r="1315" spans="1:26" ht="16.5" x14ac:dyDescent="0.25">
      <c r="A1315" s="6" t="str">
        <f>IF(B1315="","",SUBTOTAL(3,$B$15:B1315))</f>
        <v/>
      </c>
      <c r="B1315" s="7"/>
      <c r="C1315" s="8"/>
      <c r="D1315" s="6" t="str">
        <f t="shared" si="277"/>
        <v/>
      </c>
      <c r="E1315" s="9" t="str">
        <f t="shared" si="280"/>
        <v/>
      </c>
      <c r="F1315" s="7"/>
      <c r="G1315" s="10" t="str">
        <f t="shared" si="278"/>
        <v/>
      </c>
      <c r="H1315" s="6" t="str">
        <f t="shared" si="279"/>
        <v/>
      </c>
      <c r="I1315" s="6" t="str">
        <f t="shared" si="281"/>
        <v/>
      </c>
      <c r="J1315" s="6" t="str">
        <f t="shared" si="282"/>
        <v/>
      </c>
      <c r="K1315" s="6" t="str">
        <f t="shared" si="283"/>
        <v/>
      </c>
      <c r="L1315" s="6" t="str">
        <f t="shared" si="288"/>
        <v/>
      </c>
      <c r="M1315" s="6" t="str">
        <f t="shared" si="289"/>
        <v/>
      </c>
      <c r="N1315" s="6" t="str">
        <f t="shared" si="284"/>
        <v/>
      </c>
      <c r="O1315" s="4"/>
      <c r="P1315" s="11"/>
      <c r="Q1315" s="12" t="str">
        <f t="shared" si="285"/>
        <v/>
      </c>
      <c r="R1315" s="8"/>
      <c r="S1315" s="19"/>
      <c r="T1315" s="19" t="s">
        <v>830</v>
      </c>
      <c r="U1315" s="4"/>
      <c r="V1315" s="22" t="str">
        <f t="shared" si="286"/>
        <v>@aswan1.moe.edu.eg</v>
      </c>
      <c r="W1315" s="22" t="str">
        <f t="shared" si="287"/>
        <v>Stu#</v>
      </c>
      <c r="Z1315" t="str">
        <f>IF(Q1315=$Z$14,COUNTIF($Q$15:Q1315,$Z$14),"")</f>
        <v/>
      </c>
    </row>
    <row r="1316" spans="1:26" ht="16.5" x14ac:dyDescent="0.25">
      <c r="A1316" s="6" t="str">
        <f>IF(B1316="","",SUBTOTAL(3,$B$15:B1316))</f>
        <v/>
      </c>
      <c r="B1316" s="7"/>
      <c r="C1316" s="8"/>
      <c r="D1316" s="6" t="str">
        <f t="shared" si="277"/>
        <v/>
      </c>
      <c r="E1316" s="9" t="str">
        <f t="shared" si="280"/>
        <v/>
      </c>
      <c r="F1316" s="7"/>
      <c r="G1316" s="10" t="str">
        <f t="shared" si="278"/>
        <v/>
      </c>
      <c r="H1316" s="6" t="str">
        <f t="shared" si="279"/>
        <v/>
      </c>
      <c r="I1316" s="6" t="str">
        <f t="shared" si="281"/>
        <v/>
      </c>
      <c r="J1316" s="6" t="str">
        <f t="shared" si="282"/>
        <v/>
      </c>
      <c r="K1316" s="6" t="str">
        <f t="shared" si="283"/>
        <v/>
      </c>
      <c r="L1316" s="6" t="str">
        <f t="shared" si="288"/>
        <v/>
      </c>
      <c r="M1316" s="6" t="str">
        <f t="shared" si="289"/>
        <v/>
      </c>
      <c r="N1316" s="6" t="str">
        <f t="shared" si="284"/>
        <v/>
      </c>
      <c r="O1316" s="4"/>
      <c r="P1316" s="11"/>
      <c r="Q1316" s="12" t="str">
        <f t="shared" si="285"/>
        <v/>
      </c>
      <c r="R1316" s="8"/>
      <c r="S1316" s="19"/>
      <c r="T1316" s="19" t="s">
        <v>830</v>
      </c>
      <c r="U1316" s="4"/>
      <c r="V1316" s="22" t="str">
        <f t="shared" si="286"/>
        <v>@aswan1.moe.edu.eg</v>
      </c>
      <c r="W1316" s="22" t="str">
        <f t="shared" si="287"/>
        <v>Stu#</v>
      </c>
      <c r="Z1316" t="str">
        <f>IF(Q1316=$Z$14,COUNTIF($Q$15:Q1316,$Z$14),"")</f>
        <v/>
      </c>
    </row>
    <row r="1317" spans="1:26" ht="16.5" x14ac:dyDescent="0.25">
      <c r="A1317" s="6" t="str">
        <f>IF(B1317="","",SUBTOTAL(3,$B$15:B1317))</f>
        <v/>
      </c>
      <c r="B1317" s="7"/>
      <c r="C1317" s="8"/>
      <c r="D1317" s="6" t="str">
        <f t="shared" si="277"/>
        <v/>
      </c>
      <c r="E1317" s="9" t="str">
        <f t="shared" si="280"/>
        <v/>
      </c>
      <c r="F1317" s="7"/>
      <c r="G1317" s="10" t="str">
        <f t="shared" si="278"/>
        <v/>
      </c>
      <c r="H1317" s="6" t="str">
        <f t="shared" si="279"/>
        <v/>
      </c>
      <c r="I1317" s="6" t="str">
        <f t="shared" si="281"/>
        <v/>
      </c>
      <c r="J1317" s="6" t="str">
        <f t="shared" si="282"/>
        <v/>
      </c>
      <c r="K1317" s="6" t="str">
        <f t="shared" si="283"/>
        <v/>
      </c>
      <c r="L1317" s="6" t="str">
        <f t="shared" si="288"/>
        <v/>
      </c>
      <c r="M1317" s="6" t="str">
        <f t="shared" si="289"/>
        <v/>
      </c>
      <c r="N1317" s="6" t="str">
        <f t="shared" si="284"/>
        <v/>
      </c>
      <c r="O1317" s="4"/>
      <c r="P1317" s="11"/>
      <c r="Q1317" s="12" t="str">
        <f t="shared" si="285"/>
        <v/>
      </c>
      <c r="R1317" s="8"/>
      <c r="S1317" s="19"/>
      <c r="T1317" s="19" t="s">
        <v>830</v>
      </c>
      <c r="U1317" s="4"/>
      <c r="V1317" s="22" t="str">
        <f t="shared" si="286"/>
        <v>@aswan1.moe.edu.eg</v>
      </c>
      <c r="W1317" s="22" t="str">
        <f t="shared" si="287"/>
        <v>Stu#</v>
      </c>
      <c r="Z1317" t="str">
        <f>IF(Q1317=$Z$14,COUNTIF($Q$15:Q1317,$Z$14),"")</f>
        <v/>
      </c>
    </row>
    <row r="1318" spans="1:26" ht="16.5" x14ac:dyDescent="0.25">
      <c r="A1318" s="6" t="str">
        <f>IF(B1318="","",SUBTOTAL(3,$B$15:B1318))</f>
        <v/>
      </c>
      <c r="B1318" s="7"/>
      <c r="C1318" s="8"/>
      <c r="D1318" s="6" t="str">
        <f t="shared" si="277"/>
        <v/>
      </c>
      <c r="E1318" s="9" t="str">
        <f t="shared" si="280"/>
        <v/>
      </c>
      <c r="F1318" s="7"/>
      <c r="G1318" s="10" t="str">
        <f t="shared" si="278"/>
        <v/>
      </c>
      <c r="H1318" s="6" t="str">
        <f t="shared" si="279"/>
        <v/>
      </c>
      <c r="I1318" s="6" t="str">
        <f t="shared" si="281"/>
        <v/>
      </c>
      <c r="J1318" s="6" t="str">
        <f t="shared" si="282"/>
        <v/>
      </c>
      <c r="K1318" s="6" t="str">
        <f t="shared" si="283"/>
        <v/>
      </c>
      <c r="L1318" s="6" t="str">
        <f t="shared" si="288"/>
        <v/>
      </c>
      <c r="M1318" s="6" t="str">
        <f t="shared" si="289"/>
        <v/>
      </c>
      <c r="N1318" s="6" t="str">
        <f t="shared" si="284"/>
        <v/>
      </c>
      <c r="O1318" s="4"/>
      <c r="P1318" s="11"/>
      <c r="Q1318" s="12" t="str">
        <f t="shared" si="285"/>
        <v/>
      </c>
      <c r="R1318" s="8"/>
      <c r="S1318" s="19"/>
      <c r="T1318" s="19" t="s">
        <v>830</v>
      </c>
      <c r="U1318" s="4"/>
      <c r="V1318" s="22" t="str">
        <f t="shared" si="286"/>
        <v>@aswan1.moe.edu.eg</v>
      </c>
      <c r="W1318" s="22" t="str">
        <f t="shared" si="287"/>
        <v>Stu#</v>
      </c>
      <c r="Z1318" t="str">
        <f>IF(Q1318=$Z$14,COUNTIF($Q$15:Q1318,$Z$14),"")</f>
        <v/>
      </c>
    </row>
    <row r="1319" spans="1:26" ht="16.5" x14ac:dyDescent="0.25">
      <c r="A1319" s="6" t="str">
        <f>IF(B1319="","",SUBTOTAL(3,$B$15:B1319))</f>
        <v/>
      </c>
      <c r="B1319" s="7"/>
      <c r="C1319" s="8"/>
      <c r="D1319" s="6" t="str">
        <f t="shared" si="277"/>
        <v/>
      </c>
      <c r="E1319" s="9" t="str">
        <f t="shared" si="280"/>
        <v/>
      </c>
      <c r="F1319" s="7"/>
      <c r="G1319" s="10" t="str">
        <f t="shared" si="278"/>
        <v/>
      </c>
      <c r="H1319" s="6" t="str">
        <f t="shared" si="279"/>
        <v/>
      </c>
      <c r="I1319" s="6" t="str">
        <f t="shared" si="281"/>
        <v/>
      </c>
      <c r="J1319" s="6" t="str">
        <f t="shared" si="282"/>
        <v/>
      </c>
      <c r="K1319" s="6" t="str">
        <f t="shared" si="283"/>
        <v/>
      </c>
      <c r="L1319" s="6" t="str">
        <f t="shared" si="288"/>
        <v/>
      </c>
      <c r="M1319" s="6" t="str">
        <f t="shared" si="289"/>
        <v/>
      </c>
      <c r="N1319" s="6" t="str">
        <f t="shared" si="284"/>
        <v/>
      </c>
      <c r="O1319" s="4"/>
      <c r="P1319" s="11"/>
      <c r="Q1319" s="12" t="str">
        <f t="shared" si="285"/>
        <v/>
      </c>
      <c r="R1319" s="8"/>
      <c r="S1319" s="19"/>
      <c r="T1319" s="19" t="s">
        <v>830</v>
      </c>
      <c r="U1319" s="4"/>
      <c r="V1319" s="22" t="str">
        <f t="shared" si="286"/>
        <v>@aswan1.moe.edu.eg</v>
      </c>
      <c r="W1319" s="22" t="str">
        <f t="shared" si="287"/>
        <v>Stu#</v>
      </c>
      <c r="Z1319" t="str">
        <f>IF(Q1319=$Z$14,COUNTIF($Q$15:Q1319,$Z$14),"")</f>
        <v/>
      </c>
    </row>
    <row r="1320" spans="1:26" ht="16.5" x14ac:dyDescent="0.25">
      <c r="A1320" s="6" t="str">
        <f>IF(B1320="","",SUBTOTAL(3,$B$15:B1320))</f>
        <v/>
      </c>
      <c r="B1320" s="7"/>
      <c r="C1320" s="8"/>
      <c r="D1320" s="6" t="str">
        <f t="shared" si="277"/>
        <v/>
      </c>
      <c r="E1320" s="9" t="str">
        <f t="shared" si="280"/>
        <v/>
      </c>
      <c r="F1320" s="7"/>
      <c r="G1320" s="10" t="str">
        <f t="shared" si="278"/>
        <v/>
      </c>
      <c r="H1320" s="6" t="str">
        <f t="shared" si="279"/>
        <v/>
      </c>
      <c r="I1320" s="6" t="str">
        <f t="shared" si="281"/>
        <v/>
      </c>
      <c r="J1320" s="6" t="str">
        <f t="shared" si="282"/>
        <v/>
      </c>
      <c r="K1320" s="6" t="str">
        <f t="shared" si="283"/>
        <v/>
      </c>
      <c r="L1320" s="6" t="str">
        <f t="shared" si="288"/>
        <v/>
      </c>
      <c r="M1320" s="6" t="str">
        <f t="shared" si="289"/>
        <v/>
      </c>
      <c r="N1320" s="6" t="str">
        <f t="shared" si="284"/>
        <v/>
      </c>
      <c r="O1320" s="4"/>
      <c r="P1320" s="11"/>
      <c r="Q1320" s="12" t="str">
        <f t="shared" si="285"/>
        <v/>
      </c>
      <c r="R1320" s="8"/>
      <c r="S1320" s="19"/>
      <c r="T1320" s="19" t="s">
        <v>830</v>
      </c>
      <c r="U1320" s="4"/>
      <c r="V1320" s="22" t="str">
        <f t="shared" si="286"/>
        <v>@aswan1.moe.edu.eg</v>
      </c>
      <c r="W1320" s="22" t="str">
        <f t="shared" si="287"/>
        <v>Stu#</v>
      </c>
      <c r="Z1320" t="str">
        <f>IF(Q1320=$Z$14,COUNTIF($Q$15:Q1320,$Z$14),"")</f>
        <v/>
      </c>
    </row>
    <row r="1321" spans="1:26" ht="16.5" x14ac:dyDescent="0.25">
      <c r="A1321" s="6" t="str">
        <f>IF(B1321="","",SUBTOTAL(3,$B$15:B1321))</f>
        <v/>
      </c>
      <c r="B1321" s="7"/>
      <c r="C1321" s="8"/>
      <c r="D1321" s="6" t="str">
        <f t="shared" si="277"/>
        <v/>
      </c>
      <c r="E1321" s="9" t="str">
        <f t="shared" si="280"/>
        <v/>
      </c>
      <c r="F1321" s="7"/>
      <c r="G1321" s="10" t="str">
        <f t="shared" si="278"/>
        <v/>
      </c>
      <c r="H1321" s="6" t="str">
        <f t="shared" si="279"/>
        <v/>
      </c>
      <c r="I1321" s="6" t="str">
        <f t="shared" si="281"/>
        <v/>
      </c>
      <c r="J1321" s="6" t="str">
        <f t="shared" si="282"/>
        <v/>
      </c>
      <c r="K1321" s="6" t="str">
        <f t="shared" si="283"/>
        <v/>
      </c>
      <c r="L1321" s="6" t="str">
        <f t="shared" si="288"/>
        <v/>
      </c>
      <c r="M1321" s="6" t="str">
        <f t="shared" si="289"/>
        <v/>
      </c>
      <c r="N1321" s="6" t="str">
        <f t="shared" si="284"/>
        <v/>
      </c>
      <c r="O1321" s="4"/>
      <c r="P1321" s="11"/>
      <c r="Q1321" s="12" t="str">
        <f t="shared" si="285"/>
        <v/>
      </c>
      <c r="R1321" s="8"/>
      <c r="S1321" s="19"/>
      <c r="T1321" s="19" t="s">
        <v>830</v>
      </c>
      <c r="U1321" s="4"/>
      <c r="V1321" s="22" t="str">
        <f t="shared" si="286"/>
        <v>@aswan1.moe.edu.eg</v>
      </c>
      <c r="W1321" s="22" t="str">
        <f t="shared" si="287"/>
        <v>Stu#</v>
      </c>
      <c r="Z1321" t="str">
        <f>IF(Q1321=$Z$14,COUNTIF($Q$15:Q1321,$Z$14),"")</f>
        <v/>
      </c>
    </row>
    <row r="1322" spans="1:26" ht="16.5" x14ac:dyDescent="0.25">
      <c r="A1322" s="6" t="str">
        <f>IF(B1322="","",SUBTOTAL(3,$B$15:B1322))</f>
        <v/>
      </c>
      <c r="B1322" s="7"/>
      <c r="C1322" s="8"/>
      <c r="D1322" s="6" t="str">
        <f t="shared" si="277"/>
        <v/>
      </c>
      <c r="E1322" s="9" t="str">
        <f t="shared" si="280"/>
        <v/>
      </c>
      <c r="F1322" s="7"/>
      <c r="G1322" s="10" t="str">
        <f t="shared" si="278"/>
        <v/>
      </c>
      <c r="H1322" s="6" t="str">
        <f t="shared" si="279"/>
        <v/>
      </c>
      <c r="I1322" s="6" t="str">
        <f t="shared" si="281"/>
        <v/>
      </c>
      <c r="J1322" s="6" t="str">
        <f t="shared" si="282"/>
        <v/>
      </c>
      <c r="K1322" s="6" t="str">
        <f t="shared" si="283"/>
        <v/>
      </c>
      <c r="L1322" s="6" t="str">
        <f t="shared" si="288"/>
        <v/>
      </c>
      <c r="M1322" s="6" t="str">
        <f t="shared" si="289"/>
        <v/>
      </c>
      <c r="N1322" s="6" t="str">
        <f t="shared" si="284"/>
        <v/>
      </c>
      <c r="O1322" s="4"/>
      <c r="P1322" s="11"/>
      <c r="Q1322" s="12" t="str">
        <f t="shared" si="285"/>
        <v/>
      </c>
      <c r="R1322" s="8"/>
      <c r="S1322" s="19"/>
      <c r="T1322" s="19" t="s">
        <v>830</v>
      </c>
      <c r="U1322" s="4"/>
      <c r="V1322" s="22" t="str">
        <f t="shared" si="286"/>
        <v>@aswan1.moe.edu.eg</v>
      </c>
      <c r="W1322" s="22" t="str">
        <f t="shared" si="287"/>
        <v>Stu#</v>
      </c>
      <c r="Z1322" t="str">
        <f>IF(Q1322=$Z$14,COUNTIF($Q$15:Q1322,$Z$14),"")</f>
        <v/>
      </c>
    </row>
    <row r="1323" spans="1:26" ht="16.5" x14ac:dyDescent="0.25">
      <c r="A1323" s="6" t="str">
        <f>IF(B1323="","",SUBTOTAL(3,$B$15:B1323))</f>
        <v/>
      </c>
      <c r="B1323" s="7"/>
      <c r="C1323" s="8"/>
      <c r="D1323" s="6" t="str">
        <f t="shared" si="277"/>
        <v/>
      </c>
      <c r="E1323" s="9" t="str">
        <f t="shared" si="280"/>
        <v/>
      </c>
      <c r="F1323" s="7"/>
      <c r="G1323" s="10" t="str">
        <f t="shared" si="278"/>
        <v/>
      </c>
      <c r="H1323" s="6" t="str">
        <f t="shared" si="279"/>
        <v/>
      </c>
      <c r="I1323" s="6" t="str">
        <f t="shared" si="281"/>
        <v/>
      </c>
      <c r="J1323" s="6" t="str">
        <f t="shared" si="282"/>
        <v/>
      </c>
      <c r="K1323" s="6" t="str">
        <f t="shared" si="283"/>
        <v/>
      </c>
      <c r="L1323" s="6" t="str">
        <f t="shared" si="288"/>
        <v/>
      </c>
      <c r="M1323" s="6" t="str">
        <f t="shared" si="289"/>
        <v/>
      </c>
      <c r="N1323" s="6" t="str">
        <f t="shared" si="284"/>
        <v/>
      </c>
      <c r="O1323" s="4"/>
      <c r="P1323" s="11"/>
      <c r="Q1323" s="12" t="str">
        <f t="shared" si="285"/>
        <v/>
      </c>
      <c r="R1323" s="8"/>
      <c r="S1323" s="19"/>
      <c r="T1323" s="19" t="s">
        <v>830</v>
      </c>
      <c r="U1323" s="4"/>
      <c r="V1323" s="22" t="str">
        <f t="shared" si="286"/>
        <v>@aswan1.moe.edu.eg</v>
      </c>
      <c r="W1323" s="22" t="str">
        <f t="shared" si="287"/>
        <v>Stu#</v>
      </c>
      <c r="Z1323" t="str">
        <f>IF(Q1323=$Z$14,COUNTIF($Q$15:Q1323,$Z$14),"")</f>
        <v/>
      </c>
    </row>
    <row r="1324" spans="1:26" ht="16.5" x14ac:dyDescent="0.25">
      <c r="A1324" s="6" t="str">
        <f>IF(B1324="","",SUBTOTAL(3,$B$15:B1324))</f>
        <v/>
      </c>
      <c r="B1324" s="7"/>
      <c r="C1324" s="8"/>
      <c r="D1324" s="6" t="str">
        <f t="shared" si="277"/>
        <v/>
      </c>
      <c r="E1324" s="9" t="str">
        <f t="shared" si="280"/>
        <v/>
      </c>
      <c r="F1324" s="7"/>
      <c r="G1324" s="10" t="str">
        <f t="shared" si="278"/>
        <v/>
      </c>
      <c r="H1324" s="6" t="str">
        <f t="shared" si="279"/>
        <v/>
      </c>
      <c r="I1324" s="6" t="str">
        <f t="shared" si="281"/>
        <v/>
      </c>
      <c r="J1324" s="6" t="str">
        <f t="shared" si="282"/>
        <v/>
      </c>
      <c r="K1324" s="6" t="str">
        <f t="shared" si="283"/>
        <v/>
      </c>
      <c r="L1324" s="6" t="str">
        <f t="shared" si="288"/>
        <v/>
      </c>
      <c r="M1324" s="6" t="str">
        <f t="shared" si="289"/>
        <v/>
      </c>
      <c r="N1324" s="6" t="str">
        <f t="shared" si="284"/>
        <v/>
      </c>
      <c r="O1324" s="4"/>
      <c r="P1324" s="11"/>
      <c r="Q1324" s="12" t="str">
        <f t="shared" si="285"/>
        <v/>
      </c>
      <c r="R1324" s="8"/>
      <c r="S1324" s="19"/>
      <c r="T1324" s="19" t="s">
        <v>830</v>
      </c>
      <c r="U1324" s="4"/>
      <c r="V1324" s="22" t="str">
        <f t="shared" si="286"/>
        <v>@aswan1.moe.edu.eg</v>
      </c>
      <c r="W1324" s="22" t="str">
        <f t="shared" si="287"/>
        <v>Stu#</v>
      </c>
      <c r="Z1324" t="str">
        <f>IF(Q1324=$Z$14,COUNTIF($Q$15:Q1324,$Z$14),"")</f>
        <v/>
      </c>
    </row>
    <row r="1325" spans="1:26" ht="16.5" x14ac:dyDescent="0.25">
      <c r="A1325" s="6" t="str">
        <f>IF(B1325="","",SUBTOTAL(3,$B$15:B1325))</f>
        <v/>
      </c>
      <c r="B1325" s="7"/>
      <c r="C1325" s="8"/>
      <c r="D1325" s="6" t="str">
        <f t="shared" si="277"/>
        <v/>
      </c>
      <c r="E1325" s="9" t="str">
        <f t="shared" si="280"/>
        <v/>
      </c>
      <c r="F1325" s="7"/>
      <c r="G1325" s="10" t="str">
        <f t="shared" si="278"/>
        <v/>
      </c>
      <c r="H1325" s="6" t="str">
        <f t="shared" si="279"/>
        <v/>
      </c>
      <c r="I1325" s="6" t="str">
        <f t="shared" si="281"/>
        <v/>
      </c>
      <c r="J1325" s="6" t="str">
        <f t="shared" si="282"/>
        <v/>
      </c>
      <c r="K1325" s="6" t="str">
        <f t="shared" si="283"/>
        <v/>
      </c>
      <c r="L1325" s="6" t="str">
        <f t="shared" si="288"/>
        <v/>
      </c>
      <c r="M1325" s="6" t="str">
        <f t="shared" si="289"/>
        <v/>
      </c>
      <c r="N1325" s="6" t="str">
        <f t="shared" si="284"/>
        <v/>
      </c>
      <c r="O1325" s="4"/>
      <c r="P1325" s="11"/>
      <c r="Q1325" s="12" t="str">
        <f t="shared" si="285"/>
        <v/>
      </c>
      <c r="R1325" s="8"/>
      <c r="S1325" s="19"/>
      <c r="T1325" s="19" t="s">
        <v>830</v>
      </c>
      <c r="U1325" s="4"/>
      <c r="V1325" s="22" t="str">
        <f t="shared" si="286"/>
        <v>@aswan1.moe.edu.eg</v>
      </c>
      <c r="W1325" s="22" t="str">
        <f t="shared" si="287"/>
        <v>Stu#</v>
      </c>
      <c r="Z1325" t="str">
        <f>IF(Q1325=$Z$14,COUNTIF($Q$15:Q1325,$Z$14),"")</f>
        <v/>
      </c>
    </row>
    <row r="1326" spans="1:26" ht="16.5" x14ac:dyDescent="0.25">
      <c r="A1326" s="6" t="str">
        <f>IF(B1326="","",SUBTOTAL(3,$B$15:B1326))</f>
        <v/>
      </c>
      <c r="B1326" s="7"/>
      <c r="C1326" s="8"/>
      <c r="D1326" s="6" t="str">
        <f t="shared" si="277"/>
        <v/>
      </c>
      <c r="E1326" s="9" t="str">
        <f t="shared" si="280"/>
        <v/>
      </c>
      <c r="F1326" s="7"/>
      <c r="G1326" s="10" t="str">
        <f t="shared" si="278"/>
        <v/>
      </c>
      <c r="H1326" s="6" t="str">
        <f t="shared" si="279"/>
        <v/>
      </c>
      <c r="I1326" s="6" t="str">
        <f t="shared" si="281"/>
        <v/>
      </c>
      <c r="J1326" s="6" t="str">
        <f t="shared" si="282"/>
        <v/>
      </c>
      <c r="K1326" s="6" t="str">
        <f t="shared" si="283"/>
        <v/>
      </c>
      <c r="L1326" s="6" t="str">
        <f t="shared" si="288"/>
        <v/>
      </c>
      <c r="M1326" s="6" t="str">
        <f t="shared" si="289"/>
        <v/>
      </c>
      <c r="N1326" s="6" t="str">
        <f t="shared" si="284"/>
        <v/>
      </c>
      <c r="O1326" s="4"/>
      <c r="P1326" s="11"/>
      <c r="Q1326" s="12" t="str">
        <f t="shared" si="285"/>
        <v/>
      </c>
      <c r="R1326" s="8"/>
      <c r="S1326" s="19"/>
      <c r="T1326" s="19" t="s">
        <v>830</v>
      </c>
      <c r="U1326" s="4"/>
      <c r="V1326" s="22" t="str">
        <f t="shared" si="286"/>
        <v>@aswan1.moe.edu.eg</v>
      </c>
      <c r="W1326" s="22" t="str">
        <f t="shared" si="287"/>
        <v>Stu#</v>
      </c>
      <c r="Z1326" t="str">
        <f>IF(Q1326=$Z$14,COUNTIF($Q$15:Q1326,$Z$14),"")</f>
        <v/>
      </c>
    </row>
    <row r="1327" spans="1:26" ht="16.5" x14ac:dyDescent="0.25">
      <c r="A1327" s="6" t="str">
        <f>IF(B1327="","",SUBTOTAL(3,$B$15:B1327))</f>
        <v/>
      </c>
      <c r="B1327" s="7"/>
      <c r="C1327" s="8"/>
      <c r="D1327" s="6" t="str">
        <f t="shared" si="277"/>
        <v/>
      </c>
      <c r="E1327" s="9" t="str">
        <f t="shared" si="280"/>
        <v/>
      </c>
      <c r="F1327" s="7"/>
      <c r="G1327" s="10" t="str">
        <f t="shared" si="278"/>
        <v/>
      </c>
      <c r="H1327" s="6" t="str">
        <f t="shared" si="279"/>
        <v/>
      </c>
      <c r="I1327" s="6" t="str">
        <f t="shared" si="281"/>
        <v/>
      </c>
      <c r="J1327" s="6" t="str">
        <f t="shared" si="282"/>
        <v/>
      </c>
      <c r="K1327" s="6" t="str">
        <f t="shared" si="283"/>
        <v/>
      </c>
      <c r="L1327" s="6" t="str">
        <f t="shared" si="288"/>
        <v/>
      </c>
      <c r="M1327" s="6" t="str">
        <f t="shared" si="289"/>
        <v/>
      </c>
      <c r="N1327" s="6" t="str">
        <f t="shared" si="284"/>
        <v/>
      </c>
      <c r="O1327" s="4"/>
      <c r="P1327" s="11"/>
      <c r="Q1327" s="12" t="str">
        <f t="shared" si="285"/>
        <v/>
      </c>
      <c r="R1327" s="8"/>
      <c r="S1327" s="19"/>
      <c r="T1327" s="19" t="s">
        <v>830</v>
      </c>
      <c r="U1327" s="4"/>
      <c r="V1327" s="22" t="str">
        <f t="shared" si="286"/>
        <v>@aswan1.moe.edu.eg</v>
      </c>
      <c r="W1327" s="22" t="str">
        <f t="shared" si="287"/>
        <v>Stu#</v>
      </c>
      <c r="Z1327" t="str">
        <f>IF(Q1327=$Z$14,COUNTIF($Q$15:Q1327,$Z$14),"")</f>
        <v/>
      </c>
    </row>
    <row r="1328" spans="1:26" ht="16.5" x14ac:dyDescent="0.25">
      <c r="A1328" s="6" t="str">
        <f>IF(B1328="","",SUBTOTAL(3,$B$15:B1328))</f>
        <v/>
      </c>
      <c r="B1328" s="7"/>
      <c r="C1328" s="8"/>
      <c r="D1328" s="6" t="str">
        <f t="shared" si="277"/>
        <v/>
      </c>
      <c r="E1328" s="9" t="str">
        <f t="shared" si="280"/>
        <v/>
      </c>
      <c r="F1328" s="7"/>
      <c r="G1328" s="10" t="str">
        <f t="shared" si="278"/>
        <v/>
      </c>
      <c r="H1328" s="6" t="str">
        <f t="shared" si="279"/>
        <v/>
      </c>
      <c r="I1328" s="6" t="str">
        <f t="shared" si="281"/>
        <v/>
      </c>
      <c r="J1328" s="6" t="str">
        <f t="shared" si="282"/>
        <v/>
      </c>
      <c r="K1328" s="6" t="str">
        <f t="shared" si="283"/>
        <v/>
      </c>
      <c r="L1328" s="6" t="str">
        <f t="shared" si="288"/>
        <v/>
      </c>
      <c r="M1328" s="6" t="str">
        <f t="shared" si="289"/>
        <v/>
      </c>
      <c r="N1328" s="6" t="str">
        <f t="shared" si="284"/>
        <v/>
      </c>
      <c r="O1328" s="4"/>
      <c r="P1328" s="11"/>
      <c r="Q1328" s="12" t="str">
        <f t="shared" si="285"/>
        <v/>
      </c>
      <c r="R1328" s="8"/>
      <c r="S1328" s="19"/>
      <c r="T1328" s="19" t="s">
        <v>830</v>
      </c>
      <c r="U1328" s="4"/>
      <c r="V1328" s="22" t="str">
        <f t="shared" si="286"/>
        <v>@aswan1.moe.edu.eg</v>
      </c>
      <c r="W1328" s="22" t="str">
        <f t="shared" si="287"/>
        <v>Stu#</v>
      </c>
      <c r="Z1328" t="str">
        <f>IF(Q1328=$Z$14,COUNTIF($Q$15:Q1328,$Z$14),"")</f>
        <v/>
      </c>
    </row>
    <row r="1329" spans="1:26" ht="16.5" x14ac:dyDescent="0.25">
      <c r="A1329" s="6" t="str">
        <f>IF(B1329="","",SUBTOTAL(3,$B$15:B1329))</f>
        <v/>
      </c>
      <c r="B1329" s="7"/>
      <c r="C1329" s="8"/>
      <c r="D1329" s="6" t="str">
        <f t="shared" si="277"/>
        <v/>
      </c>
      <c r="E1329" s="9" t="str">
        <f t="shared" si="280"/>
        <v/>
      </c>
      <c r="F1329" s="7"/>
      <c r="G1329" s="10" t="str">
        <f t="shared" si="278"/>
        <v/>
      </c>
      <c r="H1329" s="6" t="str">
        <f t="shared" si="279"/>
        <v/>
      </c>
      <c r="I1329" s="6" t="str">
        <f t="shared" si="281"/>
        <v/>
      </c>
      <c r="J1329" s="6" t="str">
        <f t="shared" si="282"/>
        <v/>
      </c>
      <c r="K1329" s="6" t="str">
        <f t="shared" si="283"/>
        <v/>
      </c>
      <c r="L1329" s="6" t="str">
        <f t="shared" si="288"/>
        <v/>
      </c>
      <c r="M1329" s="6" t="str">
        <f t="shared" si="289"/>
        <v/>
      </c>
      <c r="N1329" s="6" t="str">
        <f t="shared" si="284"/>
        <v/>
      </c>
      <c r="O1329" s="4"/>
      <c r="P1329" s="11"/>
      <c r="Q1329" s="12" t="str">
        <f t="shared" si="285"/>
        <v/>
      </c>
      <c r="R1329" s="8"/>
      <c r="S1329" s="19"/>
      <c r="T1329" s="19" t="s">
        <v>830</v>
      </c>
      <c r="U1329" s="4"/>
      <c r="V1329" s="22" t="str">
        <f t="shared" si="286"/>
        <v>@aswan1.moe.edu.eg</v>
      </c>
      <c r="W1329" s="22" t="str">
        <f t="shared" si="287"/>
        <v>Stu#</v>
      </c>
      <c r="Z1329" t="str">
        <f>IF(Q1329=$Z$14,COUNTIF($Q$15:Q1329,$Z$14),"")</f>
        <v/>
      </c>
    </row>
    <row r="1330" spans="1:26" ht="16.5" x14ac:dyDescent="0.25">
      <c r="A1330" s="6" t="str">
        <f>IF(B1330="","",SUBTOTAL(3,$B$15:B1330))</f>
        <v/>
      </c>
      <c r="B1330" s="7"/>
      <c r="C1330" s="8"/>
      <c r="D1330" s="6" t="str">
        <f t="shared" si="277"/>
        <v/>
      </c>
      <c r="E1330" s="9" t="str">
        <f t="shared" si="280"/>
        <v/>
      </c>
      <c r="F1330" s="7"/>
      <c r="G1330" s="10" t="str">
        <f t="shared" si="278"/>
        <v/>
      </c>
      <c r="H1330" s="6" t="str">
        <f t="shared" si="279"/>
        <v/>
      </c>
      <c r="I1330" s="6" t="str">
        <f t="shared" si="281"/>
        <v/>
      </c>
      <c r="J1330" s="6" t="str">
        <f t="shared" si="282"/>
        <v/>
      </c>
      <c r="K1330" s="6" t="str">
        <f t="shared" si="283"/>
        <v/>
      </c>
      <c r="L1330" s="6" t="str">
        <f t="shared" si="288"/>
        <v/>
      </c>
      <c r="M1330" s="6" t="str">
        <f t="shared" si="289"/>
        <v/>
      </c>
      <c r="N1330" s="6" t="str">
        <f t="shared" si="284"/>
        <v/>
      </c>
      <c r="O1330" s="4"/>
      <c r="P1330" s="11"/>
      <c r="Q1330" s="12" t="str">
        <f t="shared" si="285"/>
        <v/>
      </c>
      <c r="R1330" s="8"/>
      <c r="S1330" s="19"/>
      <c r="T1330" s="19" t="s">
        <v>830</v>
      </c>
      <c r="U1330" s="4"/>
      <c r="V1330" s="22" t="str">
        <f t="shared" si="286"/>
        <v>@aswan1.moe.edu.eg</v>
      </c>
      <c r="W1330" s="22" t="str">
        <f t="shared" si="287"/>
        <v>Stu#</v>
      </c>
      <c r="Z1330" t="str">
        <f>IF(Q1330=$Z$14,COUNTIF($Q$15:Q1330,$Z$14),"")</f>
        <v/>
      </c>
    </row>
    <row r="1331" spans="1:26" ht="16.5" x14ac:dyDescent="0.25">
      <c r="A1331" s="6" t="str">
        <f>IF(B1331="","",SUBTOTAL(3,$B$15:B1331))</f>
        <v/>
      </c>
      <c r="B1331" s="7"/>
      <c r="C1331" s="8"/>
      <c r="D1331" s="6" t="str">
        <f t="shared" si="277"/>
        <v/>
      </c>
      <c r="E1331" s="9" t="str">
        <f t="shared" si="280"/>
        <v/>
      </c>
      <c r="F1331" s="7"/>
      <c r="G1331" s="10" t="str">
        <f t="shared" si="278"/>
        <v/>
      </c>
      <c r="H1331" s="6" t="str">
        <f t="shared" si="279"/>
        <v/>
      </c>
      <c r="I1331" s="6" t="str">
        <f t="shared" si="281"/>
        <v/>
      </c>
      <c r="J1331" s="6" t="str">
        <f t="shared" si="282"/>
        <v/>
      </c>
      <c r="K1331" s="6" t="str">
        <f t="shared" si="283"/>
        <v/>
      </c>
      <c r="L1331" s="6" t="str">
        <f t="shared" si="288"/>
        <v/>
      </c>
      <c r="M1331" s="6" t="str">
        <f t="shared" si="289"/>
        <v/>
      </c>
      <c r="N1331" s="6" t="str">
        <f t="shared" si="284"/>
        <v/>
      </c>
      <c r="O1331" s="4"/>
      <c r="P1331" s="11"/>
      <c r="Q1331" s="12" t="str">
        <f t="shared" si="285"/>
        <v/>
      </c>
      <c r="R1331" s="8"/>
      <c r="S1331" s="19"/>
      <c r="T1331" s="19" t="s">
        <v>830</v>
      </c>
      <c r="U1331" s="4"/>
      <c r="V1331" s="22" t="str">
        <f t="shared" si="286"/>
        <v>@aswan1.moe.edu.eg</v>
      </c>
      <c r="W1331" s="22" t="str">
        <f t="shared" si="287"/>
        <v>Stu#</v>
      </c>
      <c r="Z1331" t="str">
        <f>IF(Q1331=$Z$14,COUNTIF($Q$15:Q1331,$Z$14),"")</f>
        <v/>
      </c>
    </row>
    <row r="1332" spans="1:26" ht="16.5" x14ac:dyDescent="0.25">
      <c r="A1332" s="6" t="str">
        <f>IF(B1332="","",SUBTOTAL(3,$B$15:B1332))</f>
        <v/>
      </c>
      <c r="B1332" s="7"/>
      <c r="C1332" s="8"/>
      <c r="D1332" s="6" t="str">
        <f t="shared" si="277"/>
        <v/>
      </c>
      <c r="E1332" s="9" t="str">
        <f t="shared" si="280"/>
        <v/>
      </c>
      <c r="F1332" s="7"/>
      <c r="G1332" s="10" t="str">
        <f t="shared" si="278"/>
        <v/>
      </c>
      <c r="H1332" s="6" t="str">
        <f t="shared" si="279"/>
        <v/>
      </c>
      <c r="I1332" s="6" t="str">
        <f t="shared" si="281"/>
        <v/>
      </c>
      <c r="J1332" s="6" t="str">
        <f t="shared" si="282"/>
        <v/>
      </c>
      <c r="K1332" s="6" t="str">
        <f t="shared" si="283"/>
        <v/>
      </c>
      <c r="L1332" s="6" t="str">
        <f t="shared" si="288"/>
        <v/>
      </c>
      <c r="M1332" s="6" t="str">
        <f t="shared" si="289"/>
        <v/>
      </c>
      <c r="N1332" s="6" t="str">
        <f t="shared" si="284"/>
        <v/>
      </c>
      <c r="O1332" s="4"/>
      <c r="P1332" s="11"/>
      <c r="Q1332" s="12" t="str">
        <f t="shared" si="285"/>
        <v/>
      </c>
      <c r="R1332" s="8"/>
      <c r="S1332" s="19"/>
      <c r="T1332" s="19" t="s">
        <v>830</v>
      </c>
      <c r="U1332" s="4"/>
      <c r="V1332" s="22" t="str">
        <f t="shared" si="286"/>
        <v>@aswan1.moe.edu.eg</v>
      </c>
      <c r="W1332" s="22" t="str">
        <f t="shared" si="287"/>
        <v>Stu#</v>
      </c>
      <c r="Z1332" t="str">
        <f>IF(Q1332=$Z$14,COUNTIF($Q$15:Q1332,$Z$14),"")</f>
        <v/>
      </c>
    </row>
    <row r="1333" spans="1:26" ht="16.5" x14ac:dyDescent="0.25">
      <c r="A1333" s="6" t="str">
        <f>IF(B1333="","",SUBTOTAL(3,$B$15:B1333))</f>
        <v/>
      </c>
      <c r="B1333" s="7"/>
      <c r="C1333" s="8"/>
      <c r="D1333" s="6" t="str">
        <f t="shared" si="277"/>
        <v/>
      </c>
      <c r="E1333" s="9" t="str">
        <f t="shared" si="280"/>
        <v/>
      </c>
      <c r="F1333" s="7"/>
      <c r="G1333" s="10" t="str">
        <f t="shared" si="278"/>
        <v/>
      </c>
      <c r="H1333" s="6" t="str">
        <f t="shared" si="279"/>
        <v/>
      </c>
      <c r="I1333" s="6" t="str">
        <f t="shared" si="281"/>
        <v/>
      </c>
      <c r="J1333" s="6" t="str">
        <f t="shared" si="282"/>
        <v/>
      </c>
      <c r="K1333" s="6" t="str">
        <f t="shared" si="283"/>
        <v/>
      </c>
      <c r="L1333" s="6" t="str">
        <f t="shared" si="288"/>
        <v/>
      </c>
      <c r="M1333" s="6" t="str">
        <f t="shared" si="289"/>
        <v/>
      </c>
      <c r="N1333" s="6" t="str">
        <f t="shared" si="284"/>
        <v/>
      </c>
      <c r="O1333" s="4"/>
      <c r="P1333" s="11"/>
      <c r="Q1333" s="12" t="str">
        <f t="shared" si="285"/>
        <v/>
      </c>
      <c r="R1333" s="8"/>
      <c r="S1333" s="19"/>
      <c r="T1333" s="19" t="s">
        <v>830</v>
      </c>
      <c r="U1333" s="4"/>
      <c r="V1333" s="22" t="str">
        <f t="shared" si="286"/>
        <v>@aswan1.moe.edu.eg</v>
      </c>
      <c r="W1333" s="22" t="str">
        <f t="shared" si="287"/>
        <v>Stu#</v>
      </c>
      <c r="Z1333" t="str">
        <f>IF(Q1333=$Z$14,COUNTIF($Q$15:Q1333,$Z$14),"")</f>
        <v/>
      </c>
    </row>
    <row r="1334" spans="1:26" ht="16.5" x14ac:dyDescent="0.25">
      <c r="A1334" s="6" t="str">
        <f>IF(B1334="","",SUBTOTAL(3,$B$15:B1334))</f>
        <v/>
      </c>
      <c r="B1334" s="7"/>
      <c r="C1334" s="8"/>
      <c r="D1334" s="6" t="str">
        <f t="shared" si="277"/>
        <v/>
      </c>
      <c r="E1334" s="9" t="str">
        <f t="shared" si="280"/>
        <v/>
      </c>
      <c r="F1334" s="7"/>
      <c r="G1334" s="10" t="str">
        <f t="shared" si="278"/>
        <v/>
      </c>
      <c r="H1334" s="6" t="str">
        <f t="shared" si="279"/>
        <v/>
      </c>
      <c r="I1334" s="6" t="str">
        <f t="shared" si="281"/>
        <v/>
      </c>
      <c r="J1334" s="6" t="str">
        <f t="shared" si="282"/>
        <v/>
      </c>
      <c r="K1334" s="6" t="str">
        <f t="shared" si="283"/>
        <v/>
      </c>
      <c r="L1334" s="6" t="str">
        <f t="shared" si="288"/>
        <v/>
      </c>
      <c r="M1334" s="6" t="str">
        <f t="shared" si="289"/>
        <v/>
      </c>
      <c r="N1334" s="6" t="str">
        <f t="shared" si="284"/>
        <v/>
      </c>
      <c r="O1334" s="4"/>
      <c r="P1334" s="11"/>
      <c r="Q1334" s="12" t="str">
        <f t="shared" si="285"/>
        <v/>
      </c>
      <c r="R1334" s="8"/>
      <c r="S1334" s="19"/>
      <c r="T1334" s="19" t="s">
        <v>830</v>
      </c>
      <c r="U1334" s="4"/>
      <c r="V1334" s="22" t="str">
        <f t="shared" si="286"/>
        <v>@aswan1.moe.edu.eg</v>
      </c>
      <c r="W1334" s="22" t="str">
        <f t="shared" si="287"/>
        <v>Stu#</v>
      </c>
      <c r="Z1334" t="str">
        <f>IF(Q1334=$Z$14,COUNTIF($Q$15:Q1334,$Z$14),"")</f>
        <v/>
      </c>
    </row>
    <row r="1335" spans="1:26" ht="16.5" x14ac:dyDescent="0.25">
      <c r="A1335" s="6" t="str">
        <f>IF(B1335="","",SUBTOTAL(3,$B$15:B1335))</f>
        <v/>
      </c>
      <c r="B1335" s="7"/>
      <c r="C1335" s="8"/>
      <c r="D1335" s="6" t="str">
        <f t="shared" si="277"/>
        <v/>
      </c>
      <c r="E1335" s="9" t="str">
        <f t="shared" si="280"/>
        <v/>
      </c>
      <c r="F1335" s="7"/>
      <c r="G1335" s="10" t="str">
        <f t="shared" si="278"/>
        <v/>
      </c>
      <c r="H1335" s="6" t="str">
        <f t="shared" si="279"/>
        <v/>
      </c>
      <c r="I1335" s="6" t="str">
        <f t="shared" si="281"/>
        <v/>
      </c>
      <c r="J1335" s="6" t="str">
        <f t="shared" si="282"/>
        <v/>
      </c>
      <c r="K1335" s="6" t="str">
        <f t="shared" si="283"/>
        <v/>
      </c>
      <c r="L1335" s="6" t="str">
        <f t="shared" si="288"/>
        <v/>
      </c>
      <c r="M1335" s="6" t="str">
        <f t="shared" si="289"/>
        <v/>
      </c>
      <c r="N1335" s="6" t="str">
        <f t="shared" si="284"/>
        <v/>
      </c>
      <c r="O1335" s="4"/>
      <c r="P1335" s="11"/>
      <c r="Q1335" s="12" t="str">
        <f t="shared" si="285"/>
        <v/>
      </c>
      <c r="R1335" s="8"/>
      <c r="S1335" s="19"/>
      <c r="T1335" s="19" t="s">
        <v>830</v>
      </c>
      <c r="U1335" s="4"/>
      <c r="V1335" s="22" t="str">
        <f t="shared" si="286"/>
        <v>@aswan1.moe.edu.eg</v>
      </c>
      <c r="W1335" s="22" t="str">
        <f t="shared" si="287"/>
        <v>Stu#</v>
      </c>
      <c r="Z1335" t="str">
        <f>IF(Q1335=$Z$14,COUNTIF($Q$15:Q1335,$Z$14),"")</f>
        <v/>
      </c>
    </row>
    <row r="1336" spans="1:26" ht="16.5" x14ac:dyDescent="0.25">
      <c r="A1336" s="6" t="str">
        <f>IF(B1336="","",SUBTOTAL(3,$B$15:B1336))</f>
        <v/>
      </c>
      <c r="B1336" s="7"/>
      <c r="C1336" s="8"/>
      <c r="D1336" s="6" t="str">
        <f t="shared" si="277"/>
        <v/>
      </c>
      <c r="E1336" s="9" t="str">
        <f t="shared" si="280"/>
        <v/>
      </c>
      <c r="F1336" s="7"/>
      <c r="G1336" s="10" t="str">
        <f t="shared" si="278"/>
        <v/>
      </c>
      <c r="H1336" s="6" t="str">
        <f t="shared" si="279"/>
        <v/>
      </c>
      <c r="I1336" s="6" t="str">
        <f t="shared" si="281"/>
        <v/>
      </c>
      <c r="J1336" s="6" t="str">
        <f t="shared" si="282"/>
        <v/>
      </c>
      <c r="K1336" s="6" t="str">
        <f t="shared" si="283"/>
        <v/>
      </c>
      <c r="L1336" s="6" t="str">
        <f t="shared" si="288"/>
        <v/>
      </c>
      <c r="M1336" s="6" t="str">
        <f t="shared" si="289"/>
        <v/>
      </c>
      <c r="N1336" s="6" t="str">
        <f t="shared" si="284"/>
        <v/>
      </c>
      <c r="O1336" s="4"/>
      <c r="P1336" s="11"/>
      <c r="Q1336" s="12" t="str">
        <f t="shared" si="285"/>
        <v/>
      </c>
      <c r="R1336" s="8"/>
      <c r="S1336" s="19"/>
      <c r="T1336" s="19" t="s">
        <v>830</v>
      </c>
      <c r="U1336" s="4"/>
      <c r="V1336" s="22" t="str">
        <f t="shared" si="286"/>
        <v>@aswan1.moe.edu.eg</v>
      </c>
      <c r="W1336" s="22" t="str">
        <f t="shared" si="287"/>
        <v>Stu#</v>
      </c>
      <c r="Z1336" t="str">
        <f>IF(Q1336=$Z$14,COUNTIF($Q$15:Q1336,$Z$14),"")</f>
        <v/>
      </c>
    </row>
    <row r="1337" spans="1:26" ht="16.5" x14ac:dyDescent="0.25">
      <c r="A1337" s="6" t="str">
        <f>IF(B1337="","",SUBTOTAL(3,$B$15:B1337))</f>
        <v/>
      </c>
      <c r="B1337" s="7"/>
      <c r="C1337" s="8"/>
      <c r="D1337" s="6" t="str">
        <f t="shared" si="277"/>
        <v/>
      </c>
      <c r="E1337" s="9" t="str">
        <f t="shared" si="280"/>
        <v/>
      </c>
      <c r="F1337" s="7"/>
      <c r="G1337" s="10" t="str">
        <f t="shared" si="278"/>
        <v/>
      </c>
      <c r="H1337" s="6" t="str">
        <f t="shared" si="279"/>
        <v/>
      </c>
      <c r="I1337" s="6" t="str">
        <f t="shared" si="281"/>
        <v/>
      </c>
      <c r="J1337" s="6" t="str">
        <f t="shared" si="282"/>
        <v/>
      </c>
      <c r="K1337" s="6" t="str">
        <f t="shared" si="283"/>
        <v/>
      </c>
      <c r="L1337" s="6" t="str">
        <f t="shared" si="288"/>
        <v/>
      </c>
      <c r="M1337" s="6" t="str">
        <f t="shared" si="289"/>
        <v/>
      </c>
      <c r="N1337" s="6" t="str">
        <f t="shared" si="284"/>
        <v/>
      </c>
      <c r="O1337" s="4"/>
      <c r="P1337" s="11"/>
      <c r="Q1337" s="12" t="str">
        <f t="shared" si="285"/>
        <v/>
      </c>
      <c r="R1337" s="8"/>
      <c r="S1337" s="19"/>
      <c r="T1337" s="19" t="s">
        <v>830</v>
      </c>
      <c r="U1337" s="4"/>
      <c r="V1337" s="22" t="str">
        <f t="shared" si="286"/>
        <v>@aswan1.moe.edu.eg</v>
      </c>
      <c r="W1337" s="22" t="str">
        <f t="shared" si="287"/>
        <v>Stu#</v>
      </c>
      <c r="Z1337" t="str">
        <f>IF(Q1337=$Z$14,COUNTIF($Q$15:Q1337,$Z$14),"")</f>
        <v/>
      </c>
    </row>
    <row r="1338" spans="1:26" ht="16.5" x14ac:dyDescent="0.25">
      <c r="A1338" s="6" t="str">
        <f>IF(B1338="","",SUBTOTAL(3,$B$15:B1338))</f>
        <v/>
      </c>
      <c r="B1338" s="7"/>
      <c r="C1338" s="8"/>
      <c r="D1338" s="6" t="str">
        <f t="shared" si="277"/>
        <v/>
      </c>
      <c r="E1338" s="9" t="str">
        <f t="shared" si="280"/>
        <v/>
      </c>
      <c r="F1338" s="7"/>
      <c r="G1338" s="10" t="str">
        <f t="shared" si="278"/>
        <v/>
      </c>
      <c r="H1338" s="6" t="str">
        <f t="shared" si="279"/>
        <v/>
      </c>
      <c r="I1338" s="6" t="str">
        <f t="shared" si="281"/>
        <v/>
      </c>
      <c r="J1338" s="6" t="str">
        <f t="shared" si="282"/>
        <v/>
      </c>
      <c r="K1338" s="6" t="str">
        <f t="shared" si="283"/>
        <v/>
      </c>
      <c r="L1338" s="6" t="str">
        <f t="shared" si="288"/>
        <v/>
      </c>
      <c r="M1338" s="6" t="str">
        <f t="shared" si="289"/>
        <v/>
      </c>
      <c r="N1338" s="6" t="str">
        <f t="shared" si="284"/>
        <v/>
      </c>
      <c r="O1338" s="4"/>
      <c r="P1338" s="11"/>
      <c r="Q1338" s="12" t="str">
        <f t="shared" si="285"/>
        <v/>
      </c>
      <c r="R1338" s="8"/>
      <c r="S1338" s="19"/>
      <c r="T1338" s="19" t="s">
        <v>830</v>
      </c>
      <c r="U1338" s="4"/>
      <c r="V1338" s="22" t="str">
        <f t="shared" si="286"/>
        <v>@aswan1.moe.edu.eg</v>
      </c>
      <c r="W1338" s="22" t="str">
        <f t="shared" si="287"/>
        <v>Stu#</v>
      </c>
      <c r="Z1338" t="str">
        <f>IF(Q1338=$Z$14,COUNTIF($Q$15:Q1338,$Z$14),"")</f>
        <v/>
      </c>
    </row>
    <row r="1339" spans="1:26" ht="16.5" x14ac:dyDescent="0.25">
      <c r="A1339" s="6" t="str">
        <f>IF(B1339="","",SUBTOTAL(3,$B$15:B1339))</f>
        <v/>
      </c>
      <c r="B1339" s="7"/>
      <c r="C1339" s="8"/>
      <c r="D1339" s="6" t="str">
        <f t="shared" si="277"/>
        <v/>
      </c>
      <c r="E1339" s="9" t="str">
        <f t="shared" si="280"/>
        <v/>
      </c>
      <c r="F1339" s="7"/>
      <c r="G1339" s="10" t="str">
        <f t="shared" si="278"/>
        <v/>
      </c>
      <c r="H1339" s="6" t="str">
        <f t="shared" si="279"/>
        <v/>
      </c>
      <c r="I1339" s="6" t="str">
        <f t="shared" si="281"/>
        <v/>
      </c>
      <c r="J1339" s="6" t="str">
        <f t="shared" si="282"/>
        <v/>
      </c>
      <c r="K1339" s="6" t="str">
        <f t="shared" si="283"/>
        <v/>
      </c>
      <c r="L1339" s="6" t="str">
        <f t="shared" si="288"/>
        <v/>
      </c>
      <c r="M1339" s="6" t="str">
        <f t="shared" si="289"/>
        <v/>
      </c>
      <c r="N1339" s="6" t="str">
        <f t="shared" si="284"/>
        <v/>
      </c>
      <c r="O1339" s="4"/>
      <c r="P1339" s="11"/>
      <c r="Q1339" s="12" t="str">
        <f t="shared" si="285"/>
        <v/>
      </c>
      <c r="R1339" s="8"/>
      <c r="S1339" s="19"/>
      <c r="T1339" s="19" t="s">
        <v>830</v>
      </c>
      <c r="U1339" s="4"/>
      <c r="V1339" s="22" t="str">
        <f t="shared" si="286"/>
        <v>@aswan1.moe.edu.eg</v>
      </c>
      <c r="W1339" s="22" t="str">
        <f t="shared" si="287"/>
        <v>Stu#</v>
      </c>
      <c r="Z1339" t="str">
        <f>IF(Q1339=$Z$14,COUNTIF($Q$15:Q1339,$Z$14),"")</f>
        <v/>
      </c>
    </row>
    <row r="1340" spans="1:26" ht="16.5" x14ac:dyDescent="0.25">
      <c r="A1340" s="6" t="str">
        <f>IF(B1340="","",SUBTOTAL(3,$B$15:B1340))</f>
        <v/>
      </c>
      <c r="B1340" s="7"/>
      <c r="C1340" s="8"/>
      <c r="D1340" s="6" t="str">
        <f t="shared" si="277"/>
        <v/>
      </c>
      <c r="E1340" s="9" t="str">
        <f t="shared" si="280"/>
        <v/>
      </c>
      <c r="F1340" s="7"/>
      <c r="G1340" s="10" t="str">
        <f t="shared" si="278"/>
        <v/>
      </c>
      <c r="H1340" s="6" t="str">
        <f t="shared" si="279"/>
        <v/>
      </c>
      <c r="I1340" s="6" t="str">
        <f t="shared" si="281"/>
        <v/>
      </c>
      <c r="J1340" s="6" t="str">
        <f t="shared" si="282"/>
        <v/>
      </c>
      <c r="K1340" s="6" t="str">
        <f t="shared" si="283"/>
        <v/>
      </c>
      <c r="L1340" s="6" t="str">
        <f t="shared" si="288"/>
        <v/>
      </c>
      <c r="M1340" s="6" t="str">
        <f t="shared" si="289"/>
        <v/>
      </c>
      <c r="N1340" s="6" t="str">
        <f t="shared" si="284"/>
        <v/>
      </c>
      <c r="O1340" s="4"/>
      <c r="P1340" s="11"/>
      <c r="Q1340" s="12" t="str">
        <f t="shared" si="285"/>
        <v/>
      </c>
      <c r="R1340" s="8"/>
      <c r="S1340" s="19"/>
      <c r="T1340" s="19" t="s">
        <v>830</v>
      </c>
      <c r="U1340" s="4"/>
      <c r="V1340" s="22" t="str">
        <f t="shared" si="286"/>
        <v>@aswan1.moe.edu.eg</v>
      </c>
      <c r="W1340" s="22" t="str">
        <f t="shared" si="287"/>
        <v>Stu#</v>
      </c>
      <c r="Z1340" t="str">
        <f>IF(Q1340=$Z$14,COUNTIF($Q$15:Q1340,$Z$14),"")</f>
        <v/>
      </c>
    </row>
    <row r="1341" spans="1:26" ht="16.5" x14ac:dyDescent="0.25">
      <c r="A1341" s="6" t="str">
        <f>IF(B1341="","",SUBTOTAL(3,$B$15:B1341))</f>
        <v/>
      </c>
      <c r="B1341" s="7"/>
      <c r="C1341" s="8"/>
      <c r="D1341" s="6" t="str">
        <f t="shared" si="277"/>
        <v/>
      </c>
      <c r="E1341" s="9" t="str">
        <f t="shared" si="280"/>
        <v/>
      </c>
      <c r="F1341" s="7"/>
      <c r="G1341" s="10" t="str">
        <f t="shared" si="278"/>
        <v/>
      </c>
      <c r="H1341" s="6" t="str">
        <f t="shared" si="279"/>
        <v/>
      </c>
      <c r="I1341" s="6" t="str">
        <f t="shared" si="281"/>
        <v/>
      </c>
      <c r="J1341" s="6" t="str">
        <f t="shared" si="282"/>
        <v/>
      </c>
      <c r="K1341" s="6" t="str">
        <f t="shared" si="283"/>
        <v/>
      </c>
      <c r="L1341" s="6" t="str">
        <f t="shared" si="288"/>
        <v/>
      </c>
      <c r="M1341" s="6" t="str">
        <f t="shared" si="289"/>
        <v/>
      </c>
      <c r="N1341" s="6" t="str">
        <f t="shared" si="284"/>
        <v/>
      </c>
      <c r="O1341" s="4"/>
      <c r="P1341" s="11"/>
      <c r="Q1341" s="12" t="str">
        <f t="shared" si="285"/>
        <v/>
      </c>
      <c r="R1341" s="8"/>
      <c r="S1341" s="19"/>
      <c r="T1341" s="19" t="s">
        <v>830</v>
      </c>
      <c r="U1341" s="4"/>
      <c r="V1341" s="22" t="str">
        <f t="shared" si="286"/>
        <v>@aswan1.moe.edu.eg</v>
      </c>
      <c r="W1341" s="22" t="str">
        <f t="shared" si="287"/>
        <v>Stu#</v>
      </c>
      <c r="Z1341" t="str">
        <f>IF(Q1341=$Z$14,COUNTIF($Q$15:Q1341,$Z$14),"")</f>
        <v/>
      </c>
    </row>
    <row r="1342" spans="1:26" ht="16.5" x14ac:dyDescent="0.25">
      <c r="A1342" s="6" t="str">
        <f>IF(B1342="","",SUBTOTAL(3,$B$15:B1342))</f>
        <v/>
      </c>
      <c r="B1342" s="7"/>
      <c r="C1342" s="8"/>
      <c r="D1342" s="6" t="str">
        <f t="shared" si="277"/>
        <v/>
      </c>
      <c r="E1342" s="9" t="str">
        <f t="shared" si="280"/>
        <v/>
      </c>
      <c r="F1342" s="7"/>
      <c r="G1342" s="10" t="str">
        <f t="shared" si="278"/>
        <v/>
      </c>
      <c r="H1342" s="6" t="str">
        <f t="shared" si="279"/>
        <v/>
      </c>
      <c r="I1342" s="6" t="str">
        <f t="shared" si="281"/>
        <v/>
      </c>
      <c r="J1342" s="6" t="str">
        <f t="shared" si="282"/>
        <v/>
      </c>
      <c r="K1342" s="6" t="str">
        <f t="shared" si="283"/>
        <v/>
      </c>
      <c r="L1342" s="6" t="str">
        <f t="shared" si="288"/>
        <v/>
      </c>
      <c r="M1342" s="6" t="str">
        <f t="shared" si="289"/>
        <v/>
      </c>
      <c r="N1342" s="6" t="str">
        <f t="shared" si="284"/>
        <v/>
      </c>
      <c r="O1342" s="4"/>
      <c r="P1342" s="11"/>
      <c r="Q1342" s="12" t="str">
        <f t="shared" si="285"/>
        <v/>
      </c>
      <c r="R1342" s="8"/>
      <c r="S1342" s="19"/>
      <c r="T1342" s="19" t="s">
        <v>830</v>
      </c>
      <c r="U1342" s="4"/>
      <c r="V1342" s="22" t="str">
        <f t="shared" si="286"/>
        <v>@aswan1.moe.edu.eg</v>
      </c>
      <c r="W1342" s="22" t="str">
        <f t="shared" si="287"/>
        <v>Stu#</v>
      </c>
      <c r="Z1342" t="str">
        <f>IF(Q1342=$Z$14,COUNTIF($Q$15:Q1342,$Z$14),"")</f>
        <v/>
      </c>
    </row>
    <row r="1343" spans="1:26" ht="16.5" x14ac:dyDescent="0.25">
      <c r="A1343" s="6" t="str">
        <f>IF(B1343="","",SUBTOTAL(3,$B$15:B1343))</f>
        <v/>
      </c>
      <c r="B1343" s="7"/>
      <c r="C1343" s="8"/>
      <c r="D1343" s="6" t="str">
        <f t="shared" si="277"/>
        <v/>
      </c>
      <c r="E1343" s="9" t="str">
        <f t="shared" si="280"/>
        <v/>
      </c>
      <c r="F1343" s="7"/>
      <c r="G1343" s="10" t="str">
        <f t="shared" si="278"/>
        <v/>
      </c>
      <c r="H1343" s="6" t="str">
        <f t="shared" si="279"/>
        <v/>
      </c>
      <c r="I1343" s="6" t="str">
        <f t="shared" si="281"/>
        <v/>
      </c>
      <c r="J1343" s="6" t="str">
        <f t="shared" si="282"/>
        <v/>
      </c>
      <c r="K1343" s="6" t="str">
        <f t="shared" si="283"/>
        <v/>
      </c>
      <c r="L1343" s="6" t="str">
        <f t="shared" si="288"/>
        <v/>
      </c>
      <c r="M1343" s="6" t="str">
        <f t="shared" si="289"/>
        <v/>
      </c>
      <c r="N1343" s="6" t="str">
        <f t="shared" si="284"/>
        <v/>
      </c>
      <c r="O1343" s="4"/>
      <c r="P1343" s="11"/>
      <c r="Q1343" s="12" t="str">
        <f t="shared" si="285"/>
        <v/>
      </c>
      <c r="R1343" s="8"/>
      <c r="S1343" s="19"/>
      <c r="T1343" s="19" t="s">
        <v>830</v>
      </c>
      <c r="U1343" s="4"/>
      <c r="V1343" s="22" t="str">
        <f t="shared" si="286"/>
        <v>@aswan1.moe.edu.eg</v>
      </c>
      <c r="W1343" s="22" t="str">
        <f t="shared" si="287"/>
        <v>Stu#</v>
      </c>
      <c r="Z1343" t="str">
        <f>IF(Q1343=$Z$14,COUNTIF($Q$15:Q1343,$Z$14),"")</f>
        <v/>
      </c>
    </row>
    <row r="1344" spans="1:26" ht="16.5" x14ac:dyDescent="0.25">
      <c r="A1344" s="6" t="str">
        <f>IF(B1344="","",SUBTOTAL(3,$B$15:B1344))</f>
        <v/>
      </c>
      <c r="B1344" s="7"/>
      <c r="C1344" s="8"/>
      <c r="D1344" s="6" t="str">
        <f t="shared" si="277"/>
        <v/>
      </c>
      <c r="E1344" s="9" t="str">
        <f t="shared" si="280"/>
        <v/>
      </c>
      <c r="F1344" s="7"/>
      <c r="G1344" s="10" t="str">
        <f t="shared" si="278"/>
        <v/>
      </c>
      <c r="H1344" s="6" t="str">
        <f t="shared" si="279"/>
        <v/>
      </c>
      <c r="I1344" s="6" t="str">
        <f t="shared" si="281"/>
        <v/>
      </c>
      <c r="J1344" s="6" t="str">
        <f t="shared" si="282"/>
        <v/>
      </c>
      <c r="K1344" s="6" t="str">
        <f t="shared" si="283"/>
        <v/>
      </c>
      <c r="L1344" s="6" t="str">
        <f t="shared" si="288"/>
        <v/>
      </c>
      <c r="M1344" s="6" t="str">
        <f t="shared" si="289"/>
        <v/>
      </c>
      <c r="N1344" s="6" t="str">
        <f t="shared" si="284"/>
        <v/>
      </c>
      <c r="O1344" s="4"/>
      <c r="P1344" s="11"/>
      <c r="Q1344" s="12" t="str">
        <f t="shared" si="285"/>
        <v/>
      </c>
      <c r="R1344" s="8"/>
      <c r="S1344" s="19"/>
      <c r="T1344" s="19" t="s">
        <v>830</v>
      </c>
      <c r="U1344" s="4"/>
      <c r="V1344" s="22" t="str">
        <f t="shared" si="286"/>
        <v>@aswan1.moe.edu.eg</v>
      </c>
      <c r="W1344" s="22" t="str">
        <f t="shared" si="287"/>
        <v>Stu#</v>
      </c>
      <c r="Z1344" t="str">
        <f>IF(Q1344=$Z$14,COUNTIF($Q$15:Q1344,$Z$14),"")</f>
        <v/>
      </c>
    </row>
    <row r="1345" spans="1:26" ht="16.5" x14ac:dyDescent="0.25">
      <c r="A1345" s="6" t="str">
        <f>IF(B1345="","",SUBTOTAL(3,$B$15:B1345))</f>
        <v/>
      </c>
      <c r="B1345" s="7"/>
      <c r="C1345" s="8"/>
      <c r="D1345" s="6" t="str">
        <f t="shared" si="277"/>
        <v/>
      </c>
      <c r="E1345" s="9" t="str">
        <f t="shared" si="280"/>
        <v/>
      </c>
      <c r="F1345" s="7"/>
      <c r="G1345" s="10" t="str">
        <f t="shared" si="278"/>
        <v/>
      </c>
      <c r="H1345" s="6" t="str">
        <f t="shared" si="279"/>
        <v/>
      </c>
      <c r="I1345" s="6" t="str">
        <f t="shared" si="281"/>
        <v/>
      </c>
      <c r="J1345" s="6" t="str">
        <f t="shared" si="282"/>
        <v/>
      </c>
      <c r="K1345" s="6" t="str">
        <f t="shared" si="283"/>
        <v/>
      </c>
      <c r="L1345" s="6" t="str">
        <f t="shared" si="288"/>
        <v/>
      </c>
      <c r="M1345" s="6" t="str">
        <f t="shared" si="289"/>
        <v/>
      </c>
      <c r="N1345" s="6" t="str">
        <f t="shared" si="284"/>
        <v/>
      </c>
      <c r="O1345" s="4"/>
      <c r="P1345" s="11"/>
      <c r="Q1345" s="12" t="str">
        <f t="shared" si="285"/>
        <v/>
      </c>
      <c r="R1345" s="8"/>
      <c r="S1345" s="19"/>
      <c r="T1345" s="19" t="s">
        <v>830</v>
      </c>
      <c r="U1345" s="4"/>
      <c r="V1345" s="22" t="str">
        <f t="shared" si="286"/>
        <v>@aswan1.moe.edu.eg</v>
      </c>
      <c r="W1345" s="22" t="str">
        <f t="shared" si="287"/>
        <v>Stu#</v>
      </c>
      <c r="Z1345" t="str">
        <f>IF(Q1345=$Z$14,COUNTIF($Q$15:Q1345,$Z$14),"")</f>
        <v/>
      </c>
    </row>
    <row r="1346" spans="1:26" ht="16.5" x14ac:dyDescent="0.25">
      <c r="A1346" s="6" t="str">
        <f>IF(B1346="","",SUBTOTAL(3,$B$15:B1346))</f>
        <v/>
      </c>
      <c r="B1346" s="7"/>
      <c r="C1346" s="8"/>
      <c r="D1346" s="6" t="str">
        <f t="shared" si="277"/>
        <v/>
      </c>
      <c r="E1346" s="9" t="str">
        <f t="shared" si="280"/>
        <v/>
      </c>
      <c r="F1346" s="7"/>
      <c r="G1346" s="10" t="str">
        <f t="shared" si="278"/>
        <v/>
      </c>
      <c r="H1346" s="6" t="str">
        <f t="shared" si="279"/>
        <v/>
      </c>
      <c r="I1346" s="6" t="str">
        <f t="shared" si="281"/>
        <v/>
      </c>
      <c r="J1346" s="6" t="str">
        <f t="shared" si="282"/>
        <v/>
      </c>
      <c r="K1346" s="6" t="str">
        <f t="shared" si="283"/>
        <v/>
      </c>
      <c r="L1346" s="6" t="str">
        <f t="shared" si="288"/>
        <v/>
      </c>
      <c r="M1346" s="6" t="str">
        <f t="shared" si="289"/>
        <v/>
      </c>
      <c r="N1346" s="6" t="str">
        <f t="shared" si="284"/>
        <v/>
      </c>
      <c r="O1346" s="4"/>
      <c r="P1346" s="11"/>
      <c r="Q1346" s="12" t="str">
        <f t="shared" si="285"/>
        <v/>
      </c>
      <c r="R1346" s="8"/>
      <c r="S1346" s="19"/>
      <c r="T1346" s="19" t="s">
        <v>830</v>
      </c>
      <c r="U1346" s="4"/>
      <c r="V1346" s="22" t="str">
        <f t="shared" si="286"/>
        <v>@aswan1.moe.edu.eg</v>
      </c>
      <c r="W1346" s="22" t="str">
        <f t="shared" si="287"/>
        <v>Stu#</v>
      </c>
      <c r="Z1346" t="str">
        <f>IF(Q1346=$Z$14,COUNTIF($Q$15:Q1346,$Z$14),"")</f>
        <v/>
      </c>
    </row>
    <row r="1347" spans="1:26" ht="16.5" x14ac:dyDescent="0.25">
      <c r="A1347" s="6" t="str">
        <f>IF(B1347="","",SUBTOTAL(3,$B$15:B1347))</f>
        <v/>
      </c>
      <c r="B1347" s="7"/>
      <c r="C1347" s="8"/>
      <c r="D1347" s="6" t="str">
        <f t="shared" si="277"/>
        <v/>
      </c>
      <c r="E1347" s="9" t="str">
        <f t="shared" si="280"/>
        <v/>
      </c>
      <c r="F1347" s="7"/>
      <c r="G1347" s="10" t="str">
        <f t="shared" si="278"/>
        <v/>
      </c>
      <c r="H1347" s="6" t="str">
        <f t="shared" si="279"/>
        <v/>
      </c>
      <c r="I1347" s="6" t="str">
        <f t="shared" si="281"/>
        <v/>
      </c>
      <c r="J1347" s="6" t="str">
        <f t="shared" si="282"/>
        <v/>
      </c>
      <c r="K1347" s="6" t="str">
        <f t="shared" si="283"/>
        <v/>
      </c>
      <c r="L1347" s="6" t="str">
        <f t="shared" si="288"/>
        <v/>
      </c>
      <c r="M1347" s="6" t="str">
        <f t="shared" si="289"/>
        <v/>
      </c>
      <c r="N1347" s="6" t="str">
        <f t="shared" si="284"/>
        <v/>
      </c>
      <c r="O1347" s="4"/>
      <c r="P1347" s="11"/>
      <c r="Q1347" s="12" t="str">
        <f t="shared" si="285"/>
        <v/>
      </c>
      <c r="R1347" s="8"/>
      <c r="S1347" s="19"/>
      <c r="T1347" s="19" t="s">
        <v>830</v>
      </c>
      <c r="U1347" s="4"/>
      <c r="V1347" s="22" t="str">
        <f t="shared" si="286"/>
        <v>@aswan1.moe.edu.eg</v>
      </c>
      <c r="W1347" s="22" t="str">
        <f t="shared" si="287"/>
        <v>Stu#</v>
      </c>
      <c r="Z1347" t="str">
        <f>IF(Q1347=$Z$14,COUNTIF($Q$15:Q1347,$Z$14),"")</f>
        <v/>
      </c>
    </row>
    <row r="1348" spans="1:26" ht="16.5" x14ac:dyDescent="0.25">
      <c r="A1348" s="6" t="str">
        <f>IF(B1348="","",SUBTOTAL(3,$B$15:B1348))</f>
        <v/>
      </c>
      <c r="B1348" s="7"/>
      <c r="C1348" s="8"/>
      <c r="D1348" s="6" t="str">
        <f t="shared" si="277"/>
        <v/>
      </c>
      <c r="E1348" s="9" t="str">
        <f t="shared" si="280"/>
        <v/>
      </c>
      <c r="F1348" s="7"/>
      <c r="G1348" s="10" t="str">
        <f t="shared" si="278"/>
        <v/>
      </c>
      <c r="H1348" s="6" t="str">
        <f t="shared" si="279"/>
        <v/>
      </c>
      <c r="I1348" s="6" t="str">
        <f t="shared" si="281"/>
        <v/>
      </c>
      <c r="J1348" s="6" t="str">
        <f t="shared" si="282"/>
        <v/>
      </c>
      <c r="K1348" s="6" t="str">
        <f t="shared" si="283"/>
        <v/>
      </c>
      <c r="L1348" s="6" t="str">
        <f t="shared" si="288"/>
        <v/>
      </c>
      <c r="M1348" s="6" t="str">
        <f t="shared" si="289"/>
        <v/>
      </c>
      <c r="N1348" s="6" t="str">
        <f t="shared" si="284"/>
        <v/>
      </c>
      <c r="O1348" s="4"/>
      <c r="P1348" s="11"/>
      <c r="Q1348" s="12" t="str">
        <f t="shared" si="285"/>
        <v/>
      </c>
      <c r="R1348" s="8"/>
      <c r="S1348" s="19"/>
      <c r="T1348" s="19" t="s">
        <v>830</v>
      </c>
      <c r="U1348" s="4"/>
      <c r="V1348" s="22" t="str">
        <f t="shared" si="286"/>
        <v>@aswan1.moe.edu.eg</v>
      </c>
      <c r="W1348" s="22" t="str">
        <f t="shared" si="287"/>
        <v>Stu#</v>
      </c>
      <c r="Z1348" t="str">
        <f>IF(Q1348=$Z$14,COUNTIF($Q$15:Q1348,$Z$14),"")</f>
        <v/>
      </c>
    </row>
    <row r="1349" spans="1:26" ht="16.5" x14ac:dyDescent="0.25">
      <c r="A1349" s="6" t="str">
        <f>IF(B1349="","",SUBTOTAL(3,$B$15:B1349))</f>
        <v/>
      </c>
      <c r="B1349" s="7"/>
      <c r="C1349" s="8"/>
      <c r="D1349" s="6" t="str">
        <f t="shared" si="277"/>
        <v/>
      </c>
      <c r="E1349" s="9" t="str">
        <f t="shared" si="280"/>
        <v/>
      </c>
      <c r="F1349" s="7"/>
      <c r="G1349" s="10" t="str">
        <f t="shared" si="278"/>
        <v/>
      </c>
      <c r="H1349" s="6" t="str">
        <f t="shared" si="279"/>
        <v/>
      </c>
      <c r="I1349" s="6" t="str">
        <f t="shared" si="281"/>
        <v/>
      </c>
      <c r="J1349" s="6" t="str">
        <f t="shared" si="282"/>
        <v/>
      </c>
      <c r="K1349" s="6" t="str">
        <f t="shared" si="283"/>
        <v/>
      </c>
      <c r="L1349" s="6" t="str">
        <f t="shared" si="288"/>
        <v/>
      </c>
      <c r="M1349" s="6" t="str">
        <f t="shared" si="289"/>
        <v/>
      </c>
      <c r="N1349" s="6" t="str">
        <f t="shared" si="284"/>
        <v/>
      </c>
      <c r="O1349" s="4"/>
      <c r="P1349" s="11"/>
      <c r="Q1349" s="12" t="str">
        <f t="shared" si="285"/>
        <v/>
      </c>
      <c r="R1349" s="8"/>
      <c r="S1349" s="19"/>
      <c r="T1349" s="19" t="s">
        <v>830</v>
      </c>
      <c r="U1349" s="4"/>
      <c r="V1349" s="22" t="str">
        <f t="shared" si="286"/>
        <v>@aswan1.moe.edu.eg</v>
      </c>
      <c r="W1349" s="22" t="str">
        <f t="shared" si="287"/>
        <v>Stu#</v>
      </c>
      <c r="Z1349" t="str">
        <f>IF(Q1349=$Z$14,COUNTIF($Q$15:Q1349,$Z$14),"")</f>
        <v/>
      </c>
    </row>
    <row r="1350" spans="1:26" ht="16.5" x14ac:dyDescent="0.25">
      <c r="A1350" s="6" t="str">
        <f>IF(B1350="","",SUBTOTAL(3,$B$15:B1350))</f>
        <v/>
      </c>
      <c r="B1350" s="7"/>
      <c r="C1350" s="8"/>
      <c r="D1350" s="6" t="str">
        <f t="shared" si="277"/>
        <v/>
      </c>
      <c r="E1350" s="9" t="str">
        <f t="shared" si="280"/>
        <v/>
      </c>
      <c r="F1350" s="7"/>
      <c r="G1350" s="10" t="str">
        <f t="shared" si="278"/>
        <v/>
      </c>
      <c r="H1350" s="6" t="str">
        <f t="shared" si="279"/>
        <v/>
      </c>
      <c r="I1350" s="6" t="str">
        <f t="shared" si="281"/>
        <v/>
      </c>
      <c r="J1350" s="6" t="str">
        <f t="shared" si="282"/>
        <v/>
      </c>
      <c r="K1350" s="6" t="str">
        <f t="shared" si="283"/>
        <v/>
      </c>
      <c r="L1350" s="6" t="str">
        <f t="shared" si="288"/>
        <v/>
      </c>
      <c r="M1350" s="6" t="str">
        <f t="shared" si="289"/>
        <v/>
      </c>
      <c r="N1350" s="6" t="str">
        <f t="shared" si="284"/>
        <v/>
      </c>
      <c r="O1350" s="4"/>
      <c r="P1350" s="11"/>
      <c r="Q1350" s="12" t="str">
        <f t="shared" si="285"/>
        <v/>
      </c>
      <c r="R1350" s="8"/>
      <c r="S1350" s="19"/>
      <c r="T1350" s="19" t="s">
        <v>830</v>
      </c>
      <c r="U1350" s="4"/>
      <c r="V1350" s="22" t="str">
        <f t="shared" si="286"/>
        <v>@aswan1.moe.edu.eg</v>
      </c>
      <c r="W1350" s="22" t="str">
        <f t="shared" si="287"/>
        <v>Stu#</v>
      </c>
      <c r="Z1350" t="str">
        <f>IF(Q1350=$Z$14,COUNTIF($Q$15:Q1350,$Z$14),"")</f>
        <v/>
      </c>
    </row>
    <row r="1351" spans="1:26" ht="16.5" x14ac:dyDescent="0.25">
      <c r="A1351" s="6" t="str">
        <f>IF(B1351="","",SUBTOTAL(3,$B$15:B1351))</f>
        <v/>
      </c>
      <c r="B1351" s="7"/>
      <c r="C1351" s="8"/>
      <c r="D1351" s="6" t="str">
        <f t="shared" si="277"/>
        <v/>
      </c>
      <c r="E1351" s="9" t="str">
        <f t="shared" si="280"/>
        <v/>
      </c>
      <c r="F1351" s="7"/>
      <c r="G1351" s="10" t="str">
        <f t="shared" si="278"/>
        <v/>
      </c>
      <c r="H1351" s="6" t="str">
        <f t="shared" si="279"/>
        <v/>
      </c>
      <c r="I1351" s="6" t="str">
        <f t="shared" si="281"/>
        <v/>
      </c>
      <c r="J1351" s="6" t="str">
        <f t="shared" si="282"/>
        <v/>
      </c>
      <c r="K1351" s="6" t="str">
        <f t="shared" si="283"/>
        <v/>
      </c>
      <c r="L1351" s="6" t="str">
        <f t="shared" si="288"/>
        <v/>
      </c>
      <c r="M1351" s="6" t="str">
        <f t="shared" si="289"/>
        <v/>
      </c>
      <c r="N1351" s="6" t="str">
        <f t="shared" si="284"/>
        <v/>
      </c>
      <c r="O1351" s="4"/>
      <c r="P1351" s="11"/>
      <c r="Q1351" s="12" t="str">
        <f t="shared" si="285"/>
        <v/>
      </c>
      <c r="R1351" s="8"/>
      <c r="S1351" s="19"/>
      <c r="T1351" s="19" t="s">
        <v>830</v>
      </c>
      <c r="U1351" s="4"/>
      <c r="V1351" s="22" t="str">
        <f t="shared" si="286"/>
        <v>@aswan1.moe.edu.eg</v>
      </c>
      <c r="W1351" s="22" t="str">
        <f t="shared" si="287"/>
        <v>Stu#</v>
      </c>
      <c r="Z1351" t="str">
        <f>IF(Q1351=$Z$14,COUNTIF($Q$15:Q1351,$Z$14),"")</f>
        <v/>
      </c>
    </row>
    <row r="1352" spans="1:26" ht="16.5" x14ac:dyDescent="0.25">
      <c r="A1352" s="6" t="str">
        <f>IF(B1352="","",SUBTOTAL(3,$B$15:B1352))</f>
        <v/>
      </c>
      <c r="B1352" s="7"/>
      <c r="C1352" s="8"/>
      <c r="D1352" s="6" t="str">
        <f t="shared" si="277"/>
        <v/>
      </c>
      <c r="E1352" s="9" t="str">
        <f t="shared" si="280"/>
        <v/>
      </c>
      <c r="F1352" s="7"/>
      <c r="G1352" s="10" t="str">
        <f t="shared" si="278"/>
        <v/>
      </c>
      <c r="H1352" s="6" t="str">
        <f t="shared" si="279"/>
        <v/>
      </c>
      <c r="I1352" s="6" t="str">
        <f t="shared" si="281"/>
        <v/>
      </c>
      <c r="J1352" s="6" t="str">
        <f t="shared" si="282"/>
        <v/>
      </c>
      <c r="K1352" s="6" t="str">
        <f t="shared" si="283"/>
        <v/>
      </c>
      <c r="L1352" s="6" t="str">
        <f t="shared" si="288"/>
        <v/>
      </c>
      <c r="M1352" s="6" t="str">
        <f t="shared" si="289"/>
        <v/>
      </c>
      <c r="N1352" s="6" t="str">
        <f t="shared" si="284"/>
        <v/>
      </c>
      <c r="O1352" s="4"/>
      <c r="P1352" s="11"/>
      <c r="Q1352" s="12" t="str">
        <f t="shared" si="285"/>
        <v/>
      </c>
      <c r="R1352" s="8"/>
      <c r="S1352" s="19"/>
      <c r="T1352" s="19" t="s">
        <v>830</v>
      </c>
      <c r="U1352" s="4"/>
      <c r="V1352" s="22" t="str">
        <f t="shared" si="286"/>
        <v>@aswan1.moe.edu.eg</v>
      </c>
      <c r="W1352" s="22" t="str">
        <f t="shared" si="287"/>
        <v>Stu#</v>
      </c>
      <c r="Z1352" t="str">
        <f>IF(Q1352=$Z$14,COUNTIF($Q$15:Q1352,$Z$14),"")</f>
        <v/>
      </c>
    </row>
    <row r="1353" spans="1:26" ht="16.5" x14ac:dyDescent="0.25">
      <c r="A1353" s="6" t="str">
        <f>IF(B1353="","",SUBTOTAL(3,$B$15:B1353))</f>
        <v/>
      </c>
      <c r="B1353" s="7"/>
      <c r="C1353" s="8"/>
      <c r="D1353" s="6" t="str">
        <f t="shared" si="277"/>
        <v/>
      </c>
      <c r="E1353" s="9" t="str">
        <f t="shared" si="280"/>
        <v/>
      </c>
      <c r="F1353" s="7"/>
      <c r="G1353" s="10" t="str">
        <f t="shared" si="278"/>
        <v/>
      </c>
      <c r="H1353" s="6" t="str">
        <f t="shared" si="279"/>
        <v/>
      </c>
      <c r="I1353" s="6" t="str">
        <f t="shared" si="281"/>
        <v/>
      </c>
      <c r="J1353" s="6" t="str">
        <f t="shared" si="282"/>
        <v/>
      </c>
      <c r="K1353" s="6" t="str">
        <f t="shared" si="283"/>
        <v/>
      </c>
      <c r="L1353" s="6" t="str">
        <f t="shared" si="288"/>
        <v/>
      </c>
      <c r="M1353" s="6" t="str">
        <f t="shared" si="289"/>
        <v/>
      </c>
      <c r="N1353" s="6" t="str">
        <f t="shared" si="284"/>
        <v/>
      </c>
      <c r="O1353" s="4"/>
      <c r="P1353" s="11"/>
      <c r="Q1353" s="12" t="str">
        <f t="shared" si="285"/>
        <v/>
      </c>
      <c r="R1353" s="8"/>
      <c r="S1353" s="19"/>
      <c r="T1353" s="19" t="s">
        <v>830</v>
      </c>
      <c r="U1353" s="4"/>
      <c r="V1353" s="22" t="str">
        <f t="shared" si="286"/>
        <v>@aswan1.moe.edu.eg</v>
      </c>
      <c r="W1353" s="22" t="str">
        <f t="shared" si="287"/>
        <v>Stu#</v>
      </c>
      <c r="Z1353" t="str">
        <f>IF(Q1353=$Z$14,COUNTIF($Q$15:Q1353,$Z$14),"")</f>
        <v/>
      </c>
    </row>
    <row r="1354" spans="1:26" ht="16.5" x14ac:dyDescent="0.25">
      <c r="A1354" s="6" t="str">
        <f>IF(B1354="","",SUBTOTAL(3,$B$15:B1354))</f>
        <v/>
      </c>
      <c r="B1354" s="7"/>
      <c r="C1354" s="8"/>
      <c r="D1354" s="6" t="str">
        <f t="shared" si="277"/>
        <v/>
      </c>
      <c r="E1354" s="9" t="str">
        <f t="shared" si="280"/>
        <v/>
      </c>
      <c r="F1354" s="7"/>
      <c r="G1354" s="10" t="str">
        <f t="shared" si="278"/>
        <v/>
      </c>
      <c r="H1354" s="6" t="str">
        <f t="shared" si="279"/>
        <v/>
      </c>
      <c r="I1354" s="6" t="str">
        <f t="shared" si="281"/>
        <v/>
      </c>
      <c r="J1354" s="6" t="str">
        <f t="shared" si="282"/>
        <v/>
      </c>
      <c r="K1354" s="6" t="str">
        <f t="shared" si="283"/>
        <v/>
      </c>
      <c r="L1354" s="6" t="str">
        <f t="shared" si="288"/>
        <v/>
      </c>
      <c r="M1354" s="6" t="str">
        <f t="shared" si="289"/>
        <v/>
      </c>
      <c r="N1354" s="6" t="str">
        <f t="shared" si="284"/>
        <v/>
      </c>
      <c r="O1354" s="4"/>
      <c r="P1354" s="11"/>
      <c r="Q1354" s="12" t="str">
        <f t="shared" si="285"/>
        <v/>
      </c>
      <c r="R1354" s="8"/>
      <c r="S1354" s="19"/>
      <c r="T1354" s="19" t="s">
        <v>830</v>
      </c>
      <c r="U1354" s="4"/>
      <c r="V1354" s="22" t="str">
        <f t="shared" si="286"/>
        <v>@aswan1.moe.edu.eg</v>
      </c>
      <c r="W1354" s="22" t="str">
        <f t="shared" si="287"/>
        <v>Stu#</v>
      </c>
      <c r="Z1354" t="str">
        <f>IF(Q1354=$Z$14,COUNTIF($Q$15:Q1354,$Z$14),"")</f>
        <v/>
      </c>
    </row>
    <row r="1355" spans="1:26" ht="16.5" x14ac:dyDescent="0.25">
      <c r="A1355" s="6" t="str">
        <f>IF(B1355="","",SUBTOTAL(3,$B$15:B1355))</f>
        <v/>
      </c>
      <c r="B1355" s="7"/>
      <c r="C1355" s="8"/>
      <c r="D1355" s="6" t="str">
        <f t="shared" si="277"/>
        <v/>
      </c>
      <c r="E1355" s="9" t="str">
        <f t="shared" si="280"/>
        <v/>
      </c>
      <c r="F1355" s="7"/>
      <c r="G1355" s="10" t="str">
        <f t="shared" si="278"/>
        <v/>
      </c>
      <c r="H1355" s="6" t="str">
        <f t="shared" si="279"/>
        <v/>
      </c>
      <c r="I1355" s="6" t="str">
        <f t="shared" si="281"/>
        <v/>
      </c>
      <c r="J1355" s="6" t="str">
        <f t="shared" si="282"/>
        <v/>
      </c>
      <c r="K1355" s="6" t="str">
        <f t="shared" si="283"/>
        <v/>
      </c>
      <c r="L1355" s="6" t="str">
        <f t="shared" si="288"/>
        <v/>
      </c>
      <c r="M1355" s="6" t="str">
        <f t="shared" si="289"/>
        <v/>
      </c>
      <c r="N1355" s="6" t="str">
        <f t="shared" si="284"/>
        <v/>
      </c>
      <c r="O1355" s="4"/>
      <c r="P1355" s="11"/>
      <c r="Q1355" s="12" t="str">
        <f t="shared" si="285"/>
        <v/>
      </c>
      <c r="R1355" s="8"/>
      <c r="S1355" s="19"/>
      <c r="T1355" s="19" t="s">
        <v>830</v>
      </c>
      <c r="U1355" s="4"/>
      <c r="V1355" s="22" t="str">
        <f t="shared" si="286"/>
        <v>@aswan1.moe.edu.eg</v>
      </c>
      <c r="W1355" s="22" t="str">
        <f t="shared" si="287"/>
        <v>Stu#</v>
      </c>
      <c r="Z1355" t="str">
        <f>IF(Q1355=$Z$14,COUNTIF($Q$15:Q1355,$Z$14),"")</f>
        <v/>
      </c>
    </row>
    <row r="1356" spans="1:26" ht="16.5" x14ac:dyDescent="0.25">
      <c r="A1356" s="6" t="str">
        <f>IF(B1356="","",SUBTOTAL(3,$B$15:B1356))</f>
        <v/>
      </c>
      <c r="B1356" s="7"/>
      <c r="C1356" s="8"/>
      <c r="D1356" s="6" t="str">
        <f t="shared" si="277"/>
        <v/>
      </c>
      <c r="E1356" s="9" t="str">
        <f t="shared" si="280"/>
        <v/>
      </c>
      <c r="F1356" s="7"/>
      <c r="G1356" s="10" t="str">
        <f t="shared" si="278"/>
        <v/>
      </c>
      <c r="H1356" s="6" t="str">
        <f t="shared" si="279"/>
        <v/>
      </c>
      <c r="I1356" s="6" t="str">
        <f t="shared" si="281"/>
        <v/>
      </c>
      <c r="J1356" s="6" t="str">
        <f t="shared" si="282"/>
        <v/>
      </c>
      <c r="K1356" s="6" t="str">
        <f t="shared" si="283"/>
        <v/>
      </c>
      <c r="L1356" s="6" t="str">
        <f t="shared" si="288"/>
        <v/>
      </c>
      <c r="M1356" s="6" t="str">
        <f t="shared" si="289"/>
        <v/>
      </c>
      <c r="N1356" s="6" t="str">
        <f t="shared" si="284"/>
        <v/>
      </c>
      <c r="O1356" s="4"/>
      <c r="P1356" s="11"/>
      <c r="Q1356" s="12" t="str">
        <f t="shared" si="285"/>
        <v/>
      </c>
      <c r="R1356" s="8"/>
      <c r="S1356" s="19"/>
      <c r="T1356" s="19" t="s">
        <v>830</v>
      </c>
      <c r="U1356" s="4"/>
      <c r="V1356" s="22" t="str">
        <f t="shared" si="286"/>
        <v>@aswan1.moe.edu.eg</v>
      </c>
      <c r="W1356" s="22" t="str">
        <f t="shared" si="287"/>
        <v>Stu#</v>
      </c>
      <c r="Z1356" t="str">
        <f>IF(Q1356=$Z$14,COUNTIF($Q$15:Q1356,$Z$14),"")</f>
        <v/>
      </c>
    </row>
    <row r="1357" spans="1:26" ht="16.5" x14ac:dyDescent="0.25">
      <c r="A1357" s="6" t="str">
        <f>IF(B1357="","",SUBTOTAL(3,$B$15:B1357))</f>
        <v/>
      </c>
      <c r="B1357" s="7"/>
      <c r="C1357" s="8"/>
      <c r="D1357" s="6" t="str">
        <f t="shared" si="277"/>
        <v/>
      </c>
      <c r="E1357" s="9" t="str">
        <f t="shared" si="280"/>
        <v/>
      </c>
      <c r="F1357" s="7"/>
      <c r="G1357" s="10" t="str">
        <f t="shared" si="278"/>
        <v/>
      </c>
      <c r="H1357" s="6" t="str">
        <f t="shared" si="279"/>
        <v/>
      </c>
      <c r="I1357" s="6" t="str">
        <f t="shared" si="281"/>
        <v/>
      </c>
      <c r="J1357" s="6" t="str">
        <f t="shared" si="282"/>
        <v/>
      </c>
      <c r="K1357" s="6" t="str">
        <f t="shared" si="283"/>
        <v/>
      </c>
      <c r="L1357" s="6" t="str">
        <f t="shared" si="288"/>
        <v/>
      </c>
      <c r="M1357" s="6" t="str">
        <f t="shared" si="289"/>
        <v/>
      </c>
      <c r="N1357" s="6" t="str">
        <f t="shared" si="284"/>
        <v/>
      </c>
      <c r="O1357" s="4"/>
      <c r="P1357" s="11"/>
      <c r="Q1357" s="12" t="str">
        <f t="shared" si="285"/>
        <v/>
      </c>
      <c r="R1357" s="8"/>
      <c r="S1357" s="19"/>
      <c r="T1357" s="19" t="s">
        <v>830</v>
      </c>
      <c r="U1357" s="4"/>
      <c r="V1357" s="22" t="str">
        <f t="shared" si="286"/>
        <v>@aswan1.moe.edu.eg</v>
      </c>
      <c r="W1357" s="22" t="str">
        <f t="shared" si="287"/>
        <v>Stu#</v>
      </c>
      <c r="Z1357" t="str">
        <f>IF(Q1357=$Z$14,COUNTIF($Q$15:Q1357,$Z$14),"")</f>
        <v/>
      </c>
    </row>
    <row r="1358" spans="1:26" ht="16.5" x14ac:dyDescent="0.25">
      <c r="A1358" s="6" t="str">
        <f>IF(B1358="","",SUBTOTAL(3,$B$15:B1358))</f>
        <v/>
      </c>
      <c r="B1358" s="7"/>
      <c r="C1358" s="8"/>
      <c r="D1358" s="6" t="str">
        <f t="shared" ref="D1358:D1421" si="290">IF(C1358="","",LEFT(TRIM(C1358),FIND(" ",TRIM(C1358),1)-1))</f>
        <v/>
      </c>
      <c r="E1358" s="9" t="str">
        <f t="shared" si="280"/>
        <v/>
      </c>
      <c r="F1358" s="7"/>
      <c r="G1358" s="10" t="str">
        <f t="shared" ref="G1358:G1421" si="291">IF(F1358="","",(DATE(IF(LEFT(F1358,1)*1=3,20,19)&amp;MID(F1358,2,2),MID(F1358,4,2),MID(F1358,6,2))))</f>
        <v/>
      </c>
      <c r="H1358" s="6" t="str">
        <f t="shared" ref="H1358:H1421" si="292">IF(G1358="","",DAY(G1358))</f>
        <v/>
      </c>
      <c r="I1358" s="6" t="str">
        <f t="shared" si="281"/>
        <v/>
      </c>
      <c r="J1358" s="6" t="str">
        <f t="shared" si="282"/>
        <v/>
      </c>
      <c r="K1358" s="6" t="str">
        <f t="shared" si="283"/>
        <v/>
      </c>
      <c r="L1358" s="6" t="str">
        <f t="shared" si="288"/>
        <v/>
      </c>
      <c r="M1358" s="6" t="str">
        <f t="shared" si="289"/>
        <v/>
      </c>
      <c r="N1358" s="6" t="str">
        <f t="shared" si="284"/>
        <v/>
      </c>
      <c r="O1358" s="4"/>
      <c r="P1358" s="11"/>
      <c r="Q1358" s="12" t="str">
        <f t="shared" si="285"/>
        <v/>
      </c>
      <c r="R1358" s="8"/>
      <c r="S1358" s="19"/>
      <c r="T1358" s="19" t="s">
        <v>830</v>
      </c>
      <c r="U1358" s="4"/>
      <c r="V1358" s="22" t="str">
        <f t="shared" si="286"/>
        <v>@aswan1.moe.edu.eg</v>
      </c>
      <c r="W1358" s="22" t="str">
        <f t="shared" si="287"/>
        <v>Stu#</v>
      </c>
      <c r="Z1358" t="str">
        <f>IF(Q1358=$Z$14,COUNTIF($Q$15:Q1358,$Z$14),"")</f>
        <v/>
      </c>
    </row>
    <row r="1359" spans="1:26" ht="16.5" x14ac:dyDescent="0.25">
      <c r="A1359" s="6" t="str">
        <f>IF(B1359="","",SUBTOTAL(3,$B$15:B1359))</f>
        <v/>
      </c>
      <c r="B1359" s="7"/>
      <c r="C1359" s="8"/>
      <c r="D1359" s="6" t="str">
        <f t="shared" si="290"/>
        <v/>
      </c>
      <c r="E1359" s="9" t="str">
        <f t="shared" si="280"/>
        <v/>
      </c>
      <c r="F1359" s="7"/>
      <c r="G1359" s="10" t="str">
        <f t="shared" si="291"/>
        <v/>
      </c>
      <c r="H1359" s="6" t="str">
        <f t="shared" si="292"/>
        <v/>
      </c>
      <c r="I1359" s="6" t="str">
        <f t="shared" si="281"/>
        <v/>
      </c>
      <c r="J1359" s="6" t="str">
        <f t="shared" si="282"/>
        <v/>
      </c>
      <c r="K1359" s="6" t="str">
        <f t="shared" si="283"/>
        <v/>
      </c>
      <c r="L1359" s="6" t="str">
        <f t="shared" si="288"/>
        <v/>
      </c>
      <c r="M1359" s="6" t="str">
        <f t="shared" si="289"/>
        <v/>
      </c>
      <c r="N1359" s="6" t="str">
        <f t="shared" si="284"/>
        <v/>
      </c>
      <c r="O1359" s="4"/>
      <c r="P1359" s="11"/>
      <c r="Q1359" s="12" t="str">
        <f t="shared" si="285"/>
        <v/>
      </c>
      <c r="R1359" s="8"/>
      <c r="S1359" s="19"/>
      <c r="T1359" s="19" t="s">
        <v>830</v>
      </c>
      <c r="U1359" s="4"/>
      <c r="V1359" s="22" t="str">
        <f t="shared" si="286"/>
        <v>@aswan1.moe.edu.eg</v>
      </c>
      <c r="W1359" s="22" t="str">
        <f t="shared" si="287"/>
        <v>Stu#</v>
      </c>
      <c r="Z1359" t="str">
        <f>IF(Q1359=$Z$14,COUNTIF($Q$15:Q1359,$Z$14),"")</f>
        <v/>
      </c>
    </row>
    <row r="1360" spans="1:26" ht="16.5" x14ac:dyDescent="0.25">
      <c r="A1360" s="6" t="str">
        <f>IF(B1360="","",SUBTOTAL(3,$B$15:B1360))</f>
        <v/>
      </c>
      <c r="B1360" s="7"/>
      <c r="C1360" s="8"/>
      <c r="D1360" s="6" t="str">
        <f t="shared" si="290"/>
        <v/>
      </c>
      <c r="E1360" s="9" t="str">
        <f t="shared" ref="E1360:E1423" si="293">IF(C1360="","",RIGHT(C1360,LEN(C1360)-FIND(" ",C1360)))</f>
        <v/>
      </c>
      <c r="F1360" s="7"/>
      <c r="G1360" s="10" t="str">
        <f t="shared" si="291"/>
        <v/>
      </c>
      <c r="H1360" s="6" t="str">
        <f t="shared" si="292"/>
        <v/>
      </c>
      <c r="I1360" s="6" t="str">
        <f t="shared" ref="I1360:I1423" si="294">IF(H1360="","",MONTH(G1360))</f>
        <v/>
      </c>
      <c r="J1360" s="6" t="str">
        <f t="shared" ref="J1360:J1423" si="295">IF(I1360="","",YEAR(G1360))</f>
        <v/>
      </c>
      <c r="K1360" s="6" t="str">
        <f t="shared" ref="K1360:K1423" si="296">IF(G1360="","",(DATEDIF(G1360,$F$13,"md")))</f>
        <v/>
      </c>
      <c r="L1360" s="6" t="str">
        <f t="shared" si="288"/>
        <v/>
      </c>
      <c r="M1360" s="6" t="str">
        <f t="shared" si="289"/>
        <v/>
      </c>
      <c r="N1360" s="6" t="str">
        <f t="shared" ref="N1360:N1423" si="297">IF(F1360="","",(IF(ISODD(MID(F1360,13,1)),"ذكر","انثى")))</f>
        <v/>
      </c>
      <c r="O1360" s="4"/>
      <c r="P1360" s="11"/>
      <c r="Q1360" s="12" t="str">
        <f t="shared" ref="Q1360:Q1423" si="298">IF(P1360="","",P1360&amp;"/"&amp;O1360)</f>
        <v/>
      </c>
      <c r="R1360" s="8"/>
      <c r="S1360" s="19"/>
      <c r="T1360" s="19" t="s">
        <v>830</v>
      </c>
      <c r="U1360" s="4"/>
      <c r="V1360" s="22" t="str">
        <f t="shared" ref="V1360:V1423" si="299">CONCATENATE(B1360,$X$2)</f>
        <v>@aswan1.moe.edu.eg</v>
      </c>
      <c r="W1360" s="22" t="str">
        <f t="shared" ref="W1360:W1423" si="300">CONCATENATE($X$3)&amp;RIGHT(LEFT(F1360,7),6)</f>
        <v>Stu#</v>
      </c>
      <c r="Z1360" t="str">
        <f>IF(Q1360=$Z$14,COUNTIF($Q$15:Q1360,$Z$14),"")</f>
        <v/>
      </c>
    </row>
    <row r="1361" spans="1:26" ht="16.5" x14ac:dyDescent="0.25">
      <c r="A1361" s="6" t="str">
        <f>IF(B1361="","",SUBTOTAL(3,$B$15:B1361))</f>
        <v/>
      </c>
      <c r="B1361" s="7"/>
      <c r="C1361" s="8"/>
      <c r="D1361" s="6" t="str">
        <f t="shared" si="290"/>
        <v/>
      </c>
      <c r="E1361" s="9" t="str">
        <f t="shared" si="293"/>
        <v/>
      </c>
      <c r="F1361" s="7"/>
      <c r="G1361" s="10" t="str">
        <f t="shared" si="291"/>
        <v/>
      </c>
      <c r="H1361" s="6" t="str">
        <f t="shared" si="292"/>
        <v/>
      </c>
      <c r="I1361" s="6" t="str">
        <f t="shared" si="294"/>
        <v/>
      </c>
      <c r="J1361" s="6" t="str">
        <f t="shared" si="295"/>
        <v/>
      </c>
      <c r="K1361" s="6" t="str">
        <f t="shared" si="296"/>
        <v/>
      </c>
      <c r="L1361" s="6" t="str">
        <f t="shared" ref="L1361:L1424" si="301">IF(H1361="","",(DATEDIF(H1361,$F$13,"md")))</f>
        <v/>
      </c>
      <c r="M1361" s="6" t="str">
        <f t="shared" ref="M1361:M1424" si="302">IF(I1361="","",(DATEDIF(I1361,$F$13,"md")))</f>
        <v/>
      </c>
      <c r="N1361" s="6" t="str">
        <f t="shared" si="297"/>
        <v/>
      </c>
      <c r="O1361" s="4"/>
      <c r="P1361" s="11"/>
      <c r="Q1361" s="12" t="str">
        <f t="shared" si="298"/>
        <v/>
      </c>
      <c r="R1361" s="8"/>
      <c r="S1361" s="19"/>
      <c r="T1361" s="19" t="s">
        <v>830</v>
      </c>
      <c r="U1361" s="4"/>
      <c r="V1361" s="22" t="str">
        <f t="shared" si="299"/>
        <v>@aswan1.moe.edu.eg</v>
      </c>
      <c r="W1361" s="22" t="str">
        <f t="shared" si="300"/>
        <v>Stu#</v>
      </c>
      <c r="Z1361" t="str">
        <f>IF(Q1361=$Z$14,COUNTIF($Q$15:Q1361,$Z$14),"")</f>
        <v/>
      </c>
    </row>
    <row r="1362" spans="1:26" ht="16.5" x14ac:dyDescent="0.25">
      <c r="A1362" s="6" t="str">
        <f>IF(B1362="","",SUBTOTAL(3,$B$15:B1362))</f>
        <v/>
      </c>
      <c r="B1362" s="7"/>
      <c r="C1362" s="8"/>
      <c r="D1362" s="6" t="str">
        <f t="shared" si="290"/>
        <v/>
      </c>
      <c r="E1362" s="9" t="str">
        <f t="shared" si="293"/>
        <v/>
      </c>
      <c r="F1362" s="7"/>
      <c r="G1362" s="10" t="str">
        <f t="shared" si="291"/>
        <v/>
      </c>
      <c r="H1362" s="6" t="str">
        <f t="shared" si="292"/>
        <v/>
      </c>
      <c r="I1362" s="6" t="str">
        <f t="shared" si="294"/>
        <v/>
      </c>
      <c r="J1362" s="6" t="str">
        <f t="shared" si="295"/>
        <v/>
      </c>
      <c r="K1362" s="6" t="str">
        <f t="shared" si="296"/>
        <v/>
      </c>
      <c r="L1362" s="6" t="str">
        <f t="shared" si="301"/>
        <v/>
      </c>
      <c r="M1362" s="6" t="str">
        <f t="shared" si="302"/>
        <v/>
      </c>
      <c r="N1362" s="6" t="str">
        <f t="shared" si="297"/>
        <v/>
      </c>
      <c r="O1362" s="4"/>
      <c r="P1362" s="11"/>
      <c r="Q1362" s="12" t="str">
        <f t="shared" si="298"/>
        <v/>
      </c>
      <c r="R1362" s="8"/>
      <c r="S1362" s="19"/>
      <c r="T1362" s="19" t="s">
        <v>830</v>
      </c>
      <c r="U1362" s="4"/>
      <c r="V1362" s="22" t="str">
        <f t="shared" si="299"/>
        <v>@aswan1.moe.edu.eg</v>
      </c>
      <c r="W1362" s="22" t="str">
        <f t="shared" si="300"/>
        <v>Stu#</v>
      </c>
      <c r="Z1362" t="str">
        <f>IF(Q1362=$Z$14,COUNTIF($Q$15:Q1362,$Z$14),"")</f>
        <v/>
      </c>
    </row>
    <row r="1363" spans="1:26" ht="16.5" x14ac:dyDescent="0.25">
      <c r="A1363" s="6" t="str">
        <f>IF(B1363="","",SUBTOTAL(3,$B$15:B1363))</f>
        <v/>
      </c>
      <c r="B1363" s="7"/>
      <c r="C1363" s="8"/>
      <c r="D1363" s="6" t="str">
        <f t="shared" si="290"/>
        <v/>
      </c>
      <c r="E1363" s="9" t="str">
        <f t="shared" si="293"/>
        <v/>
      </c>
      <c r="F1363" s="7"/>
      <c r="G1363" s="10" t="str">
        <f t="shared" si="291"/>
        <v/>
      </c>
      <c r="H1363" s="6" t="str">
        <f t="shared" si="292"/>
        <v/>
      </c>
      <c r="I1363" s="6" t="str">
        <f t="shared" si="294"/>
        <v/>
      </c>
      <c r="J1363" s="6" t="str">
        <f t="shared" si="295"/>
        <v/>
      </c>
      <c r="K1363" s="6" t="str">
        <f t="shared" si="296"/>
        <v/>
      </c>
      <c r="L1363" s="6" t="str">
        <f t="shared" si="301"/>
        <v/>
      </c>
      <c r="M1363" s="6" t="str">
        <f t="shared" si="302"/>
        <v/>
      </c>
      <c r="N1363" s="6" t="str">
        <f t="shared" si="297"/>
        <v/>
      </c>
      <c r="O1363" s="4"/>
      <c r="P1363" s="11"/>
      <c r="Q1363" s="12" t="str">
        <f t="shared" si="298"/>
        <v/>
      </c>
      <c r="R1363" s="8"/>
      <c r="S1363" s="19"/>
      <c r="T1363" s="19" t="s">
        <v>830</v>
      </c>
      <c r="U1363" s="4"/>
      <c r="V1363" s="22" t="str">
        <f t="shared" si="299"/>
        <v>@aswan1.moe.edu.eg</v>
      </c>
      <c r="W1363" s="22" t="str">
        <f t="shared" si="300"/>
        <v>Stu#</v>
      </c>
      <c r="Z1363" t="str">
        <f>IF(Q1363=$Z$14,COUNTIF($Q$15:Q1363,$Z$14),"")</f>
        <v/>
      </c>
    </row>
    <row r="1364" spans="1:26" ht="16.5" x14ac:dyDescent="0.25">
      <c r="A1364" s="6" t="str">
        <f>IF(B1364="","",SUBTOTAL(3,$B$15:B1364))</f>
        <v/>
      </c>
      <c r="B1364" s="7"/>
      <c r="C1364" s="8"/>
      <c r="D1364" s="6" t="str">
        <f t="shared" si="290"/>
        <v/>
      </c>
      <c r="E1364" s="9" t="str">
        <f t="shared" si="293"/>
        <v/>
      </c>
      <c r="F1364" s="7"/>
      <c r="G1364" s="10" t="str">
        <f t="shared" si="291"/>
        <v/>
      </c>
      <c r="H1364" s="6" t="str">
        <f t="shared" si="292"/>
        <v/>
      </c>
      <c r="I1364" s="6" t="str">
        <f t="shared" si="294"/>
        <v/>
      </c>
      <c r="J1364" s="6" t="str">
        <f t="shared" si="295"/>
        <v/>
      </c>
      <c r="K1364" s="6" t="str">
        <f t="shared" si="296"/>
        <v/>
      </c>
      <c r="L1364" s="6" t="str">
        <f t="shared" si="301"/>
        <v/>
      </c>
      <c r="M1364" s="6" t="str">
        <f t="shared" si="302"/>
        <v/>
      </c>
      <c r="N1364" s="6" t="str">
        <f t="shared" si="297"/>
        <v/>
      </c>
      <c r="O1364" s="4"/>
      <c r="P1364" s="11"/>
      <c r="Q1364" s="12" t="str">
        <f t="shared" si="298"/>
        <v/>
      </c>
      <c r="R1364" s="8"/>
      <c r="S1364" s="19"/>
      <c r="T1364" s="19" t="s">
        <v>830</v>
      </c>
      <c r="U1364" s="4"/>
      <c r="V1364" s="22" t="str">
        <f t="shared" si="299"/>
        <v>@aswan1.moe.edu.eg</v>
      </c>
      <c r="W1364" s="22" t="str">
        <f t="shared" si="300"/>
        <v>Stu#</v>
      </c>
      <c r="Z1364" t="str">
        <f>IF(Q1364=$Z$14,COUNTIF($Q$15:Q1364,$Z$14),"")</f>
        <v/>
      </c>
    </row>
    <row r="1365" spans="1:26" ht="16.5" x14ac:dyDescent="0.25">
      <c r="A1365" s="6" t="str">
        <f>IF(B1365="","",SUBTOTAL(3,$B$15:B1365))</f>
        <v/>
      </c>
      <c r="B1365" s="7"/>
      <c r="C1365" s="8"/>
      <c r="D1365" s="6" t="str">
        <f t="shared" si="290"/>
        <v/>
      </c>
      <c r="E1365" s="9" t="str">
        <f t="shared" si="293"/>
        <v/>
      </c>
      <c r="F1365" s="7"/>
      <c r="G1365" s="10" t="str">
        <f t="shared" si="291"/>
        <v/>
      </c>
      <c r="H1365" s="6" t="str">
        <f t="shared" si="292"/>
        <v/>
      </c>
      <c r="I1365" s="6" t="str">
        <f t="shared" si="294"/>
        <v/>
      </c>
      <c r="J1365" s="6" t="str">
        <f t="shared" si="295"/>
        <v/>
      </c>
      <c r="K1365" s="6" t="str">
        <f t="shared" si="296"/>
        <v/>
      </c>
      <c r="L1365" s="6" t="str">
        <f t="shared" si="301"/>
        <v/>
      </c>
      <c r="M1365" s="6" t="str">
        <f t="shared" si="302"/>
        <v/>
      </c>
      <c r="N1365" s="6" t="str">
        <f t="shared" si="297"/>
        <v/>
      </c>
      <c r="O1365" s="4"/>
      <c r="P1365" s="11"/>
      <c r="Q1365" s="12" t="str">
        <f t="shared" si="298"/>
        <v/>
      </c>
      <c r="R1365" s="8"/>
      <c r="S1365" s="19"/>
      <c r="T1365" s="19" t="s">
        <v>830</v>
      </c>
      <c r="U1365" s="4"/>
      <c r="V1365" s="22" t="str">
        <f t="shared" si="299"/>
        <v>@aswan1.moe.edu.eg</v>
      </c>
      <c r="W1365" s="22" t="str">
        <f t="shared" si="300"/>
        <v>Stu#</v>
      </c>
      <c r="Z1365" t="str">
        <f>IF(Q1365=$Z$14,COUNTIF($Q$15:Q1365,$Z$14),"")</f>
        <v/>
      </c>
    </row>
    <row r="1366" spans="1:26" ht="16.5" x14ac:dyDescent="0.25">
      <c r="A1366" s="6" t="str">
        <f>IF(B1366="","",SUBTOTAL(3,$B$15:B1366))</f>
        <v/>
      </c>
      <c r="B1366" s="7"/>
      <c r="C1366" s="8"/>
      <c r="D1366" s="6" t="str">
        <f t="shared" si="290"/>
        <v/>
      </c>
      <c r="E1366" s="9" t="str">
        <f t="shared" si="293"/>
        <v/>
      </c>
      <c r="F1366" s="7"/>
      <c r="G1366" s="10" t="str">
        <f t="shared" si="291"/>
        <v/>
      </c>
      <c r="H1366" s="6" t="str">
        <f t="shared" si="292"/>
        <v/>
      </c>
      <c r="I1366" s="6" t="str">
        <f t="shared" si="294"/>
        <v/>
      </c>
      <c r="J1366" s="6" t="str">
        <f t="shared" si="295"/>
        <v/>
      </c>
      <c r="K1366" s="6" t="str">
        <f t="shared" si="296"/>
        <v/>
      </c>
      <c r="L1366" s="6" t="str">
        <f t="shared" si="301"/>
        <v/>
      </c>
      <c r="M1366" s="6" t="str">
        <f t="shared" si="302"/>
        <v/>
      </c>
      <c r="N1366" s="6" t="str">
        <f t="shared" si="297"/>
        <v/>
      </c>
      <c r="O1366" s="4"/>
      <c r="P1366" s="11"/>
      <c r="Q1366" s="12" t="str">
        <f t="shared" si="298"/>
        <v/>
      </c>
      <c r="R1366" s="8"/>
      <c r="S1366" s="19"/>
      <c r="T1366" s="19" t="s">
        <v>830</v>
      </c>
      <c r="U1366" s="4"/>
      <c r="V1366" s="22" t="str">
        <f t="shared" si="299"/>
        <v>@aswan1.moe.edu.eg</v>
      </c>
      <c r="W1366" s="22" t="str">
        <f t="shared" si="300"/>
        <v>Stu#</v>
      </c>
      <c r="Z1366" t="str">
        <f>IF(Q1366=$Z$14,COUNTIF($Q$15:Q1366,$Z$14),"")</f>
        <v/>
      </c>
    </row>
    <row r="1367" spans="1:26" ht="16.5" x14ac:dyDescent="0.25">
      <c r="A1367" s="6" t="str">
        <f>IF(B1367="","",SUBTOTAL(3,$B$15:B1367))</f>
        <v/>
      </c>
      <c r="B1367" s="7"/>
      <c r="C1367" s="8"/>
      <c r="D1367" s="6" t="str">
        <f t="shared" si="290"/>
        <v/>
      </c>
      <c r="E1367" s="9" t="str">
        <f t="shared" si="293"/>
        <v/>
      </c>
      <c r="F1367" s="7"/>
      <c r="G1367" s="10" t="str">
        <f t="shared" si="291"/>
        <v/>
      </c>
      <c r="H1367" s="6" t="str">
        <f t="shared" si="292"/>
        <v/>
      </c>
      <c r="I1367" s="6" t="str">
        <f t="shared" si="294"/>
        <v/>
      </c>
      <c r="J1367" s="6" t="str">
        <f t="shared" si="295"/>
        <v/>
      </c>
      <c r="K1367" s="6" t="str">
        <f t="shared" si="296"/>
        <v/>
      </c>
      <c r="L1367" s="6" t="str">
        <f t="shared" si="301"/>
        <v/>
      </c>
      <c r="M1367" s="6" t="str">
        <f t="shared" si="302"/>
        <v/>
      </c>
      <c r="N1367" s="6" t="str">
        <f t="shared" si="297"/>
        <v/>
      </c>
      <c r="O1367" s="4"/>
      <c r="P1367" s="11"/>
      <c r="Q1367" s="12" t="str">
        <f t="shared" si="298"/>
        <v/>
      </c>
      <c r="R1367" s="8"/>
      <c r="S1367" s="19"/>
      <c r="T1367" s="19" t="s">
        <v>830</v>
      </c>
      <c r="U1367" s="4"/>
      <c r="V1367" s="22" t="str">
        <f t="shared" si="299"/>
        <v>@aswan1.moe.edu.eg</v>
      </c>
      <c r="W1367" s="22" t="str">
        <f t="shared" si="300"/>
        <v>Stu#</v>
      </c>
      <c r="Z1367" t="str">
        <f>IF(Q1367=$Z$14,COUNTIF($Q$15:Q1367,$Z$14),"")</f>
        <v/>
      </c>
    </row>
    <row r="1368" spans="1:26" ht="16.5" x14ac:dyDescent="0.25">
      <c r="A1368" s="6" t="str">
        <f>IF(B1368="","",SUBTOTAL(3,$B$15:B1368))</f>
        <v/>
      </c>
      <c r="B1368" s="7"/>
      <c r="C1368" s="8"/>
      <c r="D1368" s="6" t="str">
        <f t="shared" si="290"/>
        <v/>
      </c>
      <c r="E1368" s="9" t="str">
        <f t="shared" si="293"/>
        <v/>
      </c>
      <c r="F1368" s="7"/>
      <c r="G1368" s="10" t="str">
        <f t="shared" si="291"/>
        <v/>
      </c>
      <c r="H1368" s="6" t="str">
        <f t="shared" si="292"/>
        <v/>
      </c>
      <c r="I1368" s="6" t="str">
        <f t="shared" si="294"/>
        <v/>
      </c>
      <c r="J1368" s="6" t="str">
        <f t="shared" si="295"/>
        <v/>
      </c>
      <c r="K1368" s="6" t="str">
        <f t="shared" si="296"/>
        <v/>
      </c>
      <c r="L1368" s="6" t="str">
        <f t="shared" si="301"/>
        <v/>
      </c>
      <c r="M1368" s="6" t="str">
        <f t="shared" si="302"/>
        <v/>
      </c>
      <c r="N1368" s="6" t="str">
        <f t="shared" si="297"/>
        <v/>
      </c>
      <c r="O1368" s="4"/>
      <c r="P1368" s="11"/>
      <c r="Q1368" s="12" t="str">
        <f t="shared" si="298"/>
        <v/>
      </c>
      <c r="R1368" s="8"/>
      <c r="S1368" s="19"/>
      <c r="T1368" s="19" t="s">
        <v>830</v>
      </c>
      <c r="U1368" s="4"/>
      <c r="V1368" s="22" t="str">
        <f t="shared" si="299"/>
        <v>@aswan1.moe.edu.eg</v>
      </c>
      <c r="W1368" s="22" t="str">
        <f t="shared" si="300"/>
        <v>Stu#</v>
      </c>
      <c r="Z1368" t="str">
        <f>IF(Q1368=$Z$14,COUNTIF($Q$15:Q1368,$Z$14),"")</f>
        <v/>
      </c>
    </row>
    <row r="1369" spans="1:26" ht="16.5" x14ac:dyDescent="0.25">
      <c r="A1369" s="6" t="str">
        <f>IF(B1369="","",SUBTOTAL(3,$B$15:B1369))</f>
        <v/>
      </c>
      <c r="B1369" s="7"/>
      <c r="C1369" s="8"/>
      <c r="D1369" s="6" t="str">
        <f t="shared" si="290"/>
        <v/>
      </c>
      <c r="E1369" s="9" t="str">
        <f t="shared" si="293"/>
        <v/>
      </c>
      <c r="F1369" s="7"/>
      <c r="G1369" s="10" t="str">
        <f t="shared" si="291"/>
        <v/>
      </c>
      <c r="H1369" s="6" t="str">
        <f t="shared" si="292"/>
        <v/>
      </c>
      <c r="I1369" s="6" t="str">
        <f t="shared" si="294"/>
        <v/>
      </c>
      <c r="J1369" s="6" t="str">
        <f t="shared" si="295"/>
        <v/>
      </c>
      <c r="K1369" s="6" t="str">
        <f t="shared" si="296"/>
        <v/>
      </c>
      <c r="L1369" s="6" t="str">
        <f t="shared" si="301"/>
        <v/>
      </c>
      <c r="M1369" s="6" t="str">
        <f t="shared" si="302"/>
        <v/>
      </c>
      <c r="N1369" s="6" t="str">
        <f t="shared" si="297"/>
        <v/>
      </c>
      <c r="O1369" s="4"/>
      <c r="P1369" s="11"/>
      <c r="Q1369" s="12" t="str">
        <f t="shared" si="298"/>
        <v/>
      </c>
      <c r="R1369" s="8"/>
      <c r="S1369" s="19"/>
      <c r="T1369" s="19" t="s">
        <v>830</v>
      </c>
      <c r="U1369" s="4"/>
      <c r="V1369" s="22" t="str">
        <f t="shared" si="299"/>
        <v>@aswan1.moe.edu.eg</v>
      </c>
      <c r="W1369" s="22" t="str">
        <f t="shared" si="300"/>
        <v>Stu#</v>
      </c>
      <c r="Z1369" t="str">
        <f>IF(Q1369=$Z$14,COUNTIF($Q$15:Q1369,$Z$14),"")</f>
        <v/>
      </c>
    </row>
    <row r="1370" spans="1:26" ht="16.5" x14ac:dyDescent="0.25">
      <c r="A1370" s="6" t="str">
        <f>IF(B1370="","",SUBTOTAL(3,$B$15:B1370))</f>
        <v/>
      </c>
      <c r="B1370" s="7"/>
      <c r="C1370" s="8"/>
      <c r="D1370" s="6" t="str">
        <f t="shared" si="290"/>
        <v/>
      </c>
      <c r="E1370" s="9" t="str">
        <f t="shared" si="293"/>
        <v/>
      </c>
      <c r="F1370" s="7"/>
      <c r="G1370" s="10" t="str">
        <f t="shared" si="291"/>
        <v/>
      </c>
      <c r="H1370" s="6" t="str">
        <f t="shared" si="292"/>
        <v/>
      </c>
      <c r="I1370" s="6" t="str">
        <f t="shared" si="294"/>
        <v/>
      </c>
      <c r="J1370" s="6" t="str">
        <f t="shared" si="295"/>
        <v/>
      </c>
      <c r="K1370" s="6" t="str">
        <f t="shared" si="296"/>
        <v/>
      </c>
      <c r="L1370" s="6" t="str">
        <f t="shared" si="301"/>
        <v/>
      </c>
      <c r="M1370" s="6" t="str">
        <f t="shared" si="302"/>
        <v/>
      </c>
      <c r="N1370" s="6" t="str">
        <f t="shared" si="297"/>
        <v/>
      </c>
      <c r="O1370" s="4"/>
      <c r="P1370" s="11"/>
      <c r="Q1370" s="12" t="str">
        <f t="shared" si="298"/>
        <v/>
      </c>
      <c r="R1370" s="8"/>
      <c r="S1370" s="19"/>
      <c r="T1370" s="19" t="s">
        <v>830</v>
      </c>
      <c r="U1370" s="4"/>
      <c r="V1370" s="22" t="str">
        <f t="shared" si="299"/>
        <v>@aswan1.moe.edu.eg</v>
      </c>
      <c r="W1370" s="22" t="str">
        <f t="shared" si="300"/>
        <v>Stu#</v>
      </c>
      <c r="Z1370" t="str">
        <f>IF(Q1370=$Z$14,COUNTIF($Q$15:Q1370,$Z$14),"")</f>
        <v/>
      </c>
    </row>
    <row r="1371" spans="1:26" ht="16.5" x14ac:dyDescent="0.25">
      <c r="A1371" s="6" t="str">
        <f>IF(B1371="","",SUBTOTAL(3,$B$15:B1371))</f>
        <v/>
      </c>
      <c r="B1371" s="7"/>
      <c r="C1371" s="8"/>
      <c r="D1371" s="6" t="str">
        <f t="shared" si="290"/>
        <v/>
      </c>
      <c r="E1371" s="9" t="str">
        <f t="shared" si="293"/>
        <v/>
      </c>
      <c r="F1371" s="7"/>
      <c r="G1371" s="10" t="str">
        <f t="shared" si="291"/>
        <v/>
      </c>
      <c r="H1371" s="6" t="str">
        <f t="shared" si="292"/>
        <v/>
      </c>
      <c r="I1371" s="6" t="str">
        <f t="shared" si="294"/>
        <v/>
      </c>
      <c r="J1371" s="6" t="str">
        <f t="shared" si="295"/>
        <v/>
      </c>
      <c r="K1371" s="6" t="str">
        <f t="shared" si="296"/>
        <v/>
      </c>
      <c r="L1371" s="6" t="str">
        <f t="shared" si="301"/>
        <v/>
      </c>
      <c r="M1371" s="6" t="str">
        <f t="shared" si="302"/>
        <v/>
      </c>
      <c r="N1371" s="6" t="str">
        <f t="shared" si="297"/>
        <v/>
      </c>
      <c r="O1371" s="4"/>
      <c r="P1371" s="11"/>
      <c r="Q1371" s="12" t="str">
        <f t="shared" si="298"/>
        <v/>
      </c>
      <c r="R1371" s="8"/>
      <c r="S1371" s="19"/>
      <c r="T1371" s="19" t="s">
        <v>830</v>
      </c>
      <c r="U1371" s="4"/>
      <c r="V1371" s="22" t="str">
        <f t="shared" si="299"/>
        <v>@aswan1.moe.edu.eg</v>
      </c>
      <c r="W1371" s="22" t="str">
        <f t="shared" si="300"/>
        <v>Stu#</v>
      </c>
      <c r="Z1371" t="str">
        <f>IF(Q1371=$Z$14,COUNTIF($Q$15:Q1371,$Z$14),"")</f>
        <v/>
      </c>
    </row>
    <row r="1372" spans="1:26" ht="16.5" x14ac:dyDescent="0.25">
      <c r="A1372" s="6" t="str">
        <f>IF(B1372="","",SUBTOTAL(3,$B$15:B1372))</f>
        <v/>
      </c>
      <c r="B1372" s="7"/>
      <c r="C1372" s="8"/>
      <c r="D1372" s="6" t="str">
        <f t="shared" si="290"/>
        <v/>
      </c>
      <c r="E1372" s="9" t="str">
        <f t="shared" si="293"/>
        <v/>
      </c>
      <c r="F1372" s="7"/>
      <c r="G1372" s="10" t="str">
        <f t="shared" si="291"/>
        <v/>
      </c>
      <c r="H1372" s="6" t="str">
        <f t="shared" si="292"/>
        <v/>
      </c>
      <c r="I1372" s="6" t="str">
        <f t="shared" si="294"/>
        <v/>
      </c>
      <c r="J1372" s="6" t="str">
        <f t="shared" si="295"/>
        <v/>
      </c>
      <c r="K1372" s="6" t="str">
        <f t="shared" si="296"/>
        <v/>
      </c>
      <c r="L1372" s="6" t="str">
        <f t="shared" si="301"/>
        <v/>
      </c>
      <c r="M1372" s="6" t="str">
        <f t="shared" si="302"/>
        <v/>
      </c>
      <c r="N1372" s="6" t="str">
        <f t="shared" si="297"/>
        <v/>
      </c>
      <c r="O1372" s="4"/>
      <c r="P1372" s="11"/>
      <c r="Q1372" s="12" t="str">
        <f t="shared" si="298"/>
        <v/>
      </c>
      <c r="R1372" s="8"/>
      <c r="S1372" s="19"/>
      <c r="T1372" s="19" t="s">
        <v>830</v>
      </c>
      <c r="U1372" s="4"/>
      <c r="V1372" s="22" t="str">
        <f t="shared" si="299"/>
        <v>@aswan1.moe.edu.eg</v>
      </c>
      <c r="W1372" s="22" t="str">
        <f t="shared" si="300"/>
        <v>Stu#</v>
      </c>
      <c r="Z1372" t="str">
        <f>IF(Q1372=$Z$14,COUNTIF($Q$15:Q1372,$Z$14),"")</f>
        <v/>
      </c>
    </row>
    <row r="1373" spans="1:26" ht="16.5" x14ac:dyDescent="0.25">
      <c r="A1373" s="6" t="str">
        <f>IF(B1373="","",SUBTOTAL(3,$B$15:B1373))</f>
        <v/>
      </c>
      <c r="B1373" s="7"/>
      <c r="C1373" s="8"/>
      <c r="D1373" s="6" t="str">
        <f t="shared" si="290"/>
        <v/>
      </c>
      <c r="E1373" s="9" t="str">
        <f t="shared" si="293"/>
        <v/>
      </c>
      <c r="F1373" s="7"/>
      <c r="G1373" s="10" t="str">
        <f t="shared" si="291"/>
        <v/>
      </c>
      <c r="H1373" s="6" t="str">
        <f t="shared" si="292"/>
        <v/>
      </c>
      <c r="I1373" s="6" t="str">
        <f t="shared" si="294"/>
        <v/>
      </c>
      <c r="J1373" s="6" t="str">
        <f t="shared" si="295"/>
        <v/>
      </c>
      <c r="K1373" s="6" t="str">
        <f t="shared" si="296"/>
        <v/>
      </c>
      <c r="L1373" s="6" t="str">
        <f t="shared" si="301"/>
        <v/>
      </c>
      <c r="M1373" s="6" t="str">
        <f t="shared" si="302"/>
        <v/>
      </c>
      <c r="N1373" s="6" t="str">
        <f t="shared" si="297"/>
        <v/>
      </c>
      <c r="O1373" s="4"/>
      <c r="P1373" s="11"/>
      <c r="Q1373" s="12" t="str">
        <f t="shared" si="298"/>
        <v/>
      </c>
      <c r="R1373" s="8"/>
      <c r="S1373" s="19"/>
      <c r="T1373" s="19" t="s">
        <v>830</v>
      </c>
      <c r="U1373" s="4"/>
      <c r="V1373" s="22" t="str">
        <f t="shared" si="299"/>
        <v>@aswan1.moe.edu.eg</v>
      </c>
      <c r="W1373" s="22" t="str">
        <f t="shared" si="300"/>
        <v>Stu#</v>
      </c>
      <c r="Z1373" t="str">
        <f>IF(Q1373=$Z$14,COUNTIF($Q$15:Q1373,$Z$14),"")</f>
        <v/>
      </c>
    </row>
    <row r="1374" spans="1:26" ht="16.5" x14ac:dyDescent="0.25">
      <c r="A1374" s="6" t="str">
        <f>IF(B1374="","",SUBTOTAL(3,$B$15:B1374))</f>
        <v/>
      </c>
      <c r="B1374" s="7"/>
      <c r="C1374" s="8"/>
      <c r="D1374" s="6" t="str">
        <f t="shared" si="290"/>
        <v/>
      </c>
      <c r="E1374" s="9" t="str">
        <f t="shared" si="293"/>
        <v/>
      </c>
      <c r="F1374" s="7"/>
      <c r="G1374" s="10" t="str">
        <f t="shared" si="291"/>
        <v/>
      </c>
      <c r="H1374" s="6" t="str">
        <f t="shared" si="292"/>
        <v/>
      </c>
      <c r="I1374" s="6" t="str">
        <f t="shared" si="294"/>
        <v/>
      </c>
      <c r="J1374" s="6" t="str">
        <f t="shared" si="295"/>
        <v/>
      </c>
      <c r="K1374" s="6" t="str">
        <f t="shared" si="296"/>
        <v/>
      </c>
      <c r="L1374" s="6" t="str">
        <f t="shared" si="301"/>
        <v/>
      </c>
      <c r="M1374" s="6" t="str">
        <f t="shared" si="302"/>
        <v/>
      </c>
      <c r="N1374" s="6" t="str">
        <f t="shared" si="297"/>
        <v/>
      </c>
      <c r="O1374" s="4"/>
      <c r="P1374" s="11"/>
      <c r="Q1374" s="12" t="str">
        <f t="shared" si="298"/>
        <v/>
      </c>
      <c r="R1374" s="8"/>
      <c r="S1374" s="19"/>
      <c r="T1374" s="19" t="s">
        <v>830</v>
      </c>
      <c r="U1374" s="4"/>
      <c r="V1374" s="22" t="str">
        <f t="shared" si="299"/>
        <v>@aswan1.moe.edu.eg</v>
      </c>
      <c r="W1374" s="22" t="str">
        <f t="shared" si="300"/>
        <v>Stu#</v>
      </c>
      <c r="Z1374" t="str">
        <f>IF(Q1374=$Z$14,COUNTIF($Q$15:Q1374,$Z$14),"")</f>
        <v/>
      </c>
    </row>
    <row r="1375" spans="1:26" ht="16.5" x14ac:dyDescent="0.25">
      <c r="A1375" s="6" t="str">
        <f>IF(B1375="","",SUBTOTAL(3,$B$15:B1375))</f>
        <v/>
      </c>
      <c r="B1375" s="7"/>
      <c r="C1375" s="8"/>
      <c r="D1375" s="6" t="str">
        <f t="shared" si="290"/>
        <v/>
      </c>
      <c r="E1375" s="9" t="str">
        <f t="shared" si="293"/>
        <v/>
      </c>
      <c r="F1375" s="7"/>
      <c r="G1375" s="10" t="str">
        <f t="shared" si="291"/>
        <v/>
      </c>
      <c r="H1375" s="6" t="str">
        <f t="shared" si="292"/>
        <v/>
      </c>
      <c r="I1375" s="6" t="str">
        <f t="shared" si="294"/>
        <v/>
      </c>
      <c r="J1375" s="6" t="str">
        <f t="shared" si="295"/>
        <v/>
      </c>
      <c r="K1375" s="6" t="str">
        <f t="shared" si="296"/>
        <v/>
      </c>
      <c r="L1375" s="6" t="str">
        <f t="shared" si="301"/>
        <v/>
      </c>
      <c r="M1375" s="6" t="str">
        <f t="shared" si="302"/>
        <v/>
      </c>
      <c r="N1375" s="6" t="str">
        <f t="shared" si="297"/>
        <v/>
      </c>
      <c r="O1375" s="4"/>
      <c r="P1375" s="11"/>
      <c r="Q1375" s="12" t="str">
        <f t="shared" si="298"/>
        <v/>
      </c>
      <c r="R1375" s="8"/>
      <c r="S1375" s="19"/>
      <c r="T1375" s="19" t="s">
        <v>830</v>
      </c>
      <c r="U1375" s="4"/>
      <c r="V1375" s="22" t="str">
        <f t="shared" si="299"/>
        <v>@aswan1.moe.edu.eg</v>
      </c>
      <c r="W1375" s="22" t="str">
        <f t="shared" si="300"/>
        <v>Stu#</v>
      </c>
      <c r="Z1375" t="str">
        <f>IF(Q1375=$Z$14,COUNTIF($Q$15:Q1375,$Z$14),"")</f>
        <v/>
      </c>
    </row>
    <row r="1376" spans="1:26" ht="16.5" x14ac:dyDescent="0.25">
      <c r="A1376" s="6" t="str">
        <f>IF(B1376="","",SUBTOTAL(3,$B$15:B1376))</f>
        <v/>
      </c>
      <c r="B1376" s="7"/>
      <c r="C1376" s="8"/>
      <c r="D1376" s="6" t="str">
        <f t="shared" si="290"/>
        <v/>
      </c>
      <c r="E1376" s="9" t="str">
        <f t="shared" si="293"/>
        <v/>
      </c>
      <c r="F1376" s="7"/>
      <c r="G1376" s="10" t="str">
        <f t="shared" si="291"/>
        <v/>
      </c>
      <c r="H1376" s="6" t="str">
        <f t="shared" si="292"/>
        <v/>
      </c>
      <c r="I1376" s="6" t="str">
        <f t="shared" si="294"/>
        <v/>
      </c>
      <c r="J1376" s="6" t="str">
        <f t="shared" si="295"/>
        <v/>
      </c>
      <c r="K1376" s="6" t="str">
        <f t="shared" si="296"/>
        <v/>
      </c>
      <c r="L1376" s="6" t="str">
        <f t="shared" si="301"/>
        <v/>
      </c>
      <c r="M1376" s="6" t="str">
        <f t="shared" si="302"/>
        <v/>
      </c>
      <c r="N1376" s="6" t="str">
        <f t="shared" si="297"/>
        <v/>
      </c>
      <c r="O1376" s="4"/>
      <c r="P1376" s="11"/>
      <c r="Q1376" s="12" t="str">
        <f t="shared" si="298"/>
        <v/>
      </c>
      <c r="R1376" s="8"/>
      <c r="S1376" s="19"/>
      <c r="T1376" s="19" t="s">
        <v>830</v>
      </c>
      <c r="U1376" s="4"/>
      <c r="V1376" s="22" t="str">
        <f t="shared" si="299"/>
        <v>@aswan1.moe.edu.eg</v>
      </c>
      <c r="W1376" s="22" t="str">
        <f t="shared" si="300"/>
        <v>Stu#</v>
      </c>
      <c r="Z1376" t="str">
        <f>IF(Q1376=$Z$14,COUNTIF($Q$15:Q1376,$Z$14),"")</f>
        <v/>
      </c>
    </row>
    <row r="1377" spans="1:26" ht="16.5" x14ac:dyDescent="0.25">
      <c r="A1377" s="6" t="str">
        <f>IF(B1377="","",SUBTOTAL(3,$B$15:B1377))</f>
        <v/>
      </c>
      <c r="B1377" s="7"/>
      <c r="C1377" s="8"/>
      <c r="D1377" s="6" t="str">
        <f t="shared" si="290"/>
        <v/>
      </c>
      <c r="E1377" s="9" t="str">
        <f t="shared" si="293"/>
        <v/>
      </c>
      <c r="F1377" s="7"/>
      <c r="G1377" s="10" t="str">
        <f t="shared" si="291"/>
        <v/>
      </c>
      <c r="H1377" s="6" t="str">
        <f t="shared" si="292"/>
        <v/>
      </c>
      <c r="I1377" s="6" t="str">
        <f t="shared" si="294"/>
        <v/>
      </c>
      <c r="J1377" s="6" t="str">
        <f t="shared" si="295"/>
        <v/>
      </c>
      <c r="K1377" s="6" t="str">
        <f t="shared" si="296"/>
        <v/>
      </c>
      <c r="L1377" s="6" t="str">
        <f t="shared" si="301"/>
        <v/>
      </c>
      <c r="M1377" s="6" t="str">
        <f t="shared" si="302"/>
        <v/>
      </c>
      <c r="N1377" s="6" t="str">
        <f t="shared" si="297"/>
        <v/>
      </c>
      <c r="O1377" s="4"/>
      <c r="P1377" s="11"/>
      <c r="Q1377" s="12" t="str">
        <f t="shared" si="298"/>
        <v/>
      </c>
      <c r="R1377" s="8"/>
      <c r="S1377" s="19"/>
      <c r="T1377" s="19" t="s">
        <v>830</v>
      </c>
      <c r="U1377" s="4"/>
      <c r="V1377" s="22" t="str">
        <f t="shared" si="299"/>
        <v>@aswan1.moe.edu.eg</v>
      </c>
      <c r="W1377" s="22" t="str">
        <f t="shared" si="300"/>
        <v>Stu#</v>
      </c>
      <c r="Z1377" t="str">
        <f>IF(Q1377=$Z$14,COUNTIF($Q$15:Q1377,$Z$14),"")</f>
        <v/>
      </c>
    </row>
    <row r="1378" spans="1:26" ht="16.5" x14ac:dyDescent="0.25">
      <c r="A1378" s="6" t="str">
        <f>IF(B1378="","",SUBTOTAL(3,$B$15:B1378))</f>
        <v/>
      </c>
      <c r="B1378" s="7"/>
      <c r="C1378" s="8"/>
      <c r="D1378" s="6" t="str">
        <f t="shared" si="290"/>
        <v/>
      </c>
      <c r="E1378" s="9" t="str">
        <f t="shared" si="293"/>
        <v/>
      </c>
      <c r="F1378" s="7"/>
      <c r="G1378" s="10" t="str">
        <f t="shared" si="291"/>
        <v/>
      </c>
      <c r="H1378" s="6" t="str">
        <f t="shared" si="292"/>
        <v/>
      </c>
      <c r="I1378" s="6" t="str">
        <f t="shared" si="294"/>
        <v/>
      </c>
      <c r="J1378" s="6" t="str">
        <f t="shared" si="295"/>
        <v/>
      </c>
      <c r="K1378" s="6" t="str">
        <f t="shared" si="296"/>
        <v/>
      </c>
      <c r="L1378" s="6" t="str">
        <f t="shared" si="301"/>
        <v/>
      </c>
      <c r="M1378" s="6" t="str">
        <f t="shared" si="302"/>
        <v/>
      </c>
      <c r="N1378" s="6" t="str">
        <f t="shared" si="297"/>
        <v/>
      </c>
      <c r="O1378" s="4"/>
      <c r="P1378" s="11"/>
      <c r="Q1378" s="12" t="str">
        <f t="shared" si="298"/>
        <v/>
      </c>
      <c r="R1378" s="8"/>
      <c r="S1378" s="19"/>
      <c r="T1378" s="19" t="s">
        <v>830</v>
      </c>
      <c r="U1378" s="4"/>
      <c r="V1378" s="22" t="str">
        <f t="shared" si="299"/>
        <v>@aswan1.moe.edu.eg</v>
      </c>
      <c r="W1378" s="22" t="str">
        <f t="shared" si="300"/>
        <v>Stu#</v>
      </c>
      <c r="Z1378" t="str">
        <f>IF(Q1378=$Z$14,COUNTIF($Q$15:Q1378,$Z$14),"")</f>
        <v/>
      </c>
    </row>
    <row r="1379" spans="1:26" ht="16.5" x14ac:dyDescent="0.25">
      <c r="A1379" s="6" t="str">
        <f>IF(B1379="","",SUBTOTAL(3,$B$15:B1379))</f>
        <v/>
      </c>
      <c r="B1379" s="7"/>
      <c r="C1379" s="8"/>
      <c r="D1379" s="6" t="str">
        <f t="shared" si="290"/>
        <v/>
      </c>
      <c r="E1379" s="9" t="str">
        <f t="shared" si="293"/>
        <v/>
      </c>
      <c r="F1379" s="7"/>
      <c r="G1379" s="10" t="str">
        <f t="shared" si="291"/>
        <v/>
      </c>
      <c r="H1379" s="6" t="str">
        <f t="shared" si="292"/>
        <v/>
      </c>
      <c r="I1379" s="6" t="str">
        <f t="shared" si="294"/>
        <v/>
      </c>
      <c r="J1379" s="6" t="str">
        <f t="shared" si="295"/>
        <v/>
      </c>
      <c r="K1379" s="6" t="str">
        <f t="shared" si="296"/>
        <v/>
      </c>
      <c r="L1379" s="6" t="str">
        <f t="shared" si="301"/>
        <v/>
      </c>
      <c r="M1379" s="6" t="str">
        <f t="shared" si="302"/>
        <v/>
      </c>
      <c r="N1379" s="6" t="str">
        <f t="shared" si="297"/>
        <v/>
      </c>
      <c r="O1379" s="4"/>
      <c r="P1379" s="11"/>
      <c r="Q1379" s="12" t="str">
        <f t="shared" si="298"/>
        <v/>
      </c>
      <c r="R1379" s="8"/>
      <c r="S1379" s="19"/>
      <c r="T1379" s="19" t="s">
        <v>830</v>
      </c>
      <c r="U1379" s="4"/>
      <c r="V1379" s="22" t="str">
        <f t="shared" si="299"/>
        <v>@aswan1.moe.edu.eg</v>
      </c>
      <c r="W1379" s="22" t="str">
        <f t="shared" si="300"/>
        <v>Stu#</v>
      </c>
      <c r="Z1379" t="str">
        <f>IF(Q1379=$Z$14,COUNTIF($Q$15:Q1379,$Z$14),"")</f>
        <v/>
      </c>
    </row>
    <row r="1380" spans="1:26" ht="16.5" x14ac:dyDescent="0.25">
      <c r="A1380" s="6" t="str">
        <f>IF(B1380="","",SUBTOTAL(3,$B$15:B1380))</f>
        <v/>
      </c>
      <c r="B1380" s="7"/>
      <c r="C1380" s="8"/>
      <c r="D1380" s="6" t="str">
        <f t="shared" si="290"/>
        <v/>
      </c>
      <c r="E1380" s="9" t="str">
        <f t="shared" si="293"/>
        <v/>
      </c>
      <c r="F1380" s="7"/>
      <c r="G1380" s="10" t="str">
        <f t="shared" si="291"/>
        <v/>
      </c>
      <c r="H1380" s="6" t="str">
        <f t="shared" si="292"/>
        <v/>
      </c>
      <c r="I1380" s="6" t="str">
        <f t="shared" si="294"/>
        <v/>
      </c>
      <c r="J1380" s="6" t="str">
        <f t="shared" si="295"/>
        <v/>
      </c>
      <c r="K1380" s="6" t="str">
        <f t="shared" si="296"/>
        <v/>
      </c>
      <c r="L1380" s="6" t="str">
        <f t="shared" si="301"/>
        <v/>
      </c>
      <c r="M1380" s="6" t="str">
        <f t="shared" si="302"/>
        <v/>
      </c>
      <c r="N1380" s="6" t="str">
        <f t="shared" si="297"/>
        <v/>
      </c>
      <c r="O1380" s="4"/>
      <c r="P1380" s="11"/>
      <c r="Q1380" s="12" t="str">
        <f t="shared" si="298"/>
        <v/>
      </c>
      <c r="R1380" s="8"/>
      <c r="S1380" s="19"/>
      <c r="T1380" s="19" t="s">
        <v>830</v>
      </c>
      <c r="U1380" s="4"/>
      <c r="V1380" s="22" t="str">
        <f t="shared" si="299"/>
        <v>@aswan1.moe.edu.eg</v>
      </c>
      <c r="W1380" s="22" t="str">
        <f t="shared" si="300"/>
        <v>Stu#</v>
      </c>
      <c r="Z1380" t="str">
        <f>IF(Q1380=$Z$14,COUNTIF($Q$15:Q1380,$Z$14),"")</f>
        <v/>
      </c>
    </row>
    <row r="1381" spans="1:26" ht="16.5" x14ac:dyDescent="0.25">
      <c r="A1381" s="6" t="str">
        <f>IF(B1381="","",SUBTOTAL(3,$B$15:B1381))</f>
        <v/>
      </c>
      <c r="B1381" s="7"/>
      <c r="C1381" s="8"/>
      <c r="D1381" s="6" t="str">
        <f t="shared" si="290"/>
        <v/>
      </c>
      <c r="E1381" s="9" t="str">
        <f t="shared" si="293"/>
        <v/>
      </c>
      <c r="F1381" s="7"/>
      <c r="G1381" s="10" t="str">
        <f t="shared" si="291"/>
        <v/>
      </c>
      <c r="H1381" s="6" t="str">
        <f t="shared" si="292"/>
        <v/>
      </c>
      <c r="I1381" s="6" t="str">
        <f t="shared" si="294"/>
        <v/>
      </c>
      <c r="J1381" s="6" t="str">
        <f t="shared" si="295"/>
        <v/>
      </c>
      <c r="K1381" s="6" t="str">
        <f t="shared" si="296"/>
        <v/>
      </c>
      <c r="L1381" s="6" t="str">
        <f t="shared" si="301"/>
        <v/>
      </c>
      <c r="M1381" s="6" t="str">
        <f t="shared" si="302"/>
        <v/>
      </c>
      <c r="N1381" s="6" t="str">
        <f t="shared" si="297"/>
        <v/>
      </c>
      <c r="O1381" s="4"/>
      <c r="P1381" s="11"/>
      <c r="Q1381" s="12" t="str">
        <f t="shared" si="298"/>
        <v/>
      </c>
      <c r="R1381" s="8"/>
      <c r="S1381" s="19"/>
      <c r="T1381" s="19" t="s">
        <v>830</v>
      </c>
      <c r="U1381" s="4"/>
      <c r="V1381" s="22" t="str">
        <f t="shared" si="299"/>
        <v>@aswan1.moe.edu.eg</v>
      </c>
      <c r="W1381" s="22" t="str">
        <f t="shared" si="300"/>
        <v>Stu#</v>
      </c>
      <c r="Z1381" t="str">
        <f>IF(Q1381=$Z$14,COUNTIF($Q$15:Q1381,$Z$14),"")</f>
        <v/>
      </c>
    </row>
    <row r="1382" spans="1:26" ht="16.5" x14ac:dyDescent="0.25">
      <c r="A1382" s="6" t="str">
        <f>IF(B1382="","",SUBTOTAL(3,$B$15:B1382))</f>
        <v/>
      </c>
      <c r="B1382" s="7"/>
      <c r="C1382" s="8"/>
      <c r="D1382" s="6" t="str">
        <f t="shared" si="290"/>
        <v/>
      </c>
      <c r="E1382" s="9" t="str">
        <f t="shared" si="293"/>
        <v/>
      </c>
      <c r="F1382" s="7"/>
      <c r="G1382" s="10" t="str">
        <f t="shared" si="291"/>
        <v/>
      </c>
      <c r="H1382" s="6" t="str">
        <f t="shared" si="292"/>
        <v/>
      </c>
      <c r="I1382" s="6" t="str">
        <f t="shared" si="294"/>
        <v/>
      </c>
      <c r="J1382" s="6" t="str">
        <f t="shared" si="295"/>
        <v/>
      </c>
      <c r="K1382" s="6" t="str">
        <f t="shared" si="296"/>
        <v/>
      </c>
      <c r="L1382" s="6" t="str">
        <f t="shared" si="301"/>
        <v/>
      </c>
      <c r="M1382" s="6" t="str">
        <f t="shared" si="302"/>
        <v/>
      </c>
      <c r="N1382" s="6" t="str">
        <f t="shared" si="297"/>
        <v/>
      </c>
      <c r="O1382" s="4"/>
      <c r="P1382" s="11"/>
      <c r="Q1382" s="12" t="str">
        <f t="shared" si="298"/>
        <v/>
      </c>
      <c r="R1382" s="8"/>
      <c r="S1382" s="19"/>
      <c r="T1382" s="19" t="s">
        <v>830</v>
      </c>
      <c r="U1382" s="4"/>
      <c r="V1382" s="22" t="str">
        <f t="shared" si="299"/>
        <v>@aswan1.moe.edu.eg</v>
      </c>
      <c r="W1382" s="22" t="str">
        <f t="shared" si="300"/>
        <v>Stu#</v>
      </c>
      <c r="Z1382" t="str">
        <f>IF(Q1382=$Z$14,COUNTIF($Q$15:Q1382,$Z$14),"")</f>
        <v/>
      </c>
    </row>
    <row r="1383" spans="1:26" ht="16.5" x14ac:dyDescent="0.25">
      <c r="A1383" s="6" t="str">
        <f>IF(B1383="","",SUBTOTAL(3,$B$15:B1383))</f>
        <v/>
      </c>
      <c r="B1383" s="7"/>
      <c r="C1383" s="8"/>
      <c r="D1383" s="6" t="str">
        <f t="shared" si="290"/>
        <v/>
      </c>
      <c r="E1383" s="9" t="str">
        <f t="shared" si="293"/>
        <v/>
      </c>
      <c r="F1383" s="7"/>
      <c r="G1383" s="10" t="str">
        <f t="shared" si="291"/>
        <v/>
      </c>
      <c r="H1383" s="6" t="str">
        <f t="shared" si="292"/>
        <v/>
      </c>
      <c r="I1383" s="6" t="str">
        <f t="shared" si="294"/>
        <v/>
      </c>
      <c r="J1383" s="6" t="str">
        <f t="shared" si="295"/>
        <v/>
      </c>
      <c r="K1383" s="6" t="str">
        <f t="shared" si="296"/>
        <v/>
      </c>
      <c r="L1383" s="6" t="str">
        <f t="shared" si="301"/>
        <v/>
      </c>
      <c r="M1383" s="6" t="str">
        <f t="shared" si="302"/>
        <v/>
      </c>
      <c r="N1383" s="6" t="str">
        <f t="shared" si="297"/>
        <v/>
      </c>
      <c r="O1383" s="4"/>
      <c r="P1383" s="11"/>
      <c r="Q1383" s="12" t="str">
        <f t="shared" si="298"/>
        <v/>
      </c>
      <c r="R1383" s="8"/>
      <c r="S1383" s="19"/>
      <c r="T1383" s="19" t="s">
        <v>830</v>
      </c>
      <c r="U1383" s="4"/>
      <c r="V1383" s="22" t="str">
        <f t="shared" si="299"/>
        <v>@aswan1.moe.edu.eg</v>
      </c>
      <c r="W1383" s="22" t="str">
        <f t="shared" si="300"/>
        <v>Stu#</v>
      </c>
      <c r="Z1383" t="str">
        <f>IF(Q1383=$Z$14,COUNTIF($Q$15:Q1383,$Z$14),"")</f>
        <v/>
      </c>
    </row>
    <row r="1384" spans="1:26" ht="16.5" x14ac:dyDescent="0.25">
      <c r="A1384" s="6" t="str">
        <f>IF(B1384="","",SUBTOTAL(3,$B$15:B1384))</f>
        <v/>
      </c>
      <c r="B1384" s="7"/>
      <c r="C1384" s="8"/>
      <c r="D1384" s="6" t="str">
        <f t="shared" si="290"/>
        <v/>
      </c>
      <c r="E1384" s="9" t="str">
        <f t="shared" si="293"/>
        <v/>
      </c>
      <c r="F1384" s="7"/>
      <c r="G1384" s="10" t="str">
        <f t="shared" si="291"/>
        <v/>
      </c>
      <c r="H1384" s="6" t="str">
        <f t="shared" si="292"/>
        <v/>
      </c>
      <c r="I1384" s="6" t="str">
        <f t="shared" si="294"/>
        <v/>
      </c>
      <c r="J1384" s="6" t="str">
        <f t="shared" si="295"/>
        <v/>
      </c>
      <c r="K1384" s="6" t="str">
        <f t="shared" si="296"/>
        <v/>
      </c>
      <c r="L1384" s="6" t="str">
        <f t="shared" si="301"/>
        <v/>
      </c>
      <c r="M1384" s="6" t="str">
        <f t="shared" si="302"/>
        <v/>
      </c>
      <c r="N1384" s="6" t="str">
        <f t="shared" si="297"/>
        <v/>
      </c>
      <c r="O1384" s="4"/>
      <c r="P1384" s="11"/>
      <c r="Q1384" s="12" t="str">
        <f t="shared" si="298"/>
        <v/>
      </c>
      <c r="R1384" s="8"/>
      <c r="S1384" s="19"/>
      <c r="T1384" s="19" t="s">
        <v>830</v>
      </c>
      <c r="U1384" s="4"/>
      <c r="V1384" s="22" t="str">
        <f t="shared" si="299"/>
        <v>@aswan1.moe.edu.eg</v>
      </c>
      <c r="W1384" s="22" t="str">
        <f t="shared" si="300"/>
        <v>Stu#</v>
      </c>
      <c r="Z1384" t="str">
        <f>IF(Q1384=$Z$14,COUNTIF($Q$15:Q1384,$Z$14),"")</f>
        <v/>
      </c>
    </row>
    <row r="1385" spans="1:26" ht="16.5" x14ac:dyDescent="0.25">
      <c r="A1385" s="6" t="str">
        <f>IF(B1385="","",SUBTOTAL(3,$B$15:B1385))</f>
        <v/>
      </c>
      <c r="B1385" s="7"/>
      <c r="C1385" s="8"/>
      <c r="D1385" s="6" t="str">
        <f t="shared" si="290"/>
        <v/>
      </c>
      <c r="E1385" s="9" t="str">
        <f t="shared" si="293"/>
        <v/>
      </c>
      <c r="F1385" s="7"/>
      <c r="G1385" s="10" t="str">
        <f t="shared" si="291"/>
        <v/>
      </c>
      <c r="H1385" s="6" t="str">
        <f t="shared" si="292"/>
        <v/>
      </c>
      <c r="I1385" s="6" t="str">
        <f t="shared" si="294"/>
        <v/>
      </c>
      <c r="J1385" s="6" t="str">
        <f t="shared" si="295"/>
        <v/>
      </c>
      <c r="K1385" s="6" t="str">
        <f t="shared" si="296"/>
        <v/>
      </c>
      <c r="L1385" s="6" t="str">
        <f t="shared" si="301"/>
        <v/>
      </c>
      <c r="M1385" s="6" t="str">
        <f t="shared" si="302"/>
        <v/>
      </c>
      <c r="N1385" s="6" t="str">
        <f t="shared" si="297"/>
        <v/>
      </c>
      <c r="O1385" s="4"/>
      <c r="P1385" s="11"/>
      <c r="Q1385" s="12" t="str">
        <f t="shared" si="298"/>
        <v/>
      </c>
      <c r="R1385" s="8"/>
      <c r="S1385" s="19"/>
      <c r="T1385" s="19" t="s">
        <v>830</v>
      </c>
      <c r="U1385" s="4"/>
      <c r="V1385" s="22" t="str">
        <f t="shared" si="299"/>
        <v>@aswan1.moe.edu.eg</v>
      </c>
      <c r="W1385" s="22" t="str">
        <f t="shared" si="300"/>
        <v>Stu#</v>
      </c>
      <c r="Z1385" t="str">
        <f>IF(Q1385=$Z$14,COUNTIF($Q$15:Q1385,$Z$14),"")</f>
        <v/>
      </c>
    </row>
    <row r="1386" spans="1:26" ht="16.5" x14ac:dyDescent="0.25">
      <c r="A1386" s="6" t="str">
        <f>IF(B1386="","",SUBTOTAL(3,$B$15:B1386))</f>
        <v/>
      </c>
      <c r="B1386" s="7"/>
      <c r="C1386" s="8"/>
      <c r="D1386" s="6" t="str">
        <f t="shared" si="290"/>
        <v/>
      </c>
      <c r="E1386" s="9" t="str">
        <f t="shared" si="293"/>
        <v/>
      </c>
      <c r="F1386" s="7"/>
      <c r="G1386" s="10" t="str">
        <f t="shared" si="291"/>
        <v/>
      </c>
      <c r="H1386" s="6" t="str">
        <f t="shared" si="292"/>
        <v/>
      </c>
      <c r="I1386" s="6" t="str">
        <f t="shared" si="294"/>
        <v/>
      </c>
      <c r="J1386" s="6" t="str">
        <f t="shared" si="295"/>
        <v/>
      </c>
      <c r="K1386" s="6" t="str">
        <f t="shared" si="296"/>
        <v/>
      </c>
      <c r="L1386" s="6" t="str">
        <f t="shared" si="301"/>
        <v/>
      </c>
      <c r="M1386" s="6" t="str">
        <f t="shared" si="302"/>
        <v/>
      </c>
      <c r="N1386" s="6" t="str">
        <f t="shared" si="297"/>
        <v/>
      </c>
      <c r="O1386" s="4"/>
      <c r="P1386" s="11"/>
      <c r="Q1386" s="12" t="str">
        <f t="shared" si="298"/>
        <v/>
      </c>
      <c r="R1386" s="8"/>
      <c r="S1386" s="19"/>
      <c r="T1386" s="19" t="s">
        <v>830</v>
      </c>
      <c r="U1386" s="4"/>
      <c r="V1386" s="22" t="str">
        <f t="shared" si="299"/>
        <v>@aswan1.moe.edu.eg</v>
      </c>
      <c r="W1386" s="22" t="str">
        <f t="shared" si="300"/>
        <v>Stu#</v>
      </c>
      <c r="Z1386" t="str">
        <f>IF(Q1386=$Z$14,COUNTIF($Q$15:Q1386,$Z$14),"")</f>
        <v/>
      </c>
    </row>
    <row r="1387" spans="1:26" ht="16.5" x14ac:dyDescent="0.25">
      <c r="A1387" s="6" t="str">
        <f>IF(B1387="","",SUBTOTAL(3,$B$15:B1387))</f>
        <v/>
      </c>
      <c r="B1387" s="7"/>
      <c r="C1387" s="8"/>
      <c r="D1387" s="6" t="str">
        <f t="shared" si="290"/>
        <v/>
      </c>
      <c r="E1387" s="9" t="str">
        <f t="shared" si="293"/>
        <v/>
      </c>
      <c r="F1387" s="7"/>
      <c r="G1387" s="10" t="str">
        <f t="shared" si="291"/>
        <v/>
      </c>
      <c r="H1387" s="6" t="str">
        <f t="shared" si="292"/>
        <v/>
      </c>
      <c r="I1387" s="6" t="str">
        <f t="shared" si="294"/>
        <v/>
      </c>
      <c r="J1387" s="6" t="str">
        <f t="shared" si="295"/>
        <v/>
      </c>
      <c r="K1387" s="6" t="str">
        <f t="shared" si="296"/>
        <v/>
      </c>
      <c r="L1387" s="6" t="str">
        <f t="shared" si="301"/>
        <v/>
      </c>
      <c r="M1387" s="6" t="str">
        <f t="shared" si="302"/>
        <v/>
      </c>
      <c r="N1387" s="6" t="str">
        <f t="shared" si="297"/>
        <v/>
      </c>
      <c r="O1387" s="4"/>
      <c r="P1387" s="11"/>
      <c r="Q1387" s="12" t="str">
        <f t="shared" si="298"/>
        <v/>
      </c>
      <c r="R1387" s="8"/>
      <c r="S1387" s="19"/>
      <c r="T1387" s="19" t="s">
        <v>830</v>
      </c>
      <c r="U1387" s="4"/>
      <c r="V1387" s="22" t="str">
        <f t="shared" si="299"/>
        <v>@aswan1.moe.edu.eg</v>
      </c>
      <c r="W1387" s="22" t="str">
        <f t="shared" si="300"/>
        <v>Stu#</v>
      </c>
      <c r="Z1387" t="str">
        <f>IF(Q1387=$Z$14,COUNTIF($Q$15:Q1387,$Z$14),"")</f>
        <v/>
      </c>
    </row>
    <row r="1388" spans="1:26" ht="16.5" x14ac:dyDescent="0.25">
      <c r="A1388" s="6" t="str">
        <f>IF(B1388="","",SUBTOTAL(3,$B$15:B1388))</f>
        <v/>
      </c>
      <c r="B1388" s="7"/>
      <c r="C1388" s="8"/>
      <c r="D1388" s="6" t="str">
        <f t="shared" si="290"/>
        <v/>
      </c>
      <c r="E1388" s="9" t="str">
        <f t="shared" si="293"/>
        <v/>
      </c>
      <c r="F1388" s="7"/>
      <c r="G1388" s="10" t="str">
        <f t="shared" si="291"/>
        <v/>
      </c>
      <c r="H1388" s="6" t="str">
        <f t="shared" si="292"/>
        <v/>
      </c>
      <c r="I1388" s="6" t="str">
        <f t="shared" si="294"/>
        <v/>
      </c>
      <c r="J1388" s="6" t="str">
        <f t="shared" si="295"/>
        <v/>
      </c>
      <c r="K1388" s="6" t="str">
        <f t="shared" si="296"/>
        <v/>
      </c>
      <c r="L1388" s="6" t="str">
        <f t="shared" si="301"/>
        <v/>
      </c>
      <c r="M1388" s="6" t="str">
        <f t="shared" si="302"/>
        <v/>
      </c>
      <c r="N1388" s="6" t="str">
        <f t="shared" si="297"/>
        <v/>
      </c>
      <c r="O1388" s="4"/>
      <c r="P1388" s="11"/>
      <c r="Q1388" s="12" t="str">
        <f t="shared" si="298"/>
        <v/>
      </c>
      <c r="R1388" s="8"/>
      <c r="S1388" s="19"/>
      <c r="T1388" s="19" t="s">
        <v>830</v>
      </c>
      <c r="U1388" s="4"/>
      <c r="V1388" s="22" t="str">
        <f t="shared" si="299"/>
        <v>@aswan1.moe.edu.eg</v>
      </c>
      <c r="W1388" s="22" t="str">
        <f t="shared" si="300"/>
        <v>Stu#</v>
      </c>
      <c r="Z1388" t="str">
        <f>IF(Q1388=$Z$14,COUNTIF($Q$15:Q1388,$Z$14),"")</f>
        <v/>
      </c>
    </row>
    <row r="1389" spans="1:26" ht="16.5" x14ac:dyDescent="0.25">
      <c r="A1389" s="6" t="str">
        <f>IF(B1389="","",SUBTOTAL(3,$B$15:B1389))</f>
        <v/>
      </c>
      <c r="B1389" s="7"/>
      <c r="C1389" s="8"/>
      <c r="D1389" s="6" t="str">
        <f t="shared" si="290"/>
        <v/>
      </c>
      <c r="E1389" s="9" t="str">
        <f t="shared" si="293"/>
        <v/>
      </c>
      <c r="F1389" s="7"/>
      <c r="G1389" s="10" t="str">
        <f t="shared" si="291"/>
        <v/>
      </c>
      <c r="H1389" s="6" t="str">
        <f t="shared" si="292"/>
        <v/>
      </c>
      <c r="I1389" s="6" t="str">
        <f t="shared" si="294"/>
        <v/>
      </c>
      <c r="J1389" s="6" t="str">
        <f t="shared" si="295"/>
        <v/>
      </c>
      <c r="K1389" s="6" t="str">
        <f t="shared" si="296"/>
        <v/>
      </c>
      <c r="L1389" s="6" t="str">
        <f t="shared" si="301"/>
        <v/>
      </c>
      <c r="M1389" s="6" t="str">
        <f t="shared" si="302"/>
        <v/>
      </c>
      <c r="N1389" s="6" t="str">
        <f t="shared" si="297"/>
        <v/>
      </c>
      <c r="O1389" s="4"/>
      <c r="P1389" s="11"/>
      <c r="Q1389" s="12" t="str">
        <f t="shared" si="298"/>
        <v/>
      </c>
      <c r="R1389" s="8"/>
      <c r="S1389" s="19"/>
      <c r="T1389" s="19" t="s">
        <v>830</v>
      </c>
      <c r="U1389" s="4"/>
      <c r="V1389" s="22" t="str">
        <f t="shared" si="299"/>
        <v>@aswan1.moe.edu.eg</v>
      </c>
      <c r="W1389" s="22" t="str">
        <f t="shared" si="300"/>
        <v>Stu#</v>
      </c>
      <c r="Z1389" t="str">
        <f>IF(Q1389=$Z$14,COUNTIF($Q$15:Q1389,$Z$14),"")</f>
        <v/>
      </c>
    </row>
    <row r="1390" spans="1:26" ht="16.5" x14ac:dyDescent="0.25">
      <c r="A1390" s="6" t="str">
        <f>IF(B1390="","",SUBTOTAL(3,$B$15:B1390))</f>
        <v/>
      </c>
      <c r="B1390" s="7"/>
      <c r="C1390" s="8"/>
      <c r="D1390" s="6" t="str">
        <f t="shared" si="290"/>
        <v/>
      </c>
      <c r="E1390" s="9" t="str">
        <f t="shared" si="293"/>
        <v/>
      </c>
      <c r="F1390" s="7"/>
      <c r="G1390" s="10" t="str">
        <f t="shared" si="291"/>
        <v/>
      </c>
      <c r="H1390" s="6" t="str">
        <f t="shared" si="292"/>
        <v/>
      </c>
      <c r="I1390" s="6" t="str">
        <f t="shared" si="294"/>
        <v/>
      </c>
      <c r="J1390" s="6" t="str">
        <f t="shared" si="295"/>
        <v/>
      </c>
      <c r="K1390" s="6" t="str">
        <f t="shared" si="296"/>
        <v/>
      </c>
      <c r="L1390" s="6" t="str">
        <f t="shared" si="301"/>
        <v/>
      </c>
      <c r="M1390" s="6" t="str">
        <f t="shared" si="302"/>
        <v/>
      </c>
      <c r="N1390" s="6" t="str">
        <f t="shared" si="297"/>
        <v/>
      </c>
      <c r="O1390" s="4"/>
      <c r="P1390" s="11"/>
      <c r="Q1390" s="12" t="str">
        <f t="shared" si="298"/>
        <v/>
      </c>
      <c r="R1390" s="8"/>
      <c r="S1390" s="19"/>
      <c r="T1390" s="19" t="s">
        <v>830</v>
      </c>
      <c r="U1390" s="4"/>
      <c r="V1390" s="22" t="str">
        <f t="shared" si="299"/>
        <v>@aswan1.moe.edu.eg</v>
      </c>
      <c r="W1390" s="22" t="str">
        <f t="shared" si="300"/>
        <v>Stu#</v>
      </c>
      <c r="Z1390" t="str">
        <f>IF(Q1390=$Z$14,COUNTIF($Q$15:Q1390,$Z$14),"")</f>
        <v/>
      </c>
    </row>
    <row r="1391" spans="1:26" ht="16.5" x14ac:dyDescent="0.25">
      <c r="A1391" s="6" t="str">
        <f>IF(B1391="","",SUBTOTAL(3,$B$15:B1391))</f>
        <v/>
      </c>
      <c r="B1391" s="7"/>
      <c r="C1391" s="8"/>
      <c r="D1391" s="6" t="str">
        <f t="shared" si="290"/>
        <v/>
      </c>
      <c r="E1391" s="9" t="str">
        <f t="shared" si="293"/>
        <v/>
      </c>
      <c r="F1391" s="7"/>
      <c r="G1391" s="10" t="str">
        <f t="shared" si="291"/>
        <v/>
      </c>
      <c r="H1391" s="6" t="str">
        <f t="shared" si="292"/>
        <v/>
      </c>
      <c r="I1391" s="6" t="str">
        <f t="shared" si="294"/>
        <v/>
      </c>
      <c r="J1391" s="6" t="str">
        <f t="shared" si="295"/>
        <v/>
      </c>
      <c r="K1391" s="6" t="str">
        <f t="shared" si="296"/>
        <v/>
      </c>
      <c r="L1391" s="6" t="str">
        <f t="shared" si="301"/>
        <v/>
      </c>
      <c r="M1391" s="6" t="str">
        <f t="shared" si="302"/>
        <v/>
      </c>
      <c r="N1391" s="6" t="str">
        <f t="shared" si="297"/>
        <v/>
      </c>
      <c r="O1391" s="4"/>
      <c r="P1391" s="11"/>
      <c r="Q1391" s="12" t="str">
        <f t="shared" si="298"/>
        <v/>
      </c>
      <c r="R1391" s="8"/>
      <c r="S1391" s="19"/>
      <c r="T1391" s="19" t="s">
        <v>830</v>
      </c>
      <c r="U1391" s="4"/>
      <c r="V1391" s="22" t="str">
        <f t="shared" si="299"/>
        <v>@aswan1.moe.edu.eg</v>
      </c>
      <c r="W1391" s="22" t="str">
        <f t="shared" si="300"/>
        <v>Stu#</v>
      </c>
      <c r="Z1391" t="str">
        <f>IF(Q1391=$Z$14,COUNTIF($Q$15:Q1391,$Z$14),"")</f>
        <v/>
      </c>
    </row>
    <row r="1392" spans="1:26" ht="16.5" x14ac:dyDescent="0.25">
      <c r="A1392" s="6" t="str">
        <f>IF(B1392="","",SUBTOTAL(3,$B$15:B1392))</f>
        <v/>
      </c>
      <c r="B1392" s="7"/>
      <c r="C1392" s="8"/>
      <c r="D1392" s="6" t="str">
        <f t="shared" si="290"/>
        <v/>
      </c>
      <c r="E1392" s="9" t="str">
        <f t="shared" si="293"/>
        <v/>
      </c>
      <c r="F1392" s="7"/>
      <c r="G1392" s="10" t="str">
        <f t="shared" si="291"/>
        <v/>
      </c>
      <c r="H1392" s="6" t="str">
        <f t="shared" si="292"/>
        <v/>
      </c>
      <c r="I1392" s="6" t="str">
        <f t="shared" si="294"/>
        <v/>
      </c>
      <c r="J1392" s="6" t="str">
        <f t="shared" si="295"/>
        <v/>
      </c>
      <c r="K1392" s="6" t="str">
        <f t="shared" si="296"/>
        <v/>
      </c>
      <c r="L1392" s="6" t="str">
        <f t="shared" si="301"/>
        <v/>
      </c>
      <c r="M1392" s="6" t="str">
        <f t="shared" si="302"/>
        <v/>
      </c>
      <c r="N1392" s="6" t="str">
        <f t="shared" si="297"/>
        <v/>
      </c>
      <c r="O1392" s="4"/>
      <c r="P1392" s="11"/>
      <c r="Q1392" s="12" t="str">
        <f t="shared" si="298"/>
        <v/>
      </c>
      <c r="R1392" s="8"/>
      <c r="S1392" s="19"/>
      <c r="T1392" s="19" t="s">
        <v>830</v>
      </c>
      <c r="U1392" s="4"/>
      <c r="V1392" s="22" t="str">
        <f t="shared" si="299"/>
        <v>@aswan1.moe.edu.eg</v>
      </c>
      <c r="W1392" s="22" t="str">
        <f t="shared" si="300"/>
        <v>Stu#</v>
      </c>
      <c r="Z1392" t="str">
        <f>IF(Q1392=$Z$14,COUNTIF($Q$15:Q1392,$Z$14),"")</f>
        <v/>
      </c>
    </row>
    <row r="1393" spans="1:26" ht="16.5" x14ac:dyDescent="0.25">
      <c r="A1393" s="6" t="str">
        <f>IF(B1393="","",SUBTOTAL(3,$B$15:B1393))</f>
        <v/>
      </c>
      <c r="B1393" s="7"/>
      <c r="C1393" s="8"/>
      <c r="D1393" s="6" t="str">
        <f t="shared" si="290"/>
        <v/>
      </c>
      <c r="E1393" s="9" t="str">
        <f t="shared" si="293"/>
        <v/>
      </c>
      <c r="F1393" s="7"/>
      <c r="G1393" s="10" t="str">
        <f t="shared" si="291"/>
        <v/>
      </c>
      <c r="H1393" s="6" t="str">
        <f t="shared" si="292"/>
        <v/>
      </c>
      <c r="I1393" s="6" t="str">
        <f t="shared" si="294"/>
        <v/>
      </c>
      <c r="J1393" s="6" t="str">
        <f t="shared" si="295"/>
        <v/>
      </c>
      <c r="K1393" s="6" t="str">
        <f t="shared" si="296"/>
        <v/>
      </c>
      <c r="L1393" s="6" t="str">
        <f t="shared" si="301"/>
        <v/>
      </c>
      <c r="M1393" s="6" t="str">
        <f t="shared" si="302"/>
        <v/>
      </c>
      <c r="N1393" s="6" t="str">
        <f t="shared" si="297"/>
        <v/>
      </c>
      <c r="O1393" s="4"/>
      <c r="P1393" s="11"/>
      <c r="Q1393" s="12" t="str">
        <f t="shared" si="298"/>
        <v/>
      </c>
      <c r="R1393" s="8"/>
      <c r="S1393" s="19"/>
      <c r="T1393" s="19" t="s">
        <v>830</v>
      </c>
      <c r="U1393" s="4"/>
      <c r="V1393" s="22" t="str">
        <f t="shared" si="299"/>
        <v>@aswan1.moe.edu.eg</v>
      </c>
      <c r="W1393" s="22" t="str">
        <f t="shared" si="300"/>
        <v>Stu#</v>
      </c>
      <c r="Z1393" t="str">
        <f>IF(Q1393=$Z$14,COUNTIF($Q$15:Q1393,$Z$14),"")</f>
        <v/>
      </c>
    </row>
    <row r="1394" spans="1:26" ht="16.5" x14ac:dyDescent="0.25">
      <c r="A1394" s="6" t="str">
        <f>IF(B1394="","",SUBTOTAL(3,$B$15:B1394))</f>
        <v/>
      </c>
      <c r="B1394" s="7"/>
      <c r="C1394" s="8"/>
      <c r="D1394" s="6" t="str">
        <f t="shared" si="290"/>
        <v/>
      </c>
      <c r="E1394" s="9" t="str">
        <f t="shared" si="293"/>
        <v/>
      </c>
      <c r="F1394" s="7"/>
      <c r="G1394" s="10" t="str">
        <f t="shared" si="291"/>
        <v/>
      </c>
      <c r="H1394" s="6" t="str">
        <f t="shared" si="292"/>
        <v/>
      </c>
      <c r="I1394" s="6" t="str">
        <f t="shared" si="294"/>
        <v/>
      </c>
      <c r="J1394" s="6" t="str">
        <f t="shared" si="295"/>
        <v/>
      </c>
      <c r="K1394" s="6" t="str">
        <f t="shared" si="296"/>
        <v/>
      </c>
      <c r="L1394" s="6" t="str">
        <f t="shared" si="301"/>
        <v/>
      </c>
      <c r="M1394" s="6" t="str">
        <f t="shared" si="302"/>
        <v/>
      </c>
      <c r="N1394" s="6" t="str">
        <f t="shared" si="297"/>
        <v/>
      </c>
      <c r="O1394" s="4"/>
      <c r="P1394" s="11"/>
      <c r="Q1394" s="12" t="str">
        <f t="shared" si="298"/>
        <v/>
      </c>
      <c r="R1394" s="8"/>
      <c r="S1394" s="19"/>
      <c r="T1394" s="19" t="s">
        <v>830</v>
      </c>
      <c r="U1394" s="4"/>
      <c r="V1394" s="22" t="str">
        <f t="shared" si="299"/>
        <v>@aswan1.moe.edu.eg</v>
      </c>
      <c r="W1394" s="22" t="str">
        <f t="shared" si="300"/>
        <v>Stu#</v>
      </c>
      <c r="Z1394" t="str">
        <f>IF(Q1394=$Z$14,COUNTIF($Q$15:Q1394,$Z$14),"")</f>
        <v/>
      </c>
    </row>
    <row r="1395" spans="1:26" ht="16.5" x14ac:dyDescent="0.25">
      <c r="A1395" s="6" t="str">
        <f>IF(B1395="","",SUBTOTAL(3,$B$15:B1395))</f>
        <v/>
      </c>
      <c r="B1395" s="7"/>
      <c r="C1395" s="8"/>
      <c r="D1395" s="6" t="str">
        <f t="shared" si="290"/>
        <v/>
      </c>
      <c r="E1395" s="9" t="str">
        <f t="shared" si="293"/>
        <v/>
      </c>
      <c r="F1395" s="7"/>
      <c r="G1395" s="10" t="str">
        <f t="shared" si="291"/>
        <v/>
      </c>
      <c r="H1395" s="6" t="str">
        <f t="shared" si="292"/>
        <v/>
      </c>
      <c r="I1395" s="6" t="str">
        <f t="shared" si="294"/>
        <v/>
      </c>
      <c r="J1395" s="6" t="str">
        <f t="shared" si="295"/>
        <v/>
      </c>
      <c r="K1395" s="6" t="str">
        <f t="shared" si="296"/>
        <v/>
      </c>
      <c r="L1395" s="6" t="str">
        <f t="shared" si="301"/>
        <v/>
      </c>
      <c r="M1395" s="6" t="str">
        <f t="shared" si="302"/>
        <v/>
      </c>
      <c r="N1395" s="6" t="str">
        <f t="shared" si="297"/>
        <v/>
      </c>
      <c r="O1395" s="4"/>
      <c r="P1395" s="11"/>
      <c r="Q1395" s="12" t="str">
        <f t="shared" si="298"/>
        <v/>
      </c>
      <c r="R1395" s="8"/>
      <c r="S1395" s="19"/>
      <c r="T1395" s="19" t="s">
        <v>830</v>
      </c>
      <c r="U1395" s="4"/>
      <c r="V1395" s="22" t="str">
        <f t="shared" si="299"/>
        <v>@aswan1.moe.edu.eg</v>
      </c>
      <c r="W1395" s="22" t="str">
        <f t="shared" si="300"/>
        <v>Stu#</v>
      </c>
      <c r="Z1395" t="str">
        <f>IF(Q1395=$Z$14,COUNTIF($Q$15:Q1395,$Z$14),"")</f>
        <v/>
      </c>
    </row>
    <row r="1396" spans="1:26" ht="16.5" x14ac:dyDescent="0.25">
      <c r="A1396" s="6" t="str">
        <f>IF(B1396="","",SUBTOTAL(3,$B$15:B1396))</f>
        <v/>
      </c>
      <c r="B1396" s="7"/>
      <c r="C1396" s="8"/>
      <c r="D1396" s="6" t="str">
        <f t="shared" si="290"/>
        <v/>
      </c>
      <c r="E1396" s="9" t="str">
        <f t="shared" si="293"/>
        <v/>
      </c>
      <c r="F1396" s="7"/>
      <c r="G1396" s="10" t="str">
        <f t="shared" si="291"/>
        <v/>
      </c>
      <c r="H1396" s="6" t="str">
        <f t="shared" si="292"/>
        <v/>
      </c>
      <c r="I1396" s="6" t="str">
        <f t="shared" si="294"/>
        <v/>
      </c>
      <c r="J1396" s="6" t="str">
        <f t="shared" si="295"/>
        <v/>
      </c>
      <c r="K1396" s="6" t="str">
        <f t="shared" si="296"/>
        <v/>
      </c>
      <c r="L1396" s="6" t="str">
        <f t="shared" si="301"/>
        <v/>
      </c>
      <c r="M1396" s="6" t="str">
        <f t="shared" si="302"/>
        <v/>
      </c>
      <c r="N1396" s="6" t="str">
        <f t="shared" si="297"/>
        <v/>
      </c>
      <c r="O1396" s="4"/>
      <c r="P1396" s="11"/>
      <c r="Q1396" s="12" t="str">
        <f t="shared" si="298"/>
        <v/>
      </c>
      <c r="R1396" s="8"/>
      <c r="S1396" s="19"/>
      <c r="T1396" s="19" t="s">
        <v>830</v>
      </c>
      <c r="U1396" s="4"/>
      <c r="V1396" s="22" t="str">
        <f t="shared" si="299"/>
        <v>@aswan1.moe.edu.eg</v>
      </c>
      <c r="W1396" s="22" t="str">
        <f t="shared" si="300"/>
        <v>Stu#</v>
      </c>
      <c r="Z1396" t="str">
        <f>IF(Q1396=$Z$14,COUNTIF($Q$15:Q1396,$Z$14),"")</f>
        <v/>
      </c>
    </row>
    <row r="1397" spans="1:26" ht="16.5" x14ac:dyDescent="0.25">
      <c r="A1397" s="6" t="str">
        <f>IF(B1397="","",SUBTOTAL(3,$B$15:B1397))</f>
        <v/>
      </c>
      <c r="B1397" s="7"/>
      <c r="C1397" s="8"/>
      <c r="D1397" s="6" t="str">
        <f t="shared" si="290"/>
        <v/>
      </c>
      <c r="E1397" s="9" t="str">
        <f t="shared" si="293"/>
        <v/>
      </c>
      <c r="F1397" s="7"/>
      <c r="G1397" s="10" t="str">
        <f t="shared" si="291"/>
        <v/>
      </c>
      <c r="H1397" s="6" t="str">
        <f t="shared" si="292"/>
        <v/>
      </c>
      <c r="I1397" s="6" t="str">
        <f t="shared" si="294"/>
        <v/>
      </c>
      <c r="J1397" s="6" t="str">
        <f t="shared" si="295"/>
        <v/>
      </c>
      <c r="K1397" s="6" t="str">
        <f t="shared" si="296"/>
        <v/>
      </c>
      <c r="L1397" s="6" t="str">
        <f t="shared" si="301"/>
        <v/>
      </c>
      <c r="M1397" s="6" t="str">
        <f t="shared" si="302"/>
        <v/>
      </c>
      <c r="N1397" s="6" t="str">
        <f t="shared" si="297"/>
        <v/>
      </c>
      <c r="O1397" s="4"/>
      <c r="P1397" s="11"/>
      <c r="Q1397" s="12" t="str">
        <f t="shared" si="298"/>
        <v/>
      </c>
      <c r="R1397" s="8"/>
      <c r="S1397" s="19"/>
      <c r="T1397" s="19" t="s">
        <v>830</v>
      </c>
      <c r="U1397" s="4"/>
      <c r="V1397" s="22" t="str">
        <f t="shared" si="299"/>
        <v>@aswan1.moe.edu.eg</v>
      </c>
      <c r="W1397" s="22" t="str">
        <f t="shared" si="300"/>
        <v>Stu#</v>
      </c>
      <c r="Z1397" t="str">
        <f>IF(Q1397=$Z$14,COUNTIF($Q$15:Q1397,$Z$14),"")</f>
        <v/>
      </c>
    </row>
    <row r="1398" spans="1:26" ht="16.5" x14ac:dyDescent="0.25">
      <c r="A1398" s="6" t="str">
        <f>IF(B1398="","",SUBTOTAL(3,$B$15:B1398))</f>
        <v/>
      </c>
      <c r="B1398" s="7"/>
      <c r="C1398" s="8"/>
      <c r="D1398" s="6" t="str">
        <f t="shared" si="290"/>
        <v/>
      </c>
      <c r="E1398" s="9" t="str">
        <f t="shared" si="293"/>
        <v/>
      </c>
      <c r="F1398" s="7"/>
      <c r="G1398" s="10" t="str">
        <f t="shared" si="291"/>
        <v/>
      </c>
      <c r="H1398" s="6" t="str">
        <f t="shared" si="292"/>
        <v/>
      </c>
      <c r="I1398" s="6" t="str">
        <f t="shared" si="294"/>
        <v/>
      </c>
      <c r="J1398" s="6" t="str">
        <f t="shared" si="295"/>
        <v/>
      </c>
      <c r="K1398" s="6" t="str">
        <f t="shared" si="296"/>
        <v/>
      </c>
      <c r="L1398" s="6" t="str">
        <f t="shared" si="301"/>
        <v/>
      </c>
      <c r="M1398" s="6" t="str">
        <f t="shared" si="302"/>
        <v/>
      </c>
      <c r="N1398" s="6" t="str">
        <f t="shared" si="297"/>
        <v/>
      </c>
      <c r="O1398" s="4"/>
      <c r="P1398" s="11"/>
      <c r="Q1398" s="12" t="str">
        <f t="shared" si="298"/>
        <v/>
      </c>
      <c r="R1398" s="8"/>
      <c r="S1398" s="19"/>
      <c r="T1398" s="19" t="s">
        <v>830</v>
      </c>
      <c r="U1398" s="4"/>
      <c r="V1398" s="22" t="str">
        <f t="shared" si="299"/>
        <v>@aswan1.moe.edu.eg</v>
      </c>
      <c r="W1398" s="22" t="str">
        <f t="shared" si="300"/>
        <v>Stu#</v>
      </c>
      <c r="Z1398" t="str">
        <f>IF(Q1398=$Z$14,COUNTIF($Q$15:Q1398,$Z$14),"")</f>
        <v/>
      </c>
    </row>
    <row r="1399" spans="1:26" ht="16.5" x14ac:dyDescent="0.25">
      <c r="A1399" s="6" t="str">
        <f>IF(B1399="","",SUBTOTAL(3,$B$15:B1399))</f>
        <v/>
      </c>
      <c r="B1399" s="7"/>
      <c r="C1399" s="8"/>
      <c r="D1399" s="6" t="str">
        <f t="shared" si="290"/>
        <v/>
      </c>
      <c r="E1399" s="9" t="str">
        <f t="shared" si="293"/>
        <v/>
      </c>
      <c r="F1399" s="7"/>
      <c r="G1399" s="10" t="str">
        <f t="shared" si="291"/>
        <v/>
      </c>
      <c r="H1399" s="6" t="str">
        <f t="shared" si="292"/>
        <v/>
      </c>
      <c r="I1399" s="6" t="str">
        <f t="shared" si="294"/>
        <v/>
      </c>
      <c r="J1399" s="6" t="str">
        <f t="shared" si="295"/>
        <v/>
      </c>
      <c r="K1399" s="6" t="str">
        <f t="shared" si="296"/>
        <v/>
      </c>
      <c r="L1399" s="6" t="str">
        <f t="shared" si="301"/>
        <v/>
      </c>
      <c r="M1399" s="6" t="str">
        <f t="shared" si="302"/>
        <v/>
      </c>
      <c r="N1399" s="6" t="str">
        <f t="shared" si="297"/>
        <v/>
      </c>
      <c r="O1399" s="4"/>
      <c r="P1399" s="11"/>
      <c r="Q1399" s="12" t="str">
        <f t="shared" si="298"/>
        <v/>
      </c>
      <c r="R1399" s="8"/>
      <c r="S1399" s="19"/>
      <c r="T1399" s="19" t="s">
        <v>830</v>
      </c>
      <c r="U1399" s="4"/>
      <c r="V1399" s="22" t="str">
        <f t="shared" si="299"/>
        <v>@aswan1.moe.edu.eg</v>
      </c>
      <c r="W1399" s="22" t="str">
        <f t="shared" si="300"/>
        <v>Stu#</v>
      </c>
      <c r="Z1399" t="str">
        <f>IF(Q1399=$Z$14,COUNTIF($Q$15:Q1399,$Z$14),"")</f>
        <v/>
      </c>
    </row>
    <row r="1400" spans="1:26" ht="16.5" x14ac:dyDescent="0.25">
      <c r="A1400" s="6" t="str">
        <f>IF(B1400="","",SUBTOTAL(3,$B$15:B1400))</f>
        <v/>
      </c>
      <c r="B1400" s="7"/>
      <c r="C1400" s="8"/>
      <c r="D1400" s="6" t="str">
        <f t="shared" si="290"/>
        <v/>
      </c>
      <c r="E1400" s="9" t="str">
        <f t="shared" si="293"/>
        <v/>
      </c>
      <c r="F1400" s="7"/>
      <c r="G1400" s="10" t="str">
        <f t="shared" si="291"/>
        <v/>
      </c>
      <c r="H1400" s="6" t="str">
        <f t="shared" si="292"/>
        <v/>
      </c>
      <c r="I1400" s="6" t="str">
        <f t="shared" si="294"/>
        <v/>
      </c>
      <c r="J1400" s="6" t="str">
        <f t="shared" si="295"/>
        <v/>
      </c>
      <c r="K1400" s="6" t="str">
        <f t="shared" si="296"/>
        <v/>
      </c>
      <c r="L1400" s="6" t="str">
        <f t="shared" si="301"/>
        <v/>
      </c>
      <c r="M1400" s="6" t="str">
        <f t="shared" si="302"/>
        <v/>
      </c>
      <c r="N1400" s="6" t="str">
        <f t="shared" si="297"/>
        <v/>
      </c>
      <c r="O1400" s="4"/>
      <c r="P1400" s="11"/>
      <c r="Q1400" s="12" t="str">
        <f t="shared" si="298"/>
        <v/>
      </c>
      <c r="R1400" s="8"/>
      <c r="S1400" s="19"/>
      <c r="T1400" s="19" t="s">
        <v>830</v>
      </c>
      <c r="U1400" s="4"/>
      <c r="V1400" s="22" t="str">
        <f t="shared" si="299"/>
        <v>@aswan1.moe.edu.eg</v>
      </c>
      <c r="W1400" s="22" t="str">
        <f t="shared" si="300"/>
        <v>Stu#</v>
      </c>
      <c r="Z1400" t="str">
        <f>IF(Q1400=$Z$14,COUNTIF($Q$15:Q1400,$Z$14),"")</f>
        <v/>
      </c>
    </row>
    <row r="1401" spans="1:26" ht="16.5" x14ac:dyDescent="0.25">
      <c r="A1401" s="6" t="str">
        <f>IF(B1401="","",SUBTOTAL(3,$B$15:B1401))</f>
        <v/>
      </c>
      <c r="B1401" s="7"/>
      <c r="C1401" s="8"/>
      <c r="D1401" s="6" t="str">
        <f t="shared" si="290"/>
        <v/>
      </c>
      <c r="E1401" s="9" t="str">
        <f t="shared" si="293"/>
        <v/>
      </c>
      <c r="F1401" s="7"/>
      <c r="G1401" s="10" t="str">
        <f t="shared" si="291"/>
        <v/>
      </c>
      <c r="H1401" s="6" t="str">
        <f t="shared" si="292"/>
        <v/>
      </c>
      <c r="I1401" s="6" t="str">
        <f t="shared" si="294"/>
        <v/>
      </c>
      <c r="J1401" s="6" t="str">
        <f t="shared" si="295"/>
        <v/>
      </c>
      <c r="K1401" s="6" t="str">
        <f t="shared" si="296"/>
        <v/>
      </c>
      <c r="L1401" s="6" t="str">
        <f t="shared" si="301"/>
        <v/>
      </c>
      <c r="M1401" s="6" t="str">
        <f t="shared" si="302"/>
        <v/>
      </c>
      <c r="N1401" s="6" t="str">
        <f t="shared" si="297"/>
        <v/>
      </c>
      <c r="O1401" s="4"/>
      <c r="P1401" s="11"/>
      <c r="Q1401" s="12" t="str">
        <f t="shared" si="298"/>
        <v/>
      </c>
      <c r="R1401" s="8"/>
      <c r="S1401" s="19"/>
      <c r="T1401" s="19" t="s">
        <v>830</v>
      </c>
      <c r="U1401" s="4"/>
      <c r="V1401" s="22" t="str">
        <f t="shared" si="299"/>
        <v>@aswan1.moe.edu.eg</v>
      </c>
      <c r="W1401" s="22" t="str">
        <f t="shared" si="300"/>
        <v>Stu#</v>
      </c>
      <c r="Z1401" t="str">
        <f>IF(Q1401=$Z$14,COUNTIF($Q$15:Q1401,$Z$14),"")</f>
        <v/>
      </c>
    </row>
    <row r="1402" spans="1:26" ht="16.5" x14ac:dyDescent="0.25">
      <c r="A1402" s="6" t="str">
        <f>IF(B1402="","",SUBTOTAL(3,$B$15:B1402))</f>
        <v/>
      </c>
      <c r="B1402" s="7"/>
      <c r="C1402" s="8"/>
      <c r="D1402" s="6" t="str">
        <f t="shared" si="290"/>
        <v/>
      </c>
      <c r="E1402" s="9" t="str">
        <f t="shared" si="293"/>
        <v/>
      </c>
      <c r="F1402" s="7"/>
      <c r="G1402" s="10" t="str">
        <f t="shared" si="291"/>
        <v/>
      </c>
      <c r="H1402" s="6" t="str">
        <f t="shared" si="292"/>
        <v/>
      </c>
      <c r="I1402" s="6" t="str">
        <f t="shared" si="294"/>
        <v/>
      </c>
      <c r="J1402" s="6" t="str">
        <f t="shared" si="295"/>
        <v/>
      </c>
      <c r="K1402" s="6" t="str">
        <f t="shared" si="296"/>
        <v/>
      </c>
      <c r="L1402" s="6" t="str">
        <f t="shared" si="301"/>
        <v/>
      </c>
      <c r="M1402" s="6" t="str">
        <f t="shared" si="302"/>
        <v/>
      </c>
      <c r="N1402" s="6" t="str">
        <f t="shared" si="297"/>
        <v/>
      </c>
      <c r="O1402" s="4"/>
      <c r="P1402" s="11"/>
      <c r="Q1402" s="12" t="str">
        <f t="shared" si="298"/>
        <v/>
      </c>
      <c r="R1402" s="8"/>
      <c r="S1402" s="19"/>
      <c r="T1402" s="19" t="s">
        <v>830</v>
      </c>
      <c r="U1402" s="4"/>
      <c r="V1402" s="22" t="str">
        <f t="shared" si="299"/>
        <v>@aswan1.moe.edu.eg</v>
      </c>
      <c r="W1402" s="22" t="str">
        <f t="shared" si="300"/>
        <v>Stu#</v>
      </c>
      <c r="Z1402" t="str">
        <f>IF(Q1402=$Z$14,COUNTIF($Q$15:Q1402,$Z$14),"")</f>
        <v/>
      </c>
    </row>
    <row r="1403" spans="1:26" ht="16.5" x14ac:dyDescent="0.25">
      <c r="A1403" s="6" t="str">
        <f>IF(B1403="","",SUBTOTAL(3,$B$15:B1403))</f>
        <v/>
      </c>
      <c r="B1403" s="7"/>
      <c r="C1403" s="8"/>
      <c r="D1403" s="6" t="str">
        <f t="shared" si="290"/>
        <v/>
      </c>
      <c r="E1403" s="9" t="str">
        <f t="shared" si="293"/>
        <v/>
      </c>
      <c r="F1403" s="7"/>
      <c r="G1403" s="10" t="str">
        <f t="shared" si="291"/>
        <v/>
      </c>
      <c r="H1403" s="6" t="str">
        <f t="shared" si="292"/>
        <v/>
      </c>
      <c r="I1403" s="6" t="str">
        <f t="shared" si="294"/>
        <v/>
      </c>
      <c r="J1403" s="6" t="str">
        <f t="shared" si="295"/>
        <v/>
      </c>
      <c r="K1403" s="6" t="str">
        <f t="shared" si="296"/>
        <v/>
      </c>
      <c r="L1403" s="6" t="str">
        <f t="shared" si="301"/>
        <v/>
      </c>
      <c r="M1403" s="6" t="str">
        <f t="shared" si="302"/>
        <v/>
      </c>
      <c r="N1403" s="6" t="str">
        <f t="shared" si="297"/>
        <v/>
      </c>
      <c r="O1403" s="4"/>
      <c r="P1403" s="11"/>
      <c r="Q1403" s="12" t="str">
        <f t="shared" si="298"/>
        <v/>
      </c>
      <c r="R1403" s="8"/>
      <c r="S1403" s="19"/>
      <c r="T1403" s="19" t="s">
        <v>830</v>
      </c>
      <c r="U1403" s="4"/>
      <c r="V1403" s="22" t="str">
        <f t="shared" si="299"/>
        <v>@aswan1.moe.edu.eg</v>
      </c>
      <c r="W1403" s="22" t="str">
        <f t="shared" si="300"/>
        <v>Stu#</v>
      </c>
      <c r="Z1403" t="str">
        <f>IF(Q1403=$Z$14,COUNTIF($Q$15:Q1403,$Z$14),"")</f>
        <v/>
      </c>
    </row>
    <row r="1404" spans="1:26" ht="16.5" x14ac:dyDescent="0.25">
      <c r="A1404" s="6" t="str">
        <f>IF(B1404="","",SUBTOTAL(3,$B$15:B1404))</f>
        <v/>
      </c>
      <c r="B1404" s="7"/>
      <c r="C1404" s="8"/>
      <c r="D1404" s="6" t="str">
        <f t="shared" si="290"/>
        <v/>
      </c>
      <c r="E1404" s="9" t="str">
        <f t="shared" si="293"/>
        <v/>
      </c>
      <c r="F1404" s="7"/>
      <c r="G1404" s="10" t="str">
        <f t="shared" si="291"/>
        <v/>
      </c>
      <c r="H1404" s="6" t="str">
        <f t="shared" si="292"/>
        <v/>
      </c>
      <c r="I1404" s="6" t="str">
        <f t="shared" si="294"/>
        <v/>
      </c>
      <c r="J1404" s="6" t="str">
        <f t="shared" si="295"/>
        <v/>
      </c>
      <c r="K1404" s="6" t="str">
        <f t="shared" si="296"/>
        <v/>
      </c>
      <c r="L1404" s="6" t="str">
        <f t="shared" si="301"/>
        <v/>
      </c>
      <c r="M1404" s="6" t="str">
        <f t="shared" si="302"/>
        <v/>
      </c>
      <c r="N1404" s="6" t="str">
        <f t="shared" si="297"/>
        <v/>
      </c>
      <c r="O1404" s="4"/>
      <c r="P1404" s="11"/>
      <c r="Q1404" s="12" t="str">
        <f t="shared" si="298"/>
        <v/>
      </c>
      <c r="R1404" s="8"/>
      <c r="S1404" s="19"/>
      <c r="T1404" s="19" t="s">
        <v>830</v>
      </c>
      <c r="U1404" s="4"/>
      <c r="V1404" s="22" t="str">
        <f t="shared" si="299"/>
        <v>@aswan1.moe.edu.eg</v>
      </c>
      <c r="W1404" s="22" t="str">
        <f t="shared" si="300"/>
        <v>Stu#</v>
      </c>
      <c r="Z1404" t="str">
        <f>IF(Q1404=$Z$14,COUNTIF($Q$15:Q1404,$Z$14),"")</f>
        <v/>
      </c>
    </row>
    <row r="1405" spans="1:26" ht="16.5" x14ac:dyDescent="0.25">
      <c r="A1405" s="6" t="str">
        <f>IF(B1405="","",SUBTOTAL(3,$B$15:B1405))</f>
        <v/>
      </c>
      <c r="B1405" s="7"/>
      <c r="C1405" s="8"/>
      <c r="D1405" s="6" t="str">
        <f t="shared" si="290"/>
        <v/>
      </c>
      <c r="E1405" s="9" t="str">
        <f t="shared" si="293"/>
        <v/>
      </c>
      <c r="F1405" s="7"/>
      <c r="G1405" s="10" t="str">
        <f t="shared" si="291"/>
        <v/>
      </c>
      <c r="H1405" s="6" t="str">
        <f t="shared" si="292"/>
        <v/>
      </c>
      <c r="I1405" s="6" t="str">
        <f t="shared" si="294"/>
        <v/>
      </c>
      <c r="J1405" s="6" t="str">
        <f t="shared" si="295"/>
        <v/>
      </c>
      <c r="K1405" s="6" t="str">
        <f t="shared" si="296"/>
        <v/>
      </c>
      <c r="L1405" s="6" t="str">
        <f t="shared" si="301"/>
        <v/>
      </c>
      <c r="M1405" s="6" t="str">
        <f t="shared" si="302"/>
        <v/>
      </c>
      <c r="N1405" s="6" t="str">
        <f t="shared" si="297"/>
        <v/>
      </c>
      <c r="O1405" s="4"/>
      <c r="P1405" s="11"/>
      <c r="Q1405" s="12" t="str">
        <f t="shared" si="298"/>
        <v/>
      </c>
      <c r="R1405" s="8"/>
      <c r="S1405" s="19"/>
      <c r="T1405" s="19" t="s">
        <v>830</v>
      </c>
      <c r="U1405" s="4"/>
      <c r="V1405" s="22" t="str">
        <f t="shared" si="299"/>
        <v>@aswan1.moe.edu.eg</v>
      </c>
      <c r="W1405" s="22" t="str">
        <f t="shared" si="300"/>
        <v>Stu#</v>
      </c>
      <c r="Z1405" t="str">
        <f>IF(Q1405=$Z$14,COUNTIF($Q$15:Q1405,$Z$14),"")</f>
        <v/>
      </c>
    </row>
    <row r="1406" spans="1:26" ht="16.5" x14ac:dyDescent="0.25">
      <c r="A1406" s="6" t="str">
        <f>IF(B1406="","",SUBTOTAL(3,$B$15:B1406))</f>
        <v/>
      </c>
      <c r="B1406" s="7"/>
      <c r="C1406" s="8"/>
      <c r="D1406" s="6" t="str">
        <f t="shared" si="290"/>
        <v/>
      </c>
      <c r="E1406" s="9" t="str">
        <f t="shared" si="293"/>
        <v/>
      </c>
      <c r="F1406" s="7"/>
      <c r="G1406" s="10" t="str">
        <f t="shared" si="291"/>
        <v/>
      </c>
      <c r="H1406" s="6" t="str">
        <f t="shared" si="292"/>
        <v/>
      </c>
      <c r="I1406" s="6" t="str">
        <f t="shared" si="294"/>
        <v/>
      </c>
      <c r="J1406" s="6" t="str">
        <f t="shared" si="295"/>
        <v/>
      </c>
      <c r="K1406" s="6" t="str">
        <f t="shared" si="296"/>
        <v/>
      </c>
      <c r="L1406" s="6" t="str">
        <f t="shared" si="301"/>
        <v/>
      </c>
      <c r="M1406" s="6" t="str">
        <f t="shared" si="302"/>
        <v/>
      </c>
      <c r="N1406" s="6" t="str">
        <f t="shared" si="297"/>
        <v/>
      </c>
      <c r="O1406" s="4"/>
      <c r="P1406" s="11"/>
      <c r="Q1406" s="12" t="str">
        <f t="shared" si="298"/>
        <v/>
      </c>
      <c r="R1406" s="8"/>
      <c r="S1406" s="19"/>
      <c r="T1406" s="19" t="s">
        <v>830</v>
      </c>
      <c r="U1406" s="4"/>
      <c r="V1406" s="22" t="str">
        <f t="shared" si="299"/>
        <v>@aswan1.moe.edu.eg</v>
      </c>
      <c r="W1406" s="22" t="str">
        <f t="shared" si="300"/>
        <v>Stu#</v>
      </c>
      <c r="Z1406" t="str">
        <f>IF(Q1406=$Z$14,COUNTIF($Q$15:Q1406,$Z$14),"")</f>
        <v/>
      </c>
    </row>
    <row r="1407" spans="1:26" ht="16.5" x14ac:dyDescent="0.25">
      <c r="A1407" s="6" t="str">
        <f>IF(B1407="","",SUBTOTAL(3,$B$15:B1407))</f>
        <v/>
      </c>
      <c r="B1407" s="7"/>
      <c r="C1407" s="8"/>
      <c r="D1407" s="6" t="str">
        <f t="shared" si="290"/>
        <v/>
      </c>
      <c r="E1407" s="9" t="str">
        <f t="shared" si="293"/>
        <v/>
      </c>
      <c r="F1407" s="7"/>
      <c r="G1407" s="10" t="str">
        <f t="shared" si="291"/>
        <v/>
      </c>
      <c r="H1407" s="6" t="str">
        <f t="shared" si="292"/>
        <v/>
      </c>
      <c r="I1407" s="6" t="str">
        <f t="shared" si="294"/>
        <v/>
      </c>
      <c r="J1407" s="6" t="str">
        <f t="shared" si="295"/>
        <v/>
      </c>
      <c r="K1407" s="6" t="str">
        <f t="shared" si="296"/>
        <v/>
      </c>
      <c r="L1407" s="6" t="str">
        <f t="shared" si="301"/>
        <v/>
      </c>
      <c r="M1407" s="6" t="str">
        <f t="shared" si="302"/>
        <v/>
      </c>
      <c r="N1407" s="6" t="str">
        <f t="shared" si="297"/>
        <v/>
      </c>
      <c r="O1407" s="4"/>
      <c r="P1407" s="11"/>
      <c r="Q1407" s="12" t="str">
        <f t="shared" si="298"/>
        <v/>
      </c>
      <c r="R1407" s="8"/>
      <c r="S1407" s="19"/>
      <c r="T1407" s="19" t="s">
        <v>830</v>
      </c>
      <c r="U1407" s="4"/>
      <c r="V1407" s="22" t="str">
        <f t="shared" si="299"/>
        <v>@aswan1.moe.edu.eg</v>
      </c>
      <c r="W1407" s="22" t="str">
        <f t="shared" si="300"/>
        <v>Stu#</v>
      </c>
      <c r="Z1407" t="str">
        <f>IF(Q1407=$Z$14,COUNTIF($Q$15:Q1407,$Z$14),"")</f>
        <v/>
      </c>
    </row>
    <row r="1408" spans="1:26" ht="16.5" x14ac:dyDescent="0.25">
      <c r="A1408" s="6" t="str">
        <f>IF(B1408="","",SUBTOTAL(3,$B$15:B1408))</f>
        <v/>
      </c>
      <c r="B1408" s="7"/>
      <c r="C1408" s="8"/>
      <c r="D1408" s="6" t="str">
        <f t="shared" si="290"/>
        <v/>
      </c>
      <c r="E1408" s="9" t="str">
        <f t="shared" si="293"/>
        <v/>
      </c>
      <c r="F1408" s="7"/>
      <c r="G1408" s="10" t="str">
        <f t="shared" si="291"/>
        <v/>
      </c>
      <c r="H1408" s="6" t="str">
        <f t="shared" si="292"/>
        <v/>
      </c>
      <c r="I1408" s="6" t="str">
        <f t="shared" si="294"/>
        <v/>
      </c>
      <c r="J1408" s="6" t="str">
        <f t="shared" si="295"/>
        <v/>
      </c>
      <c r="K1408" s="6" t="str">
        <f t="shared" si="296"/>
        <v/>
      </c>
      <c r="L1408" s="6" t="str">
        <f t="shared" si="301"/>
        <v/>
      </c>
      <c r="M1408" s="6" t="str">
        <f t="shared" si="302"/>
        <v/>
      </c>
      <c r="N1408" s="6" t="str">
        <f t="shared" si="297"/>
        <v/>
      </c>
      <c r="O1408" s="4"/>
      <c r="P1408" s="11"/>
      <c r="Q1408" s="12" t="str">
        <f t="shared" si="298"/>
        <v/>
      </c>
      <c r="R1408" s="8"/>
      <c r="S1408" s="19"/>
      <c r="T1408" s="19" t="s">
        <v>830</v>
      </c>
      <c r="U1408" s="4"/>
      <c r="V1408" s="22" t="str">
        <f t="shared" si="299"/>
        <v>@aswan1.moe.edu.eg</v>
      </c>
      <c r="W1408" s="22" t="str">
        <f t="shared" si="300"/>
        <v>Stu#</v>
      </c>
      <c r="Z1408" t="str">
        <f>IF(Q1408=$Z$14,COUNTIF($Q$15:Q1408,$Z$14),"")</f>
        <v/>
      </c>
    </row>
    <row r="1409" spans="1:26" ht="16.5" x14ac:dyDescent="0.25">
      <c r="A1409" s="6" t="str">
        <f>IF(B1409="","",SUBTOTAL(3,$B$15:B1409))</f>
        <v/>
      </c>
      <c r="B1409" s="7"/>
      <c r="C1409" s="8"/>
      <c r="D1409" s="6" t="str">
        <f t="shared" si="290"/>
        <v/>
      </c>
      <c r="E1409" s="9" t="str">
        <f t="shared" si="293"/>
        <v/>
      </c>
      <c r="F1409" s="7"/>
      <c r="G1409" s="10" t="str">
        <f t="shared" si="291"/>
        <v/>
      </c>
      <c r="H1409" s="6" t="str">
        <f t="shared" si="292"/>
        <v/>
      </c>
      <c r="I1409" s="6" t="str">
        <f t="shared" si="294"/>
        <v/>
      </c>
      <c r="J1409" s="6" t="str">
        <f t="shared" si="295"/>
        <v/>
      </c>
      <c r="K1409" s="6" t="str">
        <f t="shared" si="296"/>
        <v/>
      </c>
      <c r="L1409" s="6" t="str">
        <f t="shared" si="301"/>
        <v/>
      </c>
      <c r="M1409" s="6" t="str">
        <f t="shared" si="302"/>
        <v/>
      </c>
      <c r="N1409" s="6" t="str">
        <f t="shared" si="297"/>
        <v/>
      </c>
      <c r="O1409" s="4"/>
      <c r="P1409" s="11"/>
      <c r="Q1409" s="12" t="str">
        <f t="shared" si="298"/>
        <v/>
      </c>
      <c r="R1409" s="8"/>
      <c r="S1409" s="19"/>
      <c r="T1409" s="19" t="s">
        <v>830</v>
      </c>
      <c r="U1409" s="4"/>
      <c r="V1409" s="22" t="str">
        <f t="shared" si="299"/>
        <v>@aswan1.moe.edu.eg</v>
      </c>
      <c r="W1409" s="22" t="str">
        <f t="shared" si="300"/>
        <v>Stu#</v>
      </c>
      <c r="Z1409" t="str">
        <f>IF(Q1409=$Z$14,COUNTIF($Q$15:Q1409,$Z$14),"")</f>
        <v/>
      </c>
    </row>
    <row r="1410" spans="1:26" ht="16.5" x14ac:dyDescent="0.25">
      <c r="A1410" s="6" t="str">
        <f>IF(B1410="","",SUBTOTAL(3,$B$15:B1410))</f>
        <v/>
      </c>
      <c r="B1410" s="7"/>
      <c r="C1410" s="8"/>
      <c r="D1410" s="6" t="str">
        <f t="shared" si="290"/>
        <v/>
      </c>
      <c r="E1410" s="9" t="str">
        <f t="shared" si="293"/>
        <v/>
      </c>
      <c r="F1410" s="7"/>
      <c r="G1410" s="10" t="str">
        <f t="shared" si="291"/>
        <v/>
      </c>
      <c r="H1410" s="6" t="str">
        <f t="shared" si="292"/>
        <v/>
      </c>
      <c r="I1410" s="6" t="str">
        <f t="shared" si="294"/>
        <v/>
      </c>
      <c r="J1410" s="6" t="str">
        <f t="shared" si="295"/>
        <v/>
      </c>
      <c r="K1410" s="6" t="str">
        <f t="shared" si="296"/>
        <v/>
      </c>
      <c r="L1410" s="6" t="str">
        <f t="shared" si="301"/>
        <v/>
      </c>
      <c r="M1410" s="6" t="str">
        <f t="shared" si="302"/>
        <v/>
      </c>
      <c r="N1410" s="6" t="str">
        <f t="shared" si="297"/>
        <v/>
      </c>
      <c r="O1410" s="4"/>
      <c r="P1410" s="11"/>
      <c r="Q1410" s="12" t="str">
        <f t="shared" si="298"/>
        <v/>
      </c>
      <c r="R1410" s="8"/>
      <c r="S1410" s="19"/>
      <c r="T1410" s="19" t="s">
        <v>830</v>
      </c>
      <c r="U1410" s="4"/>
      <c r="V1410" s="22" t="str">
        <f t="shared" si="299"/>
        <v>@aswan1.moe.edu.eg</v>
      </c>
      <c r="W1410" s="22" t="str">
        <f t="shared" si="300"/>
        <v>Stu#</v>
      </c>
      <c r="Z1410" t="str">
        <f>IF(Q1410=$Z$14,COUNTIF($Q$15:Q1410,$Z$14),"")</f>
        <v/>
      </c>
    </row>
    <row r="1411" spans="1:26" ht="16.5" x14ac:dyDescent="0.25">
      <c r="A1411" s="6" t="str">
        <f>IF(B1411="","",SUBTOTAL(3,$B$15:B1411))</f>
        <v/>
      </c>
      <c r="B1411" s="7"/>
      <c r="C1411" s="8"/>
      <c r="D1411" s="6" t="str">
        <f t="shared" si="290"/>
        <v/>
      </c>
      <c r="E1411" s="9" t="str">
        <f t="shared" si="293"/>
        <v/>
      </c>
      <c r="F1411" s="7"/>
      <c r="G1411" s="10" t="str">
        <f t="shared" si="291"/>
        <v/>
      </c>
      <c r="H1411" s="6" t="str">
        <f t="shared" si="292"/>
        <v/>
      </c>
      <c r="I1411" s="6" t="str">
        <f t="shared" si="294"/>
        <v/>
      </c>
      <c r="J1411" s="6" t="str">
        <f t="shared" si="295"/>
        <v/>
      </c>
      <c r="K1411" s="6" t="str">
        <f t="shared" si="296"/>
        <v/>
      </c>
      <c r="L1411" s="6" t="str">
        <f t="shared" si="301"/>
        <v/>
      </c>
      <c r="M1411" s="6" t="str">
        <f t="shared" si="302"/>
        <v/>
      </c>
      <c r="N1411" s="6" t="str">
        <f t="shared" si="297"/>
        <v/>
      </c>
      <c r="O1411" s="4"/>
      <c r="P1411" s="11"/>
      <c r="Q1411" s="12" t="str">
        <f t="shared" si="298"/>
        <v/>
      </c>
      <c r="R1411" s="8"/>
      <c r="S1411" s="19"/>
      <c r="T1411" s="19" t="s">
        <v>830</v>
      </c>
      <c r="U1411" s="4"/>
      <c r="V1411" s="22" t="str">
        <f t="shared" si="299"/>
        <v>@aswan1.moe.edu.eg</v>
      </c>
      <c r="W1411" s="22" t="str">
        <f t="shared" si="300"/>
        <v>Stu#</v>
      </c>
      <c r="Z1411" t="str">
        <f>IF(Q1411=$Z$14,COUNTIF($Q$15:Q1411,$Z$14),"")</f>
        <v/>
      </c>
    </row>
    <row r="1412" spans="1:26" ht="16.5" x14ac:dyDescent="0.25">
      <c r="A1412" s="6" t="str">
        <f>IF(B1412="","",SUBTOTAL(3,$B$15:B1412))</f>
        <v/>
      </c>
      <c r="B1412" s="7"/>
      <c r="C1412" s="8"/>
      <c r="D1412" s="6" t="str">
        <f t="shared" si="290"/>
        <v/>
      </c>
      <c r="E1412" s="9" t="str">
        <f t="shared" si="293"/>
        <v/>
      </c>
      <c r="F1412" s="7"/>
      <c r="G1412" s="10" t="str">
        <f t="shared" si="291"/>
        <v/>
      </c>
      <c r="H1412" s="6" t="str">
        <f t="shared" si="292"/>
        <v/>
      </c>
      <c r="I1412" s="6" t="str">
        <f t="shared" si="294"/>
        <v/>
      </c>
      <c r="J1412" s="6" t="str">
        <f t="shared" si="295"/>
        <v/>
      </c>
      <c r="K1412" s="6" t="str">
        <f t="shared" si="296"/>
        <v/>
      </c>
      <c r="L1412" s="6" t="str">
        <f t="shared" si="301"/>
        <v/>
      </c>
      <c r="M1412" s="6" t="str">
        <f t="shared" si="302"/>
        <v/>
      </c>
      <c r="N1412" s="6" t="str">
        <f t="shared" si="297"/>
        <v/>
      </c>
      <c r="O1412" s="4"/>
      <c r="P1412" s="11"/>
      <c r="Q1412" s="12" t="str">
        <f t="shared" si="298"/>
        <v/>
      </c>
      <c r="R1412" s="8"/>
      <c r="S1412" s="19"/>
      <c r="T1412" s="19" t="s">
        <v>830</v>
      </c>
      <c r="U1412" s="4"/>
      <c r="V1412" s="22" t="str">
        <f t="shared" si="299"/>
        <v>@aswan1.moe.edu.eg</v>
      </c>
      <c r="W1412" s="22" t="str">
        <f t="shared" si="300"/>
        <v>Stu#</v>
      </c>
      <c r="Z1412" t="str">
        <f>IF(Q1412=$Z$14,COUNTIF($Q$15:Q1412,$Z$14),"")</f>
        <v/>
      </c>
    </row>
    <row r="1413" spans="1:26" ht="16.5" x14ac:dyDescent="0.25">
      <c r="A1413" s="6" t="str">
        <f>IF(B1413="","",SUBTOTAL(3,$B$15:B1413))</f>
        <v/>
      </c>
      <c r="B1413" s="7"/>
      <c r="C1413" s="8"/>
      <c r="D1413" s="6" t="str">
        <f t="shared" si="290"/>
        <v/>
      </c>
      <c r="E1413" s="9" t="str">
        <f t="shared" si="293"/>
        <v/>
      </c>
      <c r="F1413" s="7"/>
      <c r="G1413" s="10" t="str">
        <f t="shared" si="291"/>
        <v/>
      </c>
      <c r="H1413" s="6" t="str">
        <f t="shared" si="292"/>
        <v/>
      </c>
      <c r="I1413" s="6" t="str">
        <f t="shared" si="294"/>
        <v/>
      </c>
      <c r="J1413" s="6" t="str">
        <f t="shared" si="295"/>
        <v/>
      </c>
      <c r="K1413" s="6" t="str">
        <f t="shared" si="296"/>
        <v/>
      </c>
      <c r="L1413" s="6" t="str">
        <f t="shared" si="301"/>
        <v/>
      </c>
      <c r="M1413" s="6" t="str">
        <f t="shared" si="302"/>
        <v/>
      </c>
      <c r="N1413" s="6" t="str">
        <f t="shared" si="297"/>
        <v/>
      </c>
      <c r="O1413" s="4"/>
      <c r="P1413" s="11"/>
      <c r="Q1413" s="12" t="str">
        <f t="shared" si="298"/>
        <v/>
      </c>
      <c r="R1413" s="8"/>
      <c r="S1413" s="19"/>
      <c r="T1413" s="19" t="s">
        <v>830</v>
      </c>
      <c r="U1413" s="4"/>
      <c r="V1413" s="22" t="str">
        <f t="shared" si="299"/>
        <v>@aswan1.moe.edu.eg</v>
      </c>
      <c r="W1413" s="22" t="str">
        <f t="shared" si="300"/>
        <v>Stu#</v>
      </c>
      <c r="Z1413" t="str">
        <f>IF(Q1413=$Z$14,COUNTIF($Q$15:Q1413,$Z$14),"")</f>
        <v/>
      </c>
    </row>
    <row r="1414" spans="1:26" ht="16.5" x14ac:dyDescent="0.25">
      <c r="A1414" s="6" t="str">
        <f>IF(B1414="","",SUBTOTAL(3,$B$15:B1414))</f>
        <v/>
      </c>
      <c r="B1414" s="7"/>
      <c r="C1414" s="8"/>
      <c r="D1414" s="6" t="str">
        <f t="shared" si="290"/>
        <v/>
      </c>
      <c r="E1414" s="9" t="str">
        <f t="shared" si="293"/>
        <v/>
      </c>
      <c r="F1414" s="7"/>
      <c r="G1414" s="10" t="str">
        <f t="shared" si="291"/>
        <v/>
      </c>
      <c r="H1414" s="6" t="str">
        <f t="shared" si="292"/>
        <v/>
      </c>
      <c r="I1414" s="6" t="str">
        <f t="shared" si="294"/>
        <v/>
      </c>
      <c r="J1414" s="6" t="str">
        <f t="shared" si="295"/>
        <v/>
      </c>
      <c r="K1414" s="6" t="str">
        <f t="shared" si="296"/>
        <v/>
      </c>
      <c r="L1414" s="6" t="str">
        <f t="shared" si="301"/>
        <v/>
      </c>
      <c r="M1414" s="6" t="str">
        <f t="shared" si="302"/>
        <v/>
      </c>
      <c r="N1414" s="6" t="str">
        <f t="shared" si="297"/>
        <v/>
      </c>
      <c r="O1414" s="4"/>
      <c r="P1414" s="11"/>
      <c r="Q1414" s="12" t="str">
        <f t="shared" si="298"/>
        <v/>
      </c>
      <c r="R1414" s="8"/>
      <c r="S1414" s="19"/>
      <c r="T1414" s="19" t="s">
        <v>830</v>
      </c>
      <c r="U1414" s="4"/>
      <c r="V1414" s="22" t="str">
        <f t="shared" si="299"/>
        <v>@aswan1.moe.edu.eg</v>
      </c>
      <c r="W1414" s="22" t="str">
        <f t="shared" si="300"/>
        <v>Stu#</v>
      </c>
      <c r="Z1414" t="str">
        <f>IF(Q1414=$Z$14,COUNTIF($Q$15:Q1414,$Z$14),"")</f>
        <v/>
      </c>
    </row>
    <row r="1415" spans="1:26" ht="16.5" x14ac:dyDescent="0.25">
      <c r="A1415" s="6" t="str">
        <f>IF(B1415="","",SUBTOTAL(3,$B$15:B1415))</f>
        <v/>
      </c>
      <c r="B1415" s="7"/>
      <c r="C1415" s="8"/>
      <c r="D1415" s="6" t="str">
        <f t="shared" si="290"/>
        <v/>
      </c>
      <c r="E1415" s="9" t="str">
        <f t="shared" si="293"/>
        <v/>
      </c>
      <c r="F1415" s="7"/>
      <c r="G1415" s="10" t="str">
        <f t="shared" si="291"/>
        <v/>
      </c>
      <c r="H1415" s="6" t="str">
        <f t="shared" si="292"/>
        <v/>
      </c>
      <c r="I1415" s="6" t="str">
        <f t="shared" si="294"/>
        <v/>
      </c>
      <c r="J1415" s="6" t="str">
        <f t="shared" si="295"/>
        <v/>
      </c>
      <c r="K1415" s="6" t="str">
        <f t="shared" si="296"/>
        <v/>
      </c>
      <c r="L1415" s="6" t="str">
        <f t="shared" si="301"/>
        <v/>
      </c>
      <c r="M1415" s="6" t="str">
        <f t="shared" si="302"/>
        <v/>
      </c>
      <c r="N1415" s="6" t="str">
        <f t="shared" si="297"/>
        <v/>
      </c>
      <c r="O1415" s="4"/>
      <c r="P1415" s="11"/>
      <c r="Q1415" s="12" t="str">
        <f t="shared" si="298"/>
        <v/>
      </c>
      <c r="R1415" s="8"/>
      <c r="S1415" s="19"/>
      <c r="T1415" s="19" t="s">
        <v>830</v>
      </c>
      <c r="U1415" s="4"/>
      <c r="V1415" s="22" t="str">
        <f t="shared" si="299"/>
        <v>@aswan1.moe.edu.eg</v>
      </c>
      <c r="W1415" s="22" t="str">
        <f t="shared" si="300"/>
        <v>Stu#</v>
      </c>
      <c r="Z1415" t="str">
        <f>IF(Q1415=$Z$14,COUNTIF($Q$15:Q1415,$Z$14),"")</f>
        <v/>
      </c>
    </row>
    <row r="1416" spans="1:26" ht="16.5" x14ac:dyDescent="0.25">
      <c r="A1416" s="6" t="str">
        <f>IF(B1416="","",SUBTOTAL(3,$B$15:B1416))</f>
        <v/>
      </c>
      <c r="B1416" s="7"/>
      <c r="C1416" s="8"/>
      <c r="D1416" s="6" t="str">
        <f t="shared" si="290"/>
        <v/>
      </c>
      <c r="E1416" s="9" t="str">
        <f t="shared" si="293"/>
        <v/>
      </c>
      <c r="F1416" s="7"/>
      <c r="G1416" s="10" t="str">
        <f t="shared" si="291"/>
        <v/>
      </c>
      <c r="H1416" s="6" t="str">
        <f t="shared" si="292"/>
        <v/>
      </c>
      <c r="I1416" s="6" t="str">
        <f t="shared" si="294"/>
        <v/>
      </c>
      <c r="J1416" s="6" t="str">
        <f t="shared" si="295"/>
        <v/>
      </c>
      <c r="K1416" s="6" t="str">
        <f t="shared" si="296"/>
        <v/>
      </c>
      <c r="L1416" s="6" t="str">
        <f t="shared" si="301"/>
        <v/>
      </c>
      <c r="M1416" s="6" t="str">
        <f t="shared" si="302"/>
        <v/>
      </c>
      <c r="N1416" s="6" t="str">
        <f t="shared" si="297"/>
        <v/>
      </c>
      <c r="O1416" s="4"/>
      <c r="P1416" s="11"/>
      <c r="Q1416" s="12" t="str">
        <f t="shared" si="298"/>
        <v/>
      </c>
      <c r="R1416" s="8"/>
      <c r="S1416" s="19"/>
      <c r="T1416" s="19" t="s">
        <v>830</v>
      </c>
      <c r="U1416" s="4"/>
      <c r="V1416" s="22" t="str">
        <f t="shared" si="299"/>
        <v>@aswan1.moe.edu.eg</v>
      </c>
      <c r="W1416" s="22" t="str">
        <f t="shared" si="300"/>
        <v>Stu#</v>
      </c>
      <c r="Z1416" t="str">
        <f>IF(Q1416=$Z$14,COUNTIF($Q$15:Q1416,$Z$14),"")</f>
        <v/>
      </c>
    </row>
    <row r="1417" spans="1:26" ht="16.5" x14ac:dyDescent="0.25">
      <c r="A1417" s="6" t="str">
        <f>IF(B1417="","",SUBTOTAL(3,$B$15:B1417))</f>
        <v/>
      </c>
      <c r="B1417" s="7"/>
      <c r="C1417" s="8"/>
      <c r="D1417" s="6" t="str">
        <f t="shared" si="290"/>
        <v/>
      </c>
      <c r="E1417" s="9" t="str">
        <f t="shared" si="293"/>
        <v/>
      </c>
      <c r="F1417" s="7"/>
      <c r="G1417" s="10" t="str">
        <f t="shared" si="291"/>
        <v/>
      </c>
      <c r="H1417" s="6" t="str">
        <f t="shared" si="292"/>
        <v/>
      </c>
      <c r="I1417" s="6" t="str">
        <f t="shared" si="294"/>
        <v/>
      </c>
      <c r="J1417" s="6" t="str">
        <f t="shared" si="295"/>
        <v/>
      </c>
      <c r="K1417" s="6" t="str">
        <f t="shared" si="296"/>
        <v/>
      </c>
      <c r="L1417" s="6" t="str">
        <f t="shared" si="301"/>
        <v/>
      </c>
      <c r="M1417" s="6" t="str">
        <f t="shared" si="302"/>
        <v/>
      </c>
      <c r="N1417" s="6" t="str">
        <f t="shared" si="297"/>
        <v/>
      </c>
      <c r="O1417" s="4"/>
      <c r="P1417" s="11"/>
      <c r="Q1417" s="12" t="str">
        <f t="shared" si="298"/>
        <v/>
      </c>
      <c r="R1417" s="8"/>
      <c r="S1417" s="19"/>
      <c r="T1417" s="19" t="s">
        <v>830</v>
      </c>
      <c r="U1417" s="4"/>
      <c r="V1417" s="22" t="str">
        <f t="shared" si="299"/>
        <v>@aswan1.moe.edu.eg</v>
      </c>
      <c r="W1417" s="22" t="str">
        <f t="shared" si="300"/>
        <v>Stu#</v>
      </c>
      <c r="Z1417" t="str">
        <f>IF(Q1417=$Z$14,COUNTIF($Q$15:Q1417,$Z$14),"")</f>
        <v/>
      </c>
    </row>
    <row r="1418" spans="1:26" ht="16.5" x14ac:dyDescent="0.25">
      <c r="A1418" s="6" t="str">
        <f>IF(B1418="","",SUBTOTAL(3,$B$15:B1418))</f>
        <v/>
      </c>
      <c r="B1418" s="7"/>
      <c r="C1418" s="8"/>
      <c r="D1418" s="6" t="str">
        <f t="shared" si="290"/>
        <v/>
      </c>
      <c r="E1418" s="9" t="str">
        <f t="shared" si="293"/>
        <v/>
      </c>
      <c r="F1418" s="7"/>
      <c r="G1418" s="10" t="str">
        <f t="shared" si="291"/>
        <v/>
      </c>
      <c r="H1418" s="6" t="str">
        <f t="shared" si="292"/>
        <v/>
      </c>
      <c r="I1418" s="6" t="str">
        <f t="shared" si="294"/>
        <v/>
      </c>
      <c r="J1418" s="6" t="str">
        <f t="shared" si="295"/>
        <v/>
      </c>
      <c r="K1418" s="6" t="str">
        <f t="shared" si="296"/>
        <v/>
      </c>
      <c r="L1418" s="6" t="str">
        <f t="shared" si="301"/>
        <v/>
      </c>
      <c r="M1418" s="6" t="str">
        <f t="shared" si="302"/>
        <v/>
      </c>
      <c r="N1418" s="6" t="str">
        <f t="shared" si="297"/>
        <v/>
      </c>
      <c r="O1418" s="4"/>
      <c r="P1418" s="11"/>
      <c r="Q1418" s="12" t="str">
        <f t="shared" si="298"/>
        <v/>
      </c>
      <c r="R1418" s="8"/>
      <c r="S1418" s="19"/>
      <c r="T1418" s="19" t="s">
        <v>830</v>
      </c>
      <c r="U1418" s="4"/>
      <c r="V1418" s="22" t="str">
        <f t="shared" si="299"/>
        <v>@aswan1.moe.edu.eg</v>
      </c>
      <c r="W1418" s="22" t="str">
        <f t="shared" si="300"/>
        <v>Stu#</v>
      </c>
      <c r="Z1418" t="str">
        <f>IF(Q1418=$Z$14,COUNTIF($Q$15:Q1418,$Z$14),"")</f>
        <v/>
      </c>
    </row>
    <row r="1419" spans="1:26" ht="16.5" x14ac:dyDescent="0.25">
      <c r="A1419" s="6" t="str">
        <f>IF(B1419="","",SUBTOTAL(3,$B$15:B1419))</f>
        <v/>
      </c>
      <c r="B1419" s="7"/>
      <c r="C1419" s="8"/>
      <c r="D1419" s="6" t="str">
        <f t="shared" si="290"/>
        <v/>
      </c>
      <c r="E1419" s="9" t="str">
        <f t="shared" si="293"/>
        <v/>
      </c>
      <c r="F1419" s="7"/>
      <c r="G1419" s="10" t="str">
        <f t="shared" si="291"/>
        <v/>
      </c>
      <c r="H1419" s="6" t="str">
        <f t="shared" si="292"/>
        <v/>
      </c>
      <c r="I1419" s="6" t="str">
        <f t="shared" si="294"/>
        <v/>
      </c>
      <c r="J1419" s="6" t="str">
        <f t="shared" si="295"/>
        <v/>
      </c>
      <c r="K1419" s="6" t="str">
        <f t="shared" si="296"/>
        <v/>
      </c>
      <c r="L1419" s="6" t="str">
        <f t="shared" si="301"/>
        <v/>
      </c>
      <c r="M1419" s="6" t="str">
        <f t="shared" si="302"/>
        <v/>
      </c>
      <c r="N1419" s="6" t="str">
        <f t="shared" si="297"/>
        <v/>
      </c>
      <c r="O1419" s="4"/>
      <c r="P1419" s="11"/>
      <c r="Q1419" s="12" t="str">
        <f t="shared" si="298"/>
        <v/>
      </c>
      <c r="R1419" s="8"/>
      <c r="S1419" s="19"/>
      <c r="T1419" s="19" t="s">
        <v>830</v>
      </c>
      <c r="U1419" s="4"/>
      <c r="V1419" s="22" t="str">
        <f t="shared" si="299"/>
        <v>@aswan1.moe.edu.eg</v>
      </c>
      <c r="W1419" s="22" t="str">
        <f t="shared" si="300"/>
        <v>Stu#</v>
      </c>
      <c r="Z1419" t="str">
        <f>IF(Q1419=$Z$14,COUNTIF($Q$15:Q1419,$Z$14),"")</f>
        <v/>
      </c>
    </row>
    <row r="1420" spans="1:26" ht="16.5" x14ac:dyDescent="0.25">
      <c r="A1420" s="6" t="str">
        <f>IF(B1420="","",SUBTOTAL(3,$B$15:B1420))</f>
        <v/>
      </c>
      <c r="B1420" s="7"/>
      <c r="C1420" s="8"/>
      <c r="D1420" s="6" t="str">
        <f t="shared" si="290"/>
        <v/>
      </c>
      <c r="E1420" s="9" t="str">
        <f t="shared" si="293"/>
        <v/>
      </c>
      <c r="F1420" s="7"/>
      <c r="G1420" s="10" t="str">
        <f t="shared" si="291"/>
        <v/>
      </c>
      <c r="H1420" s="6" t="str">
        <f t="shared" si="292"/>
        <v/>
      </c>
      <c r="I1420" s="6" t="str">
        <f t="shared" si="294"/>
        <v/>
      </c>
      <c r="J1420" s="6" t="str">
        <f t="shared" si="295"/>
        <v/>
      </c>
      <c r="K1420" s="6" t="str">
        <f t="shared" si="296"/>
        <v/>
      </c>
      <c r="L1420" s="6" t="str">
        <f t="shared" si="301"/>
        <v/>
      </c>
      <c r="M1420" s="6" t="str">
        <f t="shared" si="302"/>
        <v/>
      </c>
      <c r="N1420" s="6" t="str">
        <f t="shared" si="297"/>
        <v/>
      </c>
      <c r="O1420" s="4"/>
      <c r="P1420" s="11"/>
      <c r="Q1420" s="12" t="str">
        <f t="shared" si="298"/>
        <v/>
      </c>
      <c r="R1420" s="8"/>
      <c r="S1420" s="19"/>
      <c r="T1420" s="19" t="s">
        <v>830</v>
      </c>
      <c r="U1420" s="4"/>
      <c r="V1420" s="22" t="str">
        <f t="shared" si="299"/>
        <v>@aswan1.moe.edu.eg</v>
      </c>
      <c r="W1420" s="22" t="str">
        <f t="shared" si="300"/>
        <v>Stu#</v>
      </c>
      <c r="Z1420" t="str">
        <f>IF(Q1420=$Z$14,COUNTIF($Q$15:Q1420,$Z$14),"")</f>
        <v/>
      </c>
    </row>
    <row r="1421" spans="1:26" ht="16.5" x14ac:dyDescent="0.25">
      <c r="A1421" s="6" t="str">
        <f>IF(B1421="","",SUBTOTAL(3,$B$15:B1421))</f>
        <v/>
      </c>
      <c r="B1421" s="7"/>
      <c r="C1421" s="8"/>
      <c r="D1421" s="6" t="str">
        <f t="shared" si="290"/>
        <v/>
      </c>
      <c r="E1421" s="9" t="str">
        <f t="shared" si="293"/>
        <v/>
      </c>
      <c r="F1421" s="7"/>
      <c r="G1421" s="10" t="str">
        <f t="shared" si="291"/>
        <v/>
      </c>
      <c r="H1421" s="6" t="str">
        <f t="shared" si="292"/>
        <v/>
      </c>
      <c r="I1421" s="6" t="str">
        <f t="shared" si="294"/>
        <v/>
      </c>
      <c r="J1421" s="6" t="str">
        <f t="shared" si="295"/>
        <v/>
      </c>
      <c r="K1421" s="6" t="str">
        <f t="shared" si="296"/>
        <v/>
      </c>
      <c r="L1421" s="6" t="str">
        <f t="shared" si="301"/>
        <v/>
      </c>
      <c r="M1421" s="6" t="str">
        <f t="shared" si="302"/>
        <v/>
      </c>
      <c r="N1421" s="6" t="str">
        <f t="shared" si="297"/>
        <v/>
      </c>
      <c r="O1421" s="4"/>
      <c r="P1421" s="11"/>
      <c r="Q1421" s="12" t="str">
        <f t="shared" si="298"/>
        <v/>
      </c>
      <c r="R1421" s="8"/>
      <c r="S1421" s="19"/>
      <c r="T1421" s="19" t="s">
        <v>830</v>
      </c>
      <c r="U1421" s="4"/>
      <c r="V1421" s="22" t="str">
        <f t="shared" si="299"/>
        <v>@aswan1.moe.edu.eg</v>
      </c>
      <c r="W1421" s="22" t="str">
        <f t="shared" si="300"/>
        <v>Stu#</v>
      </c>
      <c r="Z1421" t="str">
        <f>IF(Q1421=$Z$14,COUNTIF($Q$15:Q1421,$Z$14),"")</f>
        <v/>
      </c>
    </row>
    <row r="1422" spans="1:26" ht="16.5" x14ac:dyDescent="0.25">
      <c r="A1422" s="6" t="str">
        <f>IF(B1422="","",SUBTOTAL(3,$B$15:B1422))</f>
        <v/>
      </c>
      <c r="B1422" s="7"/>
      <c r="C1422" s="8"/>
      <c r="D1422" s="6" t="str">
        <f t="shared" ref="D1422:D1485" si="303">IF(C1422="","",LEFT(TRIM(C1422),FIND(" ",TRIM(C1422),1)-1))</f>
        <v/>
      </c>
      <c r="E1422" s="9" t="str">
        <f t="shared" si="293"/>
        <v/>
      </c>
      <c r="F1422" s="7"/>
      <c r="G1422" s="10" t="str">
        <f t="shared" ref="G1422:G1485" si="304">IF(F1422="","",(DATE(IF(LEFT(F1422,1)*1=3,20,19)&amp;MID(F1422,2,2),MID(F1422,4,2),MID(F1422,6,2))))</f>
        <v/>
      </c>
      <c r="H1422" s="6" t="str">
        <f t="shared" ref="H1422:H1485" si="305">IF(G1422="","",DAY(G1422))</f>
        <v/>
      </c>
      <c r="I1422" s="6" t="str">
        <f t="shared" si="294"/>
        <v/>
      </c>
      <c r="J1422" s="6" t="str">
        <f t="shared" si="295"/>
        <v/>
      </c>
      <c r="K1422" s="6" t="str">
        <f t="shared" si="296"/>
        <v/>
      </c>
      <c r="L1422" s="6" t="str">
        <f t="shared" si="301"/>
        <v/>
      </c>
      <c r="M1422" s="6" t="str">
        <f t="shared" si="302"/>
        <v/>
      </c>
      <c r="N1422" s="6" t="str">
        <f t="shared" si="297"/>
        <v/>
      </c>
      <c r="O1422" s="4"/>
      <c r="P1422" s="11"/>
      <c r="Q1422" s="12" t="str">
        <f t="shared" si="298"/>
        <v/>
      </c>
      <c r="R1422" s="8"/>
      <c r="S1422" s="19"/>
      <c r="T1422" s="19" t="s">
        <v>830</v>
      </c>
      <c r="U1422" s="4"/>
      <c r="V1422" s="22" t="str">
        <f t="shared" si="299"/>
        <v>@aswan1.moe.edu.eg</v>
      </c>
      <c r="W1422" s="22" t="str">
        <f t="shared" si="300"/>
        <v>Stu#</v>
      </c>
      <c r="Z1422" t="str">
        <f>IF(Q1422=$Z$14,COUNTIF($Q$15:Q1422,$Z$14),"")</f>
        <v/>
      </c>
    </row>
    <row r="1423" spans="1:26" ht="16.5" x14ac:dyDescent="0.25">
      <c r="A1423" s="6" t="str">
        <f>IF(B1423="","",SUBTOTAL(3,$B$15:B1423))</f>
        <v/>
      </c>
      <c r="B1423" s="7"/>
      <c r="C1423" s="8"/>
      <c r="D1423" s="6" t="str">
        <f t="shared" si="303"/>
        <v/>
      </c>
      <c r="E1423" s="9" t="str">
        <f t="shared" si="293"/>
        <v/>
      </c>
      <c r="F1423" s="7"/>
      <c r="G1423" s="10" t="str">
        <f t="shared" si="304"/>
        <v/>
      </c>
      <c r="H1423" s="6" t="str">
        <f t="shared" si="305"/>
        <v/>
      </c>
      <c r="I1423" s="6" t="str">
        <f t="shared" si="294"/>
        <v/>
      </c>
      <c r="J1423" s="6" t="str">
        <f t="shared" si="295"/>
        <v/>
      </c>
      <c r="K1423" s="6" t="str">
        <f t="shared" si="296"/>
        <v/>
      </c>
      <c r="L1423" s="6" t="str">
        <f t="shared" si="301"/>
        <v/>
      </c>
      <c r="M1423" s="6" t="str">
        <f t="shared" si="302"/>
        <v/>
      </c>
      <c r="N1423" s="6" t="str">
        <f t="shared" si="297"/>
        <v/>
      </c>
      <c r="O1423" s="4"/>
      <c r="P1423" s="11"/>
      <c r="Q1423" s="12" t="str">
        <f t="shared" si="298"/>
        <v/>
      </c>
      <c r="R1423" s="8"/>
      <c r="S1423" s="19"/>
      <c r="T1423" s="19" t="s">
        <v>830</v>
      </c>
      <c r="U1423" s="4"/>
      <c r="V1423" s="22" t="str">
        <f t="shared" si="299"/>
        <v>@aswan1.moe.edu.eg</v>
      </c>
      <c r="W1423" s="22" t="str">
        <f t="shared" si="300"/>
        <v>Stu#</v>
      </c>
      <c r="Z1423" t="str">
        <f>IF(Q1423=$Z$14,COUNTIF($Q$15:Q1423,$Z$14),"")</f>
        <v/>
      </c>
    </row>
    <row r="1424" spans="1:26" ht="16.5" x14ac:dyDescent="0.25">
      <c r="A1424" s="6" t="str">
        <f>IF(B1424="","",SUBTOTAL(3,$B$15:B1424))</f>
        <v/>
      </c>
      <c r="B1424" s="7"/>
      <c r="C1424" s="8"/>
      <c r="D1424" s="6" t="str">
        <f t="shared" si="303"/>
        <v/>
      </c>
      <c r="E1424" s="9" t="str">
        <f t="shared" ref="E1424:E1487" si="306">IF(C1424="","",RIGHT(C1424,LEN(C1424)-FIND(" ",C1424)))</f>
        <v/>
      </c>
      <c r="F1424" s="7"/>
      <c r="G1424" s="10" t="str">
        <f t="shared" si="304"/>
        <v/>
      </c>
      <c r="H1424" s="6" t="str">
        <f t="shared" si="305"/>
        <v/>
      </c>
      <c r="I1424" s="6" t="str">
        <f t="shared" ref="I1424:I1487" si="307">IF(H1424="","",MONTH(G1424))</f>
        <v/>
      </c>
      <c r="J1424" s="6" t="str">
        <f t="shared" ref="J1424:J1487" si="308">IF(I1424="","",YEAR(G1424))</f>
        <v/>
      </c>
      <c r="K1424" s="6" t="str">
        <f t="shared" ref="K1424:K1487" si="309">IF(G1424="","",(DATEDIF(G1424,$F$13,"md")))</f>
        <v/>
      </c>
      <c r="L1424" s="6" t="str">
        <f t="shared" si="301"/>
        <v/>
      </c>
      <c r="M1424" s="6" t="str">
        <f t="shared" si="302"/>
        <v/>
      </c>
      <c r="N1424" s="6" t="str">
        <f t="shared" ref="N1424:N1487" si="310">IF(F1424="","",(IF(ISODD(MID(F1424,13,1)),"ذكر","انثى")))</f>
        <v/>
      </c>
      <c r="O1424" s="4"/>
      <c r="P1424" s="11"/>
      <c r="Q1424" s="12" t="str">
        <f t="shared" ref="Q1424:Q1487" si="311">IF(P1424="","",P1424&amp;"/"&amp;O1424)</f>
        <v/>
      </c>
      <c r="R1424" s="8"/>
      <c r="S1424" s="19"/>
      <c r="T1424" s="19" t="s">
        <v>830</v>
      </c>
      <c r="U1424" s="4"/>
      <c r="V1424" s="22" t="str">
        <f t="shared" ref="V1424:V1487" si="312">CONCATENATE(B1424,$X$2)</f>
        <v>@aswan1.moe.edu.eg</v>
      </c>
      <c r="W1424" s="22" t="str">
        <f t="shared" ref="W1424:W1487" si="313">CONCATENATE($X$3)&amp;RIGHT(LEFT(F1424,7),6)</f>
        <v>Stu#</v>
      </c>
      <c r="Z1424" t="str">
        <f>IF(Q1424=$Z$14,COUNTIF($Q$15:Q1424,$Z$14),"")</f>
        <v/>
      </c>
    </row>
    <row r="1425" spans="1:26" ht="16.5" x14ac:dyDescent="0.25">
      <c r="A1425" s="6" t="str">
        <f>IF(B1425="","",SUBTOTAL(3,$B$15:B1425))</f>
        <v/>
      </c>
      <c r="B1425" s="7"/>
      <c r="C1425" s="8"/>
      <c r="D1425" s="6" t="str">
        <f t="shared" si="303"/>
        <v/>
      </c>
      <c r="E1425" s="9" t="str">
        <f t="shared" si="306"/>
        <v/>
      </c>
      <c r="F1425" s="7"/>
      <c r="G1425" s="10" t="str">
        <f t="shared" si="304"/>
        <v/>
      </c>
      <c r="H1425" s="6" t="str">
        <f t="shared" si="305"/>
        <v/>
      </c>
      <c r="I1425" s="6" t="str">
        <f t="shared" si="307"/>
        <v/>
      </c>
      <c r="J1425" s="6" t="str">
        <f t="shared" si="308"/>
        <v/>
      </c>
      <c r="K1425" s="6" t="str">
        <f t="shared" si="309"/>
        <v/>
      </c>
      <c r="L1425" s="6" t="str">
        <f t="shared" ref="L1425:L1488" si="314">IF(H1425="","",(DATEDIF(H1425,$F$13,"md")))</f>
        <v/>
      </c>
      <c r="M1425" s="6" t="str">
        <f t="shared" ref="M1425:M1488" si="315">IF(I1425="","",(DATEDIF(I1425,$F$13,"md")))</f>
        <v/>
      </c>
      <c r="N1425" s="6" t="str">
        <f t="shared" si="310"/>
        <v/>
      </c>
      <c r="O1425" s="4"/>
      <c r="P1425" s="11"/>
      <c r="Q1425" s="12" t="str">
        <f t="shared" si="311"/>
        <v/>
      </c>
      <c r="R1425" s="8"/>
      <c r="S1425" s="19"/>
      <c r="T1425" s="19" t="s">
        <v>830</v>
      </c>
      <c r="U1425" s="4"/>
      <c r="V1425" s="22" t="str">
        <f t="shared" si="312"/>
        <v>@aswan1.moe.edu.eg</v>
      </c>
      <c r="W1425" s="22" t="str">
        <f t="shared" si="313"/>
        <v>Stu#</v>
      </c>
      <c r="Z1425" t="str">
        <f>IF(Q1425=$Z$14,COUNTIF($Q$15:Q1425,$Z$14),"")</f>
        <v/>
      </c>
    </row>
    <row r="1426" spans="1:26" ht="16.5" x14ac:dyDescent="0.25">
      <c r="A1426" s="6" t="str">
        <f>IF(B1426="","",SUBTOTAL(3,$B$15:B1426))</f>
        <v/>
      </c>
      <c r="B1426" s="7"/>
      <c r="C1426" s="8"/>
      <c r="D1426" s="6" t="str">
        <f t="shared" si="303"/>
        <v/>
      </c>
      <c r="E1426" s="9" t="str">
        <f t="shared" si="306"/>
        <v/>
      </c>
      <c r="F1426" s="7"/>
      <c r="G1426" s="10" t="str">
        <f t="shared" si="304"/>
        <v/>
      </c>
      <c r="H1426" s="6" t="str">
        <f t="shared" si="305"/>
        <v/>
      </c>
      <c r="I1426" s="6" t="str">
        <f t="shared" si="307"/>
        <v/>
      </c>
      <c r="J1426" s="6" t="str">
        <f t="shared" si="308"/>
        <v/>
      </c>
      <c r="K1426" s="6" t="str">
        <f t="shared" si="309"/>
        <v/>
      </c>
      <c r="L1426" s="6" t="str">
        <f t="shared" si="314"/>
        <v/>
      </c>
      <c r="M1426" s="6" t="str">
        <f t="shared" si="315"/>
        <v/>
      </c>
      <c r="N1426" s="6" t="str">
        <f t="shared" si="310"/>
        <v/>
      </c>
      <c r="O1426" s="4"/>
      <c r="P1426" s="11"/>
      <c r="Q1426" s="12" t="str">
        <f t="shared" si="311"/>
        <v/>
      </c>
      <c r="R1426" s="8"/>
      <c r="S1426" s="19"/>
      <c r="T1426" s="19" t="s">
        <v>830</v>
      </c>
      <c r="U1426" s="4"/>
      <c r="V1426" s="22" t="str">
        <f t="shared" si="312"/>
        <v>@aswan1.moe.edu.eg</v>
      </c>
      <c r="W1426" s="22" t="str">
        <f t="shared" si="313"/>
        <v>Stu#</v>
      </c>
      <c r="Z1426" t="str">
        <f>IF(Q1426=$Z$14,COUNTIF($Q$15:Q1426,$Z$14),"")</f>
        <v/>
      </c>
    </row>
    <row r="1427" spans="1:26" ht="16.5" x14ac:dyDescent="0.25">
      <c r="A1427" s="6" t="str">
        <f>IF(B1427="","",SUBTOTAL(3,$B$15:B1427))</f>
        <v/>
      </c>
      <c r="B1427" s="7"/>
      <c r="C1427" s="8"/>
      <c r="D1427" s="6" t="str">
        <f t="shared" si="303"/>
        <v/>
      </c>
      <c r="E1427" s="9" t="str">
        <f t="shared" si="306"/>
        <v/>
      </c>
      <c r="F1427" s="7"/>
      <c r="G1427" s="10" t="str">
        <f t="shared" si="304"/>
        <v/>
      </c>
      <c r="H1427" s="6" t="str">
        <f t="shared" si="305"/>
        <v/>
      </c>
      <c r="I1427" s="6" t="str">
        <f t="shared" si="307"/>
        <v/>
      </c>
      <c r="J1427" s="6" t="str">
        <f t="shared" si="308"/>
        <v/>
      </c>
      <c r="K1427" s="6" t="str">
        <f t="shared" si="309"/>
        <v/>
      </c>
      <c r="L1427" s="6" t="str">
        <f t="shared" si="314"/>
        <v/>
      </c>
      <c r="M1427" s="6" t="str">
        <f t="shared" si="315"/>
        <v/>
      </c>
      <c r="N1427" s="6" t="str">
        <f t="shared" si="310"/>
        <v/>
      </c>
      <c r="O1427" s="4"/>
      <c r="P1427" s="11"/>
      <c r="Q1427" s="12" t="str">
        <f t="shared" si="311"/>
        <v/>
      </c>
      <c r="R1427" s="8"/>
      <c r="S1427" s="19"/>
      <c r="T1427" s="19" t="s">
        <v>830</v>
      </c>
      <c r="U1427" s="4"/>
      <c r="V1427" s="22" t="str">
        <f t="shared" si="312"/>
        <v>@aswan1.moe.edu.eg</v>
      </c>
      <c r="W1427" s="22" t="str">
        <f t="shared" si="313"/>
        <v>Stu#</v>
      </c>
      <c r="Z1427" t="str">
        <f>IF(Q1427=$Z$14,COUNTIF($Q$15:Q1427,$Z$14),"")</f>
        <v/>
      </c>
    </row>
    <row r="1428" spans="1:26" ht="16.5" x14ac:dyDescent="0.25">
      <c r="A1428" s="6" t="str">
        <f>IF(B1428="","",SUBTOTAL(3,$B$15:B1428))</f>
        <v/>
      </c>
      <c r="B1428" s="7"/>
      <c r="C1428" s="8"/>
      <c r="D1428" s="6" t="str">
        <f t="shared" si="303"/>
        <v/>
      </c>
      <c r="E1428" s="9" t="str">
        <f t="shared" si="306"/>
        <v/>
      </c>
      <c r="F1428" s="7"/>
      <c r="G1428" s="10" t="str">
        <f t="shared" si="304"/>
        <v/>
      </c>
      <c r="H1428" s="6" t="str">
        <f t="shared" si="305"/>
        <v/>
      </c>
      <c r="I1428" s="6" t="str">
        <f t="shared" si="307"/>
        <v/>
      </c>
      <c r="J1428" s="6" t="str">
        <f t="shared" si="308"/>
        <v/>
      </c>
      <c r="K1428" s="6" t="str">
        <f t="shared" si="309"/>
        <v/>
      </c>
      <c r="L1428" s="6" t="str">
        <f t="shared" si="314"/>
        <v/>
      </c>
      <c r="M1428" s="6" t="str">
        <f t="shared" si="315"/>
        <v/>
      </c>
      <c r="N1428" s="6" t="str">
        <f t="shared" si="310"/>
        <v/>
      </c>
      <c r="O1428" s="4"/>
      <c r="P1428" s="11"/>
      <c r="Q1428" s="12" t="str">
        <f t="shared" si="311"/>
        <v/>
      </c>
      <c r="R1428" s="8"/>
      <c r="S1428" s="19"/>
      <c r="T1428" s="19" t="s">
        <v>830</v>
      </c>
      <c r="U1428" s="4"/>
      <c r="V1428" s="22" t="str">
        <f t="shared" si="312"/>
        <v>@aswan1.moe.edu.eg</v>
      </c>
      <c r="W1428" s="22" t="str">
        <f t="shared" si="313"/>
        <v>Stu#</v>
      </c>
      <c r="Z1428" t="str">
        <f>IF(Q1428=$Z$14,COUNTIF($Q$15:Q1428,$Z$14),"")</f>
        <v/>
      </c>
    </row>
    <row r="1429" spans="1:26" ht="16.5" x14ac:dyDescent="0.25">
      <c r="A1429" s="6" t="str">
        <f>IF(B1429="","",SUBTOTAL(3,$B$15:B1429))</f>
        <v/>
      </c>
      <c r="B1429" s="7"/>
      <c r="C1429" s="8"/>
      <c r="D1429" s="6" t="str">
        <f t="shared" si="303"/>
        <v/>
      </c>
      <c r="E1429" s="9" t="str">
        <f t="shared" si="306"/>
        <v/>
      </c>
      <c r="F1429" s="7"/>
      <c r="G1429" s="10" t="str">
        <f t="shared" si="304"/>
        <v/>
      </c>
      <c r="H1429" s="6" t="str">
        <f t="shared" si="305"/>
        <v/>
      </c>
      <c r="I1429" s="6" t="str">
        <f t="shared" si="307"/>
        <v/>
      </c>
      <c r="J1429" s="6" t="str">
        <f t="shared" si="308"/>
        <v/>
      </c>
      <c r="K1429" s="6" t="str">
        <f t="shared" si="309"/>
        <v/>
      </c>
      <c r="L1429" s="6" t="str">
        <f t="shared" si="314"/>
        <v/>
      </c>
      <c r="M1429" s="6" t="str">
        <f t="shared" si="315"/>
        <v/>
      </c>
      <c r="N1429" s="6" t="str">
        <f t="shared" si="310"/>
        <v/>
      </c>
      <c r="O1429" s="4"/>
      <c r="P1429" s="11"/>
      <c r="Q1429" s="12" t="str">
        <f t="shared" si="311"/>
        <v/>
      </c>
      <c r="R1429" s="8"/>
      <c r="S1429" s="19"/>
      <c r="T1429" s="19" t="s">
        <v>830</v>
      </c>
      <c r="U1429" s="4"/>
      <c r="V1429" s="22" t="str">
        <f t="shared" si="312"/>
        <v>@aswan1.moe.edu.eg</v>
      </c>
      <c r="W1429" s="22" t="str">
        <f t="shared" si="313"/>
        <v>Stu#</v>
      </c>
      <c r="Z1429" t="str">
        <f>IF(Q1429=$Z$14,COUNTIF($Q$15:Q1429,$Z$14),"")</f>
        <v/>
      </c>
    </row>
    <row r="1430" spans="1:26" ht="16.5" x14ac:dyDescent="0.25">
      <c r="A1430" s="6" t="str">
        <f>IF(B1430="","",SUBTOTAL(3,$B$15:B1430))</f>
        <v/>
      </c>
      <c r="B1430" s="7"/>
      <c r="C1430" s="8"/>
      <c r="D1430" s="6" t="str">
        <f t="shared" si="303"/>
        <v/>
      </c>
      <c r="E1430" s="9" t="str">
        <f t="shared" si="306"/>
        <v/>
      </c>
      <c r="F1430" s="7"/>
      <c r="G1430" s="10" t="str">
        <f t="shared" si="304"/>
        <v/>
      </c>
      <c r="H1430" s="6" t="str">
        <f t="shared" si="305"/>
        <v/>
      </c>
      <c r="I1430" s="6" t="str">
        <f t="shared" si="307"/>
        <v/>
      </c>
      <c r="J1430" s="6" t="str">
        <f t="shared" si="308"/>
        <v/>
      </c>
      <c r="K1430" s="6" t="str">
        <f t="shared" si="309"/>
        <v/>
      </c>
      <c r="L1430" s="6" t="str">
        <f t="shared" si="314"/>
        <v/>
      </c>
      <c r="M1430" s="6" t="str">
        <f t="shared" si="315"/>
        <v/>
      </c>
      <c r="N1430" s="6" t="str">
        <f t="shared" si="310"/>
        <v/>
      </c>
      <c r="O1430" s="4"/>
      <c r="P1430" s="11"/>
      <c r="Q1430" s="12" t="str">
        <f t="shared" si="311"/>
        <v/>
      </c>
      <c r="R1430" s="8"/>
      <c r="S1430" s="19"/>
      <c r="T1430" s="19" t="s">
        <v>830</v>
      </c>
      <c r="U1430" s="4"/>
      <c r="V1430" s="22" t="str">
        <f t="shared" si="312"/>
        <v>@aswan1.moe.edu.eg</v>
      </c>
      <c r="W1430" s="22" t="str">
        <f t="shared" si="313"/>
        <v>Stu#</v>
      </c>
      <c r="Z1430" t="str">
        <f>IF(Q1430=$Z$14,COUNTIF($Q$15:Q1430,$Z$14),"")</f>
        <v/>
      </c>
    </row>
    <row r="1431" spans="1:26" ht="16.5" x14ac:dyDescent="0.25">
      <c r="A1431" s="6" t="str">
        <f>IF(B1431="","",SUBTOTAL(3,$B$15:B1431))</f>
        <v/>
      </c>
      <c r="B1431" s="7"/>
      <c r="C1431" s="8"/>
      <c r="D1431" s="6" t="str">
        <f t="shared" si="303"/>
        <v/>
      </c>
      <c r="E1431" s="9" t="str">
        <f t="shared" si="306"/>
        <v/>
      </c>
      <c r="F1431" s="7"/>
      <c r="G1431" s="10" t="str">
        <f t="shared" si="304"/>
        <v/>
      </c>
      <c r="H1431" s="6" t="str">
        <f t="shared" si="305"/>
        <v/>
      </c>
      <c r="I1431" s="6" t="str">
        <f t="shared" si="307"/>
        <v/>
      </c>
      <c r="J1431" s="6" t="str">
        <f t="shared" si="308"/>
        <v/>
      </c>
      <c r="K1431" s="6" t="str">
        <f t="shared" si="309"/>
        <v/>
      </c>
      <c r="L1431" s="6" t="str">
        <f t="shared" si="314"/>
        <v/>
      </c>
      <c r="M1431" s="6" t="str">
        <f t="shared" si="315"/>
        <v/>
      </c>
      <c r="N1431" s="6" t="str">
        <f t="shared" si="310"/>
        <v/>
      </c>
      <c r="O1431" s="4"/>
      <c r="P1431" s="11"/>
      <c r="Q1431" s="12" t="str">
        <f t="shared" si="311"/>
        <v/>
      </c>
      <c r="R1431" s="8"/>
      <c r="S1431" s="19"/>
      <c r="T1431" s="19" t="s">
        <v>830</v>
      </c>
      <c r="U1431" s="4"/>
      <c r="V1431" s="22" t="str">
        <f t="shared" si="312"/>
        <v>@aswan1.moe.edu.eg</v>
      </c>
      <c r="W1431" s="22" t="str">
        <f t="shared" si="313"/>
        <v>Stu#</v>
      </c>
      <c r="Z1431" t="str">
        <f>IF(Q1431=$Z$14,COUNTIF($Q$15:Q1431,$Z$14),"")</f>
        <v/>
      </c>
    </row>
    <row r="1432" spans="1:26" ht="16.5" x14ac:dyDescent="0.25">
      <c r="A1432" s="6" t="str">
        <f>IF(B1432="","",SUBTOTAL(3,$B$15:B1432))</f>
        <v/>
      </c>
      <c r="B1432" s="7"/>
      <c r="C1432" s="8"/>
      <c r="D1432" s="6" t="str">
        <f t="shared" si="303"/>
        <v/>
      </c>
      <c r="E1432" s="9" t="str">
        <f t="shared" si="306"/>
        <v/>
      </c>
      <c r="F1432" s="7"/>
      <c r="G1432" s="10" t="str">
        <f t="shared" si="304"/>
        <v/>
      </c>
      <c r="H1432" s="6" t="str">
        <f t="shared" si="305"/>
        <v/>
      </c>
      <c r="I1432" s="6" t="str">
        <f t="shared" si="307"/>
        <v/>
      </c>
      <c r="J1432" s="6" t="str">
        <f t="shared" si="308"/>
        <v/>
      </c>
      <c r="K1432" s="6" t="str">
        <f t="shared" si="309"/>
        <v/>
      </c>
      <c r="L1432" s="6" t="str">
        <f t="shared" si="314"/>
        <v/>
      </c>
      <c r="M1432" s="6" t="str">
        <f t="shared" si="315"/>
        <v/>
      </c>
      <c r="N1432" s="6" t="str">
        <f t="shared" si="310"/>
        <v/>
      </c>
      <c r="O1432" s="4"/>
      <c r="P1432" s="11"/>
      <c r="Q1432" s="12" t="str">
        <f t="shared" si="311"/>
        <v/>
      </c>
      <c r="R1432" s="8"/>
      <c r="S1432" s="19"/>
      <c r="T1432" s="19" t="s">
        <v>830</v>
      </c>
      <c r="U1432" s="4"/>
      <c r="V1432" s="22" t="str">
        <f t="shared" si="312"/>
        <v>@aswan1.moe.edu.eg</v>
      </c>
      <c r="W1432" s="22" t="str">
        <f t="shared" si="313"/>
        <v>Stu#</v>
      </c>
      <c r="Z1432" t="str">
        <f>IF(Q1432=$Z$14,COUNTIF($Q$15:Q1432,$Z$14),"")</f>
        <v/>
      </c>
    </row>
    <row r="1433" spans="1:26" ht="16.5" x14ac:dyDescent="0.25">
      <c r="A1433" s="6" t="str">
        <f>IF(B1433="","",SUBTOTAL(3,$B$15:B1433))</f>
        <v/>
      </c>
      <c r="B1433" s="7"/>
      <c r="C1433" s="8"/>
      <c r="D1433" s="6" t="str">
        <f t="shared" si="303"/>
        <v/>
      </c>
      <c r="E1433" s="9" t="str">
        <f t="shared" si="306"/>
        <v/>
      </c>
      <c r="F1433" s="7"/>
      <c r="G1433" s="10" t="str">
        <f t="shared" si="304"/>
        <v/>
      </c>
      <c r="H1433" s="6" t="str">
        <f t="shared" si="305"/>
        <v/>
      </c>
      <c r="I1433" s="6" t="str">
        <f t="shared" si="307"/>
        <v/>
      </c>
      <c r="J1433" s="6" t="str">
        <f t="shared" si="308"/>
        <v/>
      </c>
      <c r="K1433" s="6" t="str">
        <f t="shared" si="309"/>
        <v/>
      </c>
      <c r="L1433" s="6" t="str">
        <f t="shared" si="314"/>
        <v/>
      </c>
      <c r="M1433" s="6" t="str">
        <f t="shared" si="315"/>
        <v/>
      </c>
      <c r="N1433" s="6" t="str">
        <f t="shared" si="310"/>
        <v/>
      </c>
      <c r="O1433" s="4"/>
      <c r="P1433" s="11"/>
      <c r="Q1433" s="12" t="str">
        <f t="shared" si="311"/>
        <v/>
      </c>
      <c r="R1433" s="8"/>
      <c r="S1433" s="19"/>
      <c r="T1433" s="19" t="s">
        <v>830</v>
      </c>
      <c r="U1433" s="4"/>
      <c r="V1433" s="22" t="str">
        <f t="shared" si="312"/>
        <v>@aswan1.moe.edu.eg</v>
      </c>
      <c r="W1433" s="22" t="str">
        <f t="shared" si="313"/>
        <v>Stu#</v>
      </c>
      <c r="Z1433" t="str">
        <f>IF(Q1433=$Z$14,COUNTIF($Q$15:Q1433,$Z$14),"")</f>
        <v/>
      </c>
    </row>
    <row r="1434" spans="1:26" ht="16.5" x14ac:dyDescent="0.25">
      <c r="A1434" s="6" t="str">
        <f>IF(B1434="","",SUBTOTAL(3,$B$15:B1434))</f>
        <v/>
      </c>
      <c r="B1434" s="7"/>
      <c r="C1434" s="8"/>
      <c r="D1434" s="6" t="str">
        <f t="shared" si="303"/>
        <v/>
      </c>
      <c r="E1434" s="9" t="str">
        <f t="shared" si="306"/>
        <v/>
      </c>
      <c r="F1434" s="7"/>
      <c r="G1434" s="10" t="str">
        <f t="shared" si="304"/>
        <v/>
      </c>
      <c r="H1434" s="6" t="str">
        <f t="shared" si="305"/>
        <v/>
      </c>
      <c r="I1434" s="6" t="str">
        <f t="shared" si="307"/>
        <v/>
      </c>
      <c r="J1434" s="6" t="str">
        <f t="shared" si="308"/>
        <v/>
      </c>
      <c r="K1434" s="6" t="str">
        <f t="shared" si="309"/>
        <v/>
      </c>
      <c r="L1434" s="6" t="str">
        <f t="shared" si="314"/>
        <v/>
      </c>
      <c r="M1434" s="6" t="str">
        <f t="shared" si="315"/>
        <v/>
      </c>
      <c r="N1434" s="6" t="str">
        <f t="shared" si="310"/>
        <v/>
      </c>
      <c r="O1434" s="4"/>
      <c r="P1434" s="11"/>
      <c r="Q1434" s="12" t="str">
        <f t="shared" si="311"/>
        <v/>
      </c>
      <c r="R1434" s="8"/>
      <c r="S1434" s="19"/>
      <c r="T1434" s="19" t="s">
        <v>830</v>
      </c>
      <c r="U1434" s="4"/>
      <c r="V1434" s="22" t="str">
        <f t="shared" si="312"/>
        <v>@aswan1.moe.edu.eg</v>
      </c>
      <c r="W1434" s="22" t="str">
        <f t="shared" si="313"/>
        <v>Stu#</v>
      </c>
      <c r="Z1434" t="str">
        <f>IF(Q1434=$Z$14,COUNTIF($Q$15:Q1434,$Z$14),"")</f>
        <v/>
      </c>
    </row>
    <row r="1435" spans="1:26" ht="16.5" x14ac:dyDescent="0.25">
      <c r="A1435" s="6" t="str">
        <f>IF(B1435="","",SUBTOTAL(3,$B$15:B1435))</f>
        <v/>
      </c>
      <c r="B1435" s="7"/>
      <c r="C1435" s="8"/>
      <c r="D1435" s="6" t="str">
        <f t="shared" si="303"/>
        <v/>
      </c>
      <c r="E1435" s="9" t="str">
        <f t="shared" si="306"/>
        <v/>
      </c>
      <c r="F1435" s="7"/>
      <c r="G1435" s="10" t="str">
        <f t="shared" si="304"/>
        <v/>
      </c>
      <c r="H1435" s="6" t="str">
        <f t="shared" si="305"/>
        <v/>
      </c>
      <c r="I1435" s="6" t="str">
        <f t="shared" si="307"/>
        <v/>
      </c>
      <c r="J1435" s="6" t="str">
        <f t="shared" si="308"/>
        <v/>
      </c>
      <c r="K1435" s="6" t="str">
        <f t="shared" si="309"/>
        <v/>
      </c>
      <c r="L1435" s="6" t="str">
        <f t="shared" si="314"/>
        <v/>
      </c>
      <c r="M1435" s="6" t="str">
        <f t="shared" si="315"/>
        <v/>
      </c>
      <c r="N1435" s="6" t="str">
        <f t="shared" si="310"/>
        <v/>
      </c>
      <c r="O1435" s="4"/>
      <c r="P1435" s="11"/>
      <c r="Q1435" s="12" t="str">
        <f t="shared" si="311"/>
        <v/>
      </c>
      <c r="R1435" s="8"/>
      <c r="S1435" s="19"/>
      <c r="T1435" s="19" t="s">
        <v>830</v>
      </c>
      <c r="U1435" s="4"/>
      <c r="V1435" s="22" t="str">
        <f t="shared" si="312"/>
        <v>@aswan1.moe.edu.eg</v>
      </c>
      <c r="W1435" s="22" t="str">
        <f t="shared" si="313"/>
        <v>Stu#</v>
      </c>
      <c r="Z1435" t="str">
        <f>IF(Q1435=$Z$14,COUNTIF($Q$15:Q1435,$Z$14),"")</f>
        <v/>
      </c>
    </row>
    <row r="1436" spans="1:26" ht="16.5" x14ac:dyDescent="0.25">
      <c r="A1436" s="6" t="str">
        <f>IF(B1436="","",SUBTOTAL(3,$B$15:B1436))</f>
        <v/>
      </c>
      <c r="B1436" s="7"/>
      <c r="C1436" s="8"/>
      <c r="D1436" s="6" t="str">
        <f t="shared" si="303"/>
        <v/>
      </c>
      <c r="E1436" s="9" t="str">
        <f t="shared" si="306"/>
        <v/>
      </c>
      <c r="F1436" s="7"/>
      <c r="G1436" s="10" t="str">
        <f t="shared" si="304"/>
        <v/>
      </c>
      <c r="H1436" s="6" t="str">
        <f t="shared" si="305"/>
        <v/>
      </c>
      <c r="I1436" s="6" t="str">
        <f t="shared" si="307"/>
        <v/>
      </c>
      <c r="J1436" s="6" t="str">
        <f t="shared" si="308"/>
        <v/>
      </c>
      <c r="K1436" s="6" t="str">
        <f t="shared" si="309"/>
        <v/>
      </c>
      <c r="L1436" s="6" t="str">
        <f t="shared" si="314"/>
        <v/>
      </c>
      <c r="M1436" s="6" t="str">
        <f t="shared" si="315"/>
        <v/>
      </c>
      <c r="N1436" s="6" t="str">
        <f t="shared" si="310"/>
        <v/>
      </c>
      <c r="O1436" s="4"/>
      <c r="P1436" s="11"/>
      <c r="Q1436" s="12" t="str">
        <f t="shared" si="311"/>
        <v/>
      </c>
      <c r="R1436" s="8"/>
      <c r="S1436" s="19"/>
      <c r="T1436" s="19" t="s">
        <v>830</v>
      </c>
      <c r="U1436" s="4"/>
      <c r="V1436" s="22" t="str">
        <f t="shared" si="312"/>
        <v>@aswan1.moe.edu.eg</v>
      </c>
      <c r="W1436" s="22" t="str">
        <f t="shared" si="313"/>
        <v>Stu#</v>
      </c>
      <c r="Z1436" t="str">
        <f>IF(Q1436=$Z$14,COUNTIF($Q$15:Q1436,$Z$14),"")</f>
        <v/>
      </c>
    </row>
    <row r="1437" spans="1:26" ht="16.5" x14ac:dyDescent="0.25">
      <c r="A1437" s="6" t="str">
        <f>IF(B1437="","",SUBTOTAL(3,$B$15:B1437))</f>
        <v/>
      </c>
      <c r="B1437" s="7"/>
      <c r="C1437" s="8"/>
      <c r="D1437" s="6" t="str">
        <f t="shared" si="303"/>
        <v/>
      </c>
      <c r="E1437" s="9" t="str">
        <f t="shared" si="306"/>
        <v/>
      </c>
      <c r="F1437" s="7"/>
      <c r="G1437" s="10" t="str">
        <f t="shared" si="304"/>
        <v/>
      </c>
      <c r="H1437" s="6" t="str">
        <f t="shared" si="305"/>
        <v/>
      </c>
      <c r="I1437" s="6" t="str">
        <f t="shared" si="307"/>
        <v/>
      </c>
      <c r="J1437" s="6" t="str">
        <f t="shared" si="308"/>
        <v/>
      </c>
      <c r="K1437" s="6" t="str">
        <f t="shared" si="309"/>
        <v/>
      </c>
      <c r="L1437" s="6" t="str">
        <f t="shared" si="314"/>
        <v/>
      </c>
      <c r="M1437" s="6" t="str">
        <f t="shared" si="315"/>
        <v/>
      </c>
      <c r="N1437" s="6" t="str">
        <f t="shared" si="310"/>
        <v/>
      </c>
      <c r="O1437" s="4"/>
      <c r="P1437" s="11"/>
      <c r="Q1437" s="12" t="str">
        <f t="shared" si="311"/>
        <v/>
      </c>
      <c r="R1437" s="8"/>
      <c r="S1437" s="19"/>
      <c r="T1437" s="19" t="s">
        <v>830</v>
      </c>
      <c r="U1437" s="4"/>
      <c r="V1437" s="22" t="str">
        <f t="shared" si="312"/>
        <v>@aswan1.moe.edu.eg</v>
      </c>
      <c r="W1437" s="22" t="str">
        <f t="shared" si="313"/>
        <v>Stu#</v>
      </c>
      <c r="Z1437" t="str">
        <f>IF(Q1437=$Z$14,COUNTIF($Q$15:Q1437,$Z$14),"")</f>
        <v/>
      </c>
    </row>
    <row r="1438" spans="1:26" ht="16.5" x14ac:dyDescent="0.25">
      <c r="A1438" s="6" t="str">
        <f>IF(B1438="","",SUBTOTAL(3,$B$15:B1438))</f>
        <v/>
      </c>
      <c r="B1438" s="7"/>
      <c r="C1438" s="8"/>
      <c r="D1438" s="6" t="str">
        <f t="shared" si="303"/>
        <v/>
      </c>
      <c r="E1438" s="9" t="str">
        <f t="shared" si="306"/>
        <v/>
      </c>
      <c r="F1438" s="7"/>
      <c r="G1438" s="10" t="str">
        <f t="shared" si="304"/>
        <v/>
      </c>
      <c r="H1438" s="6" t="str">
        <f t="shared" si="305"/>
        <v/>
      </c>
      <c r="I1438" s="6" t="str">
        <f t="shared" si="307"/>
        <v/>
      </c>
      <c r="J1438" s="6" t="str">
        <f t="shared" si="308"/>
        <v/>
      </c>
      <c r="K1438" s="6" t="str">
        <f t="shared" si="309"/>
        <v/>
      </c>
      <c r="L1438" s="6" t="str">
        <f t="shared" si="314"/>
        <v/>
      </c>
      <c r="M1438" s="6" t="str">
        <f t="shared" si="315"/>
        <v/>
      </c>
      <c r="N1438" s="6" t="str">
        <f t="shared" si="310"/>
        <v/>
      </c>
      <c r="O1438" s="4"/>
      <c r="P1438" s="11"/>
      <c r="Q1438" s="12" t="str">
        <f t="shared" si="311"/>
        <v/>
      </c>
      <c r="R1438" s="8"/>
      <c r="S1438" s="19"/>
      <c r="T1438" s="19" t="s">
        <v>830</v>
      </c>
      <c r="U1438" s="4"/>
      <c r="V1438" s="22" t="str">
        <f t="shared" si="312"/>
        <v>@aswan1.moe.edu.eg</v>
      </c>
      <c r="W1438" s="22" t="str">
        <f t="shared" si="313"/>
        <v>Stu#</v>
      </c>
      <c r="Z1438" t="str">
        <f>IF(Q1438=$Z$14,COUNTIF($Q$15:Q1438,$Z$14),"")</f>
        <v/>
      </c>
    </row>
    <row r="1439" spans="1:26" ht="16.5" x14ac:dyDescent="0.25">
      <c r="A1439" s="6" t="str">
        <f>IF(B1439="","",SUBTOTAL(3,$B$15:B1439))</f>
        <v/>
      </c>
      <c r="B1439" s="7"/>
      <c r="C1439" s="8"/>
      <c r="D1439" s="6" t="str">
        <f t="shared" si="303"/>
        <v/>
      </c>
      <c r="E1439" s="9" t="str">
        <f t="shared" si="306"/>
        <v/>
      </c>
      <c r="F1439" s="7"/>
      <c r="G1439" s="10" t="str">
        <f t="shared" si="304"/>
        <v/>
      </c>
      <c r="H1439" s="6" t="str">
        <f t="shared" si="305"/>
        <v/>
      </c>
      <c r="I1439" s="6" t="str">
        <f t="shared" si="307"/>
        <v/>
      </c>
      <c r="J1439" s="6" t="str">
        <f t="shared" si="308"/>
        <v/>
      </c>
      <c r="K1439" s="6" t="str">
        <f t="shared" si="309"/>
        <v/>
      </c>
      <c r="L1439" s="6" t="str">
        <f t="shared" si="314"/>
        <v/>
      </c>
      <c r="M1439" s="6" t="str">
        <f t="shared" si="315"/>
        <v/>
      </c>
      <c r="N1439" s="6" t="str">
        <f t="shared" si="310"/>
        <v/>
      </c>
      <c r="O1439" s="4"/>
      <c r="P1439" s="11"/>
      <c r="Q1439" s="12" t="str">
        <f t="shared" si="311"/>
        <v/>
      </c>
      <c r="R1439" s="8"/>
      <c r="S1439" s="19"/>
      <c r="T1439" s="19" t="s">
        <v>830</v>
      </c>
      <c r="U1439" s="4"/>
      <c r="V1439" s="22" t="str">
        <f t="shared" si="312"/>
        <v>@aswan1.moe.edu.eg</v>
      </c>
      <c r="W1439" s="22" t="str">
        <f t="shared" si="313"/>
        <v>Stu#</v>
      </c>
      <c r="Z1439" t="str">
        <f>IF(Q1439=$Z$14,COUNTIF($Q$15:Q1439,$Z$14),"")</f>
        <v/>
      </c>
    </row>
    <row r="1440" spans="1:26" ht="16.5" x14ac:dyDescent="0.25">
      <c r="A1440" s="6" t="str">
        <f>IF(B1440="","",SUBTOTAL(3,$B$15:B1440))</f>
        <v/>
      </c>
      <c r="B1440" s="7"/>
      <c r="C1440" s="8"/>
      <c r="D1440" s="6" t="str">
        <f t="shared" si="303"/>
        <v/>
      </c>
      <c r="E1440" s="9" t="str">
        <f t="shared" si="306"/>
        <v/>
      </c>
      <c r="F1440" s="7"/>
      <c r="G1440" s="10" t="str">
        <f t="shared" si="304"/>
        <v/>
      </c>
      <c r="H1440" s="6" t="str">
        <f t="shared" si="305"/>
        <v/>
      </c>
      <c r="I1440" s="6" t="str">
        <f t="shared" si="307"/>
        <v/>
      </c>
      <c r="J1440" s="6" t="str">
        <f t="shared" si="308"/>
        <v/>
      </c>
      <c r="K1440" s="6" t="str">
        <f t="shared" si="309"/>
        <v/>
      </c>
      <c r="L1440" s="6" t="str">
        <f t="shared" si="314"/>
        <v/>
      </c>
      <c r="M1440" s="6" t="str">
        <f t="shared" si="315"/>
        <v/>
      </c>
      <c r="N1440" s="6" t="str">
        <f t="shared" si="310"/>
        <v/>
      </c>
      <c r="O1440" s="4"/>
      <c r="P1440" s="11"/>
      <c r="Q1440" s="12" t="str">
        <f t="shared" si="311"/>
        <v/>
      </c>
      <c r="R1440" s="8"/>
      <c r="S1440" s="19"/>
      <c r="T1440" s="19" t="s">
        <v>830</v>
      </c>
      <c r="U1440" s="4"/>
      <c r="V1440" s="22" t="str">
        <f t="shared" si="312"/>
        <v>@aswan1.moe.edu.eg</v>
      </c>
      <c r="W1440" s="22" t="str">
        <f t="shared" si="313"/>
        <v>Stu#</v>
      </c>
      <c r="Z1440" t="str">
        <f>IF(Q1440=$Z$14,COUNTIF($Q$15:Q1440,$Z$14),"")</f>
        <v/>
      </c>
    </row>
    <row r="1441" spans="1:26" ht="16.5" x14ac:dyDescent="0.25">
      <c r="A1441" s="6" t="str">
        <f>IF(B1441="","",SUBTOTAL(3,$B$15:B1441))</f>
        <v/>
      </c>
      <c r="B1441" s="7"/>
      <c r="C1441" s="8"/>
      <c r="D1441" s="6" t="str">
        <f t="shared" si="303"/>
        <v/>
      </c>
      <c r="E1441" s="9" t="str">
        <f t="shared" si="306"/>
        <v/>
      </c>
      <c r="F1441" s="7"/>
      <c r="G1441" s="10" t="str">
        <f t="shared" si="304"/>
        <v/>
      </c>
      <c r="H1441" s="6" t="str">
        <f t="shared" si="305"/>
        <v/>
      </c>
      <c r="I1441" s="6" t="str">
        <f t="shared" si="307"/>
        <v/>
      </c>
      <c r="J1441" s="6" t="str">
        <f t="shared" si="308"/>
        <v/>
      </c>
      <c r="K1441" s="6" t="str">
        <f t="shared" si="309"/>
        <v/>
      </c>
      <c r="L1441" s="6" t="str">
        <f t="shared" si="314"/>
        <v/>
      </c>
      <c r="M1441" s="6" t="str">
        <f t="shared" si="315"/>
        <v/>
      </c>
      <c r="N1441" s="6" t="str">
        <f t="shared" si="310"/>
        <v/>
      </c>
      <c r="O1441" s="4"/>
      <c r="P1441" s="11"/>
      <c r="Q1441" s="12" t="str">
        <f t="shared" si="311"/>
        <v/>
      </c>
      <c r="R1441" s="8"/>
      <c r="S1441" s="19"/>
      <c r="T1441" s="19" t="s">
        <v>830</v>
      </c>
      <c r="U1441" s="4"/>
      <c r="V1441" s="22" t="str">
        <f t="shared" si="312"/>
        <v>@aswan1.moe.edu.eg</v>
      </c>
      <c r="W1441" s="22" t="str">
        <f t="shared" si="313"/>
        <v>Stu#</v>
      </c>
      <c r="Z1441" t="str">
        <f>IF(Q1441=$Z$14,COUNTIF($Q$15:Q1441,$Z$14),"")</f>
        <v/>
      </c>
    </row>
    <row r="1442" spans="1:26" ht="16.5" x14ac:dyDescent="0.25">
      <c r="A1442" s="6" t="str">
        <f>IF(B1442="","",SUBTOTAL(3,$B$15:B1442))</f>
        <v/>
      </c>
      <c r="B1442" s="7"/>
      <c r="C1442" s="8"/>
      <c r="D1442" s="6" t="str">
        <f t="shared" si="303"/>
        <v/>
      </c>
      <c r="E1442" s="9" t="str">
        <f t="shared" si="306"/>
        <v/>
      </c>
      <c r="F1442" s="7"/>
      <c r="G1442" s="10" t="str">
        <f t="shared" si="304"/>
        <v/>
      </c>
      <c r="H1442" s="6" t="str">
        <f t="shared" si="305"/>
        <v/>
      </c>
      <c r="I1442" s="6" t="str">
        <f t="shared" si="307"/>
        <v/>
      </c>
      <c r="J1442" s="6" t="str">
        <f t="shared" si="308"/>
        <v/>
      </c>
      <c r="K1442" s="6" t="str">
        <f t="shared" si="309"/>
        <v/>
      </c>
      <c r="L1442" s="6" t="str">
        <f t="shared" si="314"/>
        <v/>
      </c>
      <c r="M1442" s="6" t="str">
        <f t="shared" si="315"/>
        <v/>
      </c>
      <c r="N1442" s="6" t="str">
        <f t="shared" si="310"/>
        <v/>
      </c>
      <c r="O1442" s="4"/>
      <c r="P1442" s="11"/>
      <c r="Q1442" s="12" t="str">
        <f t="shared" si="311"/>
        <v/>
      </c>
      <c r="R1442" s="8"/>
      <c r="S1442" s="19"/>
      <c r="T1442" s="19" t="s">
        <v>830</v>
      </c>
      <c r="U1442" s="4"/>
      <c r="V1442" s="22" t="str">
        <f t="shared" si="312"/>
        <v>@aswan1.moe.edu.eg</v>
      </c>
      <c r="W1442" s="22" t="str">
        <f t="shared" si="313"/>
        <v>Stu#</v>
      </c>
      <c r="Z1442" t="str">
        <f>IF(Q1442=$Z$14,COUNTIF($Q$15:Q1442,$Z$14),"")</f>
        <v/>
      </c>
    </row>
    <row r="1443" spans="1:26" ht="16.5" x14ac:dyDescent="0.25">
      <c r="A1443" s="6" t="str">
        <f>IF(B1443="","",SUBTOTAL(3,$B$15:B1443))</f>
        <v/>
      </c>
      <c r="B1443" s="7"/>
      <c r="C1443" s="8"/>
      <c r="D1443" s="6" t="str">
        <f t="shared" si="303"/>
        <v/>
      </c>
      <c r="E1443" s="9" t="str">
        <f t="shared" si="306"/>
        <v/>
      </c>
      <c r="F1443" s="7"/>
      <c r="G1443" s="10" t="str">
        <f t="shared" si="304"/>
        <v/>
      </c>
      <c r="H1443" s="6" t="str">
        <f t="shared" si="305"/>
        <v/>
      </c>
      <c r="I1443" s="6" t="str">
        <f t="shared" si="307"/>
        <v/>
      </c>
      <c r="J1443" s="6" t="str">
        <f t="shared" si="308"/>
        <v/>
      </c>
      <c r="K1443" s="6" t="str">
        <f t="shared" si="309"/>
        <v/>
      </c>
      <c r="L1443" s="6" t="str">
        <f t="shared" si="314"/>
        <v/>
      </c>
      <c r="M1443" s="6" t="str">
        <f t="shared" si="315"/>
        <v/>
      </c>
      <c r="N1443" s="6" t="str">
        <f t="shared" si="310"/>
        <v/>
      </c>
      <c r="O1443" s="4"/>
      <c r="P1443" s="11"/>
      <c r="Q1443" s="12" t="str">
        <f t="shared" si="311"/>
        <v/>
      </c>
      <c r="R1443" s="8"/>
      <c r="S1443" s="19"/>
      <c r="T1443" s="19" t="s">
        <v>830</v>
      </c>
      <c r="U1443" s="4"/>
      <c r="V1443" s="22" t="str">
        <f t="shared" si="312"/>
        <v>@aswan1.moe.edu.eg</v>
      </c>
      <c r="W1443" s="22" t="str">
        <f t="shared" si="313"/>
        <v>Stu#</v>
      </c>
      <c r="Z1443" t="str">
        <f>IF(Q1443=$Z$14,COUNTIF($Q$15:Q1443,$Z$14),"")</f>
        <v/>
      </c>
    </row>
    <row r="1444" spans="1:26" ht="16.5" x14ac:dyDescent="0.25">
      <c r="A1444" s="6" t="str">
        <f>IF(B1444="","",SUBTOTAL(3,$B$15:B1444))</f>
        <v/>
      </c>
      <c r="B1444" s="7"/>
      <c r="C1444" s="8"/>
      <c r="D1444" s="6" t="str">
        <f t="shared" si="303"/>
        <v/>
      </c>
      <c r="E1444" s="9" t="str">
        <f t="shared" si="306"/>
        <v/>
      </c>
      <c r="F1444" s="7"/>
      <c r="G1444" s="10" t="str">
        <f t="shared" si="304"/>
        <v/>
      </c>
      <c r="H1444" s="6" t="str">
        <f t="shared" si="305"/>
        <v/>
      </c>
      <c r="I1444" s="6" t="str">
        <f t="shared" si="307"/>
        <v/>
      </c>
      <c r="J1444" s="6" t="str">
        <f t="shared" si="308"/>
        <v/>
      </c>
      <c r="K1444" s="6" t="str">
        <f t="shared" si="309"/>
        <v/>
      </c>
      <c r="L1444" s="6" t="str">
        <f t="shared" si="314"/>
        <v/>
      </c>
      <c r="M1444" s="6" t="str">
        <f t="shared" si="315"/>
        <v/>
      </c>
      <c r="N1444" s="6" t="str">
        <f t="shared" si="310"/>
        <v/>
      </c>
      <c r="O1444" s="4"/>
      <c r="P1444" s="11"/>
      <c r="Q1444" s="12" t="str">
        <f t="shared" si="311"/>
        <v/>
      </c>
      <c r="R1444" s="8"/>
      <c r="S1444" s="19"/>
      <c r="T1444" s="19" t="s">
        <v>830</v>
      </c>
      <c r="U1444" s="4"/>
      <c r="V1444" s="22" t="str">
        <f t="shared" si="312"/>
        <v>@aswan1.moe.edu.eg</v>
      </c>
      <c r="W1444" s="22" t="str">
        <f t="shared" si="313"/>
        <v>Stu#</v>
      </c>
      <c r="Z1444" t="str">
        <f>IF(Q1444=$Z$14,COUNTIF($Q$15:Q1444,$Z$14),"")</f>
        <v/>
      </c>
    </row>
    <row r="1445" spans="1:26" ht="16.5" x14ac:dyDescent="0.25">
      <c r="A1445" s="6" t="str">
        <f>IF(B1445="","",SUBTOTAL(3,$B$15:B1445))</f>
        <v/>
      </c>
      <c r="B1445" s="7"/>
      <c r="C1445" s="8"/>
      <c r="D1445" s="6" t="str">
        <f t="shared" si="303"/>
        <v/>
      </c>
      <c r="E1445" s="9" t="str">
        <f t="shared" si="306"/>
        <v/>
      </c>
      <c r="F1445" s="7"/>
      <c r="G1445" s="10" t="str">
        <f t="shared" si="304"/>
        <v/>
      </c>
      <c r="H1445" s="6" t="str">
        <f t="shared" si="305"/>
        <v/>
      </c>
      <c r="I1445" s="6" t="str">
        <f t="shared" si="307"/>
        <v/>
      </c>
      <c r="J1445" s="6" t="str">
        <f t="shared" si="308"/>
        <v/>
      </c>
      <c r="K1445" s="6" t="str">
        <f t="shared" si="309"/>
        <v/>
      </c>
      <c r="L1445" s="6" t="str">
        <f t="shared" si="314"/>
        <v/>
      </c>
      <c r="M1445" s="6" t="str">
        <f t="shared" si="315"/>
        <v/>
      </c>
      <c r="N1445" s="6" t="str">
        <f t="shared" si="310"/>
        <v/>
      </c>
      <c r="O1445" s="4"/>
      <c r="P1445" s="11"/>
      <c r="Q1445" s="12" t="str">
        <f t="shared" si="311"/>
        <v/>
      </c>
      <c r="R1445" s="8"/>
      <c r="S1445" s="19"/>
      <c r="T1445" s="19" t="s">
        <v>830</v>
      </c>
      <c r="U1445" s="4"/>
      <c r="V1445" s="22" t="str">
        <f t="shared" si="312"/>
        <v>@aswan1.moe.edu.eg</v>
      </c>
      <c r="W1445" s="22" t="str">
        <f t="shared" si="313"/>
        <v>Stu#</v>
      </c>
      <c r="Z1445" t="str">
        <f>IF(Q1445=$Z$14,COUNTIF($Q$15:Q1445,$Z$14),"")</f>
        <v/>
      </c>
    </row>
    <row r="1446" spans="1:26" ht="16.5" x14ac:dyDescent="0.25">
      <c r="A1446" s="6" t="str">
        <f>IF(B1446="","",SUBTOTAL(3,$B$15:B1446))</f>
        <v/>
      </c>
      <c r="B1446" s="7"/>
      <c r="C1446" s="8"/>
      <c r="D1446" s="6" t="str">
        <f t="shared" si="303"/>
        <v/>
      </c>
      <c r="E1446" s="9" t="str">
        <f t="shared" si="306"/>
        <v/>
      </c>
      <c r="F1446" s="7"/>
      <c r="G1446" s="10" t="str">
        <f t="shared" si="304"/>
        <v/>
      </c>
      <c r="H1446" s="6" t="str">
        <f t="shared" si="305"/>
        <v/>
      </c>
      <c r="I1446" s="6" t="str">
        <f t="shared" si="307"/>
        <v/>
      </c>
      <c r="J1446" s="6" t="str">
        <f t="shared" si="308"/>
        <v/>
      </c>
      <c r="K1446" s="6" t="str">
        <f t="shared" si="309"/>
        <v/>
      </c>
      <c r="L1446" s="6" t="str">
        <f t="shared" si="314"/>
        <v/>
      </c>
      <c r="M1446" s="6" t="str">
        <f t="shared" si="315"/>
        <v/>
      </c>
      <c r="N1446" s="6" t="str">
        <f t="shared" si="310"/>
        <v/>
      </c>
      <c r="O1446" s="4"/>
      <c r="P1446" s="11"/>
      <c r="Q1446" s="12" t="str">
        <f t="shared" si="311"/>
        <v/>
      </c>
      <c r="R1446" s="8"/>
      <c r="S1446" s="19"/>
      <c r="T1446" s="19" t="s">
        <v>830</v>
      </c>
      <c r="U1446" s="4"/>
      <c r="V1446" s="22" t="str">
        <f t="shared" si="312"/>
        <v>@aswan1.moe.edu.eg</v>
      </c>
      <c r="W1446" s="22" t="str">
        <f t="shared" si="313"/>
        <v>Stu#</v>
      </c>
      <c r="Z1446" t="str">
        <f>IF(Q1446=$Z$14,COUNTIF($Q$15:Q1446,$Z$14),"")</f>
        <v/>
      </c>
    </row>
    <row r="1447" spans="1:26" ht="16.5" x14ac:dyDescent="0.25">
      <c r="A1447" s="6" t="str">
        <f>IF(B1447="","",SUBTOTAL(3,$B$15:B1447))</f>
        <v/>
      </c>
      <c r="B1447" s="7"/>
      <c r="C1447" s="8"/>
      <c r="D1447" s="6" t="str">
        <f t="shared" si="303"/>
        <v/>
      </c>
      <c r="E1447" s="9" t="str">
        <f t="shared" si="306"/>
        <v/>
      </c>
      <c r="F1447" s="7"/>
      <c r="G1447" s="10" t="str">
        <f t="shared" si="304"/>
        <v/>
      </c>
      <c r="H1447" s="6" t="str">
        <f t="shared" si="305"/>
        <v/>
      </c>
      <c r="I1447" s="6" t="str">
        <f t="shared" si="307"/>
        <v/>
      </c>
      <c r="J1447" s="6" t="str">
        <f t="shared" si="308"/>
        <v/>
      </c>
      <c r="K1447" s="6" t="str">
        <f t="shared" si="309"/>
        <v/>
      </c>
      <c r="L1447" s="6" t="str">
        <f t="shared" si="314"/>
        <v/>
      </c>
      <c r="M1447" s="6" t="str">
        <f t="shared" si="315"/>
        <v/>
      </c>
      <c r="N1447" s="6" t="str">
        <f t="shared" si="310"/>
        <v/>
      </c>
      <c r="O1447" s="4"/>
      <c r="P1447" s="11"/>
      <c r="Q1447" s="12" t="str">
        <f t="shared" si="311"/>
        <v/>
      </c>
      <c r="R1447" s="8"/>
      <c r="S1447" s="19"/>
      <c r="T1447" s="19" t="s">
        <v>830</v>
      </c>
      <c r="U1447" s="4"/>
      <c r="V1447" s="22" t="str">
        <f t="shared" si="312"/>
        <v>@aswan1.moe.edu.eg</v>
      </c>
      <c r="W1447" s="22" t="str">
        <f t="shared" si="313"/>
        <v>Stu#</v>
      </c>
      <c r="Z1447" t="str">
        <f>IF(Q1447=$Z$14,COUNTIF($Q$15:Q1447,$Z$14),"")</f>
        <v/>
      </c>
    </row>
    <row r="1448" spans="1:26" ht="16.5" x14ac:dyDescent="0.25">
      <c r="A1448" s="6" t="str">
        <f>IF(B1448="","",SUBTOTAL(3,$B$15:B1448))</f>
        <v/>
      </c>
      <c r="B1448" s="7"/>
      <c r="C1448" s="8"/>
      <c r="D1448" s="6" t="str">
        <f t="shared" si="303"/>
        <v/>
      </c>
      <c r="E1448" s="9" t="str">
        <f t="shared" si="306"/>
        <v/>
      </c>
      <c r="F1448" s="7"/>
      <c r="G1448" s="10" t="str">
        <f t="shared" si="304"/>
        <v/>
      </c>
      <c r="H1448" s="6" t="str">
        <f t="shared" si="305"/>
        <v/>
      </c>
      <c r="I1448" s="6" t="str">
        <f t="shared" si="307"/>
        <v/>
      </c>
      <c r="J1448" s="6" t="str">
        <f t="shared" si="308"/>
        <v/>
      </c>
      <c r="K1448" s="6" t="str">
        <f t="shared" si="309"/>
        <v/>
      </c>
      <c r="L1448" s="6" t="str">
        <f t="shared" si="314"/>
        <v/>
      </c>
      <c r="M1448" s="6" t="str">
        <f t="shared" si="315"/>
        <v/>
      </c>
      <c r="N1448" s="6" t="str">
        <f t="shared" si="310"/>
        <v/>
      </c>
      <c r="O1448" s="4"/>
      <c r="P1448" s="11"/>
      <c r="Q1448" s="12" t="str">
        <f t="shared" si="311"/>
        <v/>
      </c>
      <c r="R1448" s="8"/>
      <c r="S1448" s="19"/>
      <c r="T1448" s="19" t="s">
        <v>830</v>
      </c>
      <c r="U1448" s="4"/>
      <c r="V1448" s="22" t="str">
        <f t="shared" si="312"/>
        <v>@aswan1.moe.edu.eg</v>
      </c>
      <c r="W1448" s="22" t="str">
        <f t="shared" si="313"/>
        <v>Stu#</v>
      </c>
      <c r="Z1448" t="str">
        <f>IF(Q1448=$Z$14,COUNTIF($Q$15:Q1448,$Z$14),"")</f>
        <v/>
      </c>
    </row>
    <row r="1449" spans="1:26" ht="16.5" x14ac:dyDescent="0.25">
      <c r="A1449" s="6" t="str">
        <f>IF(B1449="","",SUBTOTAL(3,$B$15:B1449))</f>
        <v/>
      </c>
      <c r="B1449" s="7"/>
      <c r="C1449" s="8"/>
      <c r="D1449" s="6" t="str">
        <f t="shared" si="303"/>
        <v/>
      </c>
      <c r="E1449" s="9" t="str">
        <f t="shared" si="306"/>
        <v/>
      </c>
      <c r="F1449" s="7"/>
      <c r="G1449" s="10" t="str">
        <f t="shared" si="304"/>
        <v/>
      </c>
      <c r="H1449" s="6" t="str">
        <f t="shared" si="305"/>
        <v/>
      </c>
      <c r="I1449" s="6" t="str">
        <f t="shared" si="307"/>
        <v/>
      </c>
      <c r="J1449" s="6" t="str">
        <f t="shared" si="308"/>
        <v/>
      </c>
      <c r="K1449" s="6" t="str">
        <f t="shared" si="309"/>
        <v/>
      </c>
      <c r="L1449" s="6" t="str">
        <f t="shared" si="314"/>
        <v/>
      </c>
      <c r="M1449" s="6" t="str">
        <f t="shared" si="315"/>
        <v/>
      </c>
      <c r="N1449" s="6" t="str">
        <f t="shared" si="310"/>
        <v/>
      </c>
      <c r="O1449" s="4"/>
      <c r="P1449" s="11"/>
      <c r="Q1449" s="12" t="str">
        <f t="shared" si="311"/>
        <v/>
      </c>
      <c r="R1449" s="8"/>
      <c r="S1449" s="19"/>
      <c r="T1449" s="19" t="s">
        <v>830</v>
      </c>
      <c r="U1449" s="4"/>
      <c r="V1449" s="22" t="str">
        <f t="shared" si="312"/>
        <v>@aswan1.moe.edu.eg</v>
      </c>
      <c r="W1449" s="22" t="str">
        <f t="shared" si="313"/>
        <v>Stu#</v>
      </c>
      <c r="Z1449" t="str">
        <f>IF(Q1449=$Z$14,COUNTIF($Q$15:Q1449,$Z$14),"")</f>
        <v/>
      </c>
    </row>
    <row r="1450" spans="1:26" ht="16.5" x14ac:dyDescent="0.25">
      <c r="A1450" s="6" t="str">
        <f>IF(B1450="","",SUBTOTAL(3,$B$15:B1450))</f>
        <v/>
      </c>
      <c r="B1450" s="7"/>
      <c r="C1450" s="8"/>
      <c r="D1450" s="6" t="str">
        <f t="shared" si="303"/>
        <v/>
      </c>
      <c r="E1450" s="9" t="str">
        <f t="shared" si="306"/>
        <v/>
      </c>
      <c r="F1450" s="7"/>
      <c r="G1450" s="10" t="str">
        <f t="shared" si="304"/>
        <v/>
      </c>
      <c r="H1450" s="6" t="str">
        <f t="shared" si="305"/>
        <v/>
      </c>
      <c r="I1450" s="6" t="str">
        <f t="shared" si="307"/>
        <v/>
      </c>
      <c r="J1450" s="6" t="str">
        <f t="shared" si="308"/>
        <v/>
      </c>
      <c r="K1450" s="6" t="str">
        <f t="shared" si="309"/>
        <v/>
      </c>
      <c r="L1450" s="6" t="str">
        <f t="shared" si="314"/>
        <v/>
      </c>
      <c r="M1450" s="6" t="str">
        <f t="shared" si="315"/>
        <v/>
      </c>
      <c r="N1450" s="6" t="str">
        <f t="shared" si="310"/>
        <v/>
      </c>
      <c r="O1450" s="4"/>
      <c r="P1450" s="11"/>
      <c r="Q1450" s="12" t="str">
        <f t="shared" si="311"/>
        <v/>
      </c>
      <c r="R1450" s="8"/>
      <c r="S1450" s="19"/>
      <c r="T1450" s="19" t="s">
        <v>830</v>
      </c>
      <c r="U1450" s="4"/>
      <c r="V1450" s="22" t="str">
        <f t="shared" si="312"/>
        <v>@aswan1.moe.edu.eg</v>
      </c>
      <c r="W1450" s="22" t="str">
        <f t="shared" si="313"/>
        <v>Stu#</v>
      </c>
      <c r="Z1450" t="str">
        <f>IF(Q1450=$Z$14,COUNTIF($Q$15:Q1450,$Z$14),"")</f>
        <v/>
      </c>
    </row>
    <row r="1451" spans="1:26" ht="16.5" x14ac:dyDescent="0.25">
      <c r="A1451" s="6" t="str">
        <f>IF(B1451="","",SUBTOTAL(3,$B$15:B1451))</f>
        <v/>
      </c>
      <c r="B1451" s="7"/>
      <c r="C1451" s="8"/>
      <c r="D1451" s="6" t="str">
        <f t="shared" si="303"/>
        <v/>
      </c>
      <c r="E1451" s="9" t="str">
        <f t="shared" si="306"/>
        <v/>
      </c>
      <c r="F1451" s="7"/>
      <c r="G1451" s="10" t="str">
        <f t="shared" si="304"/>
        <v/>
      </c>
      <c r="H1451" s="6" t="str">
        <f t="shared" si="305"/>
        <v/>
      </c>
      <c r="I1451" s="6" t="str">
        <f t="shared" si="307"/>
        <v/>
      </c>
      <c r="J1451" s="6" t="str">
        <f t="shared" si="308"/>
        <v/>
      </c>
      <c r="K1451" s="6" t="str">
        <f t="shared" si="309"/>
        <v/>
      </c>
      <c r="L1451" s="6" t="str">
        <f t="shared" si="314"/>
        <v/>
      </c>
      <c r="M1451" s="6" t="str">
        <f t="shared" si="315"/>
        <v/>
      </c>
      <c r="N1451" s="6" t="str">
        <f t="shared" si="310"/>
        <v/>
      </c>
      <c r="O1451" s="4"/>
      <c r="P1451" s="11"/>
      <c r="Q1451" s="12" t="str">
        <f t="shared" si="311"/>
        <v/>
      </c>
      <c r="R1451" s="8"/>
      <c r="S1451" s="19"/>
      <c r="T1451" s="19" t="s">
        <v>830</v>
      </c>
      <c r="U1451" s="4"/>
      <c r="V1451" s="22" t="str">
        <f t="shared" si="312"/>
        <v>@aswan1.moe.edu.eg</v>
      </c>
      <c r="W1451" s="22" t="str">
        <f t="shared" si="313"/>
        <v>Stu#</v>
      </c>
      <c r="Z1451" t="str">
        <f>IF(Q1451=$Z$14,COUNTIF($Q$15:Q1451,$Z$14),"")</f>
        <v/>
      </c>
    </row>
    <row r="1452" spans="1:26" ht="16.5" x14ac:dyDescent="0.25">
      <c r="A1452" s="6" t="str">
        <f>IF(B1452="","",SUBTOTAL(3,$B$15:B1452))</f>
        <v/>
      </c>
      <c r="B1452" s="7"/>
      <c r="C1452" s="8"/>
      <c r="D1452" s="6" t="str">
        <f t="shared" si="303"/>
        <v/>
      </c>
      <c r="E1452" s="9" t="str">
        <f t="shared" si="306"/>
        <v/>
      </c>
      <c r="F1452" s="7"/>
      <c r="G1452" s="10" t="str">
        <f t="shared" si="304"/>
        <v/>
      </c>
      <c r="H1452" s="6" t="str">
        <f t="shared" si="305"/>
        <v/>
      </c>
      <c r="I1452" s="6" t="str">
        <f t="shared" si="307"/>
        <v/>
      </c>
      <c r="J1452" s="6" t="str">
        <f t="shared" si="308"/>
        <v/>
      </c>
      <c r="K1452" s="6" t="str">
        <f t="shared" si="309"/>
        <v/>
      </c>
      <c r="L1452" s="6" t="str">
        <f t="shared" si="314"/>
        <v/>
      </c>
      <c r="M1452" s="6" t="str">
        <f t="shared" si="315"/>
        <v/>
      </c>
      <c r="N1452" s="6" t="str">
        <f t="shared" si="310"/>
        <v/>
      </c>
      <c r="O1452" s="4"/>
      <c r="P1452" s="11"/>
      <c r="Q1452" s="12" t="str">
        <f t="shared" si="311"/>
        <v/>
      </c>
      <c r="R1452" s="8"/>
      <c r="S1452" s="19"/>
      <c r="T1452" s="19" t="s">
        <v>830</v>
      </c>
      <c r="U1452" s="4"/>
      <c r="V1452" s="22" t="str">
        <f t="shared" si="312"/>
        <v>@aswan1.moe.edu.eg</v>
      </c>
      <c r="W1452" s="22" t="str">
        <f t="shared" si="313"/>
        <v>Stu#</v>
      </c>
      <c r="Z1452" t="str">
        <f>IF(Q1452=$Z$14,COUNTIF($Q$15:Q1452,$Z$14),"")</f>
        <v/>
      </c>
    </row>
    <row r="1453" spans="1:26" ht="16.5" x14ac:dyDescent="0.25">
      <c r="A1453" s="6" t="str">
        <f>IF(B1453="","",SUBTOTAL(3,$B$15:B1453))</f>
        <v/>
      </c>
      <c r="B1453" s="7"/>
      <c r="C1453" s="8"/>
      <c r="D1453" s="6" t="str">
        <f t="shared" si="303"/>
        <v/>
      </c>
      <c r="E1453" s="9" t="str">
        <f t="shared" si="306"/>
        <v/>
      </c>
      <c r="F1453" s="7"/>
      <c r="G1453" s="10" t="str">
        <f t="shared" si="304"/>
        <v/>
      </c>
      <c r="H1453" s="6" t="str">
        <f t="shared" si="305"/>
        <v/>
      </c>
      <c r="I1453" s="6" t="str">
        <f t="shared" si="307"/>
        <v/>
      </c>
      <c r="J1453" s="6" t="str">
        <f t="shared" si="308"/>
        <v/>
      </c>
      <c r="K1453" s="6" t="str">
        <f t="shared" si="309"/>
        <v/>
      </c>
      <c r="L1453" s="6" t="str">
        <f t="shared" si="314"/>
        <v/>
      </c>
      <c r="M1453" s="6" t="str">
        <f t="shared" si="315"/>
        <v/>
      </c>
      <c r="N1453" s="6" t="str">
        <f t="shared" si="310"/>
        <v/>
      </c>
      <c r="O1453" s="4"/>
      <c r="P1453" s="11"/>
      <c r="Q1453" s="12" t="str">
        <f t="shared" si="311"/>
        <v/>
      </c>
      <c r="R1453" s="8"/>
      <c r="S1453" s="19"/>
      <c r="T1453" s="19" t="s">
        <v>830</v>
      </c>
      <c r="U1453" s="4"/>
      <c r="V1453" s="22" t="str">
        <f t="shared" si="312"/>
        <v>@aswan1.moe.edu.eg</v>
      </c>
      <c r="W1453" s="22" t="str">
        <f t="shared" si="313"/>
        <v>Stu#</v>
      </c>
      <c r="Z1453" t="str">
        <f>IF(Q1453=$Z$14,COUNTIF($Q$15:Q1453,$Z$14),"")</f>
        <v/>
      </c>
    </row>
    <row r="1454" spans="1:26" ht="16.5" x14ac:dyDescent="0.25">
      <c r="A1454" s="6" t="str">
        <f>IF(B1454="","",SUBTOTAL(3,$B$15:B1454))</f>
        <v/>
      </c>
      <c r="B1454" s="7"/>
      <c r="C1454" s="8"/>
      <c r="D1454" s="6" t="str">
        <f t="shared" si="303"/>
        <v/>
      </c>
      <c r="E1454" s="9" t="str">
        <f t="shared" si="306"/>
        <v/>
      </c>
      <c r="F1454" s="7"/>
      <c r="G1454" s="10" t="str">
        <f t="shared" si="304"/>
        <v/>
      </c>
      <c r="H1454" s="6" t="str">
        <f t="shared" si="305"/>
        <v/>
      </c>
      <c r="I1454" s="6" t="str">
        <f t="shared" si="307"/>
        <v/>
      </c>
      <c r="J1454" s="6" t="str">
        <f t="shared" si="308"/>
        <v/>
      </c>
      <c r="K1454" s="6" t="str">
        <f t="shared" si="309"/>
        <v/>
      </c>
      <c r="L1454" s="6" t="str">
        <f t="shared" si="314"/>
        <v/>
      </c>
      <c r="M1454" s="6" t="str">
        <f t="shared" si="315"/>
        <v/>
      </c>
      <c r="N1454" s="6" t="str">
        <f t="shared" si="310"/>
        <v/>
      </c>
      <c r="O1454" s="4"/>
      <c r="P1454" s="11"/>
      <c r="Q1454" s="12" t="str">
        <f t="shared" si="311"/>
        <v/>
      </c>
      <c r="R1454" s="8"/>
      <c r="S1454" s="19"/>
      <c r="T1454" s="19" t="s">
        <v>830</v>
      </c>
      <c r="U1454" s="4"/>
      <c r="V1454" s="22" t="str">
        <f t="shared" si="312"/>
        <v>@aswan1.moe.edu.eg</v>
      </c>
      <c r="W1454" s="22" t="str">
        <f t="shared" si="313"/>
        <v>Stu#</v>
      </c>
      <c r="Z1454" t="str">
        <f>IF(Q1454=$Z$14,COUNTIF($Q$15:Q1454,$Z$14),"")</f>
        <v/>
      </c>
    </row>
    <row r="1455" spans="1:26" ht="16.5" x14ac:dyDescent="0.25">
      <c r="A1455" s="6" t="str">
        <f>IF(B1455="","",SUBTOTAL(3,$B$15:B1455))</f>
        <v/>
      </c>
      <c r="B1455" s="7"/>
      <c r="C1455" s="8"/>
      <c r="D1455" s="6" t="str">
        <f t="shared" si="303"/>
        <v/>
      </c>
      <c r="E1455" s="9" t="str">
        <f t="shared" si="306"/>
        <v/>
      </c>
      <c r="F1455" s="7"/>
      <c r="G1455" s="10" t="str">
        <f t="shared" si="304"/>
        <v/>
      </c>
      <c r="H1455" s="6" t="str">
        <f t="shared" si="305"/>
        <v/>
      </c>
      <c r="I1455" s="6" t="str">
        <f t="shared" si="307"/>
        <v/>
      </c>
      <c r="J1455" s="6" t="str">
        <f t="shared" si="308"/>
        <v/>
      </c>
      <c r="K1455" s="6" t="str">
        <f t="shared" si="309"/>
        <v/>
      </c>
      <c r="L1455" s="6" t="str">
        <f t="shared" si="314"/>
        <v/>
      </c>
      <c r="M1455" s="6" t="str">
        <f t="shared" si="315"/>
        <v/>
      </c>
      <c r="N1455" s="6" t="str">
        <f t="shared" si="310"/>
        <v/>
      </c>
      <c r="O1455" s="4"/>
      <c r="P1455" s="11"/>
      <c r="Q1455" s="12" t="str">
        <f t="shared" si="311"/>
        <v/>
      </c>
      <c r="R1455" s="8"/>
      <c r="S1455" s="19"/>
      <c r="T1455" s="19" t="s">
        <v>830</v>
      </c>
      <c r="U1455" s="4"/>
      <c r="V1455" s="22" t="str">
        <f t="shared" si="312"/>
        <v>@aswan1.moe.edu.eg</v>
      </c>
      <c r="W1455" s="22" t="str">
        <f t="shared" si="313"/>
        <v>Stu#</v>
      </c>
      <c r="Z1455" t="str">
        <f>IF(Q1455=$Z$14,COUNTIF($Q$15:Q1455,$Z$14),"")</f>
        <v/>
      </c>
    </row>
    <row r="1456" spans="1:26" ht="16.5" x14ac:dyDescent="0.25">
      <c r="A1456" s="6" t="str">
        <f>IF(B1456="","",SUBTOTAL(3,$B$15:B1456))</f>
        <v/>
      </c>
      <c r="B1456" s="7"/>
      <c r="C1456" s="8"/>
      <c r="D1456" s="6" t="str">
        <f t="shared" si="303"/>
        <v/>
      </c>
      <c r="E1456" s="9" t="str">
        <f t="shared" si="306"/>
        <v/>
      </c>
      <c r="F1456" s="7"/>
      <c r="G1456" s="10" t="str">
        <f t="shared" si="304"/>
        <v/>
      </c>
      <c r="H1456" s="6" t="str">
        <f t="shared" si="305"/>
        <v/>
      </c>
      <c r="I1456" s="6" t="str">
        <f t="shared" si="307"/>
        <v/>
      </c>
      <c r="J1456" s="6" t="str">
        <f t="shared" si="308"/>
        <v/>
      </c>
      <c r="K1456" s="6" t="str">
        <f t="shared" si="309"/>
        <v/>
      </c>
      <c r="L1456" s="6" t="str">
        <f t="shared" si="314"/>
        <v/>
      </c>
      <c r="M1456" s="6" t="str">
        <f t="shared" si="315"/>
        <v/>
      </c>
      <c r="N1456" s="6" t="str">
        <f t="shared" si="310"/>
        <v/>
      </c>
      <c r="O1456" s="4"/>
      <c r="P1456" s="11"/>
      <c r="Q1456" s="12" t="str">
        <f t="shared" si="311"/>
        <v/>
      </c>
      <c r="R1456" s="8"/>
      <c r="S1456" s="19"/>
      <c r="T1456" s="19" t="s">
        <v>830</v>
      </c>
      <c r="U1456" s="4"/>
      <c r="V1456" s="22" t="str">
        <f t="shared" si="312"/>
        <v>@aswan1.moe.edu.eg</v>
      </c>
      <c r="W1456" s="22" t="str">
        <f t="shared" si="313"/>
        <v>Stu#</v>
      </c>
      <c r="Z1456" t="str">
        <f>IF(Q1456=$Z$14,COUNTIF($Q$15:Q1456,$Z$14),"")</f>
        <v/>
      </c>
    </row>
    <row r="1457" spans="1:26" ht="16.5" x14ac:dyDescent="0.25">
      <c r="A1457" s="6" t="str">
        <f>IF(B1457="","",SUBTOTAL(3,$B$15:B1457))</f>
        <v/>
      </c>
      <c r="B1457" s="7"/>
      <c r="C1457" s="8"/>
      <c r="D1457" s="6" t="str">
        <f t="shared" si="303"/>
        <v/>
      </c>
      <c r="E1457" s="9" t="str">
        <f t="shared" si="306"/>
        <v/>
      </c>
      <c r="F1457" s="7"/>
      <c r="G1457" s="10" t="str">
        <f t="shared" si="304"/>
        <v/>
      </c>
      <c r="H1457" s="6" t="str">
        <f t="shared" si="305"/>
        <v/>
      </c>
      <c r="I1457" s="6" t="str">
        <f t="shared" si="307"/>
        <v/>
      </c>
      <c r="J1457" s="6" t="str">
        <f t="shared" si="308"/>
        <v/>
      </c>
      <c r="K1457" s="6" t="str">
        <f t="shared" si="309"/>
        <v/>
      </c>
      <c r="L1457" s="6" t="str">
        <f t="shared" si="314"/>
        <v/>
      </c>
      <c r="M1457" s="6" t="str">
        <f t="shared" si="315"/>
        <v/>
      </c>
      <c r="N1457" s="6" t="str">
        <f t="shared" si="310"/>
        <v/>
      </c>
      <c r="O1457" s="4"/>
      <c r="P1457" s="11"/>
      <c r="Q1457" s="12" t="str">
        <f t="shared" si="311"/>
        <v/>
      </c>
      <c r="R1457" s="8"/>
      <c r="S1457" s="19"/>
      <c r="T1457" s="19" t="s">
        <v>830</v>
      </c>
      <c r="U1457" s="4"/>
      <c r="V1457" s="22" t="str">
        <f t="shared" si="312"/>
        <v>@aswan1.moe.edu.eg</v>
      </c>
      <c r="W1457" s="22" t="str">
        <f t="shared" si="313"/>
        <v>Stu#</v>
      </c>
      <c r="Z1457" t="str">
        <f>IF(Q1457=$Z$14,COUNTIF($Q$15:Q1457,$Z$14),"")</f>
        <v/>
      </c>
    </row>
    <row r="1458" spans="1:26" ht="16.5" x14ac:dyDescent="0.25">
      <c r="A1458" s="6" t="str">
        <f>IF(B1458="","",SUBTOTAL(3,$B$15:B1458))</f>
        <v/>
      </c>
      <c r="B1458" s="7"/>
      <c r="C1458" s="8"/>
      <c r="D1458" s="6" t="str">
        <f t="shared" si="303"/>
        <v/>
      </c>
      <c r="E1458" s="9" t="str">
        <f t="shared" si="306"/>
        <v/>
      </c>
      <c r="F1458" s="7"/>
      <c r="G1458" s="10" t="str">
        <f t="shared" si="304"/>
        <v/>
      </c>
      <c r="H1458" s="6" t="str">
        <f t="shared" si="305"/>
        <v/>
      </c>
      <c r="I1458" s="6" t="str">
        <f t="shared" si="307"/>
        <v/>
      </c>
      <c r="J1458" s="6" t="str">
        <f t="shared" si="308"/>
        <v/>
      </c>
      <c r="K1458" s="6" t="str">
        <f t="shared" si="309"/>
        <v/>
      </c>
      <c r="L1458" s="6" t="str">
        <f t="shared" si="314"/>
        <v/>
      </c>
      <c r="M1458" s="6" t="str">
        <f t="shared" si="315"/>
        <v/>
      </c>
      <c r="N1458" s="6" t="str">
        <f t="shared" si="310"/>
        <v/>
      </c>
      <c r="O1458" s="4"/>
      <c r="P1458" s="11"/>
      <c r="Q1458" s="12" t="str">
        <f t="shared" si="311"/>
        <v/>
      </c>
      <c r="R1458" s="8"/>
      <c r="S1458" s="19"/>
      <c r="T1458" s="19" t="s">
        <v>830</v>
      </c>
      <c r="U1458" s="4"/>
      <c r="V1458" s="22" t="str">
        <f t="shared" si="312"/>
        <v>@aswan1.moe.edu.eg</v>
      </c>
      <c r="W1458" s="22" t="str">
        <f t="shared" si="313"/>
        <v>Stu#</v>
      </c>
      <c r="Z1458" t="str">
        <f>IF(Q1458=$Z$14,COUNTIF($Q$15:Q1458,$Z$14),"")</f>
        <v/>
      </c>
    </row>
    <row r="1459" spans="1:26" ht="16.5" x14ac:dyDescent="0.25">
      <c r="A1459" s="6" t="str">
        <f>IF(B1459="","",SUBTOTAL(3,$B$15:B1459))</f>
        <v/>
      </c>
      <c r="B1459" s="7"/>
      <c r="C1459" s="8"/>
      <c r="D1459" s="6" t="str">
        <f t="shared" si="303"/>
        <v/>
      </c>
      <c r="E1459" s="9" t="str">
        <f t="shared" si="306"/>
        <v/>
      </c>
      <c r="F1459" s="7"/>
      <c r="G1459" s="10" t="str">
        <f t="shared" si="304"/>
        <v/>
      </c>
      <c r="H1459" s="6" t="str">
        <f t="shared" si="305"/>
        <v/>
      </c>
      <c r="I1459" s="6" t="str">
        <f t="shared" si="307"/>
        <v/>
      </c>
      <c r="J1459" s="6" t="str">
        <f t="shared" si="308"/>
        <v/>
      </c>
      <c r="K1459" s="6" t="str">
        <f t="shared" si="309"/>
        <v/>
      </c>
      <c r="L1459" s="6" t="str">
        <f t="shared" si="314"/>
        <v/>
      </c>
      <c r="M1459" s="6" t="str">
        <f t="shared" si="315"/>
        <v/>
      </c>
      <c r="N1459" s="6" t="str">
        <f t="shared" si="310"/>
        <v/>
      </c>
      <c r="O1459" s="4"/>
      <c r="P1459" s="11"/>
      <c r="Q1459" s="12" t="str">
        <f t="shared" si="311"/>
        <v/>
      </c>
      <c r="R1459" s="8"/>
      <c r="S1459" s="19"/>
      <c r="T1459" s="19" t="s">
        <v>830</v>
      </c>
      <c r="U1459" s="4"/>
      <c r="V1459" s="22" t="str">
        <f t="shared" si="312"/>
        <v>@aswan1.moe.edu.eg</v>
      </c>
      <c r="W1459" s="22" t="str">
        <f t="shared" si="313"/>
        <v>Stu#</v>
      </c>
      <c r="Z1459" t="str">
        <f>IF(Q1459=$Z$14,COUNTIF($Q$15:Q1459,$Z$14),"")</f>
        <v/>
      </c>
    </row>
    <row r="1460" spans="1:26" ht="16.5" x14ac:dyDescent="0.25">
      <c r="A1460" s="6" t="str">
        <f>IF(B1460="","",SUBTOTAL(3,$B$15:B1460))</f>
        <v/>
      </c>
      <c r="B1460" s="7"/>
      <c r="C1460" s="8"/>
      <c r="D1460" s="6" t="str">
        <f t="shared" si="303"/>
        <v/>
      </c>
      <c r="E1460" s="9" t="str">
        <f t="shared" si="306"/>
        <v/>
      </c>
      <c r="F1460" s="7"/>
      <c r="G1460" s="10" t="str">
        <f t="shared" si="304"/>
        <v/>
      </c>
      <c r="H1460" s="6" t="str">
        <f t="shared" si="305"/>
        <v/>
      </c>
      <c r="I1460" s="6" t="str">
        <f t="shared" si="307"/>
        <v/>
      </c>
      <c r="J1460" s="6" t="str">
        <f t="shared" si="308"/>
        <v/>
      </c>
      <c r="K1460" s="6" t="str">
        <f t="shared" si="309"/>
        <v/>
      </c>
      <c r="L1460" s="6" t="str">
        <f t="shared" si="314"/>
        <v/>
      </c>
      <c r="M1460" s="6" t="str">
        <f t="shared" si="315"/>
        <v/>
      </c>
      <c r="N1460" s="6" t="str">
        <f t="shared" si="310"/>
        <v/>
      </c>
      <c r="O1460" s="4"/>
      <c r="P1460" s="11"/>
      <c r="Q1460" s="12" t="str">
        <f t="shared" si="311"/>
        <v/>
      </c>
      <c r="R1460" s="8"/>
      <c r="S1460" s="19"/>
      <c r="T1460" s="19" t="s">
        <v>830</v>
      </c>
      <c r="U1460" s="4"/>
      <c r="V1460" s="22" t="str">
        <f t="shared" si="312"/>
        <v>@aswan1.moe.edu.eg</v>
      </c>
      <c r="W1460" s="22" t="str">
        <f t="shared" si="313"/>
        <v>Stu#</v>
      </c>
      <c r="Z1460" t="str">
        <f>IF(Q1460=$Z$14,COUNTIF($Q$15:Q1460,$Z$14),"")</f>
        <v/>
      </c>
    </row>
    <row r="1461" spans="1:26" ht="16.5" x14ac:dyDescent="0.25">
      <c r="A1461" s="6" t="str">
        <f>IF(B1461="","",SUBTOTAL(3,$B$15:B1461))</f>
        <v/>
      </c>
      <c r="B1461" s="7"/>
      <c r="C1461" s="8"/>
      <c r="D1461" s="6" t="str">
        <f t="shared" si="303"/>
        <v/>
      </c>
      <c r="E1461" s="9" t="str">
        <f t="shared" si="306"/>
        <v/>
      </c>
      <c r="F1461" s="7"/>
      <c r="G1461" s="10" t="str">
        <f t="shared" si="304"/>
        <v/>
      </c>
      <c r="H1461" s="6" t="str">
        <f t="shared" si="305"/>
        <v/>
      </c>
      <c r="I1461" s="6" t="str">
        <f t="shared" si="307"/>
        <v/>
      </c>
      <c r="J1461" s="6" t="str">
        <f t="shared" si="308"/>
        <v/>
      </c>
      <c r="K1461" s="6" t="str">
        <f t="shared" si="309"/>
        <v/>
      </c>
      <c r="L1461" s="6" t="str">
        <f t="shared" si="314"/>
        <v/>
      </c>
      <c r="M1461" s="6" t="str">
        <f t="shared" si="315"/>
        <v/>
      </c>
      <c r="N1461" s="6" t="str">
        <f t="shared" si="310"/>
        <v/>
      </c>
      <c r="O1461" s="4"/>
      <c r="P1461" s="11"/>
      <c r="Q1461" s="12" t="str">
        <f t="shared" si="311"/>
        <v/>
      </c>
      <c r="R1461" s="8"/>
      <c r="S1461" s="19"/>
      <c r="T1461" s="19" t="s">
        <v>830</v>
      </c>
      <c r="U1461" s="4"/>
      <c r="V1461" s="22" t="str">
        <f t="shared" si="312"/>
        <v>@aswan1.moe.edu.eg</v>
      </c>
      <c r="W1461" s="22" t="str">
        <f t="shared" si="313"/>
        <v>Stu#</v>
      </c>
      <c r="Z1461" t="str">
        <f>IF(Q1461=$Z$14,COUNTIF($Q$15:Q1461,$Z$14),"")</f>
        <v/>
      </c>
    </row>
    <row r="1462" spans="1:26" ht="16.5" x14ac:dyDescent="0.25">
      <c r="A1462" s="6" t="str">
        <f>IF(B1462="","",SUBTOTAL(3,$B$15:B1462))</f>
        <v/>
      </c>
      <c r="B1462" s="7"/>
      <c r="C1462" s="8"/>
      <c r="D1462" s="6" t="str">
        <f t="shared" si="303"/>
        <v/>
      </c>
      <c r="E1462" s="9" t="str">
        <f t="shared" si="306"/>
        <v/>
      </c>
      <c r="F1462" s="7"/>
      <c r="G1462" s="10" t="str">
        <f t="shared" si="304"/>
        <v/>
      </c>
      <c r="H1462" s="6" t="str">
        <f t="shared" si="305"/>
        <v/>
      </c>
      <c r="I1462" s="6" t="str">
        <f t="shared" si="307"/>
        <v/>
      </c>
      <c r="J1462" s="6" t="str">
        <f t="shared" si="308"/>
        <v/>
      </c>
      <c r="K1462" s="6" t="str">
        <f t="shared" si="309"/>
        <v/>
      </c>
      <c r="L1462" s="6" t="str">
        <f t="shared" si="314"/>
        <v/>
      </c>
      <c r="M1462" s="6" t="str">
        <f t="shared" si="315"/>
        <v/>
      </c>
      <c r="N1462" s="6" t="str">
        <f t="shared" si="310"/>
        <v/>
      </c>
      <c r="O1462" s="4"/>
      <c r="P1462" s="11"/>
      <c r="Q1462" s="12" t="str">
        <f t="shared" si="311"/>
        <v/>
      </c>
      <c r="R1462" s="8"/>
      <c r="S1462" s="19"/>
      <c r="T1462" s="19" t="s">
        <v>830</v>
      </c>
      <c r="U1462" s="4"/>
      <c r="V1462" s="22" t="str">
        <f t="shared" si="312"/>
        <v>@aswan1.moe.edu.eg</v>
      </c>
      <c r="W1462" s="22" t="str">
        <f t="shared" si="313"/>
        <v>Stu#</v>
      </c>
      <c r="Z1462" t="str">
        <f>IF(Q1462=$Z$14,COUNTIF($Q$15:Q1462,$Z$14),"")</f>
        <v/>
      </c>
    </row>
    <row r="1463" spans="1:26" ht="16.5" x14ac:dyDescent="0.25">
      <c r="A1463" s="6" t="str">
        <f>IF(B1463="","",SUBTOTAL(3,$B$15:B1463))</f>
        <v/>
      </c>
      <c r="B1463" s="7"/>
      <c r="C1463" s="8"/>
      <c r="D1463" s="6" t="str">
        <f t="shared" si="303"/>
        <v/>
      </c>
      <c r="E1463" s="9" t="str">
        <f t="shared" si="306"/>
        <v/>
      </c>
      <c r="F1463" s="7"/>
      <c r="G1463" s="10" t="str">
        <f t="shared" si="304"/>
        <v/>
      </c>
      <c r="H1463" s="6" t="str">
        <f t="shared" si="305"/>
        <v/>
      </c>
      <c r="I1463" s="6" t="str">
        <f t="shared" si="307"/>
        <v/>
      </c>
      <c r="J1463" s="6" t="str">
        <f t="shared" si="308"/>
        <v/>
      </c>
      <c r="K1463" s="6" t="str">
        <f t="shared" si="309"/>
        <v/>
      </c>
      <c r="L1463" s="6" t="str">
        <f t="shared" si="314"/>
        <v/>
      </c>
      <c r="M1463" s="6" t="str">
        <f t="shared" si="315"/>
        <v/>
      </c>
      <c r="N1463" s="6" t="str">
        <f t="shared" si="310"/>
        <v/>
      </c>
      <c r="O1463" s="4"/>
      <c r="P1463" s="11"/>
      <c r="Q1463" s="12" t="str">
        <f t="shared" si="311"/>
        <v/>
      </c>
      <c r="R1463" s="8"/>
      <c r="S1463" s="19"/>
      <c r="T1463" s="19" t="s">
        <v>830</v>
      </c>
      <c r="U1463" s="4"/>
      <c r="V1463" s="22" t="str">
        <f t="shared" si="312"/>
        <v>@aswan1.moe.edu.eg</v>
      </c>
      <c r="W1463" s="22" t="str">
        <f t="shared" si="313"/>
        <v>Stu#</v>
      </c>
      <c r="Z1463" t="str">
        <f>IF(Q1463=$Z$14,COUNTIF($Q$15:Q1463,$Z$14),"")</f>
        <v/>
      </c>
    </row>
    <row r="1464" spans="1:26" ht="16.5" x14ac:dyDescent="0.25">
      <c r="A1464" s="6" t="str">
        <f>IF(B1464="","",SUBTOTAL(3,$B$15:B1464))</f>
        <v/>
      </c>
      <c r="B1464" s="7"/>
      <c r="C1464" s="8"/>
      <c r="D1464" s="6" t="str">
        <f t="shared" si="303"/>
        <v/>
      </c>
      <c r="E1464" s="9" t="str">
        <f t="shared" si="306"/>
        <v/>
      </c>
      <c r="F1464" s="7"/>
      <c r="G1464" s="10" t="str">
        <f t="shared" si="304"/>
        <v/>
      </c>
      <c r="H1464" s="6" t="str">
        <f t="shared" si="305"/>
        <v/>
      </c>
      <c r="I1464" s="6" t="str">
        <f t="shared" si="307"/>
        <v/>
      </c>
      <c r="J1464" s="6" t="str">
        <f t="shared" si="308"/>
        <v/>
      </c>
      <c r="K1464" s="6" t="str">
        <f t="shared" si="309"/>
        <v/>
      </c>
      <c r="L1464" s="6" t="str">
        <f t="shared" si="314"/>
        <v/>
      </c>
      <c r="M1464" s="6" t="str">
        <f t="shared" si="315"/>
        <v/>
      </c>
      <c r="N1464" s="6" t="str">
        <f t="shared" si="310"/>
        <v/>
      </c>
      <c r="O1464" s="4"/>
      <c r="P1464" s="11"/>
      <c r="Q1464" s="12" t="str">
        <f t="shared" si="311"/>
        <v/>
      </c>
      <c r="R1464" s="8"/>
      <c r="S1464" s="19"/>
      <c r="T1464" s="19" t="s">
        <v>830</v>
      </c>
      <c r="U1464" s="4"/>
      <c r="V1464" s="22" t="str">
        <f t="shared" si="312"/>
        <v>@aswan1.moe.edu.eg</v>
      </c>
      <c r="W1464" s="22" t="str">
        <f t="shared" si="313"/>
        <v>Stu#</v>
      </c>
      <c r="Z1464" t="str">
        <f>IF(Q1464=$Z$14,COUNTIF($Q$15:Q1464,$Z$14),"")</f>
        <v/>
      </c>
    </row>
    <row r="1465" spans="1:26" ht="16.5" x14ac:dyDescent="0.25">
      <c r="A1465" s="6" t="str">
        <f>IF(B1465="","",SUBTOTAL(3,$B$15:B1465))</f>
        <v/>
      </c>
      <c r="B1465" s="7"/>
      <c r="C1465" s="8"/>
      <c r="D1465" s="6" t="str">
        <f t="shared" si="303"/>
        <v/>
      </c>
      <c r="E1465" s="9" t="str">
        <f t="shared" si="306"/>
        <v/>
      </c>
      <c r="F1465" s="7"/>
      <c r="G1465" s="10" t="str">
        <f t="shared" si="304"/>
        <v/>
      </c>
      <c r="H1465" s="6" t="str">
        <f t="shared" si="305"/>
        <v/>
      </c>
      <c r="I1465" s="6" t="str">
        <f t="shared" si="307"/>
        <v/>
      </c>
      <c r="J1465" s="6" t="str">
        <f t="shared" si="308"/>
        <v/>
      </c>
      <c r="K1465" s="6" t="str">
        <f t="shared" si="309"/>
        <v/>
      </c>
      <c r="L1465" s="6" t="str">
        <f t="shared" si="314"/>
        <v/>
      </c>
      <c r="M1465" s="6" t="str">
        <f t="shared" si="315"/>
        <v/>
      </c>
      <c r="N1465" s="6" t="str">
        <f t="shared" si="310"/>
        <v/>
      </c>
      <c r="O1465" s="4"/>
      <c r="P1465" s="11"/>
      <c r="Q1465" s="12" t="str">
        <f t="shared" si="311"/>
        <v/>
      </c>
      <c r="R1465" s="8"/>
      <c r="S1465" s="19"/>
      <c r="T1465" s="19" t="s">
        <v>830</v>
      </c>
      <c r="U1465" s="4"/>
      <c r="V1465" s="22" t="str">
        <f t="shared" si="312"/>
        <v>@aswan1.moe.edu.eg</v>
      </c>
      <c r="W1465" s="22" t="str">
        <f t="shared" si="313"/>
        <v>Stu#</v>
      </c>
      <c r="Z1465" t="str">
        <f>IF(Q1465=$Z$14,COUNTIF($Q$15:Q1465,$Z$14),"")</f>
        <v/>
      </c>
    </row>
    <row r="1466" spans="1:26" ht="16.5" x14ac:dyDescent="0.25">
      <c r="A1466" s="6" t="str">
        <f>IF(B1466="","",SUBTOTAL(3,$B$15:B1466))</f>
        <v/>
      </c>
      <c r="B1466" s="7"/>
      <c r="C1466" s="8"/>
      <c r="D1466" s="6" t="str">
        <f t="shared" si="303"/>
        <v/>
      </c>
      <c r="E1466" s="9" t="str">
        <f t="shared" si="306"/>
        <v/>
      </c>
      <c r="F1466" s="7"/>
      <c r="G1466" s="10" t="str">
        <f t="shared" si="304"/>
        <v/>
      </c>
      <c r="H1466" s="6" t="str">
        <f t="shared" si="305"/>
        <v/>
      </c>
      <c r="I1466" s="6" t="str">
        <f t="shared" si="307"/>
        <v/>
      </c>
      <c r="J1466" s="6" t="str">
        <f t="shared" si="308"/>
        <v/>
      </c>
      <c r="K1466" s="6" t="str">
        <f t="shared" si="309"/>
        <v/>
      </c>
      <c r="L1466" s="6" t="str">
        <f t="shared" si="314"/>
        <v/>
      </c>
      <c r="M1466" s="6" t="str">
        <f t="shared" si="315"/>
        <v/>
      </c>
      <c r="N1466" s="6" t="str">
        <f t="shared" si="310"/>
        <v/>
      </c>
      <c r="O1466" s="4"/>
      <c r="P1466" s="11"/>
      <c r="Q1466" s="12" t="str">
        <f t="shared" si="311"/>
        <v/>
      </c>
      <c r="R1466" s="8"/>
      <c r="S1466" s="19"/>
      <c r="T1466" s="19" t="s">
        <v>830</v>
      </c>
      <c r="U1466" s="4"/>
      <c r="V1466" s="22" t="str">
        <f t="shared" si="312"/>
        <v>@aswan1.moe.edu.eg</v>
      </c>
      <c r="W1466" s="22" t="str">
        <f t="shared" si="313"/>
        <v>Stu#</v>
      </c>
      <c r="Z1466" t="str">
        <f>IF(Q1466=$Z$14,COUNTIF($Q$15:Q1466,$Z$14),"")</f>
        <v/>
      </c>
    </row>
    <row r="1467" spans="1:26" ht="16.5" x14ac:dyDescent="0.25">
      <c r="A1467" s="6" t="str">
        <f>IF(B1467="","",SUBTOTAL(3,$B$15:B1467))</f>
        <v/>
      </c>
      <c r="B1467" s="7"/>
      <c r="C1467" s="8"/>
      <c r="D1467" s="6" t="str">
        <f t="shared" si="303"/>
        <v/>
      </c>
      <c r="E1467" s="9" t="str">
        <f t="shared" si="306"/>
        <v/>
      </c>
      <c r="F1467" s="7"/>
      <c r="G1467" s="10" t="str">
        <f t="shared" si="304"/>
        <v/>
      </c>
      <c r="H1467" s="6" t="str">
        <f t="shared" si="305"/>
        <v/>
      </c>
      <c r="I1467" s="6" t="str">
        <f t="shared" si="307"/>
        <v/>
      </c>
      <c r="J1467" s="6" t="str">
        <f t="shared" si="308"/>
        <v/>
      </c>
      <c r="K1467" s="6" t="str">
        <f t="shared" si="309"/>
        <v/>
      </c>
      <c r="L1467" s="6" t="str">
        <f t="shared" si="314"/>
        <v/>
      </c>
      <c r="M1467" s="6" t="str">
        <f t="shared" si="315"/>
        <v/>
      </c>
      <c r="N1467" s="6" t="str">
        <f t="shared" si="310"/>
        <v/>
      </c>
      <c r="O1467" s="4"/>
      <c r="P1467" s="11"/>
      <c r="Q1467" s="12" t="str">
        <f t="shared" si="311"/>
        <v/>
      </c>
      <c r="R1467" s="8"/>
      <c r="S1467" s="19"/>
      <c r="T1467" s="19" t="s">
        <v>830</v>
      </c>
      <c r="U1467" s="4"/>
      <c r="V1467" s="22" t="str">
        <f t="shared" si="312"/>
        <v>@aswan1.moe.edu.eg</v>
      </c>
      <c r="W1467" s="22" t="str">
        <f t="shared" si="313"/>
        <v>Stu#</v>
      </c>
      <c r="Z1467" t="str">
        <f>IF(Q1467=$Z$14,COUNTIF($Q$15:Q1467,$Z$14),"")</f>
        <v/>
      </c>
    </row>
    <row r="1468" spans="1:26" ht="16.5" x14ac:dyDescent="0.25">
      <c r="A1468" s="6" t="str">
        <f>IF(B1468="","",SUBTOTAL(3,$B$15:B1468))</f>
        <v/>
      </c>
      <c r="B1468" s="7"/>
      <c r="C1468" s="8"/>
      <c r="D1468" s="6" t="str">
        <f t="shared" si="303"/>
        <v/>
      </c>
      <c r="E1468" s="9" t="str">
        <f t="shared" si="306"/>
        <v/>
      </c>
      <c r="F1468" s="7"/>
      <c r="G1468" s="10" t="str">
        <f t="shared" si="304"/>
        <v/>
      </c>
      <c r="H1468" s="6" t="str">
        <f t="shared" si="305"/>
        <v/>
      </c>
      <c r="I1468" s="6" t="str">
        <f t="shared" si="307"/>
        <v/>
      </c>
      <c r="J1468" s="6" t="str">
        <f t="shared" si="308"/>
        <v/>
      </c>
      <c r="K1468" s="6" t="str">
        <f t="shared" si="309"/>
        <v/>
      </c>
      <c r="L1468" s="6" t="str">
        <f t="shared" si="314"/>
        <v/>
      </c>
      <c r="M1468" s="6" t="str">
        <f t="shared" si="315"/>
        <v/>
      </c>
      <c r="N1468" s="6" t="str">
        <f t="shared" si="310"/>
        <v/>
      </c>
      <c r="O1468" s="4"/>
      <c r="P1468" s="11"/>
      <c r="Q1468" s="12" t="str">
        <f t="shared" si="311"/>
        <v/>
      </c>
      <c r="R1468" s="8"/>
      <c r="S1468" s="19"/>
      <c r="T1468" s="19" t="s">
        <v>830</v>
      </c>
      <c r="U1468" s="4"/>
      <c r="V1468" s="22" t="str">
        <f t="shared" si="312"/>
        <v>@aswan1.moe.edu.eg</v>
      </c>
      <c r="W1468" s="22" t="str">
        <f t="shared" si="313"/>
        <v>Stu#</v>
      </c>
      <c r="Z1468" t="str">
        <f>IF(Q1468=$Z$14,COUNTIF($Q$15:Q1468,$Z$14),"")</f>
        <v/>
      </c>
    </row>
    <row r="1469" spans="1:26" ht="16.5" x14ac:dyDescent="0.25">
      <c r="A1469" s="6" t="str">
        <f>IF(B1469="","",SUBTOTAL(3,$B$15:B1469))</f>
        <v/>
      </c>
      <c r="B1469" s="7"/>
      <c r="C1469" s="8"/>
      <c r="D1469" s="6" t="str">
        <f t="shared" si="303"/>
        <v/>
      </c>
      <c r="E1469" s="9" t="str">
        <f t="shared" si="306"/>
        <v/>
      </c>
      <c r="F1469" s="7"/>
      <c r="G1469" s="10" t="str">
        <f t="shared" si="304"/>
        <v/>
      </c>
      <c r="H1469" s="6" t="str">
        <f t="shared" si="305"/>
        <v/>
      </c>
      <c r="I1469" s="6" t="str">
        <f t="shared" si="307"/>
        <v/>
      </c>
      <c r="J1469" s="6" t="str">
        <f t="shared" si="308"/>
        <v/>
      </c>
      <c r="K1469" s="6" t="str">
        <f t="shared" si="309"/>
        <v/>
      </c>
      <c r="L1469" s="6" t="str">
        <f t="shared" si="314"/>
        <v/>
      </c>
      <c r="M1469" s="6" t="str">
        <f t="shared" si="315"/>
        <v/>
      </c>
      <c r="N1469" s="6" t="str">
        <f t="shared" si="310"/>
        <v/>
      </c>
      <c r="O1469" s="4"/>
      <c r="P1469" s="11"/>
      <c r="Q1469" s="12" t="str">
        <f t="shared" si="311"/>
        <v/>
      </c>
      <c r="R1469" s="8"/>
      <c r="S1469" s="19"/>
      <c r="T1469" s="19" t="s">
        <v>830</v>
      </c>
      <c r="U1469" s="4"/>
      <c r="V1469" s="22" t="str">
        <f t="shared" si="312"/>
        <v>@aswan1.moe.edu.eg</v>
      </c>
      <c r="W1469" s="22" t="str">
        <f t="shared" si="313"/>
        <v>Stu#</v>
      </c>
      <c r="Z1469" t="str">
        <f>IF(Q1469=$Z$14,COUNTIF($Q$15:Q1469,$Z$14),"")</f>
        <v/>
      </c>
    </row>
    <row r="1470" spans="1:26" ht="16.5" x14ac:dyDescent="0.25">
      <c r="A1470" s="6" t="str">
        <f>IF(B1470="","",SUBTOTAL(3,$B$15:B1470))</f>
        <v/>
      </c>
      <c r="B1470" s="7"/>
      <c r="C1470" s="8"/>
      <c r="D1470" s="6" t="str">
        <f t="shared" si="303"/>
        <v/>
      </c>
      <c r="E1470" s="9" t="str">
        <f t="shared" si="306"/>
        <v/>
      </c>
      <c r="F1470" s="7"/>
      <c r="G1470" s="10" t="str">
        <f t="shared" si="304"/>
        <v/>
      </c>
      <c r="H1470" s="6" t="str">
        <f t="shared" si="305"/>
        <v/>
      </c>
      <c r="I1470" s="6" t="str">
        <f t="shared" si="307"/>
        <v/>
      </c>
      <c r="J1470" s="6" t="str">
        <f t="shared" si="308"/>
        <v/>
      </c>
      <c r="K1470" s="6" t="str">
        <f t="shared" si="309"/>
        <v/>
      </c>
      <c r="L1470" s="6" t="str">
        <f t="shared" si="314"/>
        <v/>
      </c>
      <c r="M1470" s="6" t="str">
        <f t="shared" si="315"/>
        <v/>
      </c>
      <c r="N1470" s="6" t="str">
        <f t="shared" si="310"/>
        <v/>
      </c>
      <c r="O1470" s="4"/>
      <c r="P1470" s="11"/>
      <c r="Q1470" s="12" t="str">
        <f t="shared" si="311"/>
        <v/>
      </c>
      <c r="R1470" s="8"/>
      <c r="S1470" s="19"/>
      <c r="T1470" s="19" t="s">
        <v>830</v>
      </c>
      <c r="U1470" s="4"/>
      <c r="V1470" s="22" t="str">
        <f t="shared" si="312"/>
        <v>@aswan1.moe.edu.eg</v>
      </c>
      <c r="W1470" s="22" t="str">
        <f t="shared" si="313"/>
        <v>Stu#</v>
      </c>
      <c r="Z1470" t="str">
        <f>IF(Q1470=$Z$14,COUNTIF($Q$15:Q1470,$Z$14),"")</f>
        <v/>
      </c>
    </row>
    <row r="1471" spans="1:26" ht="16.5" x14ac:dyDescent="0.25">
      <c r="A1471" s="6" t="str">
        <f>IF(B1471="","",SUBTOTAL(3,$B$15:B1471))</f>
        <v/>
      </c>
      <c r="B1471" s="7"/>
      <c r="C1471" s="8"/>
      <c r="D1471" s="6" t="str">
        <f t="shared" si="303"/>
        <v/>
      </c>
      <c r="E1471" s="9" t="str">
        <f t="shared" si="306"/>
        <v/>
      </c>
      <c r="F1471" s="7"/>
      <c r="G1471" s="10" t="str">
        <f t="shared" si="304"/>
        <v/>
      </c>
      <c r="H1471" s="6" t="str">
        <f t="shared" si="305"/>
        <v/>
      </c>
      <c r="I1471" s="6" t="str">
        <f t="shared" si="307"/>
        <v/>
      </c>
      <c r="J1471" s="6" t="str">
        <f t="shared" si="308"/>
        <v/>
      </c>
      <c r="K1471" s="6" t="str">
        <f t="shared" si="309"/>
        <v/>
      </c>
      <c r="L1471" s="6" t="str">
        <f t="shared" si="314"/>
        <v/>
      </c>
      <c r="M1471" s="6" t="str">
        <f t="shared" si="315"/>
        <v/>
      </c>
      <c r="N1471" s="6" t="str">
        <f t="shared" si="310"/>
        <v/>
      </c>
      <c r="O1471" s="4"/>
      <c r="P1471" s="11"/>
      <c r="Q1471" s="12" t="str">
        <f t="shared" si="311"/>
        <v/>
      </c>
      <c r="R1471" s="8"/>
      <c r="S1471" s="19"/>
      <c r="T1471" s="19" t="s">
        <v>830</v>
      </c>
      <c r="U1471" s="4"/>
      <c r="V1471" s="22" t="str">
        <f t="shared" si="312"/>
        <v>@aswan1.moe.edu.eg</v>
      </c>
      <c r="W1471" s="22" t="str">
        <f t="shared" si="313"/>
        <v>Stu#</v>
      </c>
      <c r="Z1471" t="str">
        <f>IF(Q1471=$Z$14,COUNTIF($Q$15:Q1471,$Z$14),"")</f>
        <v/>
      </c>
    </row>
    <row r="1472" spans="1:26" ht="16.5" x14ac:dyDescent="0.25">
      <c r="A1472" s="6" t="str">
        <f>IF(B1472="","",SUBTOTAL(3,$B$15:B1472))</f>
        <v/>
      </c>
      <c r="B1472" s="7"/>
      <c r="C1472" s="8"/>
      <c r="D1472" s="6" t="str">
        <f t="shared" si="303"/>
        <v/>
      </c>
      <c r="E1472" s="9" t="str">
        <f t="shared" si="306"/>
        <v/>
      </c>
      <c r="F1472" s="7"/>
      <c r="G1472" s="10" t="str">
        <f t="shared" si="304"/>
        <v/>
      </c>
      <c r="H1472" s="6" t="str">
        <f t="shared" si="305"/>
        <v/>
      </c>
      <c r="I1472" s="6" t="str">
        <f t="shared" si="307"/>
        <v/>
      </c>
      <c r="J1472" s="6" t="str">
        <f t="shared" si="308"/>
        <v/>
      </c>
      <c r="K1472" s="6" t="str">
        <f t="shared" si="309"/>
        <v/>
      </c>
      <c r="L1472" s="6" t="str">
        <f t="shared" si="314"/>
        <v/>
      </c>
      <c r="M1472" s="6" t="str">
        <f t="shared" si="315"/>
        <v/>
      </c>
      <c r="N1472" s="6" t="str">
        <f t="shared" si="310"/>
        <v/>
      </c>
      <c r="O1472" s="4"/>
      <c r="P1472" s="11"/>
      <c r="Q1472" s="12" t="str">
        <f t="shared" si="311"/>
        <v/>
      </c>
      <c r="R1472" s="8"/>
      <c r="S1472" s="19"/>
      <c r="T1472" s="19" t="s">
        <v>830</v>
      </c>
      <c r="U1472" s="4"/>
      <c r="V1472" s="22" t="str">
        <f t="shared" si="312"/>
        <v>@aswan1.moe.edu.eg</v>
      </c>
      <c r="W1472" s="22" t="str">
        <f t="shared" si="313"/>
        <v>Stu#</v>
      </c>
      <c r="Z1472" t="str">
        <f>IF(Q1472=$Z$14,COUNTIF($Q$15:Q1472,$Z$14),"")</f>
        <v/>
      </c>
    </row>
    <row r="1473" spans="1:26" ht="16.5" x14ac:dyDescent="0.25">
      <c r="A1473" s="6" t="str">
        <f>IF(B1473="","",SUBTOTAL(3,$B$15:B1473))</f>
        <v/>
      </c>
      <c r="B1473" s="7"/>
      <c r="C1473" s="8"/>
      <c r="D1473" s="6" t="str">
        <f t="shared" si="303"/>
        <v/>
      </c>
      <c r="E1473" s="9" t="str">
        <f t="shared" si="306"/>
        <v/>
      </c>
      <c r="F1473" s="7"/>
      <c r="G1473" s="10" t="str">
        <f t="shared" si="304"/>
        <v/>
      </c>
      <c r="H1473" s="6" t="str">
        <f t="shared" si="305"/>
        <v/>
      </c>
      <c r="I1473" s="6" t="str">
        <f t="shared" si="307"/>
        <v/>
      </c>
      <c r="J1473" s="6" t="str">
        <f t="shared" si="308"/>
        <v/>
      </c>
      <c r="K1473" s="6" t="str">
        <f t="shared" si="309"/>
        <v/>
      </c>
      <c r="L1473" s="6" t="str">
        <f t="shared" si="314"/>
        <v/>
      </c>
      <c r="M1473" s="6" t="str">
        <f t="shared" si="315"/>
        <v/>
      </c>
      <c r="N1473" s="6" t="str">
        <f t="shared" si="310"/>
        <v/>
      </c>
      <c r="O1473" s="4"/>
      <c r="P1473" s="11"/>
      <c r="Q1473" s="12" t="str">
        <f t="shared" si="311"/>
        <v/>
      </c>
      <c r="R1473" s="8"/>
      <c r="S1473" s="19"/>
      <c r="T1473" s="19" t="s">
        <v>830</v>
      </c>
      <c r="U1473" s="4"/>
      <c r="V1473" s="22" t="str">
        <f t="shared" si="312"/>
        <v>@aswan1.moe.edu.eg</v>
      </c>
      <c r="W1473" s="22" t="str">
        <f t="shared" si="313"/>
        <v>Stu#</v>
      </c>
      <c r="Z1473" t="str">
        <f>IF(Q1473=$Z$14,COUNTIF($Q$15:Q1473,$Z$14),"")</f>
        <v/>
      </c>
    </row>
    <row r="1474" spans="1:26" ht="16.5" x14ac:dyDescent="0.25">
      <c r="A1474" s="6" t="str">
        <f>IF(B1474="","",SUBTOTAL(3,$B$15:B1474))</f>
        <v/>
      </c>
      <c r="B1474" s="7"/>
      <c r="C1474" s="8"/>
      <c r="D1474" s="6" t="str">
        <f t="shared" si="303"/>
        <v/>
      </c>
      <c r="E1474" s="9" t="str">
        <f t="shared" si="306"/>
        <v/>
      </c>
      <c r="F1474" s="7"/>
      <c r="G1474" s="10" t="str">
        <f t="shared" si="304"/>
        <v/>
      </c>
      <c r="H1474" s="6" t="str">
        <f t="shared" si="305"/>
        <v/>
      </c>
      <c r="I1474" s="6" t="str">
        <f t="shared" si="307"/>
        <v/>
      </c>
      <c r="J1474" s="6" t="str">
        <f t="shared" si="308"/>
        <v/>
      </c>
      <c r="K1474" s="6" t="str">
        <f t="shared" si="309"/>
        <v/>
      </c>
      <c r="L1474" s="6" t="str">
        <f t="shared" si="314"/>
        <v/>
      </c>
      <c r="M1474" s="6" t="str">
        <f t="shared" si="315"/>
        <v/>
      </c>
      <c r="N1474" s="6" t="str">
        <f t="shared" si="310"/>
        <v/>
      </c>
      <c r="O1474" s="4"/>
      <c r="P1474" s="11"/>
      <c r="Q1474" s="12" t="str">
        <f t="shared" si="311"/>
        <v/>
      </c>
      <c r="R1474" s="8"/>
      <c r="S1474" s="19"/>
      <c r="T1474" s="19" t="s">
        <v>830</v>
      </c>
      <c r="U1474" s="4"/>
      <c r="V1474" s="22" t="str">
        <f t="shared" si="312"/>
        <v>@aswan1.moe.edu.eg</v>
      </c>
      <c r="W1474" s="22" t="str">
        <f t="shared" si="313"/>
        <v>Stu#</v>
      </c>
      <c r="Z1474" t="str">
        <f>IF(Q1474=$Z$14,COUNTIF($Q$15:Q1474,$Z$14),"")</f>
        <v/>
      </c>
    </row>
    <row r="1475" spans="1:26" ht="16.5" x14ac:dyDescent="0.25">
      <c r="A1475" s="6" t="str">
        <f>IF(B1475="","",SUBTOTAL(3,$B$15:B1475))</f>
        <v/>
      </c>
      <c r="B1475" s="7"/>
      <c r="C1475" s="8"/>
      <c r="D1475" s="6" t="str">
        <f t="shared" si="303"/>
        <v/>
      </c>
      <c r="E1475" s="9" t="str">
        <f t="shared" si="306"/>
        <v/>
      </c>
      <c r="F1475" s="7"/>
      <c r="G1475" s="10" t="str">
        <f t="shared" si="304"/>
        <v/>
      </c>
      <c r="H1475" s="6" t="str">
        <f t="shared" si="305"/>
        <v/>
      </c>
      <c r="I1475" s="6" t="str">
        <f t="shared" si="307"/>
        <v/>
      </c>
      <c r="J1475" s="6" t="str">
        <f t="shared" si="308"/>
        <v/>
      </c>
      <c r="K1475" s="6" t="str">
        <f t="shared" si="309"/>
        <v/>
      </c>
      <c r="L1475" s="6" t="str">
        <f t="shared" si="314"/>
        <v/>
      </c>
      <c r="M1475" s="6" t="str">
        <f t="shared" si="315"/>
        <v/>
      </c>
      <c r="N1475" s="6" t="str">
        <f t="shared" si="310"/>
        <v/>
      </c>
      <c r="O1475" s="4"/>
      <c r="P1475" s="11"/>
      <c r="Q1475" s="12" t="str">
        <f t="shared" si="311"/>
        <v/>
      </c>
      <c r="R1475" s="8"/>
      <c r="S1475" s="19"/>
      <c r="T1475" s="19" t="s">
        <v>830</v>
      </c>
      <c r="U1475" s="4"/>
      <c r="V1475" s="22" t="str">
        <f t="shared" si="312"/>
        <v>@aswan1.moe.edu.eg</v>
      </c>
      <c r="W1475" s="22" t="str">
        <f t="shared" si="313"/>
        <v>Stu#</v>
      </c>
      <c r="Z1475" t="str">
        <f>IF(Q1475=$Z$14,COUNTIF($Q$15:Q1475,$Z$14),"")</f>
        <v/>
      </c>
    </row>
    <row r="1476" spans="1:26" ht="16.5" x14ac:dyDescent="0.25">
      <c r="A1476" s="6" t="str">
        <f>IF(B1476="","",SUBTOTAL(3,$B$15:B1476))</f>
        <v/>
      </c>
      <c r="B1476" s="7"/>
      <c r="C1476" s="8"/>
      <c r="D1476" s="6" t="str">
        <f t="shared" si="303"/>
        <v/>
      </c>
      <c r="E1476" s="9" t="str">
        <f t="shared" si="306"/>
        <v/>
      </c>
      <c r="F1476" s="7"/>
      <c r="G1476" s="10" t="str">
        <f t="shared" si="304"/>
        <v/>
      </c>
      <c r="H1476" s="6" t="str">
        <f t="shared" si="305"/>
        <v/>
      </c>
      <c r="I1476" s="6" t="str">
        <f t="shared" si="307"/>
        <v/>
      </c>
      <c r="J1476" s="6" t="str">
        <f t="shared" si="308"/>
        <v/>
      </c>
      <c r="K1476" s="6" t="str">
        <f t="shared" si="309"/>
        <v/>
      </c>
      <c r="L1476" s="6" t="str">
        <f t="shared" si="314"/>
        <v/>
      </c>
      <c r="M1476" s="6" t="str">
        <f t="shared" si="315"/>
        <v/>
      </c>
      <c r="N1476" s="6" t="str">
        <f t="shared" si="310"/>
        <v/>
      </c>
      <c r="O1476" s="4"/>
      <c r="P1476" s="11"/>
      <c r="Q1476" s="12" t="str">
        <f t="shared" si="311"/>
        <v/>
      </c>
      <c r="R1476" s="8"/>
      <c r="S1476" s="19"/>
      <c r="T1476" s="19" t="s">
        <v>830</v>
      </c>
      <c r="U1476" s="4"/>
      <c r="V1476" s="22" t="str">
        <f t="shared" si="312"/>
        <v>@aswan1.moe.edu.eg</v>
      </c>
      <c r="W1476" s="22" t="str">
        <f t="shared" si="313"/>
        <v>Stu#</v>
      </c>
      <c r="Z1476" t="str">
        <f>IF(Q1476=$Z$14,COUNTIF($Q$15:Q1476,$Z$14),"")</f>
        <v/>
      </c>
    </row>
    <row r="1477" spans="1:26" ht="16.5" x14ac:dyDescent="0.25">
      <c r="A1477" s="6" t="str">
        <f>IF(B1477="","",SUBTOTAL(3,$B$15:B1477))</f>
        <v/>
      </c>
      <c r="B1477" s="7"/>
      <c r="C1477" s="8"/>
      <c r="D1477" s="6" t="str">
        <f t="shared" si="303"/>
        <v/>
      </c>
      <c r="E1477" s="9" t="str">
        <f t="shared" si="306"/>
        <v/>
      </c>
      <c r="F1477" s="7"/>
      <c r="G1477" s="10" t="str">
        <f t="shared" si="304"/>
        <v/>
      </c>
      <c r="H1477" s="6" t="str">
        <f t="shared" si="305"/>
        <v/>
      </c>
      <c r="I1477" s="6" t="str">
        <f t="shared" si="307"/>
        <v/>
      </c>
      <c r="J1477" s="6" t="str">
        <f t="shared" si="308"/>
        <v/>
      </c>
      <c r="K1477" s="6" t="str">
        <f t="shared" si="309"/>
        <v/>
      </c>
      <c r="L1477" s="6" t="str">
        <f t="shared" si="314"/>
        <v/>
      </c>
      <c r="M1477" s="6" t="str">
        <f t="shared" si="315"/>
        <v/>
      </c>
      <c r="N1477" s="6" t="str">
        <f t="shared" si="310"/>
        <v/>
      </c>
      <c r="O1477" s="4"/>
      <c r="P1477" s="11"/>
      <c r="Q1477" s="12" t="str">
        <f t="shared" si="311"/>
        <v/>
      </c>
      <c r="R1477" s="8"/>
      <c r="S1477" s="19"/>
      <c r="T1477" s="19" t="s">
        <v>830</v>
      </c>
      <c r="U1477" s="4"/>
      <c r="V1477" s="22" t="str">
        <f t="shared" si="312"/>
        <v>@aswan1.moe.edu.eg</v>
      </c>
      <c r="W1477" s="22" t="str">
        <f t="shared" si="313"/>
        <v>Stu#</v>
      </c>
      <c r="Z1477" t="str">
        <f>IF(Q1477=$Z$14,COUNTIF($Q$15:Q1477,$Z$14),"")</f>
        <v/>
      </c>
    </row>
    <row r="1478" spans="1:26" ht="16.5" x14ac:dyDescent="0.25">
      <c r="A1478" s="6" t="str">
        <f>IF(B1478="","",SUBTOTAL(3,$B$15:B1478))</f>
        <v/>
      </c>
      <c r="B1478" s="7"/>
      <c r="C1478" s="8"/>
      <c r="D1478" s="6" t="str">
        <f t="shared" si="303"/>
        <v/>
      </c>
      <c r="E1478" s="9" t="str">
        <f t="shared" si="306"/>
        <v/>
      </c>
      <c r="F1478" s="7"/>
      <c r="G1478" s="10" t="str">
        <f t="shared" si="304"/>
        <v/>
      </c>
      <c r="H1478" s="6" t="str">
        <f t="shared" si="305"/>
        <v/>
      </c>
      <c r="I1478" s="6" t="str">
        <f t="shared" si="307"/>
        <v/>
      </c>
      <c r="J1478" s="6" t="str">
        <f t="shared" si="308"/>
        <v/>
      </c>
      <c r="K1478" s="6" t="str">
        <f t="shared" si="309"/>
        <v/>
      </c>
      <c r="L1478" s="6" t="str">
        <f t="shared" si="314"/>
        <v/>
      </c>
      <c r="M1478" s="6" t="str">
        <f t="shared" si="315"/>
        <v/>
      </c>
      <c r="N1478" s="6" t="str">
        <f t="shared" si="310"/>
        <v/>
      </c>
      <c r="O1478" s="4"/>
      <c r="P1478" s="11"/>
      <c r="Q1478" s="12" t="str">
        <f t="shared" si="311"/>
        <v/>
      </c>
      <c r="R1478" s="8"/>
      <c r="S1478" s="19"/>
      <c r="T1478" s="19" t="s">
        <v>830</v>
      </c>
      <c r="U1478" s="4"/>
      <c r="V1478" s="22" t="str">
        <f t="shared" si="312"/>
        <v>@aswan1.moe.edu.eg</v>
      </c>
      <c r="W1478" s="22" t="str">
        <f t="shared" si="313"/>
        <v>Stu#</v>
      </c>
      <c r="Z1478" t="str">
        <f>IF(Q1478=$Z$14,COUNTIF($Q$15:Q1478,$Z$14),"")</f>
        <v/>
      </c>
    </row>
    <row r="1479" spans="1:26" ht="16.5" x14ac:dyDescent="0.25">
      <c r="A1479" s="6" t="str">
        <f>IF(B1479="","",SUBTOTAL(3,$B$15:B1479))</f>
        <v/>
      </c>
      <c r="B1479" s="7"/>
      <c r="C1479" s="8"/>
      <c r="D1479" s="6" t="str">
        <f t="shared" si="303"/>
        <v/>
      </c>
      <c r="E1479" s="9" t="str">
        <f t="shared" si="306"/>
        <v/>
      </c>
      <c r="F1479" s="7"/>
      <c r="G1479" s="10" t="str">
        <f t="shared" si="304"/>
        <v/>
      </c>
      <c r="H1479" s="6" t="str">
        <f t="shared" si="305"/>
        <v/>
      </c>
      <c r="I1479" s="6" t="str">
        <f t="shared" si="307"/>
        <v/>
      </c>
      <c r="J1479" s="6" t="str">
        <f t="shared" si="308"/>
        <v/>
      </c>
      <c r="K1479" s="6" t="str">
        <f t="shared" si="309"/>
        <v/>
      </c>
      <c r="L1479" s="6" t="str">
        <f t="shared" si="314"/>
        <v/>
      </c>
      <c r="M1479" s="6" t="str">
        <f t="shared" si="315"/>
        <v/>
      </c>
      <c r="N1479" s="6" t="str">
        <f t="shared" si="310"/>
        <v/>
      </c>
      <c r="O1479" s="4"/>
      <c r="P1479" s="11"/>
      <c r="Q1479" s="12" t="str">
        <f t="shared" si="311"/>
        <v/>
      </c>
      <c r="R1479" s="8"/>
      <c r="S1479" s="19"/>
      <c r="T1479" s="19" t="s">
        <v>830</v>
      </c>
      <c r="U1479" s="4"/>
      <c r="V1479" s="22" t="str">
        <f t="shared" si="312"/>
        <v>@aswan1.moe.edu.eg</v>
      </c>
      <c r="W1479" s="22" t="str">
        <f t="shared" si="313"/>
        <v>Stu#</v>
      </c>
      <c r="Z1479" t="str">
        <f>IF(Q1479=$Z$14,COUNTIF($Q$15:Q1479,$Z$14),"")</f>
        <v/>
      </c>
    </row>
    <row r="1480" spans="1:26" ht="16.5" x14ac:dyDescent="0.25">
      <c r="A1480" s="6" t="str">
        <f>IF(B1480="","",SUBTOTAL(3,$B$15:B1480))</f>
        <v/>
      </c>
      <c r="B1480" s="7"/>
      <c r="C1480" s="8"/>
      <c r="D1480" s="6" t="str">
        <f t="shared" si="303"/>
        <v/>
      </c>
      <c r="E1480" s="9" t="str">
        <f t="shared" si="306"/>
        <v/>
      </c>
      <c r="F1480" s="7"/>
      <c r="G1480" s="10" t="str">
        <f t="shared" si="304"/>
        <v/>
      </c>
      <c r="H1480" s="6" t="str">
        <f t="shared" si="305"/>
        <v/>
      </c>
      <c r="I1480" s="6" t="str">
        <f t="shared" si="307"/>
        <v/>
      </c>
      <c r="J1480" s="6" t="str">
        <f t="shared" si="308"/>
        <v/>
      </c>
      <c r="K1480" s="6" t="str">
        <f t="shared" si="309"/>
        <v/>
      </c>
      <c r="L1480" s="6" t="str">
        <f t="shared" si="314"/>
        <v/>
      </c>
      <c r="M1480" s="6" t="str">
        <f t="shared" si="315"/>
        <v/>
      </c>
      <c r="N1480" s="6" t="str">
        <f t="shared" si="310"/>
        <v/>
      </c>
      <c r="O1480" s="4"/>
      <c r="P1480" s="11"/>
      <c r="Q1480" s="12" t="str">
        <f t="shared" si="311"/>
        <v/>
      </c>
      <c r="R1480" s="8"/>
      <c r="S1480" s="19"/>
      <c r="T1480" s="19" t="s">
        <v>830</v>
      </c>
      <c r="U1480" s="4"/>
      <c r="V1480" s="22" t="str">
        <f t="shared" si="312"/>
        <v>@aswan1.moe.edu.eg</v>
      </c>
      <c r="W1480" s="22" t="str">
        <f t="shared" si="313"/>
        <v>Stu#</v>
      </c>
      <c r="Z1480" t="str">
        <f>IF(Q1480=$Z$14,COUNTIF($Q$15:Q1480,$Z$14),"")</f>
        <v/>
      </c>
    </row>
    <row r="1481" spans="1:26" ht="16.5" x14ac:dyDescent="0.25">
      <c r="A1481" s="6" t="str">
        <f>IF(B1481="","",SUBTOTAL(3,$B$15:B1481))</f>
        <v/>
      </c>
      <c r="B1481" s="7"/>
      <c r="C1481" s="8"/>
      <c r="D1481" s="6" t="str">
        <f t="shared" si="303"/>
        <v/>
      </c>
      <c r="E1481" s="9" t="str">
        <f t="shared" si="306"/>
        <v/>
      </c>
      <c r="F1481" s="7"/>
      <c r="G1481" s="10" t="str">
        <f t="shared" si="304"/>
        <v/>
      </c>
      <c r="H1481" s="6" t="str">
        <f t="shared" si="305"/>
        <v/>
      </c>
      <c r="I1481" s="6" t="str">
        <f t="shared" si="307"/>
        <v/>
      </c>
      <c r="J1481" s="6" t="str">
        <f t="shared" si="308"/>
        <v/>
      </c>
      <c r="K1481" s="6" t="str">
        <f t="shared" si="309"/>
        <v/>
      </c>
      <c r="L1481" s="6" t="str">
        <f t="shared" si="314"/>
        <v/>
      </c>
      <c r="M1481" s="6" t="str">
        <f t="shared" si="315"/>
        <v/>
      </c>
      <c r="N1481" s="6" t="str">
        <f t="shared" si="310"/>
        <v/>
      </c>
      <c r="O1481" s="4"/>
      <c r="P1481" s="11"/>
      <c r="Q1481" s="12" t="str">
        <f t="shared" si="311"/>
        <v/>
      </c>
      <c r="R1481" s="8"/>
      <c r="S1481" s="19"/>
      <c r="T1481" s="19" t="s">
        <v>830</v>
      </c>
      <c r="U1481" s="4"/>
      <c r="V1481" s="22" t="str">
        <f t="shared" si="312"/>
        <v>@aswan1.moe.edu.eg</v>
      </c>
      <c r="W1481" s="22" t="str">
        <f t="shared" si="313"/>
        <v>Stu#</v>
      </c>
      <c r="Z1481" t="str">
        <f>IF(Q1481=$Z$14,COUNTIF($Q$15:Q1481,$Z$14),"")</f>
        <v/>
      </c>
    </row>
    <row r="1482" spans="1:26" ht="16.5" x14ac:dyDescent="0.25">
      <c r="A1482" s="6" t="str">
        <f>IF(B1482="","",SUBTOTAL(3,$B$15:B1482))</f>
        <v/>
      </c>
      <c r="B1482" s="7"/>
      <c r="C1482" s="8"/>
      <c r="D1482" s="6" t="str">
        <f t="shared" si="303"/>
        <v/>
      </c>
      <c r="E1482" s="9" t="str">
        <f t="shared" si="306"/>
        <v/>
      </c>
      <c r="F1482" s="7"/>
      <c r="G1482" s="10" t="str">
        <f t="shared" si="304"/>
        <v/>
      </c>
      <c r="H1482" s="6" t="str">
        <f t="shared" si="305"/>
        <v/>
      </c>
      <c r="I1482" s="6" t="str">
        <f t="shared" si="307"/>
        <v/>
      </c>
      <c r="J1482" s="6" t="str">
        <f t="shared" si="308"/>
        <v/>
      </c>
      <c r="K1482" s="6" t="str">
        <f t="shared" si="309"/>
        <v/>
      </c>
      <c r="L1482" s="6" t="str">
        <f t="shared" si="314"/>
        <v/>
      </c>
      <c r="M1482" s="6" t="str">
        <f t="shared" si="315"/>
        <v/>
      </c>
      <c r="N1482" s="6" t="str">
        <f t="shared" si="310"/>
        <v/>
      </c>
      <c r="O1482" s="4"/>
      <c r="P1482" s="11"/>
      <c r="Q1482" s="12" t="str">
        <f t="shared" si="311"/>
        <v/>
      </c>
      <c r="R1482" s="8"/>
      <c r="S1482" s="19"/>
      <c r="T1482" s="19" t="s">
        <v>830</v>
      </c>
      <c r="U1482" s="4"/>
      <c r="V1482" s="22" t="str">
        <f t="shared" si="312"/>
        <v>@aswan1.moe.edu.eg</v>
      </c>
      <c r="W1482" s="22" t="str">
        <f t="shared" si="313"/>
        <v>Stu#</v>
      </c>
      <c r="Z1482" t="str">
        <f>IF(Q1482=$Z$14,COUNTIF($Q$15:Q1482,$Z$14),"")</f>
        <v/>
      </c>
    </row>
    <row r="1483" spans="1:26" ht="16.5" x14ac:dyDescent="0.25">
      <c r="A1483" s="6" t="str">
        <f>IF(B1483="","",SUBTOTAL(3,$B$15:B1483))</f>
        <v/>
      </c>
      <c r="B1483" s="7"/>
      <c r="C1483" s="8"/>
      <c r="D1483" s="6" t="str">
        <f t="shared" si="303"/>
        <v/>
      </c>
      <c r="E1483" s="9" t="str">
        <f t="shared" si="306"/>
        <v/>
      </c>
      <c r="F1483" s="7"/>
      <c r="G1483" s="10" t="str">
        <f t="shared" si="304"/>
        <v/>
      </c>
      <c r="H1483" s="6" t="str">
        <f t="shared" si="305"/>
        <v/>
      </c>
      <c r="I1483" s="6" t="str">
        <f t="shared" si="307"/>
        <v/>
      </c>
      <c r="J1483" s="6" t="str">
        <f t="shared" si="308"/>
        <v/>
      </c>
      <c r="K1483" s="6" t="str">
        <f t="shared" si="309"/>
        <v/>
      </c>
      <c r="L1483" s="6" t="str">
        <f t="shared" si="314"/>
        <v/>
      </c>
      <c r="M1483" s="6" t="str">
        <f t="shared" si="315"/>
        <v/>
      </c>
      <c r="N1483" s="6" t="str">
        <f t="shared" si="310"/>
        <v/>
      </c>
      <c r="O1483" s="4"/>
      <c r="P1483" s="11"/>
      <c r="Q1483" s="12" t="str">
        <f t="shared" si="311"/>
        <v/>
      </c>
      <c r="R1483" s="8"/>
      <c r="S1483" s="19"/>
      <c r="T1483" s="19" t="s">
        <v>830</v>
      </c>
      <c r="U1483" s="4"/>
      <c r="V1483" s="22" t="str">
        <f t="shared" si="312"/>
        <v>@aswan1.moe.edu.eg</v>
      </c>
      <c r="W1483" s="22" t="str">
        <f t="shared" si="313"/>
        <v>Stu#</v>
      </c>
      <c r="Z1483" t="str">
        <f>IF(Q1483=$Z$14,COUNTIF($Q$15:Q1483,$Z$14),"")</f>
        <v/>
      </c>
    </row>
    <row r="1484" spans="1:26" ht="16.5" x14ac:dyDescent="0.25">
      <c r="A1484" s="6" t="str">
        <f>IF(B1484="","",SUBTOTAL(3,$B$15:B1484))</f>
        <v/>
      </c>
      <c r="B1484" s="7"/>
      <c r="C1484" s="8"/>
      <c r="D1484" s="6" t="str">
        <f t="shared" si="303"/>
        <v/>
      </c>
      <c r="E1484" s="9" t="str">
        <f t="shared" si="306"/>
        <v/>
      </c>
      <c r="F1484" s="7"/>
      <c r="G1484" s="10" t="str">
        <f t="shared" si="304"/>
        <v/>
      </c>
      <c r="H1484" s="6" t="str">
        <f t="shared" si="305"/>
        <v/>
      </c>
      <c r="I1484" s="6" t="str">
        <f t="shared" si="307"/>
        <v/>
      </c>
      <c r="J1484" s="6" t="str">
        <f t="shared" si="308"/>
        <v/>
      </c>
      <c r="K1484" s="6" t="str">
        <f t="shared" si="309"/>
        <v/>
      </c>
      <c r="L1484" s="6" t="str">
        <f t="shared" si="314"/>
        <v/>
      </c>
      <c r="M1484" s="6" t="str">
        <f t="shared" si="315"/>
        <v/>
      </c>
      <c r="N1484" s="6" t="str">
        <f t="shared" si="310"/>
        <v/>
      </c>
      <c r="O1484" s="4"/>
      <c r="P1484" s="11"/>
      <c r="Q1484" s="12" t="str">
        <f t="shared" si="311"/>
        <v/>
      </c>
      <c r="R1484" s="8"/>
      <c r="S1484" s="19"/>
      <c r="T1484" s="19" t="s">
        <v>830</v>
      </c>
      <c r="U1484" s="4"/>
      <c r="V1484" s="22" t="str">
        <f t="shared" si="312"/>
        <v>@aswan1.moe.edu.eg</v>
      </c>
      <c r="W1484" s="22" t="str">
        <f t="shared" si="313"/>
        <v>Stu#</v>
      </c>
      <c r="Z1484" t="str">
        <f>IF(Q1484=$Z$14,COUNTIF($Q$15:Q1484,$Z$14),"")</f>
        <v/>
      </c>
    </row>
    <row r="1485" spans="1:26" ht="16.5" x14ac:dyDescent="0.25">
      <c r="A1485" s="6" t="str">
        <f>IF(B1485="","",SUBTOTAL(3,$B$15:B1485))</f>
        <v/>
      </c>
      <c r="B1485" s="7"/>
      <c r="C1485" s="8"/>
      <c r="D1485" s="6" t="str">
        <f t="shared" si="303"/>
        <v/>
      </c>
      <c r="E1485" s="9" t="str">
        <f t="shared" si="306"/>
        <v/>
      </c>
      <c r="F1485" s="7"/>
      <c r="G1485" s="10" t="str">
        <f t="shared" si="304"/>
        <v/>
      </c>
      <c r="H1485" s="6" t="str">
        <f t="shared" si="305"/>
        <v/>
      </c>
      <c r="I1485" s="6" t="str">
        <f t="shared" si="307"/>
        <v/>
      </c>
      <c r="J1485" s="6" t="str">
        <f t="shared" si="308"/>
        <v/>
      </c>
      <c r="K1485" s="6" t="str">
        <f t="shared" si="309"/>
        <v/>
      </c>
      <c r="L1485" s="6" t="str">
        <f t="shared" si="314"/>
        <v/>
      </c>
      <c r="M1485" s="6" t="str">
        <f t="shared" si="315"/>
        <v/>
      </c>
      <c r="N1485" s="6" t="str">
        <f t="shared" si="310"/>
        <v/>
      </c>
      <c r="O1485" s="4"/>
      <c r="P1485" s="11"/>
      <c r="Q1485" s="12" t="str">
        <f t="shared" si="311"/>
        <v/>
      </c>
      <c r="R1485" s="8"/>
      <c r="S1485" s="19"/>
      <c r="T1485" s="19" t="s">
        <v>830</v>
      </c>
      <c r="U1485" s="4"/>
      <c r="V1485" s="22" t="str">
        <f t="shared" si="312"/>
        <v>@aswan1.moe.edu.eg</v>
      </c>
      <c r="W1485" s="22" t="str">
        <f t="shared" si="313"/>
        <v>Stu#</v>
      </c>
      <c r="Z1485" t="str">
        <f>IF(Q1485=$Z$14,COUNTIF($Q$15:Q1485,$Z$14),"")</f>
        <v/>
      </c>
    </row>
    <row r="1486" spans="1:26" ht="16.5" x14ac:dyDescent="0.25">
      <c r="A1486" s="6" t="str">
        <f>IF(B1486="","",SUBTOTAL(3,$B$15:B1486))</f>
        <v/>
      </c>
      <c r="B1486" s="7"/>
      <c r="C1486" s="8"/>
      <c r="D1486" s="6" t="str">
        <f t="shared" ref="D1486:D1549" si="316">IF(C1486="","",LEFT(TRIM(C1486),FIND(" ",TRIM(C1486),1)-1))</f>
        <v/>
      </c>
      <c r="E1486" s="9" t="str">
        <f t="shared" si="306"/>
        <v/>
      </c>
      <c r="F1486" s="7"/>
      <c r="G1486" s="10" t="str">
        <f t="shared" ref="G1486:G1549" si="317">IF(F1486="","",(DATE(IF(LEFT(F1486,1)*1=3,20,19)&amp;MID(F1486,2,2),MID(F1486,4,2),MID(F1486,6,2))))</f>
        <v/>
      </c>
      <c r="H1486" s="6" t="str">
        <f t="shared" ref="H1486:H1549" si="318">IF(G1486="","",DAY(G1486))</f>
        <v/>
      </c>
      <c r="I1486" s="6" t="str">
        <f t="shared" si="307"/>
        <v/>
      </c>
      <c r="J1486" s="6" t="str">
        <f t="shared" si="308"/>
        <v/>
      </c>
      <c r="K1486" s="6" t="str">
        <f t="shared" si="309"/>
        <v/>
      </c>
      <c r="L1486" s="6" t="str">
        <f t="shared" si="314"/>
        <v/>
      </c>
      <c r="M1486" s="6" t="str">
        <f t="shared" si="315"/>
        <v/>
      </c>
      <c r="N1486" s="6" t="str">
        <f t="shared" si="310"/>
        <v/>
      </c>
      <c r="O1486" s="4"/>
      <c r="P1486" s="11"/>
      <c r="Q1486" s="12" t="str">
        <f t="shared" si="311"/>
        <v/>
      </c>
      <c r="R1486" s="8"/>
      <c r="S1486" s="19"/>
      <c r="T1486" s="19" t="s">
        <v>830</v>
      </c>
      <c r="U1486" s="4"/>
      <c r="V1486" s="22" t="str">
        <f t="shared" si="312"/>
        <v>@aswan1.moe.edu.eg</v>
      </c>
      <c r="W1486" s="22" t="str">
        <f t="shared" si="313"/>
        <v>Stu#</v>
      </c>
      <c r="Z1486" t="str">
        <f>IF(Q1486=$Z$14,COUNTIF($Q$15:Q1486,$Z$14),"")</f>
        <v/>
      </c>
    </row>
    <row r="1487" spans="1:26" ht="16.5" x14ac:dyDescent="0.25">
      <c r="A1487" s="6" t="str">
        <f>IF(B1487="","",SUBTOTAL(3,$B$15:B1487))</f>
        <v/>
      </c>
      <c r="B1487" s="7"/>
      <c r="C1487" s="8"/>
      <c r="D1487" s="6" t="str">
        <f t="shared" si="316"/>
        <v/>
      </c>
      <c r="E1487" s="9" t="str">
        <f t="shared" si="306"/>
        <v/>
      </c>
      <c r="F1487" s="7"/>
      <c r="G1487" s="10" t="str">
        <f t="shared" si="317"/>
        <v/>
      </c>
      <c r="H1487" s="6" t="str">
        <f t="shared" si="318"/>
        <v/>
      </c>
      <c r="I1487" s="6" t="str">
        <f t="shared" si="307"/>
        <v/>
      </c>
      <c r="J1487" s="6" t="str">
        <f t="shared" si="308"/>
        <v/>
      </c>
      <c r="K1487" s="6" t="str">
        <f t="shared" si="309"/>
        <v/>
      </c>
      <c r="L1487" s="6" t="str">
        <f t="shared" si="314"/>
        <v/>
      </c>
      <c r="M1487" s="6" t="str">
        <f t="shared" si="315"/>
        <v/>
      </c>
      <c r="N1487" s="6" t="str">
        <f t="shared" si="310"/>
        <v/>
      </c>
      <c r="O1487" s="4"/>
      <c r="P1487" s="11"/>
      <c r="Q1487" s="12" t="str">
        <f t="shared" si="311"/>
        <v/>
      </c>
      <c r="R1487" s="8"/>
      <c r="S1487" s="19"/>
      <c r="T1487" s="19" t="s">
        <v>830</v>
      </c>
      <c r="U1487" s="4"/>
      <c r="V1487" s="22" t="str">
        <f t="shared" si="312"/>
        <v>@aswan1.moe.edu.eg</v>
      </c>
      <c r="W1487" s="22" t="str">
        <f t="shared" si="313"/>
        <v>Stu#</v>
      </c>
      <c r="Z1487" t="str">
        <f>IF(Q1487=$Z$14,COUNTIF($Q$15:Q1487,$Z$14),"")</f>
        <v/>
      </c>
    </row>
    <row r="1488" spans="1:26" ht="16.5" x14ac:dyDescent="0.25">
      <c r="A1488" s="6" t="str">
        <f>IF(B1488="","",SUBTOTAL(3,$B$15:B1488))</f>
        <v/>
      </c>
      <c r="B1488" s="7"/>
      <c r="C1488" s="8"/>
      <c r="D1488" s="6" t="str">
        <f t="shared" si="316"/>
        <v/>
      </c>
      <c r="E1488" s="9" t="str">
        <f t="shared" ref="E1488:E1551" si="319">IF(C1488="","",RIGHT(C1488,LEN(C1488)-FIND(" ",C1488)))</f>
        <v/>
      </c>
      <c r="F1488" s="7"/>
      <c r="G1488" s="10" t="str">
        <f t="shared" si="317"/>
        <v/>
      </c>
      <c r="H1488" s="6" t="str">
        <f t="shared" si="318"/>
        <v/>
      </c>
      <c r="I1488" s="6" t="str">
        <f t="shared" ref="I1488:I1551" si="320">IF(H1488="","",MONTH(G1488))</f>
        <v/>
      </c>
      <c r="J1488" s="6" t="str">
        <f t="shared" ref="J1488:J1551" si="321">IF(I1488="","",YEAR(G1488))</f>
        <v/>
      </c>
      <c r="K1488" s="6" t="str">
        <f t="shared" ref="K1488:K1551" si="322">IF(G1488="","",(DATEDIF(G1488,$F$13,"md")))</f>
        <v/>
      </c>
      <c r="L1488" s="6" t="str">
        <f t="shared" si="314"/>
        <v/>
      </c>
      <c r="M1488" s="6" t="str">
        <f t="shared" si="315"/>
        <v/>
      </c>
      <c r="N1488" s="6" t="str">
        <f t="shared" ref="N1488:N1551" si="323">IF(F1488="","",(IF(ISODD(MID(F1488,13,1)),"ذكر","انثى")))</f>
        <v/>
      </c>
      <c r="O1488" s="4"/>
      <c r="P1488" s="11"/>
      <c r="Q1488" s="12" t="str">
        <f t="shared" ref="Q1488:Q1551" si="324">IF(P1488="","",P1488&amp;"/"&amp;O1488)</f>
        <v/>
      </c>
      <c r="R1488" s="8"/>
      <c r="S1488" s="19"/>
      <c r="T1488" s="19" t="s">
        <v>830</v>
      </c>
      <c r="U1488" s="4"/>
      <c r="V1488" s="22" t="str">
        <f t="shared" ref="V1488:V1551" si="325">CONCATENATE(B1488,$X$2)</f>
        <v>@aswan1.moe.edu.eg</v>
      </c>
      <c r="W1488" s="22" t="str">
        <f t="shared" ref="W1488:W1551" si="326">CONCATENATE($X$3)&amp;RIGHT(LEFT(F1488,7),6)</f>
        <v>Stu#</v>
      </c>
      <c r="Z1488" t="str">
        <f>IF(Q1488=$Z$14,COUNTIF($Q$15:Q1488,$Z$14),"")</f>
        <v/>
      </c>
    </row>
    <row r="1489" spans="1:26" ht="16.5" x14ac:dyDescent="0.25">
      <c r="A1489" s="6" t="str">
        <f>IF(B1489="","",SUBTOTAL(3,$B$15:B1489))</f>
        <v/>
      </c>
      <c r="B1489" s="7"/>
      <c r="C1489" s="8"/>
      <c r="D1489" s="6" t="str">
        <f t="shared" si="316"/>
        <v/>
      </c>
      <c r="E1489" s="9" t="str">
        <f t="shared" si="319"/>
        <v/>
      </c>
      <c r="F1489" s="7"/>
      <c r="G1489" s="10" t="str">
        <f t="shared" si="317"/>
        <v/>
      </c>
      <c r="H1489" s="6" t="str">
        <f t="shared" si="318"/>
        <v/>
      </c>
      <c r="I1489" s="6" t="str">
        <f t="shared" si="320"/>
        <v/>
      </c>
      <c r="J1489" s="6" t="str">
        <f t="shared" si="321"/>
        <v/>
      </c>
      <c r="K1489" s="6" t="str">
        <f t="shared" si="322"/>
        <v/>
      </c>
      <c r="L1489" s="6" t="str">
        <f t="shared" ref="L1489:L1552" si="327">IF(H1489="","",(DATEDIF(H1489,$F$13,"md")))</f>
        <v/>
      </c>
      <c r="M1489" s="6" t="str">
        <f t="shared" ref="M1489:M1552" si="328">IF(I1489="","",(DATEDIF(I1489,$F$13,"md")))</f>
        <v/>
      </c>
      <c r="N1489" s="6" t="str">
        <f t="shared" si="323"/>
        <v/>
      </c>
      <c r="O1489" s="4"/>
      <c r="P1489" s="11"/>
      <c r="Q1489" s="12" t="str">
        <f t="shared" si="324"/>
        <v/>
      </c>
      <c r="R1489" s="8"/>
      <c r="S1489" s="19"/>
      <c r="T1489" s="19" t="s">
        <v>830</v>
      </c>
      <c r="U1489" s="4"/>
      <c r="V1489" s="22" t="str">
        <f t="shared" si="325"/>
        <v>@aswan1.moe.edu.eg</v>
      </c>
      <c r="W1489" s="22" t="str">
        <f t="shared" si="326"/>
        <v>Stu#</v>
      </c>
      <c r="Z1489" t="str">
        <f>IF(Q1489=$Z$14,COUNTIF($Q$15:Q1489,$Z$14),"")</f>
        <v/>
      </c>
    </row>
    <row r="1490" spans="1:26" ht="16.5" x14ac:dyDescent="0.25">
      <c r="A1490" s="6" t="str">
        <f>IF(B1490="","",SUBTOTAL(3,$B$15:B1490))</f>
        <v/>
      </c>
      <c r="B1490" s="7"/>
      <c r="C1490" s="8"/>
      <c r="D1490" s="6" t="str">
        <f t="shared" si="316"/>
        <v/>
      </c>
      <c r="E1490" s="9" t="str">
        <f t="shared" si="319"/>
        <v/>
      </c>
      <c r="F1490" s="7"/>
      <c r="G1490" s="10" t="str">
        <f t="shared" si="317"/>
        <v/>
      </c>
      <c r="H1490" s="6" t="str">
        <f t="shared" si="318"/>
        <v/>
      </c>
      <c r="I1490" s="6" t="str">
        <f t="shared" si="320"/>
        <v/>
      </c>
      <c r="J1490" s="6" t="str">
        <f t="shared" si="321"/>
        <v/>
      </c>
      <c r="K1490" s="6" t="str">
        <f t="shared" si="322"/>
        <v/>
      </c>
      <c r="L1490" s="6" t="str">
        <f t="shared" si="327"/>
        <v/>
      </c>
      <c r="M1490" s="6" t="str">
        <f t="shared" si="328"/>
        <v/>
      </c>
      <c r="N1490" s="6" t="str">
        <f t="shared" si="323"/>
        <v/>
      </c>
      <c r="O1490" s="4"/>
      <c r="P1490" s="11"/>
      <c r="Q1490" s="12" t="str">
        <f t="shared" si="324"/>
        <v/>
      </c>
      <c r="R1490" s="8"/>
      <c r="S1490" s="19"/>
      <c r="T1490" s="19" t="s">
        <v>830</v>
      </c>
      <c r="U1490" s="4"/>
      <c r="V1490" s="22" t="str">
        <f t="shared" si="325"/>
        <v>@aswan1.moe.edu.eg</v>
      </c>
      <c r="W1490" s="22" t="str">
        <f t="shared" si="326"/>
        <v>Stu#</v>
      </c>
      <c r="Z1490" t="str">
        <f>IF(Q1490=$Z$14,COUNTIF($Q$15:Q1490,$Z$14),"")</f>
        <v/>
      </c>
    </row>
    <row r="1491" spans="1:26" ht="16.5" x14ac:dyDescent="0.25">
      <c r="A1491" s="6" t="str">
        <f>IF(B1491="","",SUBTOTAL(3,$B$15:B1491))</f>
        <v/>
      </c>
      <c r="B1491" s="7"/>
      <c r="C1491" s="8"/>
      <c r="D1491" s="6" t="str">
        <f t="shared" si="316"/>
        <v/>
      </c>
      <c r="E1491" s="9" t="str">
        <f t="shared" si="319"/>
        <v/>
      </c>
      <c r="F1491" s="7"/>
      <c r="G1491" s="10" t="str">
        <f t="shared" si="317"/>
        <v/>
      </c>
      <c r="H1491" s="6" t="str">
        <f t="shared" si="318"/>
        <v/>
      </c>
      <c r="I1491" s="6" t="str">
        <f t="shared" si="320"/>
        <v/>
      </c>
      <c r="J1491" s="6" t="str">
        <f t="shared" si="321"/>
        <v/>
      </c>
      <c r="K1491" s="6" t="str">
        <f t="shared" si="322"/>
        <v/>
      </c>
      <c r="L1491" s="6" t="str">
        <f t="shared" si="327"/>
        <v/>
      </c>
      <c r="M1491" s="6" t="str">
        <f t="shared" si="328"/>
        <v/>
      </c>
      <c r="N1491" s="6" t="str">
        <f t="shared" si="323"/>
        <v/>
      </c>
      <c r="O1491" s="4"/>
      <c r="P1491" s="11"/>
      <c r="Q1491" s="12" t="str">
        <f t="shared" si="324"/>
        <v/>
      </c>
      <c r="R1491" s="8"/>
      <c r="S1491" s="19"/>
      <c r="T1491" s="19" t="s">
        <v>830</v>
      </c>
      <c r="U1491" s="4"/>
      <c r="V1491" s="22" t="str">
        <f t="shared" si="325"/>
        <v>@aswan1.moe.edu.eg</v>
      </c>
      <c r="W1491" s="22" t="str">
        <f t="shared" si="326"/>
        <v>Stu#</v>
      </c>
      <c r="Z1491" t="str">
        <f>IF(Q1491=$Z$14,COUNTIF($Q$15:Q1491,$Z$14),"")</f>
        <v/>
      </c>
    </row>
    <row r="1492" spans="1:26" ht="16.5" x14ac:dyDescent="0.25">
      <c r="A1492" s="6" t="str">
        <f>IF(B1492="","",SUBTOTAL(3,$B$15:B1492))</f>
        <v/>
      </c>
      <c r="B1492" s="7"/>
      <c r="C1492" s="8"/>
      <c r="D1492" s="6" t="str">
        <f t="shared" si="316"/>
        <v/>
      </c>
      <c r="E1492" s="9" t="str">
        <f t="shared" si="319"/>
        <v/>
      </c>
      <c r="F1492" s="7"/>
      <c r="G1492" s="10" t="str">
        <f t="shared" si="317"/>
        <v/>
      </c>
      <c r="H1492" s="6" t="str">
        <f t="shared" si="318"/>
        <v/>
      </c>
      <c r="I1492" s="6" t="str">
        <f t="shared" si="320"/>
        <v/>
      </c>
      <c r="J1492" s="6" t="str">
        <f t="shared" si="321"/>
        <v/>
      </c>
      <c r="K1492" s="6" t="str">
        <f t="shared" si="322"/>
        <v/>
      </c>
      <c r="L1492" s="6" t="str">
        <f t="shared" si="327"/>
        <v/>
      </c>
      <c r="M1492" s="6" t="str">
        <f t="shared" si="328"/>
        <v/>
      </c>
      <c r="N1492" s="6" t="str">
        <f t="shared" si="323"/>
        <v/>
      </c>
      <c r="O1492" s="4"/>
      <c r="P1492" s="11"/>
      <c r="Q1492" s="12" t="str">
        <f t="shared" si="324"/>
        <v/>
      </c>
      <c r="R1492" s="8"/>
      <c r="S1492" s="19"/>
      <c r="T1492" s="19" t="s">
        <v>830</v>
      </c>
      <c r="U1492" s="4"/>
      <c r="V1492" s="22" t="str">
        <f t="shared" si="325"/>
        <v>@aswan1.moe.edu.eg</v>
      </c>
      <c r="W1492" s="22" t="str">
        <f t="shared" si="326"/>
        <v>Stu#</v>
      </c>
      <c r="Z1492" t="str">
        <f>IF(Q1492=$Z$14,COUNTIF($Q$15:Q1492,$Z$14),"")</f>
        <v/>
      </c>
    </row>
    <row r="1493" spans="1:26" ht="16.5" x14ac:dyDescent="0.25">
      <c r="A1493" s="6" t="str">
        <f>IF(B1493="","",SUBTOTAL(3,$B$15:B1493))</f>
        <v/>
      </c>
      <c r="B1493" s="7"/>
      <c r="C1493" s="8"/>
      <c r="D1493" s="6" t="str">
        <f t="shared" si="316"/>
        <v/>
      </c>
      <c r="E1493" s="9" t="str">
        <f t="shared" si="319"/>
        <v/>
      </c>
      <c r="F1493" s="7"/>
      <c r="G1493" s="10" t="str">
        <f t="shared" si="317"/>
        <v/>
      </c>
      <c r="H1493" s="6" t="str">
        <f t="shared" si="318"/>
        <v/>
      </c>
      <c r="I1493" s="6" t="str">
        <f t="shared" si="320"/>
        <v/>
      </c>
      <c r="J1493" s="6" t="str">
        <f t="shared" si="321"/>
        <v/>
      </c>
      <c r="K1493" s="6" t="str">
        <f t="shared" si="322"/>
        <v/>
      </c>
      <c r="L1493" s="6" t="str">
        <f t="shared" si="327"/>
        <v/>
      </c>
      <c r="M1493" s="6" t="str">
        <f t="shared" si="328"/>
        <v/>
      </c>
      <c r="N1493" s="6" t="str">
        <f t="shared" si="323"/>
        <v/>
      </c>
      <c r="O1493" s="4"/>
      <c r="P1493" s="11"/>
      <c r="Q1493" s="12" t="str">
        <f t="shared" si="324"/>
        <v/>
      </c>
      <c r="R1493" s="8"/>
      <c r="S1493" s="19"/>
      <c r="T1493" s="19" t="s">
        <v>830</v>
      </c>
      <c r="U1493" s="4"/>
      <c r="V1493" s="22" t="str">
        <f t="shared" si="325"/>
        <v>@aswan1.moe.edu.eg</v>
      </c>
      <c r="W1493" s="22" t="str">
        <f t="shared" si="326"/>
        <v>Stu#</v>
      </c>
      <c r="Z1493" t="str">
        <f>IF(Q1493=$Z$14,COUNTIF($Q$15:Q1493,$Z$14),"")</f>
        <v/>
      </c>
    </row>
    <row r="1494" spans="1:26" ht="16.5" x14ac:dyDescent="0.25">
      <c r="A1494" s="6" t="str">
        <f>IF(B1494="","",SUBTOTAL(3,$B$15:B1494))</f>
        <v/>
      </c>
      <c r="B1494" s="7"/>
      <c r="C1494" s="8"/>
      <c r="D1494" s="6" t="str">
        <f t="shared" si="316"/>
        <v/>
      </c>
      <c r="E1494" s="9" t="str">
        <f t="shared" si="319"/>
        <v/>
      </c>
      <c r="F1494" s="7"/>
      <c r="G1494" s="10" t="str">
        <f t="shared" si="317"/>
        <v/>
      </c>
      <c r="H1494" s="6" t="str">
        <f t="shared" si="318"/>
        <v/>
      </c>
      <c r="I1494" s="6" t="str">
        <f t="shared" si="320"/>
        <v/>
      </c>
      <c r="J1494" s="6" t="str">
        <f t="shared" si="321"/>
        <v/>
      </c>
      <c r="K1494" s="6" t="str">
        <f t="shared" si="322"/>
        <v/>
      </c>
      <c r="L1494" s="6" t="str">
        <f t="shared" si="327"/>
        <v/>
      </c>
      <c r="M1494" s="6" t="str">
        <f t="shared" si="328"/>
        <v/>
      </c>
      <c r="N1494" s="6" t="str">
        <f t="shared" si="323"/>
        <v/>
      </c>
      <c r="O1494" s="4"/>
      <c r="P1494" s="11"/>
      <c r="Q1494" s="12" t="str">
        <f t="shared" si="324"/>
        <v/>
      </c>
      <c r="R1494" s="8"/>
      <c r="S1494" s="19"/>
      <c r="T1494" s="19" t="s">
        <v>830</v>
      </c>
      <c r="U1494" s="4"/>
      <c r="V1494" s="22" t="str">
        <f t="shared" si="325"/>
        <v>@aswan1.moe.edu.eg</v>
      </c>
      <c r="W1494" s="22" t="str">
        <f t="shared" si="326"/>
        <v>Stu#</v>
      </c>
      <c r="Z1494" t="str">
        <f>IF(Q1494=$Z$14,COUNTIF($Q$15:Q1494,$Z$14),"")</f>
        <v/>
      </c>
    </row>
    <row r="1495" spans="1:26" ht="16.5" x14ac:dyDescent="0.25">
      <c r="A1495" s="6" t="str">
        <f>IF(B1495="","",SUBTOTAL(3,$B$15:B1495))</f>
        <v/>
      </c>
      <c r="B1495" s="7"/>
      <c r="C1495" s="8"/>
      <c r="D1495" s="6" t="str">
        <f t="shared" si="316"/>
        <v/>
      </c>
      <c r="E1495" s="9" t="str">
        <f t="shared" si="319"/>
        <v/>
      </c>
      <c r="F1495" s="7"/>
      <c r="G1495" s="10" t="str">
        <f t="shared" si="317"/>
        <v/>
      </c>
      <c r="H1495" s="6" t="str">
        <f t="shared" si="318"/>
        <v/>
      </c>
      <c r="I1495" s="6" t="str">
        <f t="shared" si="320"/>
        <v/>
      </c>
      <c r="J1495" s="6" t="str">
        <f t="shared" si="321"/>
        <v/>
      </c>
      <c r="K1495" s="6" t="str">
        <f t="shared" si="322"/>
        <v/>
      </c>
      <c r="L1495" s="6" t="str">
        <f t="shared" si="327"/>
        <v/>
      </c>
      <c r="M1495" s="6" t="str">
        <f t="shared" si="328"/>
        <v/>
      </c>
      <c r="N1495" s="6" t="str">
        <f t="shared" si="323"/>
        <v/>
      </c>
      <c r="O1495" s="4"/>
      <c r="P1495" s="11"/>
      <c r="Q1495" s="12" t="str">
        <f t="shared" si="324"/>
        <v/>
      </c>
      <c r="R1495" s="8"/>
      <c r="S1495" s="19"/>
      <c r="T1495" s="19" t="s">
        <v>830</v>
      </c>
      <c r="U1495" s="4"/>
      <c r="V1495" s="22" t="str">
        <f t="shared" si="325"/>
        <v>@aswan1.moe.edu.eg</v>
      </c>
      <c r="W1495" s="22" t="str">
        <f t="shared" si="326"/>
        <v>Stu#</v>
      </c>
      <c r="Z1495" t="str">
        <f>IF(Q1495=$Z$14,COUNTIF($Q$15:Q1495,$Z$14),"")</f>
        <v/>
      </c>
    </row>
    <row r="1496" spans="1:26" ht="16.5" x14ac:dyDescent="0.25">
      <c r="A1496" s="6" t="str">
        <f>IF(B1496="","",SUBTOTAL(3,$B$15:B1496))</f>
        <v/>
      </c>
      <c r="B1496" s="7"/>
      <c r="C1496" s="8"/>
      <c r="D1496" s="6" t="str">
        <f t="shared" si="316"/>
        <v/>
      </c>
      <c r="E1496" s="9" t="str">
        <f t="shared" si="319"/>
        <v/>
      </c>
      <c r="F1496" s="7"/>
      <c r="G1496" s="10" t="str">
        <f t="shared" si="317"/>
        <v/>
      </c>
      <c r="H1496" s="6" t="str">
        <f t="shared" si="318"/>
        <v/>
      </c>
      <c r="I1496" s="6" t="str">
        <f t="shared" si="320"/>
        <v/>
      </c>
      <c r="J1496" s="6" t="str">
        <f t="shared" si="321"/>
        <v/>
      </c>
      <c r="K1496" s="6" t="str">
        <f t="shared" si="322"/>
        <v/>
      </c>
      <c r="L1496" s="6" t="str">
        <f t="shared" si="327"/>
        <v/>
      </c>
      <c r="M1496" s="6" t="str">
        <f t="shared" si="328"/>
        <v/>
      </c>
      <c r="N1496" s="6" t="str">
        <f t="shared" si="323"/>
        <v/>
      </c>
      <c r="O1496" s="4"/>
      <c r="P1496" s="11"/>
      <c r="Q1496" s="12" t="str">
        <f t="shared" si="324"/>
        <v/>
      </c>
      <c r="R1496" s="8"/>
      <c r="S1496" s="19"/>
      <c r="T1496" s="19" t="s">
        <v>830</v>
      </c>
      <c r="U1496" s="4"/>
      <c r="V1496" s="22" t="str">
        <f t="shared" si="325"/>
        <v>@aswan1.moe.edu.eg</v>
      </c>
      <c r="W1496" s="22" t="str">
        <f t="shared" si="326"/>
        <v>Stu#</v>
      </c>
      <c r="Z1496" t="str">
        <f>IF(Q1496=$Z$14,COUNTIF($Q$15:Q1496,$Z$14),"")</f>
        <v/>
      </c>
    </row>
    <row r="1497" spans="1:26" ht="16.5" x14ac:dyDescent="0.25">
      <c r="A1497" s="6" t="str">
        <f>IF(B1497="","",SUBTOTAL(3,$B$15:B1497))</f>
        <v/>
      </c>
      <c r="B1497" s="7"/>
      <c r="C1497" s="8"/>
      <c r="D1497" s="6" t="str">
        <f t="shared" si="316"/>
        <v/>
      </c>
      <c r="E1497" s="9" t="str">
        <f t="shared" si="319"/>
        <v/>
      </c>
      <c r="F1497" s="7"/>
      <c r="G1497" s="10" t="str">
        <f t="shared" si="317"/>
        <v/>
      </c>
      <c r="H1497" s="6" t="str">
        <f t="shared" si="318"/>
        <v/>
      </c>
      <c r="I1497" s="6" t="str">
        <f t="shared" si="320"/>
        <v/>
      </c>
      <c r="J1497" s="6" t="str">
        <f t="shared" si="321"/>
        <v/>
      </c>
      <c r="K1497" s="6" t="str">
        <f t="shared" si="322"/>
        <v/>
      </c>
      <c r="L1497" s="6" t="str">
        <f t="shared" si="327"/>
        <v/>
      </c>
      <c r="M1497" s="6" t="str">
        <f t="shared" si="328"/>
        <v/>
      </c>
      <c r="N1497" s="6" t="str">
        <f t="shared" si="323"/>
        <v/>
      </c>
      <c r="O1497" s="4"/>
      <c r="P1497" s="11"/>
      <c r="Q1497" s="12" t="str">
        <f t="shared" si="324"/>
        <v/>
      </c>
      <c r="R1497" s="8"/>
      <c r="S1497" s="19"/>
      <c r="T1497" s="19" t="s">
        <v>830</v>
      </c>
      <c r="U1497" s="4"/>
      <c r="V1497" s="22" t="str">
        <f t="shared" si="325"/>
        <v>@aswan1.moe.edu.eg</v>
      </c>
      <c r="W1497" s="22" t="str">
        <f t="shared" si="326"/>
        <v>Stu#</v>
      </c>
      <c r="Z1497" t="str">
        <f>IF(Q1497=$Z$14,COUNTIF($Q$15:Q1497,$Z$14),"")</f>
        <v/>
      </c>
    </row>
    <row r="1498" spans="1:26" ht="16.5" x14ac:dyDescent="0.25">
      <c r="A1498" s="6" t="str">
        <f>IF(B1498="","",SUBTOTAL(3,$B$15:B1498))</f>
        <v/>
      </c>
      <c r="B1498" s="7"/>
      <c r="C1498" s="8"/>
      <c r="D1498" s="6" t="str">
        <f t="shared" si="316"/>
        <v/>
      </c>
      <c r="E1498" s="9" t="str">
        <f t="shared" si="319"/>
        <v/>
      </c>
      <c r="F1498" s="7"/>
      <c r="G1498" s="10" t="str">
        <f t="shared" si="317"/>
        <v/>
      </c>
      <c r="H1498" s="6" t="str">
        <f t="shared" si="318"/>
        <v/>
      </c>
      <c r="I1498" s="6" t="str">
        <f t="shared" si="320"/>
        <v/>
      </c>
      <c r="J1498" s="6" t="str">
        <f t="shared" si="321"/>
        <v/>
      </c>
      <c r="K1498" s="6" t="str">
        <f t="shared" si="322"/>
        <v/>
      </c>
      <c r="L1498" s="6" t="str">
        <f t="shared" si="327"/>
        <v/>
      </c>
      <c r="M1498" s="6" t="str">
        <f t="shared" si="328"/>
        <v/>
      </c>
      <c r="N1498" s="6" t="str">
        <f t="shared" si="323"/>
        <v/>
      </c>
      <c r="O1498" s="4"/>
      <c r="P1498" s="11"/>
      <c r="Q1498" s="12" t="str">
        <f t="shared" si="324"/>
        <v/>
      </c>
      <c r="R1498" s="8"/>
      <c r="S1498" s="19"/>
      <c r="T1498" s="19" t="s">
        <v>830</v>
      </c>
      <c r="U1498" s="4"/>
      <c r="V1498" s="22" t="str">
        <f t="shared" si="325"/>
        <v>@aswan1.moe.edu.eg</v>
      </c>
      <c r="W1498" s="22" t="str">
        <f t="shared" si="326"/>
        <v>Stu#</v>
      </c>
      <c r="Z1498" t="str">
        <f>IF(Q1498=$Z$14,COUNTIF($Q$15:Q1498,$Z$14),"")</f>
        <v/>
      </c>
    </row>
    <row r="1499" spans="1:26" ht="16.5" x14ac:dyDescent="0.25">
      <c r="A1499" s="6" t="str">
        <f>IF(B1499="","",SUBTOTAL(3,$B$15:B1499))</f>
        <v/>
      </c>
      <c r="B1499" s="7"/>
      <c r="C1499" s="8"/>
      <c r="D1499" s="6" t="str">
        <f t="shared" si="316"/>
        <v/>
      </c>
      <c r="E1499" s="9" t="str">
        <f t="shared" si="319"/>
        <v/>
      </c>
      <c r="F1499" s="7"/>
      <c r="G1499" s="10" t="str">
        <f t="shared" si="317"/>
        <v/>
      </c>
      <c r="H1499" s="6" t="str">
        <f t="shared" si="318"/>
        <v/>
      </c>
      <c r="I1499" s="6" t="str">
        <f t="shared" si="320"/>
        <v/>
      </c>
      <c r="J1499" s="6" t="str">
        <f t="shared" si="321"/>
        <v/>
      </c>
      <c r="K1499" s="6" t="str">
        <f t="shared" si="322"/>
        <v/>
      </c>
      <c r="L1499" s="6" t="str">
        <f t="shared" si="327"/>
        <v/>
      </c>
      <c r="M1499" s="6" t="str">
        <f t="shared" si="328"/>
        <v/>
      </c>
      <c r="N1499" s="6" t="str">
        <f t="shared" si="323"/>
        <v/>
      </c>
      <c r="O1499" s="4"/>
      <c r="P1499" s="11"/>
      <c r="Q1499" s="12" t="str">
        <f t="shared" si="324"/>
        <v/>
      </c>
      <c r="R1499" s="8"/>
      <c r="S1499" s="19"/>
      <c r="T1499" s="19" t="s">
        <v>830</v>
      </c>
      <c r="U1499" s="4"/>
      <c r="V1499" s="22" t="str">
        <f t="shared" si="325"/>
        <v>@aswan1.moe.edu.eg</v>
      </c>
      <c r="W1499" s="22" t="str">
        <f t="shared" si="326"/>
        <v>Stu#</v>
      </c>
      <c r="Z1499" t="str">
        <f>IF(Q1499=$Z$14,COUNTIF($Q$15:Q1499,$Z$14),"")</f>
        <v/>
      </c>
    </row>
    <row r="1500" spans="1:26" ht="16.5" x14ac:dyDescent="0.25">
      <c r="A1500" s="6" t="str">
        <f>IF(B1500="","",SUBTOTAL(3,$B$15:B1500))</f>
        <v/>
      </c>
      <c r="B1500" s="7"/>
      <c r="C1500" s="8"/>
      <c r="D1500" s="6" t="str">
        <f t="shared" si="316"/>
        <v/>
      </c>
      <c r="E1500" s="9" t="str">
        <f t="shared" si="319"/>
        <v/>
      </c>
      <c r="F1500" s="7"/>
      <c r="G1500" s="10" t="str">
        <f t="shared" si="317"/>
        <v/>
      </c>
      <c r="H1500" s="6" t="str">
        <f t="shared" si="318"/>
        <v/>
      </c>
      <c r="I1500" s="6" t="str">
        <f t="shared" si="320"/>
        <v/>
      </c>
      <c r="J1500" s="6" t="str">
        <f t="shared" si="321"/>
        <v/>
      </c>
      <c r="K1500" s="6" t="str">
        <f t="shared" si="322"/>
        <v/>
      </c>
      <c r="L1500" s="6" t="str">
        <f t="shared" si="327"/>
        <v/>
      </c>
      <c r="M1500" s="6" t="str">
        <f t="shared" si="328"/>
        <v/>
      </c>
      <c r="N1500" s="6" t="str">
        <f t="shared" si="323"/>
        <v/>
      </c>
      <c r="O1500" s="4"/>
      <c r="P1500" s="11"/>
      <c r="Q1500" s="12" t="str">
        <f t="shared" si="324"/>
        <v/>
      </c>
      <c r="R1500" s="8"/>
      <c r="S1500" s="19"/>
      <c r="T1500" s="19" t="s">
        <v>830</v>
      </c>
      <c r="U1500" s="4"/>
      <c r="V1500" s="22" t="str">
        <f t="shared" si="325"/>
        <v>@aswan1.moe.edu.eg</v>
      </c>
      <c r="W1500" s="22" t="str">
        <f t="shared" si="326"/>
        <v>Stu#</v>
      </c>
      <c r="Z1500" t="str">
        <f>IF(Q1500=$Z$14,COUNTIF($Q$15:Q1500,$Z$14),"")</f>
        <v/>
      </c>
    </row>
    <row r="1501" spans="1:26" ht="16.5" x14ac:dyDescent="0.25">
      <c r="A1501" s="6" t="str">
        <f>IF(B1501="","",SUBTOTAL(3,$B$15:B1501))</f>
        <v/>
      </c>
      <c r="B1501" s="7"/>
      <c r="C1501" s="8"/>
      <c r="D1501" s="6" t="str">
        <f t="shared" si="316"/>
        <v/>
      </c>
      <c r="E1501" s="9" t="str">
        <f t="shared" si="319"/>
        <v/>
      </c>
      <c r="F1501" s="7"/>
      <c r="G1501" s="10" t="str">
        <f t="shared" si="317"/>
        <v/>
      </c>
      <c r="H1501" s="6" t="str">
        <f t="shared" si="318"/>
        <v/>
      </c>
      <c r="I1501" s="6" t="str">
        <f t="shared" si="320"/>
        <v/>
      </c>
      <c r="J1501" s="6" t="str">
        <f t="shared" si="321"/>
        <v/>
      </c>
      <c r="K1501" s="6" t="str">
        <f t="shared" si="322"/>
        <v/>
      </c>
      <c r="L1501" s="6" t="str">
        <f t="shared" si="327"/>
        <v/>
      </c>
      <c r="M1501" s="6" t="str">
        <f t="shared" si="328"/>
        <v/>
      </c>
      <c r="N1501" s="6" t="str">
        <f t="shared" si="323"/>
        <v/>
      </c>
      <c r="O1501" s="4"/>
      <c r="P1501" s="11"/>
      <c r="Q1501" s="12" t="str">
        <f t="shared" si="324"/>
        <v/>
      </c>
      <c r="R1501" s="8"/>
      <c r="S1501" s="19"/>
      <c r="T1501" s="19" t="s">
        <v>830</v>
      </c>
      <c r="U1501" s="4"/>
      <c r="V1501" s="22" t="str">
        <f t="shared" si="325"/>
        <v>@aswan1.moe.edu.eg</v>
      </c>
      <c r="W1501" s="22" t="str">
        <f t="shared" si="326"/>
        <v>Stu#</v>
      </c>
      <c r="Z1501" t="str">
        <f>IF(Q1501=$Z$14,COUNTIF($Q$15:Q1501,$Z$14),"")</f>
        <v/>
      </c>
    </row>
    <row r="1502" spans="1:26" ht="16.5" x14ac:dyDescent="0.25">
      <c r="A1502" s="6" t="str">
        <f>IF(B1502="","",SUBTOTAL(3,$B$15:B1502))</f>
        <v/>
      </c>
      <c r="B1502" s="7"/>
      <c r="C1502" s="8"/>
      <c r="D1502" s="6" t="str">
        <f t="shared" si="316"/>
        <v/>
      </c>
      <c r="E1502" s="9" t="str">
        <f t="shared" si="319"/>
        <v/>
      </c>
      <c r="F1502" s="7"/>
      <c r="G1502" s="10" t="str">
        <f t="shared" si="317"/>
        <v/>
      </c>
      <c r="H1502" s="6" t="str">
        <f t="shared" si="318"/>
        <v/>
      </c>
      <c r="I1502" s="6" t="str">
        <f t="shared" si="320"/>
        <v/>
      </c>
      <c r="J1502" s="6" t="str">
        <f t="shared" si="321"/>
        <v/>
      </c>
      <c r="K1502" s="6" t="str">
        <f t="shared" si="322"/>
        <v/>
      </c>
      <c r="L1502" s="6" t="str">
        <f t="shared" si="327"/>
        <v/>
      </c>
      <c r="M1502" s="6" t="str">
        <f t="shared" si="328"/>
        <v/>
      </c>
      <c r="N1502" s="6" t="str">
        <f t="shared" si="323"/>
        <v/>
      </c>
      <c r="O1502" s="4"/>
      <c r="P1502" s="11"/>
      <c r="Q1502" s="12" t="str">
        <f t="shared" si="324"/>
        <v/>
      </c>
      <c r="R1502" s="8"/>
      <c r="S1502" s="19"/>
      <c r="T1502" s="19" t="s">
        <v>830</v>
      </c>
      <c r="U1502" s="4"/>
      <c r="V1502" s="22" t="str">
        <f t="shared" si="325"/>
        <v>@aswan1.moe.edu.eg</v>
      </c>
      <c r="W1502" s="22" t="str">
        <f t="shared" si="326"/>
        <v>Stu#</v>
      </c>
      <c r="Z1502" t="str">
        <f>IF(Q1502=$Z$14,COUNTIF($Q$15:Q1502,$Z$14),"")</f>
        <v/>
      </c>
    </row>
    <row r="1503" spans="1:26" ht="16.5" x14ac:dyDescent="0.25">
      <c r="A1503" s="6" t="str">
        <f>IF(B1503="","",SUBTOTAL(3,$B$15:B1503))</f>
        <v/>
      </c>
      <c r="B1503" s="7"/>
      <c r="C1503" s="8"/>
      <c r="D1503" s="6" t="str">
        <f t="shared" si="316"/>
        <v/>
      </c>
      <c r="E1503" s="9" t="str">
        <f t="shared" si="319"/>
        <v/>
      </c>
      <c r="F1503" s="7"/>
      <c r="G1503" s="10" t="str">
        <f t="shared" si="317"/>
        <v/>
      </c>
      <c r="H1503" s="6" t="str">
        <f t="shared" si="318"/>
        <v/>
      </c>
      <c r="I1503" s="6" t="str">
        <f t="shared" si="320"/>
        <v/>
      </c>
      <c r="J1503" s="6" t="str">
        <f t="shared" si="321"/>
        <v/>
      </c>
      <c r="K1503" s="6" t="str">
        <f t="shared" si="322"/>
        <v/>
      </c>
      <c r="L1503" s="6" t="str">
        <f t="shared" si="327"/>
        <v/>
      </c>
      <c r="M1503" s="6" t="str">
        <f t="shared" si="328"/>
        <v/>
      </c>
      <c r="N1503" s="6" t="str">
        <f t="shared" si="323"/>
        <v/>
      </c>
      <c r="O1503" s="4"/>
      <c r="P1503" s="11"/>
      <c r="Q1503" s="12" t="str">
        <f t="shared" si="324"/>
        <v/>
      </c>
      <c r="R1503" s="8"/>
      <c r="S1503" s="19"/>
      <c r="T1503" s="19" t="s">
        <v>830</v>
      </c>
      <c r="U1503" s="4"/>
      <c r="V1503" s="22" t="str">
        <f t="shared" si="325"/>
        <v>@aswan1.moe.edu.eg</v>
      </c>
      <c r="W1503" s="22" t="str">
        <f t="shared" si="326"/>
        <v>Stu#</v>
      </c>
      <c r="Z1503" t="str">
        <f>IF(Q1503=$Z$14,COUNTIF($Q$15:Q1503,$Z$14),"")</f>
        <v/>
      </c>
    </row>
    <row r="1504" spans="1:26" ht="16.5" x14ac:dyDescent="0.25">
      <c r="A1504" s="6" t="str">
        <f>IF(B1504="","",SUBTOTAL(3,$B$15:B1504))</f>
        <v/>
      </c>
      <c r="B1504" s="7"/>
      <c r="C1504" s="8"/>
      <c r="D1504" s="6" t="str">
        <f t="shared" si="316"/>
        <v/>
      </c>
      <c r="E1504" s="9" t="str">
        <f t="shared" si="319"/>
        <v/>
      </c>
      <c r="F1504" s="7"/>
      <c r="G1504" s="10" t="str">
        <f t="shared" si="317"/>
        <v/>
      </c>
      <c r="H1504" s="6" t="str">
        <f t="shared" si="318"/>
        <v/>
      </c>
      <c r="I1504" s="6" t="str">
        <f t="shared" si="320"/>
        <v/>
      </c>
      <c r="J1504" s="6" t="str">
        <f t="shared" si="321"/>
        <v/>
      </c>
      <c r="K1504" s="6" t="str">
        <f t="shared" si="322"/>
        <v/>
      </c>
      <c r="L1504" s="6" t="str">
        <f t="shared" si="327"/>
        <v/>
      </c>
      <c r="M1504" s="6" t="str">
        <f t="shared" si="328"/>
        <v/>
      </c>
      <c r="N1504" s="6" t="str">
        <f t="shared" si="323"/>
        <v/>
      </c>
      <c r="O1504" s="4"/>
      <c r="P1504" s="11"/>
      <c r="Q1504" s="12" t="str">
        <f t="shared" si="324"/>
        <v/>
      </c>
      <c r="R1504" s="8"/>
      <c r="S1504" s="19"/>
      <c r="T1504" s="19" t="s">
        <v>830</v>
      </c>
      <c r="U1504" s="4"/>
      <c r="V1504" s="22" t="str">
        <f t="shared" si="325"/>
        <v>@aswan1.moe.edu.eg</v>
      </c>
      <c r="W1504" s="22" t="str">
        <f t="shared" si="326"/>
        <v>Stu#</v>
      </c>
      <c r="Z1504" t="str">
        <f>IF(Q1504=$Z$14,COUNTIF($Q$15:Q1504,$Z$14),"")</f>
        <v/>
      </c>
    </row>
    <row r="1505" spans="1:26" ht="16.5" x14ac:dyDescent="0.25">
      <c r="A1505" s="6" t="str">
        <f>IF(B1505="","",SUBTOTAL(3,$B$15:B1505))</f>
        <v/>
      </c>
      <c r="B1505" s="7"/>
      <c r="C1505" s="8"/>
      <c r="D1505" s="6" t="str">
        <f t="shared" si="316"/>
        <v/>
      </c>
      <c r="E1505" s="9" t="str">
        <f t="shared" si="319"/>
        <v/>
      </c>
      <c r="F1505" s="7"/>
      <c r="G1505" s="10" t="str">
        <f t="shared" si="317"/>
        <v/>
      </c>
      <c r="H1505" s="6" t="str">
        <f t="shared" si="318"/>
        <v/>
      </c>
      <c r="I1505" s="6" t="str">
        <f t="shared" si="320"/>
        <v/>
      </c>
      <c r="J1505" s="6" t="str">
        <f t="shared" si="321"/>
        <v/>
      </c>
      <c r="K1505" s="6" t="str">
        <f t="shared" si="322"/>
        <v/>
      </c>
      <c r="L1505" s="6" t="str">
        <f t="shared" si="327"/>
        <v/>
      </c>
      <c r="M1505" s="6" t="str">
        <f t="shared" si="328"/>
        <v/>
      </c>
      <c r="N1505" s="6" t="str">
        <f t="shared" si="323"/>
        <v/>
      </c>
      <c r="O1505" s="4"/>
      <c r="P1505" s="11"/>
      <c r="Q1505" s="12" t="str">
        <f t="shared" si="324"/>
        <v/>
      </c>
      <c r="R1505" s="8"/>
      <c r="S1505" s="19"/>
      <c r="T1505" s="19" t="s">
        <v>830</v>
      </c>
      <c r="U1505" s="4"/>
      <c r="V1505" s="22" t="str">
        <f t="shared" si="325"/>
        <v>@aswan1.moe.edu.eg</v>
      </c>
      <c r="W1505" s="22" t="str">
        <f t="shared" si="326"/>
        <v>Stu#</v>
      </c>
      <c r="Z1505" t="str">
        <f>IF(Q1505=$Z$14,COUNTIF($Q$15:Q1505,$Z$14),"")</f>
        <v/>
      </c>
    </row>
    <row r="1506" spans="1:26" ht="16.5" x14ac:dyDescent="0.25">
      <c r="A1506" s="6" t="str">
        <f>IF(B1506="","",SUBTOTAL(3,$B$15:B1506))</f>
        <v/>
      </c>
      <c r="B1506" s="7"/>
      <c r="C1506" s="8"/>
      <c r="D1506" s="6" t="str">
        <f t="shared" si="316"/>
        <v/>
      </c>
      <c r="E1506" s="9" t="str">
        <f t="shared" si="319"/>
        <v/>
      </c>
      <c r="F1506" s="7"/>
      <c r="G1506" s="10" t="str">
        <f t="shared" si="317"/>
        <v/>
      </c>
      <c r="H1506" s="6" t="str">
        <f t="shared" si="318"/>
        <v/>
      </c>
      <c r="I1506" s="6" t="str">
        <f t="shared" si="320"/>
        <v/>
      </c>
      <c r="J1506" s="6" t="str">
        <f t="shared" si="321"/>
        <v/>
      </c>
      <c r="K1506" s="6" t="str">
        <f t="shared" si="322"/>
        <v/>
      </c>
      <c r="L1506" s="6" t="str">
        <f t="shared" si="327"/>
        <v/>
      </c>
      <c r="M1506" s="6" t="str">
        <f t="shared" si="328"/>
        <v/>
      </c>
      <c r="N1506" s="6" t="str">
        <f t="shared" si="323"/>
        <v/>
      </c>
      <c r="O1506" s="4"/>
      <c r="P1506" s="11"/>
      <c r="Q1506" s="12" t="str">
        <f t="shared" si="324"/>
        <v/>
      </c>
      <c r="R1506" s="8"/>
      <c r="S1506" s="19"/>
      <c r="T1506" s="19" t="s">
        <v>830</v>
      </c>
      <c r="U1506" s="4"/>
      <c r="V1506" s="22" t="str">
        <f t="shared" si="325"/>
        <v>@aswan1.moe.edu.eg</v>
      </c>
      <c r="W1506" s="22" t="str">
        <f t="shared" si="326"/>
        <v>Stu#</v>
      </c>
      <c r="Z1506" t="str">
        <f>IF(Q1506=$Z$14,COUNTIF($Q$15:Q1506,$Z$14),"")</f>
        <v/>
      </c>
    </row>
    <row r="1507" spans="1:26" ht="16.5" x14ac:dyDescent="0.25">
      <c r="A1507" s="6" t="str">
        <f>IF(B1507="","",SUBTOTAL(3,$B$15:B1507))</f>
        <v/>
      </c>
      <c r="B1507" s="7"/>
      <c r="C1507" s="8"/>
      <c r="D1507" s="6" t="str">
        <f t="shared" si="316"/>
        <v/>
      </c>
      <c r="E1507" s="9" t="str">
        <f t="shared" si="319"/>
        <v/>
      </c>
      <c r="F1507" s="7"/>
      <c r="G1507" s="10" t="str">
        <f t="shared" si="317"/>
        <v/>
      </c>
      <c r="H1507" s="6" t="str">
        <f t="shared" si="318"/>
        <v/>
      </c>
      <c r="I1507" s="6" t="str">
        <f t="shared" si="320"/>
        <v/>
      </c>
      <c r="J1507" s="6" t="str">
        <f t="shared" si="321"/>
        <v/>
      </c>
      <c r="K1507" s="6" t="str">
        <f t="shared" si="322"/>
        <v/>
      </c>
      <c r="L1507" s="6" t="str">
        <f t="shared" si="327"/>
        <v/>
      </c>
      <c r="M1507" s="6" t="str">
        <f t="shared" si="328"/>
        <v/>
      </c>
      <c r="N1507" s="6" t="str">
        <f t="shared" si="323"/>
        <v/>
      </c>
      <c r="O1507" s="4"/>
      <c r="P1507" s="11"/>
      <c r="Q1507" s="12" t="str">
        <f t="shared" si="324"/>
        <v/>
      </c>
      <c r="R1507" s="8"/>
      <c r="S1507" s="19"/>
      <c r="T1507" s="19" t="s">
        <v>830</v>
      </c>
      <c r="U1507" s="4"/>
      <c r="V1507" s="22" t="str">
        <f t="shared" si="325"/>
        <v>@aswan1.moe.edu.eg</v>
      </c>
      <c r="W1507" s="22" t="str">
        <f t="shared" si="326"/>
        <v>Stu#</v>
      </c>
      <c r="Z1507" t="str">
        <f>IF(Q1507=$Z$14,COUNTIF($Q$15:Q1507,$Z$14),"")</f>
        <v/>
      </c>
    </row>
    <row r="1508" spans="1:26" ht="16.5" x14ac:dyDescent="0.25">
      <c r="A1508" s="6" t="str">
        <f>IF(B1508="","",SUBTOTAL(3,$B$15:B1508))</f>
        <v/>
      </c>
      <c r="B1508" s="7"/>
      <c r="C1508" s="8"/>
      <c r="D1508" s="6" t="str">
        <f t="shared" si="316"/>
        <v/>
      </c>
      <c r="E1508" s="9" t="str">
        <f t="shared" si="319"/>
        <v/>
      </c>
      <c r="F1508" s="7"/>
      <c r="G1508" s="10" t="str">
        <f t="shared" si="317"/>
        <v/>
      </c>
      <c r="H1508" s="6" t="str">
        <f t="shared" si="318"/>
        <v/>
      </c>
      <c r="I1508" s="6" t="str">
        <f t="shared" si="320"/>
        <v/>
      </c>
      <c r="J1508" s="6" t="str">
        <f t="shared" si="321"/>
        <v/>
      </c>
      <c r="K1508" s="6" t="str">
        <f t="shared" si="322"/>
        <v/>
      </c>
      <c r="L1508" s="6" t="str">
        <f t="shared" si="327"/>
        <v/>
      </c>
      <c r="M1508" s="6" t="str">
        <f t="shared" si="328"/>
        <v/>
      </c>
      <c r="N1508" s="6" t="str">
        <f t="shared" si="323"/>
        <v/>
      </c>
      <c r="O1508" s="4"/>
      <c r="P1508" s="11"/>
      <c r="Q1508" s="12" t="str">
        <f t="shared" si="324"/>
        <v/>
      </c>
      <c r="R1508" s="8"/>
      <c r="S1508" s="19"/>
      <c r="T1508" s="19" t="s">
        <v>830</v>
      </c>
      <c r="U1508" s="4"/>
      <c r="V1508" s="22" t="str">
        <f t="shared" si="325"/>
        <v>@aswan1.moe.edu.eg</v>
      </c>
      <c r="W1508" s="22" t="str">
        <f t="shared" si="326"/>
        <v>Stu#</v>
      </c>
      <c r="Z1508" t="str">
        <f>IF(Q1508=$Z$14,COUNTIF($Q$15:Q1508,$Z$14),"")</f>
        <v/>
      </c>
    </row>
    <row r="1509" spans="1:26" ht="16.5" x14ac:dyDescent="0.25">
      <c r="A1509" s="6" t="str">
        <f>IF(B1509="","",SUBTOTAL(3,$B$15:B1509))</f>
        <v/>
      </c>
      <c r="B1509" s="7"/>
      <c r="C1509" s="8"/>
      <c r="D1509" s="6" t="str">
        <f t="shared" si="316"/>
        <v/>
      </c>
      <c r="E1509" s="9" t="str">
        <f t="shared" si="319"/>
        <v/>
      </c>
      <c r="F1509" s="7"/>
      <c r="G1509" s="10" t="str">
        <f t="shared" si="317"/>
        <v/>
      </c>
      <c r="H1509" s="6" t="str">
        <f t="shared" si="318"/>
        <v/>
      </c>
      <c r="I1509" s="6" t="str">
        <f t="shared" si="320"/>
        <v/>
      </c>
      <c r="J1509" s="6" t="str">
        <f t="shared" si="321"/>
        <v/>
      </c>
      <c r="K1509" s="6" t="str">
        <f t="shared" si="322"/>
        <v/>
      </c>
      <c r="L1509" s="6" t="str">
        <f t="shared" si="327"/>
        <v/>
      </c>
      <c r="M1509" s="6" t="str">
        <f t="shared" si="328"/>
        <v/>
      </c>
      <c r="N1509" s="6" t="str">
        <f t="shared" si="323"/>
        <v/>
      </c>
      <c r="O1509" s="4"/>
      <c r="P1509" s="11"/>
      <c r="Q1509" s="12" t="str">
        <f t="shared" si="324"/>
        <v/>
      </c>
      <c r="R1509" s="8"/>
      <c r="S1509" s="19"/>
      <c r="T1509" s="19" t="s">
        <v>830</v>
      </c>
      <c r="U1509" s="4"/>
      <c r="V1509" s="22" t="str">
        <f t="shared" si="325"/>
        <v>@aswan1.moe.edu.eg</v>
      </c>
      <c r="W1509" s="22" t="str">
        <f t="shared" si="326"/>
        <v>Stu#</v>
      </c>
      <c r="Z1509" t="str">
        <f>IF(Q1509=$Z$14,COUNTIF($Q$15:Q1509,$Z$14),"")</f>
        <v/>
      </c>
    </row>
    <row r="1510" spans="1:26" ht="16.5" x14ac:dyDescent="0.25">
      <c r="A1510" s="6" t="str">
        <f>IF(B1510="","",SUBTOTAL(3,$B$15:B1510))</f>
        <v/>
      </c>
      <c r="B1510" s="7"/>
      <c r="C1510" s="8"/>
      <c r="D1510" s="6" t="str">
        <f t="shared" si="316"/>
        <v/>
      </c>
      <c r="E1510" s="9" t="str">
        <f t="shared" si="319"/>
        <v/>
      </c>
      <c r="F1510" s="7"/>
      <c r="G1510" s="10" t="str">
        <f t="shared" si="317"/>
        <v/>
      </c>
      <c r="H1510" s="6" t="str">
        <f t="shared" si="318"/>
        <v/>
      </c>
      <c r="I1510" s="6" t="str">
        <f t="shared" si="320"/>
        <v/>
      </c>
      <c r="J1510" s="6" t="str">
        <f t="shared" si="321"/>
        <v/>
      </c>
      <c r="K1510" s="6" t="str">
        <f t="shared" si="322"/>
        <v/>
      </c>
      <c r="L1510" s="6" t="str">
        <f t="shared" si="327"/>
        <v/>
      </c>
      <c r="M1510" s="6" t="str">
        <f t="shared" si="328"/>
        <v/>
      </c>
      <c r="N1510" s="6" t="str">
        <f t="shared" si="323"/>
        <v/>
      </c>
      <c r="O1510" s="4"/>
      <c r="P1510" s="11"/>
      <c r="Q1510" s="12" t="str">
        <f t="shared" si="324"/>
        <v/>
      </c>
      <c r="R1510" s="8"/>
      <c r="S1510" s="19"/>
      <c r="T1510" s="19" t="s">
        <v>830</v>
      </c>
      <c r="U1510" s="4"/>
      <c r="V1510" s="22" t="str">
        <f t="shared" si="325"/>
        <v>@aswan1.moe.edu.eg</v>
      </c>
      <c r="W1510" s="22" t="str">
        <f t="shared" si="326"/>
        <v>Stu#</v>
      </c>
      <c r="Z1510" t="str">
        <f>IF(Q1510=$Z$14,COUNTIF($Q$15:Q1510,$Z$14),"")</f>
        <v/>
      </c>
    </row>
    <row r="1511" spans="1:26" ht="16.5" x14ac:dyDescent="0.25">
      <c r="A1511" s="6" t="str">
        <f>IF(B1511="","",SUBTOTAL(3,$B$15:B1511))</f>
        <v/>
      </c>
      <c r="B1511" s="7"/>
      <c r="C1511" s="8"/>
      <c r="D1511" s="6" t="str">
        <f t="shared" si="316"/>
        <v/>
      </c>
      <c r="E1511" s="9" t="str">
        <f t="shared" si="319"/>
        <v/>
      </c>
      <c r="F1511" s="7"/>
      <c r="G1511" s="10" t="str">
        <f t="shared" si="317"/>
        <v/>
      </c>
      <c r="H1511" s="6" t="str">
        <f t="shared" si="318"/>
        <v/>
      </c>
      <c r="I1511" s="6" t="str">
        <f t="shared" si="320"/>
        <v/>
      </c>
      <c r="J1511" s="6" t="str">
        <f t="shared" si="321"/>
        <v/>
      </c>
      <c r="K1511" s="6" t="str">
        <f t="shared" si="322"/>
        <v/>
      </c>
      <c r="L1511" s="6" t="str">
        <f t="shared" si="327"/>
        <v/>
      </c>
      <c r="M1511" s="6" t="str">
        <f t="shared" si="328"/>
        <v/>
      </c>
      <c r="N1511" s="6" t="str">
        <f t="shared" si="323"/>
        <v/>
      </c>
      <c r="O1511" s="4"/>
      <c r="P1511" s="11"/>
      <c r="Q1511" s="12" t="str">
        <f t="shared" si="324"/>
        <v/>
      </c>
      <c r="R1511" s="8"/>
      <c r="S1511" s="19"/>
      <c r="T1511" s="19" t="s">
        <v>830</v>
      </c>
      <c r="U1511" s="4"/>
      <c r="V1511" s="22" t="str">
        <f t="shared" si="325"/>
        <v>@aswan1.moe.edu.eg</v>
      </c>
      <c r="W1511" s="22" t="str">
        <f t="shared" si="326"/>
        <v>Stu#</v>
      </c>
      <c r="Z1511" t="str">
        <f>IF(Q1511=$Z$14,COUNTIF($Q$15:Q1511,$Z$14),"")</f>
        <v/>
      </c>
    </row>
    <row r="1512" spans="1:26" ht="16.5" x14ac:dyDescent="0.25">
      <c r="A1512" s="6" t="str">
        <f>IF(B1512="","",SUBTOTAL(3,$B$15:B1512))</f>
        <v/>
      </c>
      <c r="B1512" s="7"/>
      <c r="C1512" s="8"/>
      <c r="D1512" s="6" t="str">
        <f t="shared" si="316"/>
        <v/>
      </c>
      <c r="E1512" s="9" t="str">
        <f t="shared" si="319"/>
        <v/>
      </c>
      <c r="F1512" s="7"/>
      <c r="G1512" s="10" t="str">
        <f t="shared" si="317"/>
        <v/>
      </c>
      <c r="H1512" s="6" t="str">
        <f t="shared" si="318"/>
        <v/>
      </c>
      <c r="I1512" s="6" t="str">
        <f t="shared" si="320"/>
        <v/>
      </c>
      <c r="J1512" s="6" t="str">
        <f t="shared" si="321"/>
        <v/>
      </c>
      <c r="K1512" s="6" t="str">
        <f t="shared" si="322"/>
        <v/>
      </c>
      <c r="L1512" s="6" t="str">
        <f t="shared" si="327"/>
        <v/>
      </c>
      <c r="M1512" s="6" t="str">
        <f t="shared" si="328"/>
        <v/>
      </c>
      <c r="N1512" s="6" t="str">
        <f t="shared" si="323"/>
        <v/>
      </c>
      <c r="O1512" s="4"/>
      <c r="P1512" s="11"/>
      <c r="Q1512" s="12" t="str">
        <f t="shared" si="324"/>
        <v/>
      </c>
      <c r="R1512" s="8"/>
      <c r="S1512" s="19"/>
      <c r="T1512" s="19" t="s">
        <v>830</v>
      </c>
      <c r="U1512" s="4"/>
      <c r="V1512" s="22" t="str">
        <f t="shared" si="325"/>
        <v>@aswan1.moe.edu.eg</v>
      </c>
      <c r="W1512" s="22" t="str">
        <f t="shared" si="326"/>
        <v>Stu#</v>
      </c>
      <c r="Z1512" t="str">
        <f>IF(Q1512=$Z$14,COUNTIF($Q$15:Q1512,$Z$14),"")</f>
        <v/>
      </c>
    </row>
    <row r="1513" spans="1:26" ht="16.5" x14ac:dyDescent="0.25">
      <c r="A1513" s="6" t="str">
        <f>IF(B1513="","",SUBTOTAL(3,$B$15:B1513))</f>
        <v/>
      </c>
      <c r="B1513" s="7"/>
      <c r="C1513" s="8"/>
      <c r="D1513" s="6" t="str">
        <f t="shared" si="316"/>
        <v/>
      </c>
      <c r="E1513" s="9" t="str">
        <f t="shared" si="319"/>
        <v/>
      </c>
      <c r="F1513" s="7"/>
      <c r="G1513" s="10" t="str">
        <f t="shared" si="317"/>
        <v/>
      </c>
      <c r="H1513" s="6" t="str">
        <f t="shared" si="318"/>
        <v/>
      </c>
      <c r="I1513" s="6" t="str">
        <f t="shared" si="320"/>
        <v/>
      </c>
      <c r="J1513" s="6" t="str">
        <f t="shared" si="321"/>
        <v/>
      </c>
      <c r="K1513" s="6" t="str">
        <f t="shared" si="322"/>
        <v/>
      </c>
      <c r="L1513" s="6" t="str">
        <f t="shared" si="327"/>
        <v/>
      </c>
      <c r="M1513" s="6" t="str">
        <f t="shared" si="328"/>
        <v/>
      </c>
      <c r="N1513" s="6" t="str">
        <f t="shared" si="323"/>
        <v/>
      </c>
      <c r="O1513" s="4"/>
      <c r="P1513" s="11"/>
      <c r="Q1513" s="12" t="str">
        <f t="shared" si="324"/>
        <v/>
      </c>
      <c r="R1513" s="8"/>
      <c r="S1513" s="19"/>
      <c r="T1513" s="19" t="s">
        <v>830</v>
      </c>
      <c r="U1513" s="4"/>
      <c r="V1513" s="22" t="str">
        <f t="shared" si="325"/>
        <v>@aswan1.moe.edu.eg</v>
      </c>
      <c r="W1513" s="22" t="str">
        <f t="shared" si="326"/>
        <v>Stu#</v>
      </c>
      <c r="Z1513" t="str">
        <f>IF(Q1513=$Z$14,COUNTIF($Q$15:Q1513,$Z$14),"")</f>
        <v/>
      </c>
    </row>
    <row r="1514" spans="1:26" ht="16.5" x14ac:dyDescent="0.25">
      <c r="A1514" s="6" t="str">
        <f>IF(B1514="","",SUBTOTAL(3,$B$15:B1514))</f>
        <v/>
      </c>
      <c r="B1514" s="7"/>
      <c r="C1514" s="8"/>
      <c r="D1514" s="6" t="str">
        <f t="shared" si="316"/>
        <v/>
      </c>
      <c r="E1514" s="9" t="str">
        <f t="shared" si="319"/>
        <v/>
      </c>
      <c r="F1514" s="7"/>
      <c r="G1514" s="10" t="str">
        <f t="shared" si="317"/>
        <v/>
      </c>
      <c r="H1514" s="6" t="str">
        <f t="shared" si="318"/>
        <v/>
      </c>
      <c r="I1514" s="6" t="str">
        <f t="shared" si="320"/>
        <v/>
      </c>
      <c r="J1514" s="6" t="str">
        <f t="shared" si="321"/>
        <v/>
      </c>
      <c r="K1514" s="6" t="str">
        <f t="shared" si="322"/>
        <v/>
      </c>
      <c r="L1514" s="6" t="str">
        <f t="shared" si="327"/>
        <v/>
      </c>
      <c r="M1514" s="6" t="str">
        <f t="shared" si="328"/>
        <v/>
      </c>
      <c r="N1514" s="6" t="str">
        <f t="shared" si="323"/>
        <v/>
      </c>
      <c r="O1514" s="4"/>
      <c r="P1514" s="11"/>
      <c r="Q1514" s="12" t="str">
        <f t="shared" si="324"/>
        <v/>
      </c>
      <c r="R1514" s="8"/>
      <c r="S1514" s="19"/>
      <c r="T1514" s="19" t="s">
        <v>830</v>
      </c>
      <c r="U1514" s="4"/>
      <c r="V1514" s="22" t="str">
        <f t="shared" si="325"/>
        <v>@aswan1.moe.edu.eg</v>
      </c>
      <c r="W1514" s="22" t="str">
        <f t="shared" si="326"/>
        <v>Stu#</v>
      </c>
      <c r="Z1514" t="str">
        <f>IF(Q1514=$Z$14,COUNTIF($Q$15:Q1514,$Z$14),"")</f>
        <v/>
      </c>
    </row>
    <row r="1515" spans="1:26" ht="16.5" x14ac:dyDescent="0.25">
      <c r="A1515" s="6" t="str">
        <f>IF(B1515="","",SUBTOTAL(3,$B$15:B1515))</f>
        <v/>
      </c>
      <c r="B1515" s="7"/>
      <c r="C1515" s="8"/>
      <c r="D1515" s="6" t="str">
        <f t="shared" si="316"/>
        <v/>
      </c>
      <c r="E1515" s="9" t="str">
        <f t="shared" si="319"/>
        <v/>
      </c>
      <c r="F1515" s="7"/>
      <c r="G1515" s="10" t="str">
        <f t="shared" si="317"/>
        <v/>
      </c>
      <c r="H1515" s="6" t="str">
        <f t="shared" si="318"/>
        <v/>
      </c>
      <c r="I1515" s="6" t="str">
        <f t="shared" si="320"/>
        <v/>
      </c>
      <c r="J1515" s="6" t="str">
        <f t="shared" si="321"/>
        <v/>
      </c>
      <c r="K1515" s="6" t="str">
        <f t="shared" si="322"/>
        <v/>
      </c>
      <c r="L1515" s="6" t="str">
        <f t="shared" si="327"/>
        <v/>
      </c>
      <c r="M1515" s="6" t="str">
        <f t="shared" si="328"/>
        <v/>
      </c>
      <c r="N1515" s="6" t="str">
        <f t="shared" si="323"/>
        <v/>
      </c>
      <c r="O1515" s="4"/>
      <c r="P1515" s="11"/>
      <c r="Q1515" s="12" t="str">
        <f t="shared" si="324"/>
        <v/>
      </c>
      <c r="R1515" s="8"/>
      <c r="S1515" s="19"/>
      <c r="T1515" s="19" t="s">
        <v>830</v>
      </c>
      <c r="U1515" s="4"/>
      <c r="V1515" s="22" t="str">
        <f t="shared" si="325"/>
        <v>@aswan1.moe.edu.eg</v>
      </c>
      <c r="W1515" s="22" t="str">
        <f t="shared" si="326"/>
        <v>Stu#</v>
      </c>
      <c r="Z1515" t="str">
        <f>IF(Q1515=$Z$14,COUNTIF($Q$15:Q1515,$Z$14),"")</f>
        <v/>
      </c>
    </row>
    <row r="1516" spans="1:26" ht="16.5" x14ac:dyDescent="0.25">
      <c r="A1516" s="6" t="str">
        <f>IF(B1516="","",SUBTOTAL(3,$B$15:B1516))</f>
        <v/>
      </c>
      <c r="B1516" s="7"/>
      <c r="C1516" s="8"/>
      <c r="D1516" s="6" t="str">
        <f t="shared" si="316"/>
        <v/>
      </c>
      <c r="E1516" s="9" t="str">
        <f t="shared" si="319"/>
        <v/>
      </c>
      <c r="F1516" s="7"/>
      <c r="G1516" s="10" t="str">
        <f t="shared" si="317"/>
        <v/>
      </c>
      <c r="H1516" s="6" t="str">
        <f t="shared" si="318"/>
        <v/>
      </c>
      <c r="I1516" s="6" t="str">
        <f t="shared" si="320"/>
        <v/>
      </c>
      <c r="J1516" s="6" t="str">
        <f t="shared" si="321"/>
        <v/>
      </c>
      <c r="K1516" s="6" t="str">
        <f t="shared" si="322"/>
        <v/>
      </c>
      <c r="L1516" s="6" t="str">
        <f t="shared" si="327"/>
        <v/>
      </c>
      <c r="M1516" s="6" t="str">
        <f t="shared" si="328"/>
        <v/>
      </c>
      <c r="N1516" s="6" t="str">
        <f t="shared" si="323"/>
        <v/>
      </c>
      <c r="O1516" s="4"/>
      <c r="P1516" s="11"/>
      <c r="Q1516" s="12" t="str">
        <f t="shared" si="324"/>
        <v/>
      </c>
      <c r="R1516" s="8"/>
      <c r="S1516" s="19"/>
      <c r="T1516" s="19" t="s">
        <v>830</v>
      </c>
      <c r="U1516" s="4"/>
      <c r="V1516" s="22" t="str">
        <f t="shared" si="325"/>
        <v>@aswan1.moe.edu.eg</v>
      </c>
      <c r="W1516" s="22" t="str">
        <f t="shared" si="326"/>
        <v>Stu#</v>
      </c>
      <c r="Z1516" t="str">
        <f>IF(Q1516=$Z$14,COUNTIF($Q$15:Q1516,$Z$14),"")</f>
        <v/>
      </c>
    </row>
    <row r="1517" spans="1:26" ht="16.5" x14ac:dyDescent="0.25">
      <c r="A1517" s="6" t="str">
        <f>IF(B1517="","",SUBTOTAL(3,$B$15:B1517))</f>
        <v/>
      </c>
      <c r="B1517" s="7"/>
      <c r="C1517" s="8"/>
      <c r="D1517" s="6" t="str">
        <f t="shared" si="316"/>
        <v/>
      </c>
      <c r="E1517" s="9" t="str">
        <f t="shared" si="319"/>
        <v/>
      </c>
      <c r="F1517" s="7"/>
      <c r="G1517" s="10" t="str">
        <f t="shared" si="317"/>
        <v/>
      </c>
      <c r="H1517" s="6" t="str">
        <f t="shared" si="318"/>
        <v/>
      </c>
      <c r="I1517" s="6" t="str">
        <f t="shared" si="320"/>
        <v/>
      </c>
      <c r="J1517" s="6" t="str">
        <f t="shared" si="321"/>
        <v/>
      </c>
      <c r="K1517" s="6" t="str">
        <f t="shared" si="322"/>
        <v/>
      </c>
      <c r="L1517" s="6" t="str">
        <f t="shared" si="327"/>
        <v/>
      </c>
      <c r="M1517" s="6" t="str">
        <f t="shared" si="328"/>
        <v/>
      </c>
      <c r="N1517" s="6" t="str">
        <f t="shared" si="323"/>
        <v/>
      </c>
      <c r="O1517" s="4"/>
      <c r="P1517" s="11"/>
      <c r="Q1517" s="12" t="str">
        <f t="shared" si="324"/>
        <v/>
      </c>
      <c r="R1517" s="8"/>
      <c r="S1517" s="19"/>
      <c r="T1517" s="19" t="s">
        <v>830</v>
      </c>
      <c r="U1517" s="4"/>
      <c r="V1517" s="22" t="str">
        <f t="shared" si="325"/>
        <v>@aswan1.moe.edu.eg</v>
      </c>
      <c r="W1517" s="22" t="str">
        <f t="shared" si="326"/>
        <v>Stu#</v>
      </c>
      <c r="Z1517" t="str">
        <f>IF(Q1517=$Z$14,COUNTIF($Q$15:Q1517,$Z$14),"")</f>
        <v/>
      </c>
    </row>
    <row r="1518" spans="1:26" ht="16.5" x14ac:dyDescent="0.25">
      <c r="A1518" s="6" t="str">
        <f>IF(B1518="","",SUBTOTAL(3,$B$15:B1518))</f>
        <v/>
      </c>
      <c r="B1518" s="7"/>
      <c r="C1518" s="8"/>
      <c r="D1518" s="6" t="str">
        <f t="shared" si="316"/>
        <v/>
      </c>
      <c r="E1518" s="9" t="str">
        <f t="shared" si="319"/>
        <v/>
      </c>
      <c r="F1518" s="7"/>
      <c r="G1518" s="10" t="str">
        <f t="shared" si="317"/>
        <v/>
      </c>
      <c r="H1518" s="6" t="str">
        <f t="shared" si="318"/>
        <v/>
      </c>
      <c r="I1518" s="6" t="str">
        <f t="shared" si="320"/>
        <v/>
      </c>
      <c r="J1518" s="6" t="str">
        <f t="shared" si="321"/>
        <v/>
      </c>
      <c r="K1518" s="6" t="str">
        <f t="shared" si="322"/>
        <v/>
      </c>
      <c r="L1518" s="6" t="str">
        <f t="shared" si="327"/>
        <v/>
      </c>
      <c r="M1518" s="6" t="str">
        <f t="shared" si="328"/>
        <v/>
      </c>
      <c r="N1518" s="6" t="str">
        <f t="shared" si="323"/>
        <v/>
      </c>
      <c r="O1518" s="4"/>
      <c r="P1518" s="11"/>
      <c r="Q1518" s="12" t="str">
        <f t="shared" si="324"/>
        <v/>
      </c>
      <c r="R1518" s="8"/>
      <c r="S1518" s="19"/>
      <c r="T1518" s="19" t="s">
        <v>830</v>
      </c>
      <c r="U1518" s="4"/>
      <c r="V1518" s="22" t="str">
        <f t="shared" si="325"/>
        <v>@aswan1.moe.edu.eg</v>
      </c>
      <c r="W1518" s="22" t="str">
        <f t="shared" si="326"/>
        <v>Stu#</v>
      </c>
      <c r="Z1518" t="str">
        <f>IF(Q1518=$Z$14,COUNTIF($Q$15:Q1518,$Z$14),"")</f>
        <v/>
      </c>
    </row>
    <row r="1519" spans="1:26" ht="16.5" x14ac:dyDescent="0.25">
      <c r="A1519" s="6" t="str">
        <f>IF(B1519="","",SUBTOTAL(3,$B$15:B1519))</f>
        <v/>
      </c>
      <c r="B1519" s="7"/>
      <c r="C1519" s="8"/>
      <c r="D1519" s="6" t="str">
        <f t="shared" si="316"/>
        <v/>
      </c>
      <c r="E1519" s="9" t="str">
        <f t="shared" si="319"/>
        <v/>
      </c>
      <c r="F1519" s="7"/>
      <c r="G1519" s="10" t="str">
        <f t="shared" si="317"/>
        <v/>
      </c>
      <c r="H1519" s="6" t="str">
        <f t="shared" si="318"/>
        <v/>
      </c>
      <c r="I1519" s="6" t="str">
        <f t="shared" si="320"/>
        <v/>
      </c>
      <c r="J1519" s="6" t="str">
        <f t="shared" si="321"/>
        <v/>
      </c>
      <c r="K1519" s="6" t="str">
        <f t="shared" si="322"/>
        <v/>
      </c>
      <c r="L1519" s="6" t="str">
        <f t="shared" si="327"/>
        <v/>
      </c>
      <c r="M1519" s="6" t="str">
        <f t="shared" si="328"/>
        <v/>
      </c>
      <c r="N1519" s="6" t="str">
        <f t="shared" si="323"/>
        <v/>
      </c>
      <c r="O1519" s="4"/>
      <c r="P1519" s="11"/>
      <c r="Q1519" s="12" t="str">
        <f t="shared" si="324"/>
        <v/>
      </c>
      <c r="R1519" s="8"/>
      <c r="S1519" s="19"/>
      <c r="T1519" s="19" t="s">
        <v>830</v>
      </c>
      <c r="U1519" s="4"/>
      <c r="V1519" s="22" t="str">
        <f t="shared" si="325"/>
        <v>@aswan1.moe.edu.eg</v>
      </c>
      <c r="W1519" s="22" t="str">
        <f t="shared" si="326"/>
        <v>Stu#</v>
      </c>
      <c r="Z1519" t="str">
        <f>IF(Q1519=$Z$14,COUNTIF($Q$15:Q1519,$Z$14),"")</f>
        <v/>
      </c>
    </row>
    <row r="1520" spans="1:26" ht="16.5" x14ac:dyDescent="0.25">
      <c r="A1520" s="6" t="str">
        <f>IF(B1520="","",SUBTOTAL(3,$B$15:B1520))</f>
        <v/>
      </c>
      <c r="B1520" s="7"/>
      <c r="C1520" s="8"/>
      <c r="D1520" s="6" t="str">
        <f t="shared" si="316"/>
        <v/>
      </c>
      <c r="E1520" s="9" t="str">
        <f t="shared" si="319"/>
        <v/>
      </c>
      <c r="F1520" s="7"/>
      <c r="G1520" s="10" t="str">
        <f t="shared" si="317"/>
        <v/>
      </c>
      <c r="H1520" s="6" t="str">
        <f t="shared" si="318"/>
        <v/>
      </c>
      <c r="I1520" s="6" t="str">
        <f t="shared" si="320"/>
        <v/>
      </c>
      <c r="J1520" s="6" t="str">
        <f t="shared" si="321"/>
        <v/>
      </c>
      <c r="K1520" s="6" t="str">
        <f t="shared" si="322"/>
        <v/>
      </c>
      <c r="L1520" s="6" t="str">
        <f t="shared" si="327"/>
        <v/>
      </c>
      <c r="M1520" s="6" t="str">
        <f t="shared" si="328"/>
        <v/>
      </c>
      <c r="N1520" s="6" t="str">
        <f t="shared" si="323"/>
        <v/>
      </c>
      <c r="O1520" s="4"/>
      <c r="P1520" s="11"/>
      <c r="Q1520" s="12" t="str">
        <f t="shared" si="324"/>
        <v/>
      </c>
      <c r="R1520" s="8"/>
      <c r="S1520" s="19"/>
      <c r="T1520" s="19" t="s">
        <v>830</v>
      </c>
      <c r="U1520" s="4"/>
      <c r="V1520" s="22" t="str">
        <f t="shared" si="325"/>
        <v>@aswan1.moe.edu.eg</v>
      </c>
      <c r="W1520" s="22" t="str">
        <f t="shared" si="326"/>
        <v>Stu#</v>
      </c>
      <c r="Z1520" t="str">
        <f>IF(Q1520=$Z$14,COUNTIF($Q$15:Q1520,$Z$14),"")</f>
        <v/>
      </c>
    </row>
    <row r="1521" spans="1:26" ht="16.5" x14ac:dyDescent="0.25">
      <c r="A1521" s="6" t="str">
        <f>IF(B1521="","",SUBTOTAL(3,$B$15:B1521))</f>
        <v/>
      </c>
      <c r="B1521" s="7"/>
      <c r="C1521" s="8"/>
      <c r="D1521" s="6" t="str">
        <f t="shared" si="316"/>
        <v/>
      </c>
      <c r="E1521" s="9" t="str">
        <f t="shared" si="319"/>
        <v/>
      </c>
      <c r="F1521" s="7"/>
      <c r="G1521" s="10" t="str">
        <f t="shared" si="317"/>
        <v/>
      </c>
      <c r="H1521" s="6" t="str">
        <f t="shared" si="318"/>
        <v/>
      </c>
      <c r="I1521" s="6" t="str">
        <f t="shared" si="320"/>
        <v/>
      </c>
      <c r="J1521" s="6" t="str">
        <f t="shared" si="321"/>
        <v/>
      </c>
      <c r="K1521" s="6" t="str">
        <f t="shared" si="322"/>
        <v/>
      </c>
      <c r="L1521" s="6" t="str">
        <f t="shared" si="327"/>
        <v/>
      </c>
      <c r="M1521" s="6" t="str">
        <f t="shared" si="328"/>
        <v/>
      </c>
      <c r="N1521" s="6" t="str">
        <f t="shared" si="323"/>
        <v/>
      </c>
      <c r="O1521" s="4"/>
      <c r="P1521" s="11"/>
      <c r="Q1521" s="12" t="str">
        <f t="shared" si="324"/>
        <v/>
      </c>
      <c r="R1521" s="8"/>
      <c r="S1521" s="19"/>
      <c r="T1521" s="19" t="s">
        <v>830</v>
      </c>
      <c r="U1521" s="4"/>
      <c r="V1521" s="22" t="str">
        <f t="shared" si="325"/>
        <v>@aswan1.moe.edu.eg</v>
      </c>
      <c r="W1521" s="22" t="str">
        <f t="shared" si="326"/>
        <v>Stu#</v>
      </c>
      <c r="Z1521" t="str">
        <f>IF(Q1521=$Z$14,COUNTIF($Q$15:Q1521,$Z$14),"")</f>
        <v/>
      </c>
    </row>
    <row r="1522" spans="1:26" ht="16.5" x14ac:dyDescent="0.25">
      <c r="A1522" s="6" t="str">
        <f>IF(B1522="","",SUBTOTAL(3,$B$15:B1522))</f>
        <v/>
      </c>
      <c r="B1522" s="7"/>
      <c r="C1522" s="8"/>
      <c r="D1522" s="6" t="str">
        <f t="shared" si="316"/>
        <v/>
      </c>
      <c r="E1522" s="9" t="str">
        <f t="shared" si="319"/>
        <v/>
      </c>
      <c r="F1522" s="7"/>
      <c r="G1522" s="10" t="str">
        <f t="shared" si="317"/>
        <v/>
      </c>
      <c r="H1522" s="6" t="str">
        <f t="shared" si="318"/>
        <v/>
      </c>
      <c r="I1522" s="6" t="str">
        <f t="shared" si="320"/>
        <v/>
      </c>
      <c r="J1522" s="6" t="str">
        <f t="shared" si="321"/>
        <v/>
      </c>
      <c r="K1522" s="6" t="str">
        <f t="shared" si="322"/>
        <v/>
      </c>
      <c r="L1522" s="6" t="str">
        <f t="shared" si="327"/>
        <v/>
      </c>
      <c r="M1522" s="6" t="str">
        <f t="shared" si="328"/>
        <v/>
      </c>
      <c r="N1522" s="6" t="str">
        <f t="shared" si="323"/>
        <v/>
      </c>
      <c r="O1522" s="4"/>
      <c r="P1522" s="11"/>
      <c r="Q1522" s="12" t="str">
        <f t="shared" si="324"/>
        <v/>
      </c>
      <c r="R1522" s="8"/>
      <c r="S1522" s="19"/>
      <c r="T1522" s="19" t="s">
        <v>830</v>
      </c>
      <c r="U1522" s="4"/>
      <c r="V1522" s="22" t="str">
        <f t="shared" si="325"/>
        <v>@aswan1.moe.edu.eg</v>
      </c>
      <c r="W1522" s="22" t="str">
        <f t="shared" si="326"/>
        <v>Stu#</v>
      </c>
      <c r="Z1522" t="str">
        <f>IF(Q1522=$Z$14,COUNTIF($Q$15:Q1522,$Z$14),"")</f>
        <v/>
      </c>
    </row>
    <row r="1523" spans="1:26" ht="16.5" x14ac:dyDescent="0.25">
      <c r="A1523" s="6" t="str">
        <f>IF(B1523="","",SUBTOTAL(3,$B$15:B1523))</f>
        <v/>
      </c>
      <c r="B1523" s="7"/>
      <c r="C1523" s="8"/>
      <c r="D1523" s="6" t="str">
        <f t="shared" si="316"/>
        <v/>
      </c>
      <c r="E1523" s="9" t="str">
        <f t="shared" si="319"/>
        <v/>
      </c>
      <c r="F1523" s="7"/>
      <c r="G1523" s="10" t="str">
        <f t="shared" si="317"/>
        <v/>
      </c>
      <c r="H1523" s="6" t="str">
        <f t="shared" si="318"/>
        <v/>
      </c>
      <c r="I1523" s="6" t="str">
        <f t="shared" si="320"/>
        <v/>
      </c>
      <c r="J1523" s="6" t="str">
        <f t="shared" si="321"/>
        <v/>
      </c>
      <c r="K1523" s="6" t="str">
        <f t="shared" si="322"/>
        <v/>
      </c>
      <c r="L1523" s="6" t="str">
        <f t="shared" si="327"/>
        <v/>
      </c>
      <c r="M1523" s="6" t="str">
        <f t="shared" si="328"/>
        <v/>
      </c>
      <c r="N1523" s="6" t="str">
        <f t="shared" si="323"/>
        <v/>
      </c>
      <c r="O1523" s="4"/>
      <c r="P1523" s="11"/>
      <c r="Q1523" s="12" t="str">
        <f t="shared" si="324"/>
        <v/>
      </c>
      <c r="R1523" s="8"/>
      <c r="S1523" s="19"/>
      <c r="T1523" s="19" t="s">
        <v>830</v>
      </c>
      <c r="U1523" s="4"/>
      <c r="V1523" s="22" t="str">
        <f t="shared" si="325"/>
        <v>@aswan1.moe.edu.eg</v>
      </c>
      <c r="W1523" s="22" t="str">
        <f t="shared" si="326"/>
        <v>Stu#</v>
      </c>
      <c r="Z1523" t="str">
        <f>IF(Q1523=$Z$14,COUNTIF($Q$15:Q1523,$Z$14),"")</f>
        <v/>
      </c>
    </row>
    <row r="1524" spans="1:26" ht="16.5" x14ac:dyDescent="0.25">
      <c r="A1524" s="6" t="str">
        <f>IF(B1524="","",SUBTOTAL(3,$B$15:B1524))</f>
        <v/>
      </c>
      <c r="B1524" s="7"/>
      <c r="C1524" s="8"/>
      <c r="D1524" s="6" t="str">
        <f t="shared" si="316"/>
        <v/>
      </c>
      <c r="E1524" s="9" t="str">
        <f t="shared" si="319"/>
        <v/>
      </c>
      <c r="F1524" s="7"/>
      <c r="G1524" s="10" t="str">
        <f t="shared" si="317"/>
        <v/>
      </c>
      <c r="H1524" s="6" t="str">
        <f t="shared" si="318"/>
        <v/>
      </c>
      <c r="I1524" s="6" t="str">
        <f t="shared" si="320"/>
        <v/>
      </c>
      <c r="J1524" s="6" t="str">
        <f t="shared" si="321"/>
        <v/>
      </c>
      <c r="K1524" s="6" t="str">
        <f t="shared" si="322"/>
        <v/>
      </c>
      <c r="L1524" s="6" t="str">
        <f t="shared" si="327"/>
        <v/>
      </c>
      <c r="M1524" s="6" t="str">
        <f t="shared" si="328"/>
        <v/>
      </c>
      <c r="N1524" s="6" t="str">
        <f t="shared" si="323"/>
        <v/>
      </c>
      <c r="O1524" s="4"/>
      <c r="P1524" s="11"/>
      <c r="Q1524" s="12" t="str">
        <f t="shared" si="324"/>
        <v/>
      </c>
      <c r="R1524" s="8"/>
      <c r="S1524" s="19"/>
      <c r="T1524" s="19" t="s">
        <v>830</v>
      </c>
      <c r="U1524" s="4"/>
      <c r="V1524" s="22" t="str">
        <f t="shared" si="325"/>
        <v>@aswan1.moe.edu.eg</v>
      </c>
      <c r="W1524" s="22" t="str">
        <f t="shared" si="326"/>
        <v>Stu#</v>
      </c>
      <c r="Z1524" t="str">
        <f>IF(Q1524=$Z$14,COUNTIF($Q$15:Q1524,$Z$14),"")</f>
        <v/>
      </c>
    </row>
    <row r="1525" spans="1:26" ht="16.5" x14ac:dyDescent="0.25">
      <c r="A1525" s="6" t="str">
        <f>IF(B1525="","",SUBTOTAL(3,$B$15:B1525))</f>
        <v/>
      </c>
      <c r="B1525" s="7"/>
      <c r="C1525" s="8"/>
      <c r="D1525" s="6" t="str">
        <f t="shared" si="316"/>
        <v/>
      </c>
      <c r="E1525" s="9" t="str">
        <f t="shared" si="319"/>
        <v/>
      </c>
      <c r="F1525" s="7"/>
      <c r="G1525" s="10" t="str">
        <f t="shared" si="317"/>
        <v/>
      </c>
      <c r="H1525" s="6" t="str">
        <f t="shared" si="318"/>
        <v/>
      </c>
      <c r="I1525" s="6" t="str">
        <f t="shared" si="320"/>
        <v/>
      </c>
      <c r="J1525" s="6" t="str">
        <f t="shared" si="321"/>
        <v/>
      </c>
      <c r="K1525" s="6" t="str">
        <f t="shared" si="322"/>
        <v/>
      </c>
      <c r="L1525" s="6" t="str">
        <f t="shared" si="327"/>
        <v/>
      </c>
      <c r="M1525" s="6" t="str">
        <f t="shared" si="328"/>
        <v/>
      </c>
      <c r="N1525" s="6" t="str">
        <f t="shared" si="323"/>
        <v/>
      </c>
      <c r="O1525" s="4"/>
      <c r="P1525" s="11"/>
      <c r="Q1525" s="12" t="str">
        <f t="shared" si="324"/>
        <v/>
      </c>
      <c r="R1525" s="8"/>
      <c r="S1525" s="19"/>
      <c r="T1525" s="19" t="s">
        <v>830</v>
      </c>
      <c r="U1525" s="4"/>
      <c r="V1525" s="22" t="str">
        <f t="shared" si="325"/>
        <v>@aswan1.moe.edu.eg</v>
      </c>
      <c r="W1525" s="22" t="str">
        <f t="shared" si="326"/>
        <v>Stu#</v>
      </c>
      <c r="Z1525" t="str">
        <f>IF(Q1525=$Z$14,COUNTIF($Q$15:Q1525,$Z$14),"")</f>
        <v/>
      </c>
    </row>
    <row r="1526" spans="1:26" ht="16.5" x14ac:dyDescent="0.25">
      <c r="A1526" s="6" t="str">
        <f>IF(B1526="","",SUBTOTAL(3,$B$15:B1526))</f>
        <v/>
      </c>
      <c r="B1526" s="7"/>
      <c r="C1526" s="8"/>
      <c r="D1526" s="6" t="str">
        <f t="shared" si="316"/>
        <v/>
      </c>
      <c r="E1526" s="9" t="str">
        <f t="shared" si="319"/>
        <v/>
      </c>
      <c r="F1526" s="7"/>
      <c r="G1526" s="10" t="str">
        <f t="shared" si="317"/>
        <v/>
      </c>
      <c r="H1526" s="6" t="str">
        <f t="shared" si="318"/>
        <v/>
      </c>
      <c r="I1526" s="6" t="str">
        <f t="shared" si="320"/>
        <v/>
      </c>
      <c r="J1526" s="6" t="str">
        <f t="shared" si="321"/>
        <v/>
      </c>
      <c r="K1526" s="6" t="str">
        <f t="shared" si="322"/>
        <v/>
      </c>
      <c r="L1526" s="6" t="str">
        <f t="shared" si="327"/>
        <v/>
      </c>
      <c r="M1526" s="6" t="str">
        <f t="shared" si="328"/>
        <v/>
      </c>
      <c r="N1526" s="6" t="str">
        <f t="shared" si="323"/>
        <v/>
      </c>
      <c r="O1526" s="4"/>
      <c r="P1526" s="11"/>
      <c r="Q1526" s="12" t="str">
        <f t="shared" si="324"/>
        <v/>
      </c>
      <c r="R1526" s="8"/>
      <c r="S1526" s="19"/>
      <c r="T1526" s="19" t="s">
        <v>830</v>
      </c>
      <c r="U1526" s="4"/>
      <c r="V1526" s="22" t="str">
        <f t="shared" si="325"/>
        <v>@aswan1.moe.edu.eg</v>
      </c>
      <c r="W1526" s="22" t="str">
        <f t="shared" si="326"/>
        <v>Stu#</v>
      </c>
      <c r="Z1526" t="str">
        <f>IF(Q1526=$Z$14,COUNTIF($Q$15:Q1526,$Z$14),"")</f>
        <v/>
      </c>
    </row>
    <row r="1527" spans="1:26" ht="16.5" x14ac:dyDescent="0.25">
      <c r="A1527" s="6" t="str">
        <f>IF(B1527="","",SUBTOTAL(3,$B$15:B1527))</f>
        <v/>
      </c>
      <c r="B1527" s="7"/>
      <c r="C1527" s="8"/>
      <c r="D1527" s="6" t="str">
        <f t="shared" si="316"/>
        <v/>
      </c>
      <c r="E1527" s="9" t="str">
        <f t="shared" si="319"/>
        <v/>
      </c>
      <c r="F1527" s="7"/>
      <c r="G1527" s="10" t="str">
        <f t="shared" si="317"/>
        <v/>
      </c>
      <c r="H1527" s="6" t="str">
        <f t="shared" si="318"/>
        <v/>
      </c>
      <c r="I1527" s="6" t="str">
        <f t="shared" si="320"/>
        <v/>
      </c>
      <c r="J1527" s="6" t="str">
        <f t="shared" si="321"/>
        <v/>
      </c>
      <c r="K1527" s="6" t="str">
        <f t="shared" si="322"/>
        <v/>
      </c>
      <c r="L1527" s="6" t="str">
        <f t="shared" si="327"/>
        <v/>
      </c>
      <c r="M1527" s="6" t="str">
        <f t="shared" si="328"/>
        <v/>
      </c>
      <c r="N1527" s="6" t="str">
        <f t="shared" si="323"/>
        <v/>
      </c>
      <c r="O1527" s="4"/>
      <c r="P1527" s="11"/>
      <c r="Q1527" s="12" t="str">
        <f t="shared" si="324"/>
        <v/>
      </c>
      <c r="R1527" s="8"/>
      <c r="S1527" s="19"/>
      <c r="T1527" s="19" t="s">
        <v>830</v>
      </c>
      <c r="U1527" s="4"/>
      <c r="V1527" s="22" t="str">
        <f t="shared" si="325"/>
        <v>@aswan1.moe.edu.eg</v>
      </c>
      <c r="W1527" s="22" t="str">
        <f t="shared" si="326"/>
        <v>Stu#</v>
      </c>
      <c r="Z1527" t="str">
        <f>IF(Q1527=$Z$14,COUNTIF($Q$15:Q1527,$Z$14),"")</f>
        <v/>
      </c>
    </row>
    <row r="1528" spans="1:26" ht="16.5" x14ac:dyDescent="0.25">
      <c r="A1528" s="6" t="str">
        <f>IF(B1528="","",SUBTOTAL(3,$B$15:B1528))</f>
        <v/>
      </c>
      <c r="B1528" s="7"/>
      <c r="C1528" s="8"/>
      <c r="D1528" s="6" t="str">
        <f t="shared" si="316"/>
        <v/>
      </c>
      <c r="E1528" s="9" t="str">
        <f t="shared" si="319"/>
        <v/>
      </c>
      <c r="F1528" s="7"/>
      <c r="G1528" s="10" t="str">
        <f t="shared" si="317"/>
        <v/>
      </c>
      <c r="H1528" s="6" t="str">
        <f t="shared" si="318"/>
        <v/>
      </c>
      <c r="I1528" s="6" t="str">
        <f t="shared" si="320"/>
        <v/>
      </c>
      <c r="J1528" s="6" t="str">
        <f t="shared" si="321"/>
        <v/>
      </c>
      <c r="K1528" s="6" t="str">
        <f t="shared" si="322"/>
        <v/>
      </c>
      <c r="L1528" s="6" t="str">
        <f t="shared" si="327"/>
        <v/>
      </c>
      <c r="M1528" s="6" t="str">
        <f t="shared" si="328"/>
        <v/>
      </c>
      <c r="N1528" s="6" t="str">
        <f t="shared" si="323"/>
        <v/>
      </c>
      <c r="O1528" s="4"/>
      <c r="P1528" s="11"/>
      <c r="Q1528" s="12" t="str">
        <f t="shared" si="324"/>
        <v/>
      </c>
      <c r="R1528" s="8"/>
      <c r="S1528" s="19"/>
      <c r="T1528" s="19" t="s">
        <v>830</v>
      </c>
      <c r="U1528" s="4"/>
      <c r="V1528" s="22" t="str">
        <f t="shared" si="325"/>
        <v>@aswan1.moe.edu.eg</v>
      </c>
      <c r="W1528" s="22" t="str">
        <f t="shared" si="326"/>
        <v>Stu#</v>
      </c>
      <c r="Z1528" t="str">
        <f>IF(Q1528=$Z$14,COUNTIF($Q$15:Q1528,$Z$14),"")</f>
        <v/>
      </c>
    </row>
    <row r="1529" spans="1:26" ht="16.5" x14ac:dyDescent="0.25">
      <c r="A1529" s="6" t="str">
        <f>IF(B1529="","",SUBTOTAL(3,$B$15:B1529))</f>
        <v/>
      </c>
      <c r="B1529" s="7"/>
      <c r="C1529" s="8"/>
      <c r="D1529" s="6" t="str">
        <f t="shared" si="316"/>
        <v/>
      </c>
      <c r="E1529" s="9" t="str">
        <f t="shared" si="319"/>
        <v/>
      </c>
      <c r="F1529" s="7"/>
      <c r="G1529" s="10" t="str">
        <f t="shared" si="317"/>
        <v/>
      </c>
      <c r="H1529" s="6" t="str">
        <f t="shared" si="318"/>
        <v/>
      </c>
      <c r="I1529" s="6" t="str">
        <f t="shared" si="320"/>
        <v/>
      </c>
      <c r="J1529" s="6" t="str">
        <f t="shared" si="321"/>
        <v/>
      </c>
      <c r="K1529" s="6" t="str">
        <f t="shared" si="322"/>
        <v/>
      </c>
      <c r="L1529" s="6" t="str">
        <f t="shared" si="327"/>
        <v/>
      </c>
      <c r="M1529" s="6" t="str">
        <f t="shared" si="328"/>
        <v/>
      </c>
      <c r="N1529" s="6" t="str">
        <f t="shared" si="323"/>
        <v/>
      </c>
      <c r="O1529" s="4"/>
      <c r="P1529" s="11"/>
      <c r="Q1529" s="12" t="str">
        <f t="shared" si="324"/>
        <v/>
      </c>
      <c r="R1529" s="8"/>
      <c r="S1529" s="19"/>
      <c r="T1529" s="19" t="s">
        <v>830</v>
      </c>
      <c r="U1529" s="4"/>
      <c r="V1529" s="22" t="str">
        <f t="shared" si="325"/>
        <v>@aswan1.moe.edu.eg</v>
      </c>
      <c r="W1529" s="22" t="str">
        <f t="shared" si="326"/>
        <v>Stu#</v>
      </c>
      <c r="Z1529" t="str">
        <f>IF(Q1529=$Z$14,COUNTIF($Q$15:Q1529,$Z$14),"")</f>
        <v/>
      </c>
    </row>
    <row r="1530" spans="1:26" ht="16.5" x14ac:dyDescent="0.25">
      <c r="A1530" s="6" t="str">
        <f>IF(B1530="","",SUBTOTAL(3,$B$15:B1530))</f>
        <v/>
      </c>
      <c r="B1530" s="7"/>
      <c r="C1530" s="8"/>
      <c r="D1530" s="6" t="str">
        <f t="shared" si="316"/>
        <v/>
      </c>
      <c r="E1530" s="9" t="str">
        <f t="shared" si="319"/>
        <v/>
      </c>
      <c r="F1530" s="7"/>
      <c r="G1530" s="10" t="str">
        <f t="shared" si="317"/>
        <v/>
      </c>
      <c r="H1530" s="6" t="str">
        <f t="shared" si="318"/>
        <v/>
      </c>
      <c r="I1530" s="6" t="str">
        <f t="shared" si="320"/>
        <v/>
      </c>
      <c r="J1530" s="6" t="str">
        <f t="shared" si="321"/>
        <v/>
      </c>
      <c r="K1530" s="6" t="str">
        <f t="shared" si="322"/>
        <v/>
      </c>
      <c r="L1530" s="6" t="str">
        <f t="shared" si="327"/>
        <v/>
      </c>
      <c r="M1530" s="6" t="str">
        <f t="shared" si="328"/>
        <v/>
      </c>
      <c r="N1530" s="6" t="str">
        <f t="shared" si="323"/>
        <v/>
      </c>
      <c r="O1530" s="4"/>
      <c r="P1530" s="11"/>
      <c r="Q1530" s="12" t="str">
        <f t="shared" si="324"/>
        <v/>
      </c>
      <c r="R1530" s="8"/>
      <c r="S1530" s="19"/>
      <c r="T1530" s="19" t="s">
        <v>830</v>
      </c>
      <c r="U1530" s="4"/>
      <c r="V1530" s="22" t="str">
        <f t="shared" si="325"/>
        <v>@aswan1.moe.edu.eg</v>
      </c>
      <c r="W1530" s="22" t="str">
        <f t="shared" si="326"/>
        <v>Stu#</v>
      </c>
      <c r="Z1530" t="str">
        <f>IF(Q1530=$Z$14,COUNTIF($Q$15:Q1530,$Z$14),"")</f>
        <v/>
      </c>
    </row>
    <row r="1531" spans="1:26" ht="16.5" x14ac:dyDescent="0.25">
      <c r="A1531" s="6" t="str">
        <f>IF(B1531="","",SUBTOTAL(3,$B$15:B1531))</f>
        <v/>
      </c>
      <c r="B1531" s="7"/>
      <c r="C1531" s="8"/>
      <c r="D1531" s="6" t="str">
        <f t="shared" si="316"/>
        <v/>
      </c>
      <c r="E1531" s="9" t="str">
        <f t="shared" si="319"/>
        <v/>
      </c>
      <c r="F1531" s="7"/>
      <c r="G1531" s="10" t="str">
        <f t="shared" si="317"/>
        <v/>
      </c>
      <c r="H1531" s="6" t="str">
        <f t="shared" si="318"/>
        <v/>
      </c>
      <c r="I1531" s="6" t="str">
        <f t="shared" si="320"/>
        <v/>
      </c>
      <c r="J1531" s="6" t="str">
        <f t="shared" si="321"/>
        <v/>
      </c>
      <c r="K1531" s="6" t="str">
        <f t="shared" si="322"/>
        <v/>
      </c>
      <c r="L1531" s="6" t="str">
        <f t="shared" si="327"/>
        <v/>
      </c>
      <c r="M1531" s="6" t="str">
        <f t="shared" si="328"/>
        <v/>
      </c>
      <c r="N1531" s="6" t="str">
        <f t="shared" si="323"/>
        <v/>
      </c>
      <c r="O1531" s="4"/>
      <c r="P1531" s="11"/>
      <c r="Q1531" s="12" t="str">
        <f t="shared" si="324"/>
        <v/>
      </c>
      <c r="R1531" s="8"/>
      <c r="S1531" s="19"/>
      <c r="T1531" s="19" t="s">
        <v>830</v>
      </c>
      <c r="U1531" s="4"/>
      <c r="V1531" s="22" t="str">
        <f t="shared" si="325"/>
        <v>@aswan1.moe.edu.eg</v>
      </c>
      <c r="W1531" s="22" t="str">
        <f t="shared" si="326"/>
        <v>Stu#</v>
      </c>
      <c r="Z1531" t="str">
        <f>IF(Q1531=$Z$14,COUNTIF($Q$15:Q1531,$Z$14),"")</f>
        <v/>
      </c>
    </row>
    <row r="1532" spans="1:26" ht="16.5" x14ac:dyDescent="0.25">
      <c r="A1532" s="6" t="str">
        <f>IF(B1532="","",SUBTOTAL(3,$B$15:B1532))</f>
        <v/>
      </c>
      <c r="B1532" s="7"/>
      <c r="C1532" s="8"/>
      <c r="D1532" s="6" t="str">
        <f t="shared" si="316"/>
        <v/>
      </c>
      <c r="E1532" s="9" t="str">
        <f t="shared" si="319"/>
        <v/>
      </c>
      <c r="F1532" s="7"/>
      <c r="G1532" s="10" t="str">
        <f t="shared" si="317"/>
        <v/>
      </c>
      <c r="H1532" s="6" t="str">
        <f t="shared" si="318"/>
        <v/>
      </c>
      <c r="I1532" s="6" t="str">
        <f t="shared" si="320"/>
        <v/>
      </c>
      <c r="J1532" s="6" t="str">
        <f t="shared" si="321"/>
        <v/>
      </c>
      <c r="K1532" s="6" t="str">
        <f t="shared" si="322"/>
        <v/>
      </c>
      <c r="L1532" s="6" t="str">
        <f t="shared" si="327"/>
        <v/>
      </c>
      <c r="M1532" s="6" t="str">
        <f t="shared" si="328"/>
        <v/>
      </c>
      <c r="N1532" s="6" t="str">
        <f t="shared" si="323"/>
        <v/>
      </c>
      <c r="O1532" s="4"/>
      <c r="P1532" s="11"/>
      <c r="Q1532" s="12" t="str">
        <f t="shared" si="324"/>
        <v/>
      </c>
      <c r="R1532" s="8"/>
      <c r="S1532" s="19"/>
      <c r="T1532" s="19" t="s">
        <v>830</v>
      </c>
      <c r="U1532" s="4"/>
      <c r="V1532" s="22" t="str">
        <f t="shared" si="325"/>
        <v>@aswan1.moe.edu.eg</v>
      </c>
      <c r="W1532" s="22" t="str">
        <f t="shared" si="326"/>
        <v>Stu#</v>
      </c>
      <c r="Z1532" t="str">
        <f>IF(Q1532=$Z$14,COUNTIF($Q$15:Q1532,$Z$14),"")</f>
        <v/>
      </c>
    </row>
    <row r="1533" spans="1:26" ht="16.5" x14ac:dyDescent="0.25">
      <c r="A1533" s="6" t="str">
        <f>IF(B1533="","",SUBTOTAL(3,$B$15:B1533))</f>
        <v/>
      </c>
      <c r="B1533" s="7"/>
      <c r="C1533" s="8"/>
      <c r="D1533" s="6" t="str">
        <f t="shared" si="316"/>
        <v/>
      </c>
      <c r="E1533" s="9" t="str">
        <f t="shared" si="319"/>
        <v/>
      </c>
      <c r="F1533" s="7"/>
      <c r="G1533" s="10" t="str">
        <f t="shared" si="317"/>
        <v/>
      </c>
      <c r="H1533" s="6" t="str">
        <f t="shared" si="318"/>
        <v/>
      </c>
      <c r="I1533" s="6" t="str">
        <f t="shared" si="320"/>
        <v/>
      </c>
      <c r="J1533" s="6" t="str">
        <f t="shared" si="321"/>
        <v/>
      </c>
      <c r="K1533" s="6" t="str">
        <f t="shared" si="322"/>
        <v/>
      </c>
      <c r="L1533" s="6" t="str">
        <f t="shared" si="327"/>
        <v/>
      </c>
      <c r="M1533" s="6" t="str">
        <f t="shared" si="328"/>
        <v/>
      </c>
      <c r="N1533" s="6" t="str">
        <f t="shared" si="323"/>
        <v/>
      </c>
      <c r="O1533" s="4"/>
      <c r="P1533" s="11"/>
      <c r="Q1533" s="12" t="str">
        <f t="shared" si="324"/>
        <v/>
      </c>
      <c r="R1533" s="8"/>
      <c r="S1533" s="19"/>
      <c r="T1533" s="19" t="s">
        <v>830</v>
      </c>
      <c r="U1533" s="4"/>
      <c r="V1533" s="22" t="str">
        <f t="shared" si="325"/>
        <v>@aswan1.moe.edu.eg</v>
      </c>
      <c r="W1533" s="22" t="str">
        <f t="shared" si="326"/>
        <v>Stu#</v>
      </c>
      <c r="Z1533" t="str">
        <f>IF(Q1533=$Z$14,COUNTIF($Q$15:Q1533,$Z$14),"")</f>
        <v/>
      </c>
    </row>
    <row r="1534" spans="1:26" ht="16.5" x14ac:dyDescent="0.25">
      <c r="A1534" s="6" t="str">
        <f>IF(B1534="","",SUBTOTAL(3,$B$15:B1534))</f>
        <v/>
      </c>
      <c r="B1534" s="7"/>
      <c r="C1534" s="8"/>
      <c r="D1534" s="6" t="str">
        <f t="shared" si="316"/>
        <v/>
      </c>
      <c r="E1534" s="9" t="str">
        <f t="shared" si="319"/>
        <v/>
      </c>
      <c r="F1534" s="7"/>
      <c r="G1534" s="10" t="str">
        <f t="shared" si="317"/>
        <v/>
      </c>
      <c r="H1534" s="6" t="str">
        <f t="shared" si="318"/>
        <v/>
      </c>
      <c r="I1534" s="6" t="str">
        <f t="shared" si="320"/>
        <v/>
      </c>
      <c r="J1534" s="6" t="str">
        <f t="shared" si="321"/>
        <v/>
      </c>
      <c r="K1534" s="6" t="str">
        <f t="shared" si="322"/>
        <v/>
      </c>
      <c r="L1534" s="6" t="str">
        <f t="shared" si="327"/>
        <v/>
      </c>
      <c r="M1534" s="6" t="str">
        <f t="shared" si="328"/>
        <v/>
      </c>
      <c r="N1534" s="6" t="str">
        <f t="shared" si="323"/>
        <v/>
      </c>
      <c r="O1534" s="4"/>
      <c r="P1534" s="11"/>
      <c r="Q1534" s="12" t="str">
        <f t="shared" si="324"/>
        <v/>
      </c>
      <c r="R1534" s="8"/>
      <c r="S1534" s="19"/>
      <c r="T1534" s="19" t="s">
        <v>830</v>
      </c>
      <c r="U1534" s="4"/>
      <c r="V1534" s="22" t="str">
        <f t="shared" si="325"/>
        <v>@aswan1.moe.edu.eg</v>
      </c>
      <c r="W1534" s="22" t="str">
        <f t="shared" si="326"/>
        <v>Stu#</v>
      </c>
      <c r="Z1534" t="str">
        <f>IF(Q1534=$Z$14,COUNTIF($Q$15:Q1534,$Z$14),"")</f>
        <v/>
      </c>
    </row>
    <row r="1535" spans="1:26" ht="16.5" x14ac:dyDescent="0.25">
      <c r="A1535" s="6" t="str">
        <f>IF(B1535="","",SUBTOTAL(3,$B$15:B1535))</f>
        <v/>
      </c>
      <c r="B1535" s="7"/>
      <c r="C1535" s="8"/>
      <c r="D1535" s="6" t="str">
        <f t="shared" si="316"/>
        <v/>
      </c>
      <c r="E1535" s="9" t="str">
        <f t="shared" si="319"/>
        <v/>
      </c>
      <c r="F1535" s="7"/>
      <c r="G1535" s="10" t="str">
        <f t="shared" si="317"/>
        <v/>
      </c>
      <c r="H1535" s="6" t="str">
        <f t="shared" si="318"/>
        <v/>
      </c>
      <c r="I1535" s="6" t="str">
        <f t="shared" si="320"/>
        <v/>
      </c>
      <c r="J1535" s="6" t="str">
        <f t="shared" si="321"/>
        <v/>
      </c>
      <c r="K1535" s="6" t="str">
        <f t="shared" si="322"/>
        <v/>
      </c>
      <c r="L1535" s="6" t="str">
        <f t="shared" si="327"/>
        <v/>
      </c>
      <c r="M1535" s="6" t="str">
        <f t="shared" si="328"/>
        <v/>
      </c>
      <c r="N1535" s="6" t="str">
        <f t="shared" si="323"/>
        <v/>
      </c>
      <c r="O1535" s="4"/>
      <c r="P1535" s="11"/>
      <c r="Q1535" s="12" t="str">
        <f t="shared" si="324"/>
        <v/>
      </c>
      <c r="R1535" s="8"/>
      <c r="S1535" s="19"/>
      <c r="T1535" s="19" t="s">
        <v>830</v>
      </c>
      <c r="U1535" s="4"/>
      <c r="V1535" s="22" t="str">
        <f t="shared" si="325"/>
        <v>@aswan1.moe.edu.eg</v>
      </c>
      <c r="W1535" s="22" t="str">
        <f t="shared" si="326"/>
        <v>Stu#</v>
      </c>
      <c r="Z1535" t="str">
        <f>IF(Q1535=$Z$14,COUNTIF($Q$15:Q1535,$Z$14),"")</f>
        <v/>
      </c>
    </row>
    <row r="1536" spans="1:26" ht="16.5" x14ac:dyDescent="0.25">
      <c r="A1536" s="6" t="str">
        <f>IF(B1536="","",SUBTOTAL(3,$B$15:B1536))</f>
        <v/>
      </c>
      <c r="B1536" s="7"/>
      <c r="C1536" s="8"/>
      <c r="D1536" s="6" t="str">
        <f t="shared" si="316"/>
        <v/>
      </c>
      <c r="E1536" s="9" t="str">
        <f t="shared" si="319"/>
        <v/>
      </c>
      <c r="F1536" s="7"/>
      <c r="G1536" s="10" t="str">
        <f t="shared" si="317"/>
        <v/>
      </c>
      <c r="H1536" s="6" t="str">
        <f t="shared" si="318"/>
        <v/>
      </c>
      <c r="I1536" s="6" t="str">
        <f t="shared" si="320"/>
        <v/>
      </c>
      <c r="J1536" s="6" t="str">
        <f t="shared" si="321"/>
        <v/>
      </c>
      <c r="K1536" s="6" t="str">
        <f t="shared" si="322"/>
        <v/>
      </c>
      <c r="L1536" s="6" t="str">
        <f t="shared" si="327"/>
        <v/>
      </c>
      <c r="M1536" s="6" t="str">
        <f t="shared" si="328"/>
        <v/>
      </c>
      <c r="N1536" s="6" t="str">
        <f t="shared" si="323"/>
        <v/>
      </c>
      <c r="O1536" s="4"/>
      <c r="P1536" s="11"/>
      <c r="Q1536" s="12" t="str">
        <f t="shared" si="324"/>
        <v/>
      </c>
      <c r="R1536" s="8"/>
      <c r="S1536" s="19"/>
      <c r="T1536" s="19" t="s">
        <v>830</v>
      </c>
      <c r="U1536" s="4"/>
      <c r="V1536" s="22" t="str">
        <f t="shared" si="325"/>
        <v>@aswan1.moe.edu.eg</v>
      </c>
      <c r="W1536" s="22" t="str">
        <f t="shared" si="326"/>
        <v>Stu#</v>
      </c>
      <c r="Z1536" t="str">
        <f>IF(Q1536=$Z$14,COUNTIF($Q$15:Q1536,$Z$14),"")</f>
        <v/>
      </c>
    </row>
    <row r="1537" spans="1:26" ht="16.5" x14ac:dyDescent="0.25">
      <c r="A1537" s="6" t="str">
        <f>IF(B1537="","",SUBTOTAL(3,$B$15:B1537))</f>
        <v/>
      </c>
      <c r="B1537" s="7"/>
      <c r="C1537" s="8"/>
      <c r="D1537" s="6" t="str">
        <f t="shared" si="316"/>
        <v/>
      </c>
      <c r="E1537" s="9" t="str">
        <f t="shared" si="319"/>
        <v/>
      </c>
      <c r="F1537" s="7"/>
      <c r="G1537" s="10" t="str">
        <f t="shared" si="317"/>
        <v/>
      </c>
      <c r="H1537" s="6" t="str">
        <f t="shared" si="318"/>
        <v/>
      </c>
      <c r="I1537" s="6" t="str">
        <f t="shared" si="320"/>
        <v/>
      </c>
      <c r="J1537" s="6" t="str">
        <f t="shared" si="321"/>
        <v/>
      </c>
      <c r="K1537" s="6" t="str">
        <f t="shared" si="322"/>
        <v/>
      </c>
      <c r="L1537" s="6" t="str">
        <f t="shared" si="327"/>
        <v/>
      </c>
      <c r="M1537" s="6" t="str">
        <f t="shared" si="328"/>
        <v/>
      </c>
      <c r="N1537" s="6" t="str">
        <f t="shared" si="323"/>
        <v/>
      </c>
      <c r="O1537" s="4"/>
      <c r="P1537" s="11"/>
      <c r="Q1537" s="12" t="str">
        <f t="shared" si="324"/>
        <v/>
      </c>
      <c r="R1537" s="8"/>
      <c r="S1537" s="19"/>
      <c r="T1537" s="19" t="s">
        <v>830</v>
      </c>
      <c r="U1537" s="4"/>
      <c r="V1537" s="22" t="str">
        <f t="shared" si="325"/>
        <v>@aswan1.moe.edu.eg</v>
      </c>
      <c r="W1537" s="22" t="str">
        <f t="shared" si="326"/>
        <v>Stu#</v>
      </c>
      <c r="Z1537" t="str">
        <f>IF(Q1537=$Z$14,COUNTIF($Q$15:Q1537,$Z$14),"")</f>
        <v/>
      </c>
    </row>
    <row r="1538" spans="1:26" ht="16.5" x14ac:dyDescent="0.25">
      <c r="A1538" s="6" t="str">
        <f>IF(B1538="","",SUBTOTAL(3,$B$15:B1538))</f>
        <v/>
      </c>
      <c r="B1538" s="7"/>
      <c r="C1538" s="8"/>
      <c r="D1538" s="6" t="str">
        <f t="shared" si="316"/>
        <v/>
      </c>
      <c r="E1538" s="9" t="str">
        <f t="shared" si="319"/>
        <v/>
      </c>
      <c r="F1538" s="7"/>
      <c r="G1538" s="10" t="str">
        <f t="shared" si="317"/>
        <v/>
      </c>
      <c r="H1538" s="6" t="str">
        <f t="shared" si="318"/>
        <v/>
      </c>
      <c r="I1538" s="6" t="str">
        <f t="shared" si="320"/>
        <v/>
      </c>
      <c r="J1538" s="6" t="str">
        <f t="shared" si="321"/>
        <v/>
      </c>
      <c r="K1538" s="6" t="str">
        <f t="shared" si="322"/>
        <v/>
      </c>
      <c r="L1538" s="6" t="str">
        <f t="shared" si="327"/>
        <v/>
      </c>
      <c r="M1538" s="6" t="str">
        <f t="shared" si="328"/>
        <v/>
      </c>
      <c r="N1538" s="6" t="str">
        <f t="shared" si="323"/>
        <v/>
      </c>
      <c r="O1538" s="4"/>
      <c r="P1538" s="11"/>
      <c r="Q1538" s="12" t="str">
        <f t="shared" si="324"/>
        <v/>
      </c>
      <c r="R1538" s="8"/>
      <c r="S1538" s="19"/>
      <c r="T1538" s="19" t="s">
        <v>830</v>
      </c>
      <c r="U1538" s="4"/>
      <c r="V1538" s="22" t="str">
        <f t="shared" si="325"/>
        <v>@aswan1.moe.edu.eg</v>
      </c>
      <c r="W1538" s="22" t="str">
        <f t="shared" si="326"/>
        <v>Stu#</v>
      </c>
      <c r="Z1538" t="str">
        <f>IF(Q1538=$Z$14,COUNTIF($Q$15:Q1538,$Z$14),"")</f>
        <v/>
      </c>
    </row>
    <row r="1539" spans="1:26" ht="16.5" x14ac:dyDescent="0.25">
      <c r="A1539" s="6" t="str">
        <f>IF(B1539="","",SUBTOTAL(3,$B$15:B1539))</f>
        <v/>
      </c>
      <c r="B1539" s="7"/>
      <c r="C1539" s="8"/>
      <c r="D1539" s="6" t="str">
        <f t="shared" si="316"/>
        <v/>
      </c>
      <c r="E1539" s="9" t="str">
        <f t="shared" si="319"/>
        <v/>
      </c>
      <c r="F1539" s="7"/>
      <c r="G1539" s="10" t="str">
        <f t="shared" si="317"/>
        <v/>
      </c>
      <c r="H1539" s="6" t="str">
        <f t="shared" si="318"/>
        <v/>
      </c>
      <c r="I1539" s="6" t="str">
        <f t="shared" si="320"/>
        <v/>
      </c>
      <c r="J1539" s="6" t="str">
        <f t="shared" si="321"/>
        <v/>
      </c>
      <c r="K1539" s="6" t="str">
        <f t="shared" si="322"/>
        <v/>
      </c>
      <c r="L1539" s="6" t="str">
        <f t="shared" si="327"/>
        <v/>
      </c>
      <c r="M1539" s="6" t="str">
        <f t="shared" si="328"/>
        <v/>
      </c>
      <c r="N1539" s="6" t="str">
        <f t="shared" si="323"/>
        <v/>
      </c>
      <c r="O1539" s="4"/>
      <c r="P1539" s="11"/>
      <c r="Q1539" s="12" t="str">
        <f t="shared" si="324"/>
        <v/>
      </c>
      <c r="R1539" s="8"/>
      <c r="S1539" s="19"/>
      <c r="T1539" s="19" t="s">
        <v>830</v>
      </c>
      <c r="U1539" s="4"/>
      <c r="V1539" s="22" t="str">
        <f t="shared" si="325"/>
        <v>@aswan1.moe.edu.eg</v>
      </c>
      <c r="W1539" s="22" t="str">
        <f t="shared" si="326"/>
        <v>Stu#</v>
      </c>
      <c r="Z1539" t="str">
        <f>IF(Q1539=$Z$14,COUNTIF($Q$15:Q1539,$Z$14),"")</f>
        <v/>
      </c>
    </row>
    <row r="1540" spans="1:26" ht="16.5" x14ac:dyDescent="0.25">
      <c r="A1540" s="6" t="str">
        <f>IF(B1540="","",SUBTOTAL(3,$B$15:B1540))</f>
        <v/>
      </c>
      <c r="B1540" s="7"/>
      <c r="C1540" s="8"/>
      <c r="D1540" s="6" t="str">
        <f t="shared" si="316"/>
        <v/>
      </c>
      <c r="E1540" s="9" t="str">
        <f t="shared" si="319"/>
        <v/>
      </c>
      <c r="F1540" s="7"/>
      <c r="G1540" s="10" t="str">
        <f t="shared" si="317"/>
        <v/>
      </c>
      <c r="H1540" s="6" t="str">
        <f t="shared" si="318"/>
        <v/>
      </c>
      <c r="I1540" s="6" t="str">
        <f t="shared" si="320"/>
        <v/>
      </c>
      <c r="J1540" s="6" t="str">
        <f t="shared" si="321"/>
        <v/>
      </c>
      <c r="K1540" s="6" t="str">
        <f t="shared" si="322"/>
        <v/>
      </c>
      <c r="L1540" s="6" t="str">
        <f t="shared" si="327"/>
        <v/>
      </c>
      <c r="M1540" s="6" t="str">
        <f t="shared" si="328"/>
        <v/>
      </c>
      <c r="N1540" s="6" t="str">
        <f t="shared" si="323"/>
        <v/>
      </c>
      <c r="O1540" s="4"/>
      <c r="P1540" s="11"/>
      <c r="Q1540" s="12" t="str">
        <f t="shared" si="324"/>
        <v/>
      </c>
      <c r="R1540" s="8"/>
      <c r="S1540" s="19"/>
      <c r="T1540" s="19" t="s">
        <v>830</v>
      </c>
      <c r="U1540" s="4"/>
      <c r="V1540" s="22" t="str">
        <f t="shared" si="325"/>
        <v>@aswan1.moe.edu.eg</v>
      </c>
      <c r="W1540" s="22" t="str">
        <f t="shared" si="326"/>
        <v>Stu#</v>
      </c>
      <c r="Z1540" t="str">
        <f>IF(Q1540=$Z$14,COUNTIF($Q$15:Q1540,$Z$14),"")</f>
        <v/>
      </c>
    </row>
    <row r="1541" spans="1:26" ht="16.5" x14ac:dyDescent="0.25">
      <c r="A1541" s="6" t="str">
        <f>IF(B1541="","",SUBTOTAL(3,$B$15:B1541))</f>
        <v/>
      </c>
      <c r="B1541" s="7"/>
      <c r="C1541" s="8"/>
      <c r="D1541" s="6" t="str">
        <f t="shared" si="316"/>
        <v/>
      </c>
      <c r="E1541" s="9" t="str">
        <f t="shared" si="319"/>
        <v/>
      </c>
      <c r="F1541" s="7"/>
      <c r="G1541" s="10" t="str">
        <f t="shared" si="317"/>
        <v/>
      </c>
      <c r="H1541" s="6" t="str">
        <f t="shared" si="318"/>
        <v/>
      </c>
      <c r="I1541" s="6" t="str">
        <f t="shared" si="320"/>
        <v/>
      </c>
      <c r="J1541" s="6" t="str">
        <f t="shared" si="321"/>
        <v/>
      </c>
      <c r="K1541" s="6" t="str">
        <f t="shared" si="322"/>
        <v/>
      </c>
      <c r="L1541" s="6" t="str">
        <f t="shared" si="327"/>
        <v/>
      </c>
      <c r="M1541" s="6" t="str">
        <f t="shared" si="328"/>
        <v/>
      </c>
      <c r="N1541" s="6" t="str">
        <f t="shared" si="323"/>
        <v/>
      </c>
      <c r="O1541" s="4"/>
      <c r="P1541" s="11"/>
      <c r="Q1541" s="12" t="str">
        <f t="shared" si="324"/>
        <v/>
      </c>
      <c r="R1541" s="8"/>
      <c r="S1541" s="19"/>
      <c r="T1541" s="19" t="s">
        <v>830</v>
      </c>
      <c r="U1541" s="4"/>
      <c r="V1541" s="22" t="str">
        <f t="shared" si="325"/>
        <v>@aswan1.moe.edu.eg</v>
      </c>
      <c r="W1541" s="22" t="str">
        <f t="shared" si="326"/>
        <v>Stu#</v>
      </c>
      <c r="Z1541" t="str">
        <f>IF(Q1541=$Z$14,COUNTIF($Q$15:Q1541,$Z$14),"")</f>
        <v/>
      </c>
    </row>
    <row r="1542" spans="1:26" ht="16.5" x14ac:dyDescent="0.25">
      <c r="A1542" s="6" t="str">
        <f>IF(B1542="","",SUBTOTAL(3,$B$15:B1542))</f>
        <v/>
      </c>
      <c r="B1542" s="7"/>
      <c r="C1542" s="8"/>
      <c r="D1542" s="6" t="str">
        <f t="shared" si="316"/>
        <v/>
      </c>
      <c r="E1542" s="9" t="str">
        <f t="shared" si="319"/>
        <v/>
      </c>
      <c r="F1542" s="7"/>
      <c r="G1542" s="10" t="str">
        <f t="shared" si="317"/>
        <v/>
      </c>
      <c r="H1542" s="6" t="str">
        <f t="shared" si="318"/>
        <v/>
      </c>
      <c r="I1542" s="6" t="str">
        <f t="shared" si="320"/>
        <v/>
      </c>
      <c r="J1542" s="6" t="str">
        <f t="shared" si="321"/>
        <v/>
      </c>
      <c r="K1542" s="6" t="str">
        <f t="shared" si="322"/>
        <v/>
      </c>
      <c r="L1542" s="6" t="str">
        <f t="shared" si="327"/>
        <v/>
      </c>
      <c r="M1542" s="6" t="str">
        <f t="shared" si="328"/>
        <v/>
      </c>
      <c r="N1542" s="6" t="str">
        <f t="shared" si="323"/>
        <v/>
      </c>
      <c r="O1542" s="4"/>
      <c r="P1542" s="11"/>
      <c r="Q1542" s="12" t="str">
        <f t="shared" si="324"/>
        <v/>
      </c>
      <c r="R1542" s="8"/>
      <c r="S1542" s="19"/>
      <c r="T1542" s="19" t="s">
        <v>830</v>
      </c>
      <c r="U1542" s="4"/>
      <c r="V1542" s="22" t="str">
        <f t="shared" si="325"/>
        <v>@aswan1.moe.edu.eg</v>
      </c>
      <c r="W1542" s="22" t="str">
        <f t="shared" si="326"/>
        <v>Stu#</v>
      </c>
      <c r="Z1542" t="str">
        <f>IF(Q1542=$Z$14,COUNTIF($Q$15:Q1542,$Z$14),"")</f>
        <v/>
      </c>
    </row>
    <row r="1543" spans="1:26" ht="16.5" x14ac:dyDescent="0.25">
      <c r="A1543" s="6" t="str">
        <f>IF(B1543="","",SUBTOTAL(3,$B$15:B1543))</f>
        <v/>
      </c>
      <c r="B1543" s="7"/>
      <c r="C1543" s="8"/>
      <c r="D1543" s="6" t="str">
        <f t="shared" si="316"/>
        <v/>
      </c>
      <c r="E1543" s="9" t="str">
        <f t="shared" si="319"/>
        <v/>
      </c>
      <c r="F1543" s="7"/>
      <c r="G1543" s="10" t="str">
        <f t="shared" si="317"/>
        <v/>
      </c>
      <c r="H1543" s="6" t="str">
        <f t="shared" si="318"/>
        <v/>
      </c>
      <c r="I1543" s="6" t="str">
        <f t="shared" si="320"/>
        <v/>
      </c>
      <c r="J1543" s="6" t="str">
        <f t="shared" si="321"/>
        <v/>
      </c>
      <c r="K1543" s="6" t="str">
        <f t="shared" si="322"/>
        <v/>
      </c>
      <c r="L1543" s="6" t="str">
        <f t="shared" si="327"/>
        <v/>
      </c>
      <c r="M1543" s="6" t="str">
        <f t="shared" si="328"/>
        <v/>
      </c>
      <c r="N1543" s="6" t="str">
        <f t="shared" si="323"/>
        <v/>
      </c>
      <c r="O1543" s="4"/>
      <c r="P1543" s="11"/>
      <c r="Q1543" s="12" t="str">
        <f t="shared" si="324"/>
        <v/>
      </c>
      <c r="R1543" s="8"/>
      <c r="S1543" s="19"/>
      <c r="T1543" s="19" t="s">
        <v>830</v>
      </c>
      <c r="U1543" s="4"/>
      <c r="V1543" s="22" t="str">
        <f t="shared" si="325"/>
        <v>@aswan1.moe.edu.eg</v>
      </c>
      <c r="W1543" s="22" t="str">
        <f t="shared" si="326"/>
        <v>Stu#</v>
      </c>
      <c r="Z1543" t="str">
        <f>IF(Q1543=$Z$14,COUNTIF($Q$15:Q1543,$Z$14),"")</f>
        <v/>
      </c>
    </row>
    <row r="1544" spans="1:26" ht="16.5" x14ac:dyDescent="0.25">
      <c r="A1544" s="6" t="str">
        <f>IF(B1544="","",SUBTOTAL(3,$B$15:B1544))</f>
        <v/>
      </c>
      <c r="B1544" s="7"/>
      <c r="C1544" s="8"/>
      <c r="D1544" s="6" t="str">
        <f t="shared" si="316"/>
        <v/>
      </c>
      <c r="E1544" s="9" t="str">
        <f t="shared" si="319"/>
        <v/>
      </c>
      <c r="F1544" s="7"/>
      <c r="G1544" s="10" t="str">
        <f t="shared" si="317"/>
        <v/>
      </c>
      <c r="H1544" s="6" t="str">
        <f t="shared" si="318"/>
        <v/>
      </c>
      <c r="I1544" s="6" t="str">
        <f t="shared" si="320"/>
        <v/>
      </c>
      <c r="J1544" s="6" t="str">
        <f t="shared" si="321"/>
        <v/>
      </c>
      <c r="K1544" s="6" t="str">
        <f t="shared" si="322"/>
        <v/>
      </c>
      <c r="L1544" s="6" t="str">
        <f t="shared" si="327"/>
        <v/>
      </c>
      <c r="M1544" s="6" t="str">
        <f t="shared" si="328"/>
        <v/>
      </c>
      <c r="N1544" s="6" t="str">
        <f t="shared" si="323"/>
        <v/>
      </c>
      <c r="O1544" s="4"/>
      <c r="P1544" s="11"/>
      <c r="Q1544" s="12" t="str">
        <f t="shared" si="324"/>
        <v/>
      </c>
      <c r="R1544" s="8"/>
      <c r="S1544" s="19"/>
      <c r="T1544" s="19" t="s">
        <v>830</v>
      </c>
      <c r="U1544" s="4"/>
      <c r="V1544" s="22" t="str">
        <f t="shared" si="325"/>
        <v>@aswan1.moe.edu.eg</v>
      </c>
      <c r="W1544" s="22" t="str">
        <f t="shared" si="326"/>
        <v>Stu#</v>
      </c>
      <c r="Z1544" t="str">
        <f>IF(Q1544=$Z$14,COUNTIF($Q$15:Q1544,$Z$14),"")</f>
        <v/>
      </c>
    </row>
    <row r="1545" spans="1:26" ht="16.5" x14ac:dyDescent="0.25">
      <c r="A1545" s="6" t="str">
        <f>IF(B1545="","",SUBTOTAL(3,$B$15:B1545))</f>
        <v/>
      </c>
      <c r="B1545" s="7"/>
      <c r="C1545" s="8"/>
      <c r="D1545" s="6" t="str">
        <f t="shared" si="316"/>
        <v/>
      </c>
      <c r="E1545" s="9" t="str">
        <f t="shared" si="319"/>
        <v/>
      </c>
      <c r="F1545" s="7"/>
      <c r="G1545" s="10" t="str">
        <f t="shared" si="317"/>
        <v/>
      </c>
      <c r="H1545" s="6" t="str">
        <f t="shared" si="318"/>
        <v/>
      </c>
      <c r="I1545" s="6" t="str">
        <f t="shared" si="320"/>
        <v/>
      </c>
      <c r="J1545" s="6" t="str">
        <f t="shared" si="321"/>
        <v/>
      </c>
      <c r="K1545" s="6" t="str">
        <f t="shared" si="322"/>
        <v/>
      </c>
      <c r="L1545" s="6" t="str">
        <f t="shared" si="327"/>
        <v/>
      </c>
      <c r="M1545" s="6" t="str">
        <f t="shared" si="328"/>
        <v/>
      </c>
      <c r="N1545" s="6" t="str">
        <f t="shared" si="323"/>
        <v/>
      </c>
      <c r="O1545" s="4"/>
      <c r="P1545" s="11"/>
      <c r="Q1545" s="12" t="str">
        <f t="shared" si="324"/>
        <v/>
      </c>
      <c r="R1545" s="8"/>
      <c r="S1545" s="19"/>
      <c r="T1545" s="19" t="s">
        <v>830</v>
      </c>
      <c r="U1545" s="4"/>
      <c r="V1545" s="22" t="str">
        <f t="shared" si="325"/>
        <v>@aswan1.moe.edu.eg</v>
      </c>
      <c r="W1545" s="22" t="str">
        <f t="shared" si="326"/>
        <v>Stu#</v>
      </c>
      <c r="Z1545" t="str">
        <f>IF(Q1545=$Z$14,COUNTIF($Q$15:Q1545,$Z$14),"")</f>
        <v/>
      </c>
    </row>
    <row r="1546" spans="1:26" ht="16.5" x14ac:dyDescent="0.25">
      <c r="A1546" s="6" t="str">
        <f>IF(B1546="","",SUBTOTAL(3,$B$15:B1546))</f>
        <v/>
      </c>
      <c r="B1546" s="7"/>
      <c r="C1546" s="8"/>
      <c r="D1546" s="6" t="str">
        <f t="shared" si="316"/>
        <v/>
      </c>
      <c r="E1546" s="9" t="str">
        <f t="shared" si="319"/>
        <v/>
      </c>
      <c r="F1546" s="7"/>
      <c r="G1546" s="10" t="str">
        <f t="shared" si="317"/>
        <v/>
      </c>
      <c r="H1546" s="6" t="str">
        <f t="shared" si="318"/>
        <v/>
      </c>
      <c r="I1546" s="6" t="str">
        <f t="shared" si="320"/>
        <v/>
      </c>
      <c r="J1546" s="6" t="str">
        <f t="shared" si="321"/>
        <v/>
      </c>
      <c r="K1546" s="6" t="str">
        <f t="shared" si="322"/>
        <v/>
      </c>
      <c r="L1546" s="6" t="str">
        <f t="shared" si="327"/>
        <v/>
      </c>
      <c r="M1546" s="6" t="str">
        <f t="shared" si="328"/>
        <v/>
      </c>
      <c r="N1546" s="6" t="str">
        <f t="shared" si="323"/>
        <v/>
      </c>
      <c r="O1546" s="4"/>
      <c r="P1546" s="11"/>
      <c r="Q1546" s="12" t="str">
        <f t="shared" si="324"/>
        <v/>
      </c>
      <c r="R1546" s="8"/>
      <c r="S1546" s="19"/>
      <c r="T1546" s="19" t="s">
        <v>830</v>
      </c>
      <c r="U1546" s="4"/>
      <c r="V1546" s="22" t="str">
        <f t="shared" si="325"/>
        <v>@aswan1.moe.edu.eg</v>
      </c>
      <c r="W1546" s="22" t="str">
        <f t="shared" si="326"/>
        <v>Stu#</v>
      </c>
      <c r="Z1546" t="str">
        <f>IF(Q1546=$Z$14,COUNTIF($Q$15:Q1546,$Z$14),"")</f>
        <v/>
      </c>
    </row>
    <row r="1547" spans="1:26" ht="16.5" x14ac:dyDescent="0.25">
      <c r="A1547" s="6" t="str">
        <f>IF(B1547="","",SUBTOTAL(3,$B$15:B1547))</f>
        <v/>
      </c>
      <c r="B1547" s="7"/>
      <c r="C1547" s="8"/>
      <c r="D1547" s="6" t="str">
        <f t="shared" si="316"/>
        <v/>
      </c>
      <c r="E1547" s="9" t="str">
        <f t="shared" si="319"/>
        <v/>
      </c>
      <c r="F1547" s="7"/>
      <c r="G1547" s="10" t="str">
        <f t="shared" si="317"/>
        <v/>
      </c>
      <c r="H1547" s="6" t="str">
        <f t="shared" si="318"/>
        <v/>
      </c>
      <c r="I1547" s="6" t="str">
        <f t="shared" si="320"/>
        <v/>
      </c>
      <c r="J1547" s="6" t="str">
        <f t="shared" si="321"/>
        <v/>
      </c>
      <c r="K1547" s="6" t="str">
        <f t="shared" si="322"/>
        <v/>
      </c>
      <c r="L1547" s="6" t="str">
        <f t="shared" si="327"/>
        <v/>
      </c>
      <c r="M1547" s="6" t="str">
        <f t="shared" si="328"/>
        <v/>
      </c>
      <c r="N1547" s="6" t="str">
        <f t="shared" si="323"/>
        <v/>
      </c>
      <c r="O1547" s="4"/>
      <c r="P1547" s="11"/>
      <c r="Q1547" s="12" t="str">
        <f t="shared" si="324"/>
        <v/>
      </c>
      <c r="R1547" s="8"/>
      <c r="S1547" s="19"/>
      <c r="T1547" s="19" t="s">
        <v>830</v>
      </c>
      <c r="U1547" s="4"/>
      <c r="V1547" s="22" t="str">
        <f t="shared" si="325"/>
        <v>@aswan1.moe.edu.eg</v>
      </c>
      <c r="W1547" s="22" t="str">
        <f t="shared" si="326"/>
        <v>Stu#</v>
      </c>
      <c r="Z1547" t="str">
        <f>IF(Q1547=$Z$14,COUNTIF($Q$15:Q1547,$Z$14),"")</f>
        <v/>
      </c>
    </row>
    <row r="1548" spans="1:26" ht="16.5" x14ac:dyDescent="0.25">
      <c r="A1548" s="6" t="str">
        <f>IF(B1548="","",SUBTOTAL(3,$B$15:B1548))</f>
        <v/>
      </c>
      <c r="B1548" s="7"/>
      <c r="C1548" s="8"/>
      <c r="D1548" s="6" t="str">
        <f t="shared" si="316"/>
        <v/>
      </c>
      <c r="E1548" s="9" t="str">
        <f t="shared" si="319"/>
        <v/>
      </c>
      <c r="F1548" s="7"/>
      <c r="G1548" s="10" t="str">
        <f t="shared" si="317"/>
        <v/>
      </c>
      <c r="H1548" s="6" t="str">
        <f t="shared" si="318"/>
        <v/>
      </c>
      <c r="I1548" s="6" t="str">
        <f t="shared" si="320"/>
        <v/>
      </c>
      <c r="J1548" s="6" t="str">
        <f t="shared" si="321"/>
        <v/>
      </c>
      <c r="K1548" s="6" t="str">
        <f t="shared" si="322"/>
        <v/>
      </c>
      <c r="L1548" s="6" t="str">
        <f t="shared" si="327"/>
        <v/>
      </c>
      <c r="M1548" s="6" t="str">
        <f t="shared" si="328"/>
        <v/>
      </c>
      <c r="N1548" s="6" t="str">
        <f t="shared" si="323"/>
        <v/>
      </c>
      <c r="O1548" s="4"/>
      <c r="P1548" s="11"/>
      <c r="Q1548" s="12" t="str">
        <f t="shared" si="324"/>
        <v/>
      </c>
      <c r="R1548" s="8"/>
      <c r="S1548" s="19"/>
      <c r="T1548" s="19" t="s">
        <v>830</v>
      </c>
      <c r="U1548" s="4"/>
      <c r="V1548" s="22" t="str">
        <f t="shared" si="325"/>
        <v>@aswan1.moe.edu.eg</v>
      </c>
      <c r="W1548" s="22" t="str">
        <f t="shared" si="326"/>
        <v>Stu#</v>
      </c>
      <c r="Z1548" t="str">
        <f>IF(Q1548=$Z$14,COUNTIF($Q$15:Q1548,$Z$14),"")</f>
        <v/>
      </c>
    </row>
    <row r="1549" spans="1:26" ht="16.5" x14ac:dyDescent="0.25">
      <c r="A1549" s="6" t="str">
        <f>IF(B1549="","",SUBTOTAL(3,$B$15:B1549))</f>
        <v/>
      </c>
      <c r="B1549" s="7"/>
      <c r="C1549" s="8"/>
      <c r="D1549" s="6" t="str">
        <f t="shared" si="316"/>
        <v/>
      </c>
      <c r="E1549" s="9" t="str">
        <f t="shared" si="319"/>
        <v/>
      </c>
      <c r="F1549" s="7"/>
      <c r="G1549" s="10" t="str">
        <f t="shared" si="317"/>
        <v/>
      </c>
      <c r="H1549" s="6" t="str">
        <f t="shared" si="318"/>
        <v/>
      </c>
      <c r="I1549" s="6" t="str">
        <f t="shared" si="320"/>
        <v/>
      </c>
      <c r="J1549" s="6" t="str">
        <f t="shared" si="321"/>
        <v/>
      </c>
      <c r="K1549" s="6" t="str">
        <f t="shared" si="322"/>
        <v/>
      </c>
      <c r="L1549" s="6" t="str">
        <f t="shared" si="327"/>
        <v/>
      </c>
      <c r="M1549" s="6" t="str">
        <f t="shared" si="328"/>
        <v/>
      </c>
      <c r="N1549" s="6" t="str">
        <f t="shared" si="323"/>
        <v/>
      </c>
      <c r="O1549" s="4"/>
      <c r="P1549" s="11"/>
      <c r="Q1549" s="12" t="str">
        <f t="shared" si="324"/>
        <v/>
      </c>
      <c r="R1549" s="8"/>
      <c r="S1549" s="19"/>
      <c r="T1549" s="19" t="s">
        <v>830</v>
      </c>
      <c r="U1549" s="4"/>
      <c r="V1549" s="22" t="str">
        <f t="shared" si="325"/>
        <v>@aswan1.moe.edu.eg</v>
      </c>
      <c r="W1549" s="22" t="str">
        <f t="shared" si="326"/>
        <v>Stu#</v>
      </c>
      <c r="Z1549" t="str">
        <f>IF(Q1549=$Z$14,COUNTIF($Q$15:Q1549,$Z$14),"")</f>
        <v/>
      </c>
    </row>
    <row r="1550" spans="1:26" ht="16.5" x14ac:dyDescent="0.25">
      <c r="A1550" s="6" t="str">
        <f>IF(B1550="","",SUBTOTAL(3,$B$15:B1550))</f>
        <v/>
      </c>
      <c r="B1550" s="7"/>
      <c r="C1550" s="8"/>
      <c r="D1550" s="6" t="str">
        <f t="shared" ref="D1550:D1613" si="329">IF(C1550="","",LEFT(TRIM(C1550),FIND(" ",TRIM(C1550),1)-1))</f>
        <v/>
      </c>
      <c r="E1550" s="9" t="str">
        <f t="shared" si="319"/>
        <v/>
      </c>
      <c r="F1550" s="7"/>
      <c r="G1550" s="10" t="str">
        <f t="shared" ref="G1550:G1613" si="330">IF(F1550="","",(DATE(IF(LEFT(F1550,1)*1=3,20,19)&amp;MID(F1550,2,2),MID(F1550,4,2),MID(F1550,6,2))))</f>
        <v/>
      </c>
      <c r="H1550" s="6" t="str">
        <f t="shared" ref="H1550:H1613" si="331">IF(G1550="","",DAY(G1550))</f>
        <v/>
      </c>
      <c r="I1550" s="6" t="str">
        <f t="shared" si="320"/>
        <v/>
      </c>
      <c r="J1550" s="6" t="str">
        <f t="shared" si="321"/>
        <v/>
      </c>
      <c r="K1550" s="6" t="str">
        <f t="shared" si="322"/>
        <v/>
      </c>
      <c r="L1550" s="6" t="str">
        <f t="shared" si="327"/>
        <v/>
      </c>
      <c r="M1550" s="6" t="str">
        <f t="shared" si="328"/>
        <v/>
      </c>
      <c r="N1550" s="6" t="str">
        <f t="shared" si="323"/>
        <v/>
      </c>
      <c r="O1550" s="4"/>
      <c r="P1550" s="11"/>
      <c r="Q1550" s="12" t="str">
        <f t="shared" si="324"/>
        <v/>
      </c>
      <c r="R1550" s="8"/>
      <c r="S1550" s="19"/>
      <c r="T1550" s="19" t="s">
        <v>830</v>
      </c>
      <c r="U1550" s="4"/>
      <c r="V1550" s="22" t="str">
        <f t="shared" si="325"/>
        <v>@aswan1.moe.edu.eg</v>
      </c>
      <c r="W1550" s="22" t="str">
        <f t="shared" si="326"/>
        <v>Stu#</v>
      </c>
      <c r="Z1550" t="str">
        <f>IF(Q1550=$Z$14,COUNTIF($Q$15:Q1550,$Z$14),"")</f>
        <v/>
      </c>
    </row>
    <row r="1551" spans="1:26" ht="16.5" x14ac:dyDescent="0.25">
      <c r="A1551" s="6" t="str">
        <f>IF(B1551="","",SUBTOTAL(3,$B$15:B1551))</f>
        <v/>
      </c>
      <c r="B1551" s="7"/>
      <c r="C1551" s="8"/>
      <c r="D1551" s="6" t="str">
        <f t="shared" si="329"/>
        <v/>
      </c>
      <c r="E1551" s="9" t="str">
        <f t="shared" si="319"/>
        <v/>
      </c>
      <c r="F1551" s="7"/>
      <c r="G1551" s="10" t="str">
        <f t="shared" si="330"/>
        <v/>
      </c>
      <c r="H1551" s="6" t="str">
        <f t="shared" si="331"/>
        <v/>
      </c>
      <c r="I1551" s="6" t="str">
        <f t="shared" si="320"/>
        <v/>
      </c>
      <c r="J1551" s="6" t="str">
        <f t="shared" si="321"/>
        <v/>
      </c>
      <c r="K1551" s="6" t="str">
        <f t="shared" si="322"/>
        <v/>
      </c>
      <c r="L1551" s="6" t="str">
        <f t="shared" si="327"/>
        <v/>
      </c>
      <c r="M1551" s="6" t="str">
        <f t="shared" si="328"/>
        <v/>
      </c>
      <c r="N1551" s="6" t="str">
        <f t="shared" si="323"/>
        <v/>
      </c>
      <c r="O1551" s="4"/>
      <c r="P1551" s="11"/>
      <c r="Q1551" s="12" t="str">
        <f t="shared" si="324"/>
        <v/>
      </c>
      <c r="R1551" s="8"/>
      <c r="S1551" s="19"/>
      <c r="T1551" s="19" t="s">
        <v>830</v>
      </c>
      <c r="U1551" s="4"/>
      <c r="V1551" s="22" t="str">
        <f t="shared" si="325"/>
        <v>@aswan1.moe.edu.eg</v>
      </c>
      <c r="W1551" s="22" t="str">
        <f t="shared" si="326"/>
        <v>Stu#</v>
      </c>
      <c r="Z1551" t="str">
        <f>IF(Q1551=$Z$14,COUNTIF($Q$15:Q1551,$Z$14),"")</f>
        <v/>
      </c>
    </row>
    <row r="1552" spans="1:26" ht="16.5" x14ac:dyDescent="0.25">
      <c r="A1552" s="6" t="str">
        <f>IF(B1552="","",SUBTOTAL(3,$B$15:B1552))</f>
        <v/>
      </c>
      <c r="B1552" s="7"/>
      <c r="C1552" s="8"/>
      <c r="D1552" s="6" t="str">
        <f t="shared" si="329"/>
        <v/>
      </c>
      <c r="E1552" s="9" t="str">
        <f t="shared" ref="E1552:E1615" si="332">IF(C1552="","",RIGHT(C1552,LEN(C1552)-FIND(" ",C1552)))</f>
        <v/>
      </c>
      <c r="F1552" s="7"/>
      <c r="G1552" s="10" t="str">
        <f t="shared" si="330"/>
        <v/>
      </c>
      <c r="H1552" s="6" t="str">
        <f t="shared" si="331"/>
        <v/>
      </c>
      <c r="I1552" s="6" t="str">
        <f t="shared" ref="I1552:I1615" si="333">IF(H1552="","",MONTH(G1552))</f>
        <v/>
      </c>
      <c r="J1552" s="6" t="str">
        <f t="shared" ref="J1552:J1615" si="334">IF(I1552="","",YEAR(G1552))</f>
        <v/>
      </c>
      <c r="K1552" s="6" t="str">
        <f t="shared" ref="K1552:K1615" si="335">IF(G1552="","",(DATEDIF(G1552,$F$13,"md")))</f>
        <v/>
      </c>
      <c r="L1552" s="6" t="str">
        <f t="shared" si="327"/>
        <v/>
      </c>
      <c r="M1552" s="6" t="str">
        <f t="shared" si="328"/>
        <v/>
      </c>
      <c r="N1552" s="6" t="str">
        <f t="shared" ref="N1552:N1615" si="336">IF(F1552="","",(IF(ISODD(MID(F1552,13,1)),"ذكر","انثى")))</f>
        <v/>
      </c>
      <c r="O1552" s="4"/>
      <c r="P1552" s="11"/>
      <c r="Q1552" s="12" t="str">
        <f t="shared" ref="Q1552:Q1615" si="337">IF(P1552="","",P1552&amp;"/"&amp;O1552)</f>
        <v/>
      </c>
      <c r="R1552" s="8"/>
      <c r="S1552" s="19"/>
      <c r="T1552" s="19" t="s">
        <v>830</v>
      </c>
      <c r="U1552" s="4"/>
      <c r="V1552" s="22" t="str">
        <f t="shared" ref="V1552:V1615" si="338">CONCATENATE(B1552,$X$2)</f>
        <v>@aswan1.moe.edu.eg</v>
      </c>
      <c r="W1552" s="22" t="str">
        <f t="shared" ref="W1552:W1615" si="339">CONCATENATE($X$3)&amp;RIGHT(LEFT(F1552,7),6)</f>
        <v>Stu#</v>
      </c>
      <c r="Z1552" t="str">
        <f>IF(Q1552=$Z$14,COUNTIF($Q$15:Q1552,$Z$14),"")</f>
        <v/>
      </c>
    </row>
    <row r="1553" spans="1:26" ht="16.5" x14ac:dyDescent="0.25">
      <c r="A1553" s="6" t="str">
        <f>IF(B1553="","",SUBTOTAL(3,$B$15:B1553))</f>
        <v/>
      </c>
      <c r="B1553" s="7"/>
      <c r="C1553" s="8"/>
      <c r="D1553" s="6" t="str">
        <f t="shared" si="329"/>
        <v/>
      </c>
      <c r="E1553" s="9" t="str">
        <f t="shared" si="332"/>
        <v/>
      </c>
      <c r="F1553" s="7"/>
      <c r="G1553" s="10" t="str">
        <f t="shared" si="330"/>
        <v/>
      </c>
      <c r="H1553" s="6" t="str">
        <f t="shared" si="331"/>
        <v/>
      </c>
      <c r="I1553" s="6" t="str">
        <f t="shared" si="333"/>
        <v/>
      </c>
      <c r="J1553" s="6" t="str">
        <f t="shared" si="334"/>
        <v/>
      </c>
      <c r="K1553" s="6" t="str">
        <f t="shared" si="335"/>
        <v/>
      </c>
      <c r="L1553" s="6" t="str">
        <f t="shared" ref="L1553:L1616" si="340">IF(H1553="","",(DATEDIF(H1553,$F$13,"md")))</f>
        <v/>
      </c>
      <c r="M1553" s="6" t="str">
        <f t="shared" ref="M1553:M1616" si="341">IF(I1553="","",(DATEDIF(I1553,$F$13,"md")))</f>
        <v/>
      </c>
      <c r="N1553" s="6" t="str">
        <f t="shared" si="336"/>
        <v/>
      </c>
      <c r="O1553" s="4"/>
      <c r="P1553" s="11"/>
      <c r="Q1553" s="12" t="str">
        <f t="shared" si="337"/>
        <v/>
      </c>
      <c r="R1553" s="8"/>
      <c r="S1553" s="19"/>
      <c r="T1553" s="19" t="s">
        <v>830</v>
      </c>
      <c r="U1553" s="4"/>
      <c r="V1553" s="22" t="str">
        <f t="shared" si="338"/>
        <v>@aswan1.moe.edu.eg</v>
      </c>
      <c r="W1553" s="22" t="str">
        <f t="shared" si="339"/>
        <v>Stu#</v>
      </c>
      <c r="Z1553" t="str">
        <f>IF(Q1553=$Z$14,COUNTIF($Q$15:Q1553,$Z$14),"")</f>
        <v/>
      </c>
    </row>
    <row r="1554" spans="1:26" ht="16.5" x14ac:dyDescent="0.25">
      <c r="A1554" s="6" t="str">
        <f>IF(B1554="","",SUBTOTAL(3,$B$15:B1554))</f>
        <v/>
      </c>
      <c r="B1554" s="7"/>
      <c r="C1554" s="8"/>
      <c r="D1554" s="6" t="str">
        <f t="shared" si="329"/>
        <v/>
      </c>
      <c r="E1554" s="9" t="str">
        <f t="shared" si="332"/>
        <v/>
      </c>
      <c r="F1554" s="7"/>
      <c r="G1554" s="10" t="str">
        <f t="shared" si="330"/>
        <v/>
      </c>
      <c r="H1554" s="6" t="str">
        <f t="shared" si="331"/>
        <v/>
      </c>
      <c r="I1554" s="6" t="str">
        <f t="shared" si="333"/>
        <v/>
      </c>
      <c r="J1554" s="6" t="str">
        <f t="shared" si="334"/>
        <v/>
      </c>
      <c r="K1554" s="6" t="str">
        <f t="shared" si="335"/>
        <v/>
      </c>
      <c r="L1554" s="6" t="str">
        <f t="shared" si="340"/>
        <v/>
      </c>
      <c r="M1554" s="6" t="str">
        <f t="shared" si="341"/>
        <v/>
      </c>
      <c r="N1554" s="6" t="str">
        <f t="shared" si="336"/>
        <v/>
      </c>
      <c r="O1554" s="4"/>
      <c r="P1554" s="11"/>
      <c r="Q1554" s="12" t="str">
        <f t="shared" si="337"/>
        <v/>
      </c>
      <c r="R1554" s="8"/>
      <c r="S1554" s="19"/>
      <c r="T1554" s="19" t="s">
        <v>830</v>
      </c>
      <c r="U1554" s="4"/>
      <c r="V1554" s="22" t="str">
        <f t="shared" si="338"/>
        <v>@aswan1.moe.edu.eg</v>
      </c>
      <c r="W1554" s="22" t="str">
        <f t="shared" si="339"/>
        <v>Stu#</v>
      </c>
      <c r="Z1554" t="str">
        <f>IF(Q1554=$Z$14,COUNTIF($Q$15:Q1554,$Z$14),"")</f>
        <v/>
      </c>
    </row>
    <row r="1555" spans="1:26" ht="16.5" x14ac:dyDescent="0.25">
      <c r="A1555" s="6" t="str">
        <f>IF(B1555="","",SUBTOTAL(3,$B$15:B1555))</f>
        <v/>
      </c>
      <c r="B1555" s="7"/>
      <c r="C1555" s="8"/>
      <c r="D1555" s="6" t="str">
        <f t="shared" si="329"/>
        <v/>
      </c>
      <c r="E1555" s="9" t="str">
        <f t="shared" si="332"/>
        <v/>
      </c>
      <c r="F1555" s="7"/>
      <c r="G1555" s="10" t="str">
        <f t="shared" si="330"/>
        <v/>
      </c>
      <c r="H1555" s="6" t="str">
        <f t="shared" si="331"/>
        <v/>
      </c>
      <c r="I1555" s="6" t="str">
        <f t="shared" si="333"/>
        <v/>
      </c>
      <c r="J1555" s="6" t="str">
        <f t="shared" si="334"/>
        <v/>
      </c>
      <c r="K1555" s="6" t="str">
        <f t="shared" si="335"/>
        <v/>
      </c>
      <c r="L1555" s="6" t="str">
        <f t="shared" si="340"/>
        <v/>
      </c>
      <c r="M1555" s="6" t="str">
        <f t="shared" si="341"/>
        <v/>
      </c>
      <c r="N1555" s="6" t="str">
        <f t="shared" si="336"/>
        <v/>
      </c>
      <c r="O1555" s="4"/>
      <c r="P1555" s="11"/>
      <c r="Q1555" s="12" t="str">
        <f t="shared" si="337"/>
        <v/>
      </c>
      <c r="R1555" s="8"/>
      <c r="S1555" s="19"/>
      <c r="T1555" s="19" t="s">
        <v>830</v>
      </c>
      <c r="U1555" s="4"/>
      <c r="V1555" s="22" t="str">
        <f t="shared" si="338"/>
        <v>@aswan1.moe.edu.eg</v>
      </c>
      <c r="W1555" s="22" t="str">
        <f t="shared" si="339"/>
        <v>Stu#</v>
      </c>
      <c r="Z1555" t="str">
        <f>IF(Q1555=$Z$14,COUNTIF($Q$15:Q1555,$Z$14),"")</f>
        <v/>
      </c>
    </row>
    <row r="1556" spans="1:26" ht="16.5" x14ac:dyDescent="0.25">
      <c r="A1556" s="6" t="str">
        <f>IF(B1556="","",SUBTOTAL(3,$B$15:B1556))</f>
        <v/>
      </c>
      <c r="B1556" s="7"/>
      <c r="C1556" s="8"/>
      <c r="D1556" s="6" t="str">
        <f t="shared" si="329"/>
        <v/>
      </c>
      <c r="E1556" s="9" t="str">
        <f t="shared" si="332"/>
        <v/>
      </c>
      <c r="F1556" s="7"/>
      <c r="G1556" s="10" t="str">
        <f t="shared" si="330"/>
        <v/>
      </c>
      <c r="H1556" s="6" t="str">
        <f t="shared" si="331"/>
        <v/>
      </c>
      <c r="I1556" s="6" t="str">
        <f t="shared" si="333"/>
        <v/>
      </c>
      <c r="J1556" s="6" t="str">
        <f t="shared" si="334"/>
        <v/>
      </c>
      <c r="K1556" s="6" t="str">
        <f t="shared" si="335"/>
        <v/>
      </c>
      <c r="L1556" s="6" t="str">
        <f t="shared" si="340"/>
        <v/>
      </c>
      <c r="M1556" s="6" t="str">
        <f t="shared" si="341"/>
        <v/>
      </c>
      <c r="N1556" s="6" t="str">
        <f t="shared" si="336"/>
        <v/>
      </c>
      <c r="O1556" s="4"/>
      <c r="P1556" s="11"/>
      <c r="Q1556" s="12" t="str">
        <f t="shared" si="337"/>
        <v/>
      </c>
      <c r="R1556" s="8"/>
      <c r="S1556" s="19"/>
      <c r="T1556" s="19" t="s">
        <v>830</v>
      </c>
      <c r="U1556" s="4"/>
      <c r="V1556" s="22" t="str">
        <f t="shared" si="338"/>
        <v>@aswan1.moe.edu.eg</v>
      </c>
      <c r="W1556" s="22" t="str">
        <f t="shared" si="339"/>
        <v>Stu#</v>
      </c>
      <c r="Z1556" t="str">
        <f>IF(Q1556=$Z$14,COUNTIF($Q$15:Q1556,$Z$14),"")</f>
        <v/>
      </c>
    </row>
    <row r="1557" spans="1:26" ht="16.5" x14ac:dyDescent="0.25">
      <c r="A1557" s="6" t="str">
        <f>IF(B1557="","",SUBTOTAL(3,$B$15:B1557))</f>
        <v/>
      </c>
      <c r="B1557" s="7"/>
      <c r="C1557" s="8"/>
      <c r="D1557" s="6" t="str">
        <f t="shared" si="329"/>
        <v/>
      </c>
      <c r="E1557" s="9" t="str">
        <f t="shared" si="332"/>
        <v/>
      </c>
      <c r="F1557" s="7"/>
      <c r="G1557" s="10" t="str">
        <f t="shared" si="330"/>
        <v/>
      </c>
      <c r="H1557" s="6" t="str">
        <f t="shared" si="331"/>
        <v/>
      </c>
      <c r="I1557" s="6" t="str">
        <f t="shared" si="333"/>
        <v/>
      </c>
      <c r="J1557" s="6" t="str">
        <f t="shared" si="334"/>
        <v/>
      </c>
      <c r="K1557" s="6" t="str">
        <f t="shared" si="335"/>
        <v/>
      </c>
      <c r="L1557" s="6" t="str">
        <f t="shared" si="340"/>
        <v/>
      </c>
      <c r="M1557" s="6" t="str">
        <f t="shared" si="341"/>
        <v/>
      </c>
      <c r="N1557" s="6" t="str">
        <f t="shared" si="336"/>
        <v/>
      </c>
      <c r="O1557" s="4"/>
      <c r="P1557" s="11"/>
      <c r="Q1557" s="12" t="str">
        <f t="shared" si="337"/>
        <v/>
      </c>
      <c r="R1557" s="8"/>
      <c r="S1557" s="19"/>
      <c r="T1557" s="19" t="s">
        <v>830</v>
      </c>
      <c r="U1557" s="4"/>
      <c r="V1557" s="22" t="str">
        <f t="shared" si="338"/>
        <v>@aswan1.moe.edu.eg</v>
      </c>
      <c r="W1557" s="22" t="str">
        <f t="shared" si="339"/>
        <v>Stu#</v>
      </c>
      <c r="Z1557" t="str">
        <f>IF(Q1557=$Z$14,COUNTIF($Q$15:Q1557,$Z$14),"")</f>
        <v/>
      </c>
    </row>
    <row r="1558" spans="1:26" ht="16.5" x14ac:dyDescent="0.25">
      <c r="A1558" s="6" t="str">
        <f>IF(B1558="","",SUBTOTAL(3,$B$15:B1558))</f>
        <v/>
      </c>
      <c r="B1558" s="7"/>
      <c r="C1558" s="8"/>
      <c r="D1558" s="6" t="str">
        <f t="shared" si="329"/>
        <v/>
      </c>
      <c r="E1558" s="9" t="str">
        <f t="shared" si="332"/>
        <v/>
      </c>
      <c r="F1558" s="7"/>
      <c r="G1558" s="10" t="str">
        <f t="shared" si="330"/>
        <v/>
      </c>
      <c r="H1558" s="6" t="str">
        <f t="shared" si="331"/>
        <v/>
      </c>
      <c r="I1558" s="6" t="str">
        <f t="shared" si="333"/>
        <v/>
      </c>
      <c r="J1558" s="6" t="str">
        <f t="shared" si="334"/>
        <v/>
      </c>
      <c r="K1558" s="6" t="str">
        <f t="shared" si="335"/>
        <v/>
      </c>
      <c r="L1558" s="6" t="str">
        <f t="shared" si="340"/>
        <v/>
      </c>
      <c r="M1558" s="6" t="str">
        <f t="shared" si="341"/>
        <v/>
      </c>
      <c r="N1558" s="6" t="str">
        <f t="shared" si="336"/>
        <v/>
      </c>
      <c r="O1558" s="4"/>
      <c r="P1558" s="11"/>
      <c r="Q1558" s="12" t="str">
        <f t="shared" si="337"/>
        <v/>
      </c>
      <c r="R1558" s="8"/>
      <c r="S1558" s="19"/>
      <c r="T1558" s="19" t="s">
        <v>830</v>
      </c>
      <c r="U1558" s="4"/>
      <c r="V1558" s="22" t="str">
        <f t="shared" si="338"/>
        <v>@aswan1.moe.edu.eg</v>
      </c>
      <c r="W1558" s="22" t="str">
        <f t="shared" si="339"/>
        <v>Stu#</v>
      </c>
      <c r="Z1558" t="str">
        <f>IF(Q1558=$Z$14,COUNTIF($Q$15:Q1558,$Z$14),"")</f>
        <v/>
      </c>
    </row>
    <row r="1559" spans="1:26" ht="16.5" x14ac:dyDescent="0.25">
      <c r="A1559" s="6" t="str">
        <f>IF(B1559="","",SUBTOTAL(3,$B$15:B1559))</f>
        <v/>
      </c>
      <c r="B1559" s="7"/>
      <c r="C1559" s="8"/>
      <c r="D1559" s="6" t="str">
        <f t="shared" si="329"/>
        <v/>
      </c>
      <c r="E1559" s="9" t="str">
        <f t="shared" si="332"/>
        <v/>
      </c>
      <c r="F1559" s="7"/>
      <c r="G1559" s="10" t="str">
        <f t="shared" si="330"/>
        <v/>
      </c>
      <c r="H1559" s="6" t="str">
        <f t="shared" si="331"/>
        <v/>
      </c>
      <c r="I1559" s="6" t="str">
        <f t="shared" si="333"/>
        <v/>
      </c>
      <c r="J1559" s="6" t="str">
        <f t="shared" si="334"/>
        <v/>
      </c>
      <c r="K1559" s="6" t="str">
        <f t="shared" si="335"/>
        <v/>
      </c>
      <c r="L1559" s="6" t="str">
        <f t="shared" si="340"/>
        <v/>
      </c>
      <c r="M1559" s="6" t="str">
        <f t="shared" si="341"/>
        <v/>
      </c>
      <c r="N1559" s="6" t="str">
        <f t="shared" si="336"/>
        <v/>
      </c>
      <c r="O1559" s="4"/>
      <c r="P1559" s="11"/>
      <c r="Q1559" s="12" t="str">
        <f t="shared" si="337"/>
        <v/>
      </c>
      <c r="R1559" s="8"/>
      <c r="S1559" s="19"/>
      <c r="T1559" s="19" t="s">
        <v>830</v>
      </c>
      <c r="U1559" s="4"/>
      <c r="V1559" s="22" t="str">
        <f t="shared" si="338"/>
        <v>@aswan1.moe.edu.eg</v>
      </c>
      <c r="W1559" s="22" t="str">
        <f t="shared" si="339"/>
        <v>Stu#</v>
      </c>
      <c r="Z1559" t="str">
        <f>IF(Q1559=$Z$14,COUNTIF($Q$15:Q1559,$Z$14),"")</f>
        <v/>
      </c>
    </row>
    <row r="1560" spans="1:26" ht="16.5" x14ac:dyDescent="0.25">
      <c r="A1560" s="6" t="str">
        <f>IF(B1560="","",SUBTOTAL(3,$B$15:B1560))</f>
        <v/>
      </c>
      <c r="B1560" s="7"/>
      <c r="C1560" s="8"/>
      <c r="D1560" s="6" t="str">
        <f t="shared" si="329"/>
        <v/>
      </c>
      <c r="E1560" s="9" t="str">
        <f t="shared" si="332"/>
        <v/>
      </c>
      <c r="F1560" s="7"/>
      <c r="G1560" s="10" t="str">
        <f t="shared" si="330"/>
        <v/>
      </c>
      <c r="H1560" s="6" t="str">
        <f t="shared" si="331"/>
        <v/>
      </c>
      <c r="I1560" s="6" t="str">
        <f t="shared" si="333"/>
        <v/>
      </c>
      <c r="J1560" s="6" t="str">
        <f t="shared" si="334"/>
        <v/>
      </c>
      <c r="K1560" s="6" t="str">
        <f t="shared" si="335"/>
        <v/>
      </c>
      <c r="L1560" s="6" t="str">
        <f t="shared" si="340"/>
        <v/>
      </c>
      <c r="M1560" s="6" t="str">
        <f t="shared" si="341"/>
        <v/>
      </c>
      <c r="N1560" s="6" t="str">
        <f t="shared" si="336"/>
        <v/>
      </c>
      <c r="O1560" s="4"/>
      <c r="P1560" s="11"/>
      <c r="Q1560" s="12" t="str">
        <f t="shared" si="337"/>
        <v/>
      </c>
      <c r="R1560" s="8"/>
      <c r="S1560" s="19"/>
      <c r="T1560" s="19" t="s">
        <v>830</v>
      </c>
      <c r="U1560" s="4"/>
      <c r="V1560" s="22" t="str">
        <f t="shared" si="338"/>
        <v>@aswan1.moe.edu.eg</v>
      </c>
      <c r="W1560" s="22" t="str">
        <f t="shared" si="339"/>
        <v>Stu#</v>
      </c>
      <c r="Z1560" t="str">
        <f>IF(Q1560=$Z$14,COUNTIF($Q$15:Q1560,$Z$14),"")</f>
        <v/>
      </c>
    </row>
    <row r="1561" spans="1:26" ht="16.5" x14ac:dyDescent="0.25">
      <c r="A1561" s="6" t="str">
        <f>IF(B1561="","",SUBTOTAL(3,$B$15:B1561))</f>
        <v/>
      </c>
      <c r="B1561" s="7"/>
      <c r="C1561" s="8"/>
      <c r="D1561" s="6" t="str">
        <f t="shared" si="329"/>
        <v/>
      </c>
      <c r="E1561" s="9" t="str">
        <f t="shared" si="332"/>
        <v/>
      </c>
      <c r="F1561" s="7"/>
      <c r="G1561" s="10" t="str">
        <f t="shared" si="330"/>
        <v/>
      </c>
      <c r="H1561" s="6" t="str">
        <f t="shared" si="331"/>
        <v/>
      </c>
      <c r="I1561" s="6" t="str">
        <f t="shared" si="333"/>
        <v/>
      </c>
      <c r="J1561" s="6" t="str">
        <f t="shared" si="334"/>
        <v/>
      </c>
      <c r="K1561" s="6" t="str">
        <f t="shared" si="335"/>
        <v/>
      </c>
      <c r="L1561" s="6" t="str">
        <f t="shared" si="340"/>
        <v/>
      </c>
      <c r="M1561" s="6" t="str">
        <f t="shared" si="341"/>
        <v/>
      </c>
      <c r="N1561" s="6" t="str">
        <f t="shared" si="336"/>
        <v/>
      </c>
      <c r="O1561" s="4"/>
      <c r="P1561" s="11"/>
      <c r="Q1561" s="12" t="str">
        <f t="shared" si="337"/>
        <v/>
      </c>
      <c r="R1561" s="8"/>
      <c r="S1561" s="19"/>
      <c r="T1561" s="19" t="s">
        <v>830</v>
      </c>
      <c r="U1561" s="4"/>
      <c r="V1561" s="22" t="str">
        <f t="shared" si="338"/>
        <v>@aswan1.moe.edu.eg</v>
      </c>
      <c r="W1561" s="22" t="str">
        <f t="shared" si="339"/>
        <v>Stu#</v>
      </c>
      <c r="Z1561" t="str">
        <f>IF(Q1561=$Z$14,COUNTIF($Q$15:Q1561,$Z$14),"")</f>
        <v/>
      </c>
    </row>
    <row r="1562" spans="1:26" ht="16.5" x14ac:dyDescent="0.25">
      <c r="A1562" s="6" t="str">
        <f>IF(B1562="","",SUBTOTAL(3,$B$15:B1562))</f>
        <v/>
      </c>
      <c r="B1562" s="7"/>
      <c r="C1562" s="8"/>
      <c r="D1562" s="6" t="str">
        <f t="shared" si="329"/>
        <v/>
      </c>
      <c r="E1562" s="9" t="str">
        <f t="shared" si="332"/>
        <v/>
      </c>
      <c r="F1562" s="7"/>
      <c r="G1562" s="10" t="str">
        <f t="shared" si="330"/>
        <v/>
      </c>
      <c r="H1562" s="6" t="str">
        <f t="shared" si="331"/>
        <v/>
      </c>
      <c r="I1562" s="6" t="str">
        <f t="shared" si="333"/>
        <v/>
      </c>
      <c r="J1562" s="6" t="str">
        <f t="shared" si="334"/>
        <v/>
      </c>
      <c r="K1562" s="6" t="str">
        <f t="shared" si="335"/>
        <v/>
      </c>
      <c r="L1562" s="6" t="str">
        <f t="shared" si="340"/>
        <v/>
      </c>
      <c r="M1562" s="6" t="str">
        <f t="shared" si="341"/>
        <v/>
      </c>
      <c r="N1562" s="6" t="str">
        <f t="shared" si="336"/>
        <v/>
      </c>
      <c r="O1562" s="4"/>
      <c r="P1562" s="11"/>
      <c r="Q1562" s="12" t="str">
        <f t="shared" si="337"/>
        <v/>
      </c>
      <c r="R1562" s="8"/>
      <c r="S1562" s="19"/>
      <c r="T1562" s="19" t="s">
        <v>830</v>
      </c>
      <c r="U1562" s="4"/>
      <c r="V1562" s="22" t="str">
        <f t="shared" si="338"/>
        <v>@aswan1.moe.edu.eg</v>
      </c>
      <c r="W1562" s="22" t="str">
        <f t="shared" si="339"/>
        <v>Stu#</v>
      </c>
      <c r="Z1562" t="str">
        <f>IF(Q1562=$Z$14,COUNTIF($Q$15:Q1562,$Z$14),"")</f>
        <v/>
      </c>
    </row>
    <row r="1563" spans="1:26" ht="16.5" x14ac:dyDescent="0.25">
      <c r="A1563" s="6" t="str">
        <f>IF(B1563="","",SUBTOTAL(3,$B$15:B1563))</f>
        <v/>
      </c>
      <c r="B1563" s="7"/>
      <c r="C1563" s="8"/>
      <c r="D1563" s="6" t="str">
        <f t="shared" si="329"/>
        <v/>
      </c>
      <c r="E1563" s="9" t="str">
        <f t="shared" si="332"/>
        <v/>
      </c>
      <c r="F1563" s="7"/>
      <c r="G1563" s="10" t="str">
        <f t="shared" si="330"/>
        <v/>
      </c>
      <c r="H1563" s="6" t="str">
        <f t="shared" si="331"/>
        <v/>
      </c>
      <c r="I1563" s="6" t="str">
        <f t="shared" si="333"/>
        <v/>
      </c>
      <c r="J1563" s="6" t="str">
        <f t="shared" si="334"/>
        <v/>
      </c>
      <c r="K1563" s="6" t="str">
        <f t="shared" si="335"/>
        <v/>
      </c>
      <c r="L1563" s="6" t="str">
        <f t="shared" si="340"/>
        <v/>
      </c>
      <c r="M1563" s="6" t="str">
        <f t="shared" si="341"/>
        <v/>
      </c>
      <c r="N1563" s="6" t="str">
        <f t="shared" si="336"/>
        <v/>
      </c>
      <c r="O1563" s="4"/>
      <c r="P1563" s="11"/>
      <c r="Q1563" s="12" t="str">
        <f t="shared" si="337"/>
        <v/>
      </c>
      <c r="R1563" s="8"/>
      <c r="S1563" s="19"/>
      <c r="T1563" s="19" t="s">
        <v>830</v>
      </c>
      <c r="U1563" s="4"/>
      <c r="V1563" s="22" t="str">
        <f t="shared" si="338"/>
        <v>@aswan1.moe.edu.eg</v>
      </c>
      <c r="W1563" s="22" t="str">
        <f t="shared" si="339"/>
        <v>Stu#</v>
      </c>
      <c r="Z1563" t="str">
        <f>IF(Q1563=$Z$14,COUNTIF($Q$15:Q1563,$Z$14),"")</f>
        <v/>
      </c>
    </row>
    <row r="1564" spans="1:26" ht="16.5" x14ac:dyDescent="0.25">
      <c r="A1564" s="6" t="str">
        <f>IF(B1564="","",SUBTOTAL(3,$B$15:B1564))</f>
        <v/>
      </c>
      <c r="B1564" s="7"/>
      <c r="C1564" s="8"/>
      <c r="D1564" s="6" t="str">
        <f t="shared" si="329"/>
        <v/>
      </c>
      <c r="E1564" s="9" t="str">
        <f t="shared" si="332"/>
        <v/>
      </c>
      <c r="F1564" s="7"/>
      <c r="G1564" s="10" t="str">
        <f t="shared" si="330"/>
        <v/>
      </c>
      <c r="H1564" s="6" t="str">
        <f t="shared" si="331"/>
        <v/>
      </c>
      <c r="I1564" s="6" t="str">
        <f t="shared" si="333"/>
        <v/>
      </c>
      <c r="J1564" s="6" t="str">
        <f t="shared" si="334"/>
        <v/>
      </c>
      <c r="K1564" s="6" t="str">
        <f t="shared" si="335"/>
        <v/>
      </c>
      <c r="L1564" s="6" t="str">
        <f t="shared" si="340"/>
        <v/>
      </c>
      <c r="M1564" s="6" t="str">
        <f t="shared" si="341"/>
        <v/>
      </c>
      <c r="N1564" s="6" t="str">
        <f t="shared" si="336"/>
        <v/>
      </c>
      <c r="O1564" s="4"/>
      <c r="P1564" s="11"/>
      <c r="Q1564" s="12" t="str">
        <f t="shared" si="337"/>
        <v/>
      </c>
      <c r="R1564" s="8"/>
      <c r="S1564" s="19"/>
      <c r="T1564" s="19" t="s">
        <v>830</v>
      </c>
      <c r="U1564" s="4"/>
      <c r="V1564" s="22" t="str">
        <f t="shared" si="338"/>
        <v>@aswan1.moe.edu.eg</v>
      </c>
      <c r="W1564" s="22" t="str">
        <f t="shared" si="339"/>
        <v>Stu#</v>
      </c>
      <c r="Z1564" t="str">
        <f>IF(Q1564=$Z$14,COUNTIF($Q$15:Q1564,$Z$14),"")</f>
        <v/>
      </c>
    </row>
    <row r="1565" spans="1:26" ht="16.5" x14ac:dyDescent="0.25">
      <c r="A1565" s="6" t="str">
        <f>IF(B1565="","",SUBTOTAL(3,$B$15:B1565))</f>
        <v/>
      </c>
      <c r="B1565" s="7"/>
      <c r="C1565" s="8"/>
      <c r="D1565" s="6" t="str">
        <f t="shared" si="329"/>
        <v/>
      </c>
      <c r="E1565" s="9" t="str">
        <f t="shared" si="332"/>
        <v/>
      </c>
      <c r="F1565" s="7"/>
      <c r="G1565" s="10" t="str">
        <f t="shared" si="330"/>
        <v/>
      </c>
      <c r="H1565" s="6" t="str">
        <f t="shared" si="331"/>
        <v/>
      </c>
      <c r="I1565" s="6" t="str">
        <f t="shared" si="333"/>
        <v/>
      </c>
      <c r="J1565" s="6" t="str">
        <f t="shared" si="334"/>
        <v/>
      </c>
      <c r="K1565" s="6" t="str">
        <f t="shared" si="335"/>
        <v/>
      </c>
      <c r="L1565" s="6" t="str">
        <f t="shared" si="340"/>
        <v/>
      </c>
      <c r="M1565" s="6" t="str">
        <f t="shared" si="341"/>
        <v/>
      </c>
      <c r="N1565" s="6" t="str">
        <f t="shared" si="336"/>
        <v/>
      </c>
      <c r="O1565" s="4"/>
      <c r="P1565" s="11"/>
      <c r="Q1565" s="12" t="str">
        <f t="shared" si="337"/>
        <v/>
      </c>
      <c r="R1565" s="8"/>
      <c r="S1565" s="19"/>
      <c r="T1565" s="19" t="s">
        <v>830</v>
      </c>
      <c r="U1565" s="4"/>
      <c r="V1565" s="22" t="str">
        <f t="shared" si="338"/>
        <v>@aswan1.moe.edu.eg</v>
      </c>
      <c r="W1565" s="22" t="str">
        <f t="shared" si="339"/>
        <v>Stu#</v>
      </c>
      <c r="Z1565" t="str">
        <f>IF(Q1565=$Z$14,COUNTIF($Q$15:Q1565,$Z$14),"")</f>
        <v/>
      </c>
    </row>
    <row r="1566" spans="1:26" ht="16.5" x14ac:dyDescent="0.25">
      <c r="A1566" s="6" t="str">
        <f>IF(B1566="","",SUBTOTAL(3,$B$15:B1566))</f>
        <v/>
      </c>
      <c r="B1566" s="7"/>
      <c r="C1566" s="8"/>
      <c r="D1566" s="6" t="str">
        <f t="shared" si="329"/>
        <v/>
      </c>
      <c r="E1566" s="9" t="str">
        <f t="shared" si="332"/>
        <v/>
      </c>
      <c r="F1566" s="7"/>
      <c r="G1566" s="10" t="str">
        <f t="shared" si="330"/>
        <v/>
      </c>
      <c r="H1566" s="6" t="str">
        <f t="shared" si="331"/>
        <v/>
      </c>
      <c r="I1566" s="6" t="str">
        <f t="shared" si="333"/>
        <v/>
      </c>
      <c r="J1566" s="6" t="str">
        <f t="shared" si="334"/>
        <v/>
      </c>
      <c r="K1566" s="6" t="str">
        <f t="shared" si="335"/>
        <v/>
      </c>
      <c r="L1566" s="6" t="str">
        <f t="shared" si="340"/>
        <v/>
      </c>
      <c r="M1566" s="6" t="str">
        <f t="shared" si="341"/>
        <v/>
      </c>
      <c r="N1566" s="6" t="str">
        <f t="shared" si="336"/>
        <v/>
      </c>
      <c r="O1566" s="4"/>
      <c r="P1566" s="11"/>
      <c r="Q1566" s="12" t="str">
        <f t="shared" si="337"/>
        <v/>
      </c>
      <c r="R1566" s="8"/>
      <c r="S1566" s="19"/>
      <c r="T1566" s="19" t="s">
        <v>830</v>
      </c>
      <c r="U1566" s="4"/>
      <c r="V1566" s="22" t="str">
        <f t="shared" si="338"/>
        <v>@aswan1.moe.edu.eg</v>
      </c>
      <c r="W1566" s="22" t="str">
        <f t="shared" si="339"/>
        <v>Stu#</v>
      </c>
      <c r="Z1566" t="str">
        <f>IF(Q1566=$Z$14,COUNTIF($Q$15:Q1566,$Z$14),"")</f>
        <v/>
      </c>
    </row>
    <row r="1567" spans="1:26" ht="16.5" x14ac:dyDescent="0.25">
      <c r="A1567" s="6" t="str">
        <f>IF(B1567="","",SUBTOTAL(3,$B$15:B1567))</f>
        <v/>
      </c>
      <c r="B1567" s="7"/>
      <c r="C1567" s="8"/>
      <c r="D1567" s="6" t="str">
        <f t="shared" si="329"/>
        <v/>
      </c>
      <c r="E1567" s="9" t="str">
        <f t="shared" si="332"/>
        <v/>
      </c>
      <c r="F1567" s="7"/>
      <c r="G1567" s="10" t="str">
        <f t="shared" si="330"/>
        <v/>
      </c>
      <c r="H1567" s="6" t="str">
        <f t="shared" si="331"/>
        <v/>
      </c>
      <c r="I1567" s="6" t="str">
        <f t="shared" si="333"/>
        <v/>
      </c>
      <c r="J1567" s="6" t="str">
        <f t="shared" si="334"/>
        <v/>
      </c>
      <c r="K1567" s="6" t="str">
        <f t="shared" si="335"/>
        <v/>
      </c>
      <c r="L1567" s="6" t="str">
        <f t="shared" si="340"/>
        <v/>
      </c>
      <c r="M1567" s="6" t="str">
        <f t="shared" si="341"/>
        <v/>
      </c>
      <c r="N1567" s="6" t="str">
        <f t="shared" si="336"/>
        <v/>
      </c>
      <c r="O1567" s="4"/>
      <c r="P1567" s="11"/>
      <c r="Q1567" s="12" t="str">
        <f t="shared" si="337"/>
        <v/>
      </c>
      <c r="R1567" s="8"/>
      <c r="S1567" s="19"/>
      <c r="T1567" s="19" t="s">
        <v>830</v>
      </c>
      <c r="U1567" s="4"/>
      <c r="V1567" s="22" t="str">
        <f t="shared" si="338"/>
        <v>@aswan1.moe.edu.eg</v>
      </c>
      <c r="W1567" s="22" t="str">
        <f t="shared" si="339"/>
        <v>Stu#</v>
      </c>
      <c r="Z1567" t="str">
        <f>IF(Q1567=$Z$14,COUNTIF($Q$15:Q1567,$Z$14),"")</f>
        <v/>
      </c>
    </row>
    <row r="1568" spans="1:26" ht="16.5" x14ac:dyDescent="0.25">
      <c r="A1568" s="6" t="str">
        <f>IF(B1568="","",SUBTOTAL(3,$B$15:B1568))</f>
        <v/>
      </c>
      <c r="B1568" s="7"/>
      <c r="C1568" s="8"/>
      <c r="D1568" s="6" t="str">
        <f t="shared" si="329"/>
        <v/>
      </c>
      <c r="E1568" s="9" t="str">
        <f t="shared" si="332"/>
        <v/>
      </c>
      <c r="F1568" s="7"/>
      <c r="G1568" s="10" t="str">
        <f t="shared" si="330"/>
        <v/>
      </c>
      <c r="H1568" s="6" t="str">
        <f t="shared" si="331"/>
        <v/>
      </c>
      <c r="I1568" s="6" t="str">
        <f t="shared" si="333"/>
        <v/>
      </c>
      <c r="J1568" s="6" t="str">
        <f t="shared" si="334"/>
        <v/>
      </c>
      <c r="K1568" s="6" t="str">
        <f t="shared" si="335"/>
        <v/>
      </c>
      <c r="L1568" s="6" t="str">
        <f t="shared" si="340"/>
        <v/>
      </c>
      <c r="M1568" s="6" t="str">
        <f t="shared" si="341"/>
        <v/>
      </c>
      <c r="N1568" s="6" t="str">
        <f t="shared" si="336"/>
        <v/>
      </c>
      <c r="O1568" s="4"/>
      <c r="P1568" s="11"/>
      <c r="Q1568" s="12" t="str">
        <f t="shared" si="337"/>
        <v/>
      </c>
      <c r="R1568" s="8"/>
      <c r="S1568" s="19"/>
      <c r="T1568" s="19" t="s">
        <v>830</v>
      </c>
      <c r="U1568" s="4"/>
      <c r="V1568" s="22" t="str">
        <f t="shared" si="338"/>
        <v>@aswan1.moe.edu.eg</v>
      </c>
      <c r="W1568" s="22" t="str">
        <f t="shared" si="339"/>
        <v>Stu#</v>
      </c>
      <c r="Z1568" t="str">
        <f>IF(Q1568=$Z$14,COUNTIF($Q$15:Q1568,$Z$14),"")</f>
        <v/>
      </c>
    </row>
    <row r="1569" spans="1:26" ht="16.5" x14ac:dyDescent="0.25">
      <c r="A1569" s="6" t="str">
        <f>IF(B1569="","",SUBTOTAL(3,$B$15:B1569))</f>
        <v/>
      </c>
      <c r="B1569" s="7"/>
      <c r="C1569" s="8"/>
      <c r="D1569" s="6" t="str">
        <f t="shared" si="329"/>
        <v/>
      </c>
      <c r="E1569" s="9" t="str">
        <f t="shared" si="332"/>
        <v/>
      </c>
      <c r="F1569" s="7"/>
      <c r="G1569" s="10" t="str">
        <f t="shared" si="330"/>
        <v/>
      </c>
      <c r="H1569" s="6" t="str">
        <f t="shared" si="331"/>
        <v/>
      </c>
      <c r="I1569" s="6" t="str">
        <f t="shared" si="333"/>
        <v/>
      </c>
      <c r="J1569" s="6" t="str">
        <f t="shared" si="334"/>
        <v/>
      </c>
      <c r="K1569" s="6" t="str">
        <f t="shared" si="335"/>
        <v/>
      </c>
      <c r="L1569" s="6" t="str">
        <f t="shared" si="340"/>
        <v/>
      </c>
      <c r="M1569" s="6" t="str">
        <f t="shared" si="341"/>
        <v/>
      </c>
      <c r="N1569" s="6" t="str">
        <f t="shared" si="336"/>
        <v/>
      </c>
      <c r="O1569" s="4"/>
      <c r="P1569" s="11"/>
      <c r="Q1569" s="12" t="str">
        <f t="shared" si="337"/>
        <v/>
      </c>
      <c r="R1569" s="8"/>
      <c r="S1569" s="19"/>
      <c r="T1569" s="19" t="s">
        <v>830</v>
      </c>
      <c r="U1569" s="4"/>
      <c r="V1569" s="22" t="str">
        <f t="shared" si="338"/>
        <v>@aswan1.moe.edu.eg</v>
      </c>
      <c r="W1569" s="22" t="str">
        <f t="shared" si="339"/>
        <v>Stu#</v>
      </c>
      <c r="Z1569" t="str">
        <f>IF(Q1569=$Z$14,COUNTIF($Q$15:Q1569,$Z$14),"")</f>
        <v/>
      </c>
    </row>
    <row r="1570" spans="1:26" ht="16.5" x14ac:dyDescent="0.25">
      <c r="A1570" s="6" t="str">
        <f>IF(B1570="","",SUBTOTAL(3,$B$15:B1570))</f>
        <v/>
      </c>
      <c r="B1570" s="7"/>
      <c r="C1570" s="8"/>
      <c r="D1570" s="6" t="str">
        <f t="shared" si="329"/>
        <v/>
      </c>
      <c r="E1570" s="9" t="str">
        <f t="shared" si="332"/>
        <v/>
      </c>
      <c r="F1570" s="7"/>
      <c r="G1570" s="10" t="str">
        <f t="shared" si="330"/>
        <v/>
      </c>
      <c r="H1570" s="6" t="str">
        <f t="shared" si="331"/>
        <v/>
      </c>
      <c r="I1570" s="6" t="str">
        <f t="shared" si="333"/>
        <v/>
      </c>
      <c r="J1570" s="6" t="str">
        <f t="shared" si="334"/>
        <v/>
      </c>
      <c r="K1570" s="6" t="str">
        <f t="shared" si="335"/>
        <v/>
      </c>
      <c r="L1570" s="6" t="str">
        <f t="shared" si="340"/>
        <v/>
      </c>
      <c r="M1570" s="6" t="str">
        <f t="shared" si="341"/>
        <v/>
      </c>
      <c r="N1570" s="6" t="str">
        <f t="shared" si="336"/>
        <v/>
      </c>
      <c r="O1570" s="4"/>
      <c r="P1570" s="11"/>
      <c r="Q1570" s="12" t="str">
        <f t="shared" si="337"/>
        <v/>
      </c>
      <c r="R1570" s="8"/>
      <c r="S1570" s="19"/>
      <c r="T1570" s="19" t="s">
        <v>830</v>
      </c>
      <c r="U1570" s="4"/>
      <c r="V1570" s="22" t="str">
        <f t="shared" si="338"/>
        <v>@aswan1.moe.edu.eg</v>
      </c>
      <c r="W1570" s="22" t="str">
        <f t="shared" si="339"/>
        <v>Stu#</v>
      </c>
      <c r="Z1570" t="str">
        <f>IF(Q1570=$Z$14,COUNTIF($Q$15:Q1570,$Z$14),"")</f>
        <v/>
      </c>
    </row>
    <row r="1571" spans="1:26" ht="16.5" x14ac:dyDescent="0.25">
      <c r="A1571" s="6" t="str">
        <f>IF(B1571="","",SUBTOTAL(3,$B$15:B1571))</f>
        <v/>
      </c>
      <c r="B1571" s="7"/>
      <c r="C1571" s="8"/>
      <c r="D1571" s="6" t="str">
        <f t="shared" si="329"/>
        <v/>
      </c>
      <c r="E1571" s="9" t="str">
        <f t="shared" si="332"/>
        <v/>
      </c>
      <c r="F1571" s="7"/>
      <c r="G1571" s="10" t="str">
        <f t="shared" si="330"/>
        <v/>
      </c>
      <c r="H1571" s="6" t="str">
        <f t="shared" si="331"/>
        <v/>
      </c>
      <c r="I1571" s="6" t="str">
        <f t="shared" si="333"/>
        <v/>
      </c>
      <c r="J1571" s="6" t="str">
        <f t="shared" si="334"/>
        <v/>
      </c>
      <c r="K1571" s="6" t="str">
        <f t="shared" si="335"/>
        <v/>
      </c>
      <c r="L1571" s="6" t="str">
        <f t="shared" si="340"/>
        <v/>
      </c>
      <c r="M1571" s="6" t="str">
        <f t="shared" si="341"/>
        <v/>
      </c>
      <c r="N1571" s="6" t="str">
        <f t="shared" si="336"/>
        <v/>
      </c>
      <c r="O1571" s="4"/>
      <c r="P1571" s="11"/>
      <c r="Q1571" s="12" t="str">
        <f t="shared" si="337"/>
        <v/>
      </c>
      <c r="R1571" s="8"/>
      <c r="S1571" s="19"/>
      <c r="T1571" s="19" t="s">
        <v>830</v>
      </c>
      <c r="U1571" s="4"/>
      <c r="V1571" s="22" t="str">
        <f t="shared" si="338"/>
        <v>@aswan1.moe.edu.eg</v>
      </c>
      <c r="W1571" s="22" t="str">
        <f t="shared" si="339"/>
        <v>Stu#</v>
      </c>
      <c r="Z1571" t="str">
        <f>IF(Q1571=$Z$14,COUNTIF($Q$15:Q1571,$Z$14),"")</f>
        <v/>
      </c>
    </row>
    <row r="1572" spans="1:26" ht="16.5" x14ac:dyDescent="0.25">
      <c r="A1572" s="6" t="str">
        <f>IF(B1572="","",SUBTOTAL(3,$B$15:B1572))</f>
        <v/>
      </c>
      <c r="B1572" s="7"/>
      <c r="C1572" s="8"/>
      <c r="D1572" s="6" t="str">
        <f t="shared" si="329"/>
        <v/>
      </c>
      <c r="E1572" s="9" t="str">
        <f t="shared" si="332"/>
        <v/>
      </c>
      <c r="F1572" s="7"/>
      <c r="G1572" s="10" t="str">
        <f t="shared" si="330"/>
        <v/>
      </c>
      <c r="H1572" s="6" t="str">
        <f t="shared" si="331"/>
        <v/>
      </c>
      <c r="I1572" s="6" t="str">
        <f t="shared" si="333"/>
        <v/>
      </c>
      <c r="J1572" s="6" t="str">
        <f t="shared" si="334"/>
        <v/>
      </c>
      <c r="K1572" s="6" t="str">
        <f t="shared" si="335"/>
        <v/>
      </c>
      <c r="L1572" s="6" t="str">
        <f t="shared" si="340"/>
        <v/>
      </c>
      <c r="M1572" s="6" t="str">
        <f t="shared" si="341"/>
        <v/>
      </c>
      <c r="N1572" s="6" t="str">
        <f t="shared" si="336"/>
        <v/>
      </c>
      <c r="O1572" s="4"/>
      <c r="P1572" s="11"/>
      <c r="Q1572" s="12" t="str">
        <f t="shared" si="337"/>
        <v/>
      </c>
      <c r="R1572" s="8"/>
      <c r="S1572" s="19"/>
      <c r="T1572" s="19" t="s">
        <v>830</v>
      </c>
      <c r="U1572" s="4"/>
      <c r="V1572" s="22" t="str">
        <f t="shared" si="338"/>
        <v>@aswan1.moe.edu.eg</v>
      </c>
      <c r="W1572" s="22" t="str">
        <f t="shared" si="339"/>
        <v>Stu#</v>
      </c>
      <c r="Z1572" t="str">
        <f>IF(Q1572=$Z$14,COUNTIF($Q$15:Q1572,$Z$14),"")</f>
        <v/>
      </c>
    </row>
    <row r="1573" spans="1:26" ht="16.5" x14ac:dyDescent="0.25">
      <c r="A1573" s="6" t="str">
        <f>IF(B1573="","",SUBTOTAL(3,$B$15:B1573))</f>
        <v/>
      </c>
      <c r="B1573" s="7"/>
      <c r="C1573" s="8"/>
      <c r="D1573" s="6" t="str">
        <f t="shared" si="329"/>
        <v/>
      </c>
      <c r="E1573" s="9" t="str">
        <f t="shared" si="332"/>
        <v/>
      </c>
      <c r="F1573" s="7"/>
      <c r="G1573" s="10" t="str">
        <f t="shared" si="330"/>
        <v/>
      </c>
      <c r="H1573" s="6" t="str">
        <f t="shared" si="331"/>
        <v/>
      </c>
      <c r="I1573" s="6" t="str">
        <f t="shared" si="333"/>
        <v/>
      </c>
      <c r="J1573" s="6" t="str">
        <f t="shared" si="334"/>
        <v/>
      </c>
      <c r="K1573" s="6" t="str">
        <f t="shared" si="335"/>
        <v/>
      </c>
      <c r="L1573" s="6" t="str">
        <f t="shared" si="340"/>
        <v/>
      </c>
      <c r="M1573" s="6" t="str">
        <f t="shared" si="341"/>
        <v/>
      </c>
      <c r="N1573" s="6" t="str">
        <f t="shared" si="336"/>
        <v/>
      </c>
      <c r="O1573" s="4"/>
      <c r="P1573" s="11"/>
      <c r="Q1573" s="12" t="str">
        <f t="shared" si="337"/>
        <v/>
      </c>
      <c r="R1573" s="8"/>
      <c r="S1573" s="19"/>
      <c r="T1573" s="19" t="s">
        <v>830</v>
      </c>
      <c r="U1573" s="4"/>
      <c r="V1573" s="22" t="str">
        <f t="shared" si="338"/>
        <v>@aswan1.moe.edu.eg</v>
      </c>
      <c r="W1573" s="22" t="str">
        <f t="shared" si="339"/>
        <v>Stu#</v>
      </c>
      <c r="Z1573" t="str">
        <f>IF(Q1573=$Z$14,COUNTIF($Q$15:Q1573,$Z$14),"")</f>
        <v/>
      </c>
    </row>
    <row r="1574" spans="1:26" ht="16.5" x14ac:dyDescent="0.25">
      <c r="A1574" s="6" t="str">
        <f>IF(B1574="","",SUBTOTAL(3,$B$15:B1574))</f>
        <v/>
      </c>
      <c r="B1574" s="7"/>
      <c r="C1574" s="8"/>
      <c r="D1574" s="6" t="str">
        <f t="shared" si="329"/>
        <v/>
      </c>
      <c r="E1574" s="9" t="str">
        <f t="shared" si="332"/>
        <v/>
      </c>
      <c r="F1574" s="7"/>
      <c r="G1574" s="10" t="str">
        <f t="shared" si="330"/>
        <v/>
      </c>
      <c r="H1574" s="6" t="str">
        <f t="shared" si="331"/>
        <v/>
      </c>
      <c r="I1574" s="6" t="str">
        <f t="shared" si="333"/>
        <v/>
      </c>
      <c r="J1574" s="6" t="str">
        <f t="shared" si="334"/>
        <v/>
      </c>
      <c r="K1574" s="6" t="str">
        <f t="shared" si="335"/>
        <v/>
      </c>
      <c r="L1574" s="6" t="str">
        <f t="shared" si="340"/>
        <v/>
      </c>
      <c r="M1574" s="6" t="str">
        <f t="shared" si="341"/>
        <v/>
      </c>
      <c r="N1574" s="6" t="str">
        <f t="shared" si="336"/>
        <v/>
      </c>
      <c r="O1574" s="4"/>
      <c r="P1574" s="11"/>
      <c r="Q1574" s="12" t="str">
        <f t="shared" si="337"/>
        <v/>
      </c>
      <c r="R1574" s="8"/>
      <c r="S1574" s="19"/>
      <c r="T1574" s="19" t="s">
        <v>830</v>
      </c>
      <c r="U1574" s="4"/>
      <c r="V1574" s="22" t="str">
        <f t="shared" si="338"/>
        <v>@aswan1.moe.edu.eg</v>
      </c>
      <c r="W1574" s="22" t="str">
        <f t="shared" si="339"/>
        <v>Stu#</v>
      </c>
      <c r="Z1574" t="str">
        <f>IF(Q1574=$Z$14,COUNTIF($Q$15:Q1574,$Z$14),"")</f>
        <v/>
      </c>
    </row>
    <row r="1575" spans="1:26" ht="16.5" x14ac:dyDescent="0.25">
      <c r="A1575" s="6" t="str">
        <f>IF(B1575="","",SUBTOTAL(3,$B$15:B1575))</f>
        <v/>
      </c>
      <c r="B1575" s="7"/>
      <c r="C1575" s="8"/>
      <c r="D1575" s="6" t="str">
        <f t="shared" si="329"/>
        <v/>
      </c>
      <c r="E1575" s="9" t="str">
        <f t="shared" si="332"/>
        <v/>
      </c>
      <c r="F1575" s="7"/>
      <c r="G1575" s="10" t="str">
        <f t="shared" si="330"/>
        <v/>
      </c>
      <c r="H1575" s="6" t="str">
        <f t="shared" si="331"/>
        <v/>
      </c>
      <c r="I1575" s="6" t="str">
        <f t="shared" si="333"/>
        <v/>
      </c>
      <c r="J1575" s="6" t="str">
        <f t="shared" si="334"/>
        <v/>
      </c>
      <c r="K1575" s="6" t="str">
        <f t="shared" si="335"/>
        <v/>
      </c>
      <c r="L1575" s="6" t="str">
        <f t="shared" si="340"/>
        <v/>
      </c>
      <c r="M1575" s="6" t="str">
        <f t="shared" si="341"/>
        <v/>
      </c>
      <c r="N1575" s="6" t="str">
        <f t="shared" si="336"/>
        <v/>
      </c>
      <c r="O1575" s="4"/>
      <c r="P1575" s="11"/>
      <c r="Q1575" s="12" t="str">
        <f t="shared" si="337"/>
        <v/>
      </c>
      <c r="R1575" s="8"/>
      <c r="S1575" s="19"/>
      <c r="T1575" s="19" t="s">
        <v>830</v>
      </c>
      <c r="U1575" s="4"/>
      <c r="V1575" s="22" t="str">
        <f t="shared" si="338"/>
        <v>@aswan1.moe.edu.eg</v>
      </c>
      <c r="W1575" s="22" t="str">
        <f t="shared" si="339"/>
        <v>Stu#</v>
      </c>
      <c r="Z1575" t="str">
        <f>IF(Q1575=$Z$14,COUNTIF($Q$15:Q1575,$Z$14),"")</f>
        <v/>
      </c>
    </row>
    <row r="1576" spans="1:26" ht="16.5" x14ac:dyDescent="0.25">
      <c r="A1576" s="6" t="str">
        <f>IF(B1576="","",SUBTOTAL(3,$B$15:B1576))</f>
        <v/>
      </c>
      <c r="B1576" s="7"/>
      <c r="C1576" s="8"/>
      <c r="D1576" s="6" t="str">
        <f t="shared" si="329"/>
        <v/>
      </c>
      <c r="E1576" s="9" t="str">
        <f t="shared" si="332"/>
        <v/>
      </c>
      <c r="F1576" s="7"/>
      <c r="G1576" s="10" t="str">
        <f t="shared" si="330"/>
        <v/>
      </c>
      <c r="H1576" s="6" t="str">
        <f t="shared" si="331"/>
        <v/>
      </c>
      <c r="I1576" s="6" t="str">
        <f t="shared" si="333"/>
        <v/>
      </c>
      <c r="J1576" s="6" t="str">
        <f t="shared" si="334"/>
        <v/>
      </c>
      <c r="K1576" s="6" t="str">
        <f t="shared" si="335"/>
        <v/>
      </c>
      <c r="L1576" s="6" t="str">
        <f t="shared" si="340"/>
        <v/>
      </c>
      <c r="M1576" s="6" t="str">
        <f t="shared" si="341"/>
        <v/>
      </c>
      <c r="N1576" s="6" t="str">
        <f t="shared" si="336"/>
        <v/>
      </c>
      <c r="O1576" s="4"/>
      <c r="P1576" s="11"/>
      <c r="Q1576" s="12" t="str">
        <f t="shared" si="337"/>
        <v/>
      </c>
      <c r="R1576" s="8"/>
      <c r="S1576" s="19"/>
      <c r="T1576" s="19" t="s">
        <v>830</v>
      </c>
      <c r="U1576" s="4"/>
      <c r="V1576" s="22" t="str">
        <f t="shared" si="338"/>
        <v>@aswan1.moe.edu.eg</v>
      </c>
      <c r="W1576" s="22" t="str">
        <f t="shared" si="339"/>
        <v>Stu#</v>
      </c>
      <c r="Z1576" t="str">
        <f>IF(Q1576=$Z$14,COUNTIF($Q$15:Q1576,$Z$14),"")</f>
        <v/>
      </c>
    </row>
    <row r="1577" spans="1:26" ht="16.5" x14ac:dyDescent="0.25">
      <c r="A1577" s="6" t="str">
        <f>IF(B1577="","",SUBTOTAL(3,$B$15:B1577))</f>
        <v/>
      </c>
      <c r="B1577" s="7"/>
      <c r="C1577" s="8"/>
      <c r="D1577" s="6" t="str">
        <f t="shared" si="329"/>
        <v/>
      </c>
      <c r="E1577" s="9" t="str">
        <f t="shared" si="332"/>
        <v/>
      </c>
      <c r="F1577" s="7"/>
      <c r="G1577" s="10" t="str">
        <f t="shared" si="330"/>
        <v/>
      </c>
      <c r="H1577" s="6" t="str">
        <f t="shared" si="331"/>
        <v/>
      </c>
      <c r="I1577" s="6" t="str">
        <f t="shared" si="333"/>
        <v/>
      </c>
      <c r="J1577" s="6" t="str">
        <f t="shared" si="334"/>
        <v/>
      </c>
      <c r="K1577" s="6" t="str">
        <f t="shared" si="335"/>
        <v/>
      </c>
      <c r="L1577" s="6" t="str">
        <f t="shared" si="340"/>
        <v/>
      </c>
      <c r="M1577" s="6" t="str">
        <f t="shared" si="341"/>
        <v/>
      </c>
      <c r="N1577" s="6" t="str">
        <f t="shared" si="336"/>
        <v/>
      </c>
      <c r="O1577" s="4"/>
      <c r="P1577" s="11"/>
      <c r="Q1577" s="12" t="str">
        <f t="shared" si="337"/>
        <v/>
      </c>
      <c r="R1577" s="8"/>
      <c r="S1577" s="19"/>
      <c r="T1577" s="19" t="s">
        <v>830</v>
      </c>
      <c r="U1577" s="4"/>
      <c r="V1577" s="22" t="str">
        <f t="shared" si="338"/>
        <v>@aswan1.moe.edu.eg</v>
      </c>
      <c r="W1577" s="22" t="str">
        <f t="shared" si="339"/>
        <v>Stu#</v>
      </c>
      <c r="Z1577" t="str">
        <f>IF(Q1577=$Z$14,COUNTIF($Q$15:Q1577,$Z$14),"")</f>
        <v/>
      </c>
    </row>
    <row r="1578" spans="1:26" ht="16.5" x14ac:dyDescent="0.25">
      <c r="A1578" s="6" t="str">
        <f>IF(B1578="","",SUBTOTAL(3,$B$15:B1578))</f>
        <v/>
      </c>
      <c r="B1578" s="7"/>
      <c r="C1578" s="8"/>
      <c r="D1578" s="6" t="str">
        <f t="shared" si="329"/>
        <v/>
      </c>
      <c r="E1578" s="9" t="str">
        <f t="shared" si="332"/>
        <v/>
      </c>
      <c r="F1578" s="7"/>
      <c r="G1578" s="10" t="str">
        <f t="shared" si="330"/>
        <v/>
      </c>
      <c r="H1578" s="6" t="str">
        <f t="shared" si="331"/>
        <v/>
      </c>
      <c r="I1578" s="6" t="str">
        <f t="shared" si="333"/>
        <v/>
      </c>
      <c r="J1578" s="6" t="str">
        <f t="shared" si="334"/>
        <v/>
      </c>
      <c r="K1578" s="6" t="str">
        <f t="shared" si="335"/>
        <v/>
      </c>
      <c r="L1578" s="6" t="str">
        <f t="shared" si="340"/>
        <v/>
      </c>
      <c r="M1578" s="6" t="str">
        <f t="shared" si="341"/>
        <v/>
      </c>
      <c r="N1578" s="6" t="str">
        <f t="shared" si="336"/>
        <v/>
      </c>
      <c r="O1578" s="4"/>
      <c r="P1578" s="11"/>
      <c r="Q1578" s="12" t="str">
        <f t="shared" si="337"/>
        <v/>
      </c>
      <c r="R1578" s="8"/>
      <c r="S1578" s="19"/>
      <c r="T1578" s="19" t="s">
        <v>830</v>
      </c>
      <c r="U1578" s="4"/>
      <c r="V1578" s="22" t="str">
        <f t="shared" si="338"/>
        <v>@aswan1.moe.edu.eg</v>
      </c>
      <c r="W1578" s="22" t="str">
        <f t="shared" si="339"/>
        <v>Stu#</v>
      </c>
      <c r="Z1578" t="str">
        <f>IF(Q1578=$Z$14,COUNTIF($Q$15:Q1578,$Z$14),"")</f>
        <v/>
      </c>
    </row>
    <row r="1579" spans="1:26" ht="16.5" x14ac:dyDescent="0.25">
      <c r="A1579" s="6" t="str">
        <f>IF(B1579="","",SUBTOTAL(3,$B$15:B1579))</f>
        <v/>
      </c>
      <c r="B1579" s="7"/>
      <c r="C1579" s="8"/>
      <c r="D1579" s="6" t="str">
        <f t="shared" si="329"/>
        <v/>
      </c>
      <c r="E1579" s="9" t="str">
        <f t="shared" si="332"/>
        <v/>
      </c>
      <c r="F1579" s="7"/>
      <c r="G1579" s="10" t="str">
        <f t="shared" si="330"/>
        <v/>
      </c>
      <c r="H1579" s="6" t="str">
        <f t="shared" si="331"/>
        <v/>
      </c>
      <c r="I1579" s="6" t="str">
        <f t="shared" si="333"/>
        <v/>
      </c>
      <c r="J1579" s="6" t="str">
        <f t="shared" si="334"/>
        <v/>
      </c>
      <c r="K1579" s="6" t="str">
        <f t="shared" si="335"/>
        <v/>
      </c>
      <c r="L1579" s="6" t="str">
        <f t="shared" si="340"/>
        <v/>
      </c>
      <c r="M1579" s="6" t="str">
        <f t="shared" si="341"/>
        <v/>
      </c>
      <c r="N1579" s="6" t="str">
        <f t="shared" si="336"/>
        <v/>
      </c>
      <c r="O1579" s="4"/>
      <c r="P1579" s="11"/>
      <c r="Q1579" s="12" t="str">
        <f t="shared" si="337"/>
        <v/>
      </c>
      <c r="R1579" s="8"/>
      <c r="S1579" s="19"/>
      <c r="T1579" s="19" t="s">
        <v>830</v>
      </c>
      <c r="U1579" s="4"/>
      <c r="V1579" s="22" t="str">
        <f t="shared" si="338"/>
        <v>@aswan1.moe.edu.eg</v>
      </c>
      <c r="W1579" s="22" t="str">
        <f t="shared" si="339"/>
        <v>Stu#</v>
      </c>
      <c r="Z1579" t="str">
        <f>IF(Q1579=$Z$14,COUNTIF($Q$15:Q1579,$Z$14),"")</f>
        <v/>
      </c>
    </row>
    <row r="1580" spans="1:26" ht="16.5" x14ac:dyDescent="0.25">
      <c r="A1580" s="6" t="str">
        <f>IF(B1580="","",SUBTOTAL(3,$B$15:B1580))</f>
        <v/>
      </c>
      <c r="B1580" s="7"/>
      <c r="C1580" s="8"/>
      <c r="D1580" s="6" t="str">
        <f t="shared" si="329"/>
        <v/>
      </c>
      <c r="E1580" s="9" t="str">
        <f t="shared" si="332"/>
        <v/>
      </c>
      <c r="F1580" s="7"/>
      <c r="G1580" s="10" t="str">
        <f t="shared" si="330"/>
        <v/>
      </c>
      <c r="H1580" s="6" t="str">
        <f t="shared" si="331"/>
        <v/>
      </c>
      <c r="I1580" s="6" t="str">
        <f t="shared" si="333"/>
        <v/>
      </c>
      <c r="J1580" s="6" t="str">
        <f t="shared" si="334"/>
        <v/>
      </c>
      <c r="K1580" s="6" t="str">
        <f t="shared" si="335"/>
        <v/>
      </c>
      <c r="L1580" s="6" t="str">
        <f t="shared" si="340"/>
        <v/>
      </c>
      <c r="M1580" s="6" t="str">
        <f t="shared" si="341"/>
        <v/>
      </c>
      <c r="N1580" s="6" t="str">
        <f t="shared" si="336"/>
        <v/>
      </c>
      <c r="O1580" s="4"/>
      <c r="P1580" s="11"/>
      <c r="Q1580" s="12" t="str">
        <f t="shared" si="337"/>
        <v/>
      </c>
      <c r="R1580" s="8"/>
      <c r="S1580" s="19"/>
      <c r="T1580" s="19" t="s">
        <v>830</v>
      </c>
      <c r="U1580" s="4"/>
      <c r="V1580" s="22" t="str">
        <f t="shared" si="338"/>
        <v>@aswan1.moe.edu.eg</v>
      </c>
      <c r="W1580" s="22" t="str">
        <f t="shared" si="339"/>
        <v>Stu#</v>
      </c>
      <c r="Z1580" t="str">
        <f>IF(Q1580=$Z$14,COUNTIF($Q$15:Q1580,$Z$14),"")</f>
        <v/>
      </c>
    </row>
    <row r="1581" spans="1:26" ht="16.5" x14ac:dyDescent="0.25">
      <c r="A1581" s="6" t="str">
        <f>IF(B1581="","",SUBTOTAL(3,$B$15:B1581))</f>
        <v/>
      </c>
      <c r="B1581" s="7"/>
      <c r="C1581" s="8"/>
      <c r="D1581" s="6" t="str">
        <f t="shared" si="329"/>
        <v/>
      </c>
      <c r="E1581" s="9" t="str">
        <f t="shared" si="332"/>
        <v/>
      </c>
      <c r="F1581" s="7"/>
      <c r="G1581" s="10" t="str">
        <f t="shared" si="330"/>
        <v/>
      </c>
      <c r="H1581" s="6" t="str">
        <f t="shared" si="331"/>
        <v/>
      </c>
      <c r="I1581" s="6" t="str">
        <f t="shared" si="333"/>
        <v/>
      </c>
      <c r="J1581" s="6" t="str">
        <f t="shared" si="334"/>
        <v/>
      </c>
      <c r="K1581" s="6" t="str">
        <f t="shared" si="335"/>
        <v/>
      </c>
      <c r="L1581" s="6" t="str">
        <f t="shared" si="340"/>
        <v/>
      </c>
      <c r="M1581" s="6" t="str">
        <f t="shared" si="341"/>
        <v/>
      </c>
      <c r="N1581" s="6" t="str">
        <f t="shared" si="336"/>
        <v/>
      </c>
      <c r="O1581" s="4"/>
      <c r="P1581" s="11"/>
      <c r="Q1581" s="12" t="str">
        <f t="shared" si="337"/>
        <v/>
      </c>
      <c r="R1581" s="8"/>
      <c r="S1581" s="19"/>
      <c r="T1581" s="19" t="s">
        <v>830</v>
      </c>
      <c r="U1581" s="4"/>
      <c r="V1581" s="22" t="str">
        <f t="shared" si="338"/>
        <v>@aswan1.moe.edu.eg</v>
      </c>
      <c r="W1581" s="22" t="str">
        <f t="shared" si="339"/>
        <v>Stu#</v>
      </c>
      <c r="Z1581" t="str">
        <f>IF(Q1581=$Z$14,COUNTIF($Q$15:Q1581,$Z$14),"")</f>
        <v/>
      </c>
    </row>
    <row r="1582" spans="1:26" ht="16.5" x14ac:dyDescent="0.25">
      <c r="A1582" s="6" t="str">
        <f>IF(B1582="","",SUBTOTAL(3,$B$15:B1582))</f>
        <v/>
      </c>
      <c r="B1582" s="7"/>
      <c r="C1582" s="8"/>
      <c r="D1582" s="6" t="str">
        <f t="shared" si="329"/>
        <v/>
      </c>
      <c r="E1582" s="9" t="str">
        <f t="shared" si="332"/>
        <v/>
      </c>
      <c r="F1582" s="7"/>
      <c r="G1582" s="10" t="str">
        <f t="shared" si="330"/>
        <v/>
      </c>
      <c r="H1582" s="6" t="str">
        <f t="shared" si="331"/>
        <v/>
      </c>
      <c r="I1582" s="6" t="str">
        <f t="shared" si="333"/>
        <v/>
      </c>
      <c r="J1582" s="6" t="str">
        <f t="shared" si="334"/>
        <v/>
      </c>
      <c r="K1582" s="6" t="str">
        <f t="shared" si="335"/>
        <v/>
      </c>
      <c r="L1582" s="6" t="str">
        <f t="shared" si="340"/>
        <v/>
      </c>
      <c r="M1582" s="6" t="str">
        <f t="shared" si="341"/>
        <v/>
      </c>
      <c r="N1582" s="6" t="str">
        <f t="shared" si="336"/>
        <v/>
      </c>
      <c r="O1582" s="4"/>
      <c r="P1582" s="11"/>
      <c r="Q1582" s="12" t="str">
        <f t="shared" si="337"/>
        <v/>
      </c>
      <c r="R1582" s="8"/>
      <c r="S1582" s="19"/>
      <c r="T1582" s="19" t="s">
        <v>830</v>
      </c>
      <c r="U1582" s="4"/>
      <c r="V1582" s="22" t="str">
        <f t="shared" si="338"/>
        <v>@aswan1.moe.edu.eg</v>
      </c>
      <c r="W1582" s="22" t="str">
        <f t="shared" si="339"/>
        <v>Stu#</v>
      </c>
      <c r="Z1582" t="str">
        <f>IF(Q1582=$Z$14,COUNTIF($Q$15:Q1582,$Z$14),"")</f>
        <v/>
      </c>
    </row>
    <row r="1583" spans="1:26" ht="16.5" x14ac:dyDescent="0.25">
      <c r="A1583" s="6" t="str">
        <f>IF(B1583="","",SUBTOTAL(3,$B$15:B1583))</f>
        <v/>
      </c>
      <c r="B1583" s="7"/>
      <c r="C1583" s="8"/>
      <c r="D1583" s="6" t="str">
        <f t="shared" si="329"/>
        <v/>
      </c>
      <c r="E1583" s="9" t="str">
        <f t="shared" si="332"/>
        <v/>
      </c>
      <c r="F1583" s="7"/>
      <c r="G1583" s="10" t="str">
        <f t="shared" si="330"/>
        <v/>
      </c>
      <c r="H1583" s="6" t="str">
        <f t="shared" si="331"/>
        <v/>
      </c>
      <c r="I1583" s="6" t="str">
        <f t="shared" si="333"/>
        <v/>
      </c>
      <c r="J1583" s="6" t="str">
        <f t="shared" si="334"/>
        <v/>
      </c>
      <c r="K1583" s="6" t="str">
        <f t="shared" si="335"/>
        <v/>
      </c>
      <c r="L1583" s="6" t="str">
        <f t="shared" si="340"/>
        <v/>
      </c>
      <c r="M1583" s="6" t="str">
        <f t="shared" si="341"/>
        <v/>
      </c>
      <c r="N1583" s="6" t="str">
        <f t="shared" si="336"/>
        <v/>
      </c>
      <c r="O1583" s="4"/>
      <c r="P1583" s="11"/>
      <c r="Q1583" s="12" t="str">
        <f t="shared" si="337"/>
        <v/>
      </c>
      <c r="R1583" s="8"/>
      <c r="S1583" s="19"/>
      <c r="T1583" s="19" t="s">
        <v>830</v>
      </c>
      <c r="U1583" s="4"/>
      <c r="V1583" s="22" t="str">
        <f t="shared" si="338"/>
        <v>@aswan1.moe.edu.eg</v>
      </c>
      <c r="W1583" s="22" t="str">
        <f t="shared" si="339"/>
        <v>Stu#</v>
      </c>
      <c r="Z1583" t="str">
        <f>IF(Q1583=$Z$14,COUNTIF($Q$15:Q1583,$Z$14),"")</f>
        <v/>
      </c>
    </row>
    <row r="1584" spans="1:26" ht="16.5" x14ac:dyDescent="0.25">
      <c r="A1584" s="6" t="str">
        <f>IF(B1584="","",SUBTOTAL(3,$B$15:B1584))</f>
        <v/>
      </c>
      <c r="B1584" s="7"/>
      <c r="C1584" s="8"/>
      <c r="D1584" s="6" t="str">
        <f t="shared" si="329"/>
        <v/>
      </c>
      <c r="E1584" s="9" t="str">
        <f t="shared" si="332"/>
        <v/>
      </c>
      <c r="F1584" s="7"/>
      <c r="G1584" s="10" t="str">
        <f t="shared" si="330"/>
        <v/>
      </c>
      <c r="H1584" s="6" t="str">
        <f t="shared" si="331"/>
        <v/>
      </c>
      <c r="I1584" s="6" t="str">
        <f t="shared" si="333"/>
        <v/>
      </c>
      <c r="J1584" s="6" t="str">
        <f t="shared" si="334"/>
        <v/>
      </c>
      <c r="K1584" s="6" t="str">
        <f t="shared" si="335"/>
        <v/>
      </c>
      <c r="L1584" s="6" t="str">
        <f t="shared" si="340"/>
        <v/>
      </c>
      <c r="M1584" s="6" t="str">
        <f t="shared" si="341"/>
        <v/>
      </c>
      <c r="N1584" s="6" t="str">
        <f t="shared" si="336"/>
        <v/>
      </c>
      <c r="O1584" s="4"/>
      <c r="P1584" s="11"/>
      <c r="Q1584" s="12" t="str">
        <f t="shared" si="337"/>
        <v/>
      </c>
      <c r="R1584" s="8"/>
      <c r="S1584" s="19"/>
      <c r="T1584" s="19" t="s">
        <v>830</v>
      </c>
      <c r="U1584" s="4"/>
      <c r="V1584" s="22" t="str">
        <f t="shared" si="338"/>
        <v>@aswan1.moe.edu.eg</v>
      </c>
      <c r="W1584" s="22" t="str">
        <f t="shared" si="339"/>
        <v>Stu#</v>
      </c>
      <c r="Z1584" t="str">
        <f>IF(Q1584=$Z$14,COUNTIF($Q$15:Q1584,$Z$14),"")</f>
        <v/>
      </c>
    </row>
    <row r="1585" spans="1:26" ht="16.5" x14ac:dyDescent="0.25">
      <c r="A1585" s="6" t="str">
        <f>IF(B1585="","",SUBTOTAL(3,$B$15:B1585))</f>
        <v/>
      </c>
      <c r="B1585" s="7"/>
      <c r="C1585" s="8"/>
      <c r="D1585" s="6" t="str">
        <f t="shared" si="329"/>
        <v/>
      </c>
      <c r="E1585" s="9" t="str">
        <f t="shared" si="332"/>
        <v/>
      </c>
      <c r="F1585" s="7"/>
      <c r="G1585" s="10" t="str">
        <f t="shared" si="330"/>
        <v/>
      </c>
      <c r="H1585" s="6" t="str">
        <f t="shared" si="331"/>
        <v/>
      </c>
      <c r="I1585" s="6" t="str">
        <f t="shared" si="333"/>
        <v/>
      </c>
      <c r="J1585" s="6" t="str">
        <f t="shared" si="334"/>
        <v/>
      </c>
      <c r="K1585" s="6" t="str">
        <f t="shared" si="335"/>
        <v/>
      </c>
      <c r="L1585" s="6" t="str">
        <f t="shared" si="340"/>
        <v/>
      </c>
      <c r="M1585" s="6" t="str">
        <f t="shared" si="341"/>
        <v/>
      </c>
      <c r="N1585" s="6" t="str">
        <f t="shared" si="336"/>
        <v/>
      </c>
      <c r="O1585" s="4"/>
      <c r="P1585" s="11"/>
      <c r="Q1585" s="12" t="str">
        <f t="shared" si="337"/>
        <v/>
      </c>
      <c r="R1585" s="8"/>
      <c r="S1585" s="19"/>
      <c r="T1585" s="19" t="s">
        <v>830</v>
      </c>
      <c r="U1585" s="4"/>
      <c r="V1585" s="22" t="str">
        <f t="shared" si="338"/>
        <v>@aswan1.moe.edu.eg</v>
      </c>
      <c r="W1585" s="22" t="str">
        <f t="shared" si="339"/>
        <v>Stu#</v>
      </c>
      <c r="Z1585" t="str">
        <f>IF(Q1585=$Z$14,COUNTIF($Q$15:Q1585,$Z$14),"")</f>
        <v/>
      </c>
    </row>
    <row r="1586" spans="1:26" ht="16.5" x14ac:dyDescent="0.25">
      <c r="A1586" s="6" t="str">
        <f>IF(B1586="","",SUBTOTAL(3,$B$15:B1586))</f>
        <v/>
      </c>
      <c r="B1586" s="7"/>
      <c r="C1586" s="8"/>
      <c r="D1586" s="6" t="str">
        <f t="shared" si="329"/>
        <v/>
      </c>
      <c r="E1586" s="9" t="str">
        <f t="shared" si="332"/>
        <v/>
      </c>
      <c r="F1586" s="7"/>
      <c r="G1586" s="10" t="str">
        <f t="shared" si="330"/>
        <v/>
      </c>
      <c r="H1586" s="6" t="str">
        <f t="shared" si="331"/>
        <v/>
      </c>
      <c r="I1586" s="6" t="str">
        <f t="shared" si="333"/>
        <v/>
      </c>
      <c r="J1586" s="6" t="str">
        <f t="shared" si="334"/>
        <v/>
      </c>
      <c r="K1586" s="6" t="str">
        <f t="shared" si="335"/>
        <v/>
      </c>
      <c r="L1586" s="6" t="str">
        <f t="shared" si="340"/>
        <v/>
      </c>
      <c r="M1586" s="6" t="str">
        <f t="shared" si="341"/>
        <v/>
      </c>
      <c r="N1586" s="6" t="str">
        <f t="shared" si="336"/>
        <v/>
      </c>
      <c r="O1586" s="4"/>
      <c r="P1586" s="11"/>
      <c r="Q1586" s="12" t="str">
        <f t="shared" si="337"/>
        <v/>
      </c>
      <c r="R1586" s="8"/>
      <c r="S1586" s="19"/>
      <c r="T1586" s="19" t="s">
        <v>830</v>
      </c>
      <c r="U1586" s="4"/>
      <c r="V1586" s="22" t="str">
        <f t="shared" si="338"/>
        <v>@aswan1.moe.edu.eg</v>
      </c>
      <c r="W1586" s="22" t="str">
        <f t="shared" si="339"/>
        <v>Stu#</v>
      </c>
      <c r="Z1586" t="str">
        <f>IF(Q1586=$Z$14,COUNTIF($Q$15:Q1586,$Z$14),"")</f>
        <v/>
      </c>
    </row>
    <row r="1587" spans="1:26" ht="16.5" x14ac:dyDescent="0.25">
      <c r="A1587" s="6" t="str">
        <f>IF(B1587="","",SUBTOTAL(3,$B$15:B1587))</f>
        <v/>
      </c>
      <c r="B1587" s="7"/>
      <c r="C1587" s="8"/>
      <c r="D1587" s="6" t="str">
        <f t="shared" si="329"/>
        <v/>
      </c>
      <c r="E1587" s="9" t="str">
        <f t="shared" si="332"/>
        <v/>
      </c>
      <c r="F1587" s="7"/>
      <c r="G1587" s="10" t="str">
        <f t="shared" si="330"/>
        <v/>
      </c>
      <c r="H1587" s="6" t="str">
        <f t="shared" si="331"/>
        <v/>
      </c>
      <c r="I1587" s="6" t="str">
        <f t="shared" si="333"/>
        <v/>
      </c>
      <c r="J1587" s="6" t="str">
        <f t="shared" si="334"/>
        <v/>
      </c>
      <c r="K1587" s="6" t="str">
        <f t="shared" si="335"/>
        <v/>
      </c>
      <c r="L1587" s="6" t="str">
        <f t="shared" si="340"/>
        <v/>
      </c>
      <c r="M1587" s="6" t="str">
        <f t="shared" si="341"/>
        <v/>
      </c>
      <c r="N1587" s="6" t="str">
        <f t="shared" si="336"/>
        <v/>
      </c>
      <c r="O1587" s="4"/>
      <c r="P1587" s="11"/>
      <c r="Q1587" s="12" t="str">
        <f t="shared" si="337"/>
        <v/>
      </c>
      <c r="R1587" s="8"/>
      <c r="S1587" s="19"/>
      <c r="T1587" s="19" t="s">
        <v>830</v>
      </c>
      <c r="U1587" s="4"/>
      <c r="V1587" s="22" t="str">
        <f t="shared" si="338"/>
        <v>@aswan1.moe.edu.eg</v>
      </c>
      <c r="W1587" s="22" t="str">
        <f t="shared" si="339"/>
        <v>Stu#</v>
      </c>
      <c r="Z1587" t="str">
        <f>IF(Q1587=$Z$14,COUNTIF($Q$15:Q1587,$Z$14),"")</f>
        <v/>
      </c>
    </row>
    <row r="1588" spans="1:26" ht="16.5" x14ac:dyDescent="0.25">
      <c r="A1588" s="6" t="str">
        <f>IF(B1588="","",SUBTOTAL(3,$B$15:B1588))</f>
        <v/>
      </c>
      <c r="B1588" s="7"/>
      <c r="C1588" s="8"/>
      <c r="D1588" s="6" t="str">
        <f t="shared" si="329"/>
        <v/>
      </c>
      <c r="E1588" s="9" t="str">
        <f t="shared" si="332"/>
        <v/>
      </c>
      <c r="F1588" s="7"/>
      <c r="G1588" s="10" t="str">
        <f t="shared" si="330"/>
        <v/>
      </c>
      <c r="H1588" s="6" t="str">
        <f t="shared" si="331"/>
        <v/>
      </c>
      <c r="I1588" s="6" t="str">
        <f t="shared" si="333"/>
        <v/>
      </c>
      <c r="J1588" s="6" t="str">
        <f t="shared" si="334"/>
        <v/>
      </c>
      <c r="K1588" s="6" t="str">
        <f t="shared" si="335"/>
        <v/>
      </c>
      <c r="L1588" s="6" t="str">
        <f t="shared" si="340"/>
        <v/>
      </c>
      <c r="M1588" s="6" t="str">
        <f t="shared" si="341"/>
        <v/>
      </c>
      <c r="N1588" s="6" t="str">
        <f t="shared" si="336"/>
        <v/>
      </c>
      <c r="O1588" s="4"/>
      <c r="P1588" s="11"/>
      <c r="Q1588" s="12" t="str">
        <f t="shared" si="337"/>
        <v/>
      </c>
      <c r="R1588" s="8"/>
      <c r="S1588" s="19"/>
      <c r="T1588" s="19" t="s">
        <v>830</v>
      </c>
      <c r="U1588" s="4"/>
      <c r="V1588" s="22" t="str">
        <f t="shared" si="338"/>
        <v>@aswan1.moe.edu.eg</v>
      </c>
      <c r="W1588" s="22" t="str">
        <f t="shared" si="339"/>
        <v>Stu#</v>
      </c>
      <c r="Z1588" t="str">
        <f>IF(Q1588=$Z$14,COUNTIF($Q$15:Q1588,$Z$14),"")</f>
        <v/>
      </c>
    </row>
    <row r="1589" spans="1:26" ht="16.5" x14ac:dyDescent="0.25">
      <c r="A1589" s="6" t="str">
        <f>IF(B1589="","",SUBTOTAL(3,$B$15:B1589))</f>
        <v/>
      </c>
      <c r="B1589" s="7"/>
      <c r="C1589" s="8"/>
      <c r="D1589" s="6" t="str">
        <f t="shared" si="329"/>
        <v/>
      </c>
      <c r="E1589" s="9" t="str">
        <f t="shared" si="332"/>
        <v/>
      </c>
      <c r="F1589" s="7"/>
      <c r="G1589" s="10" t="str">
        <f t="shared" si="330"/>
        <v/>
      </c>
      <c r="H1589" s="6" t="str">
        <f t="shared" si="331"/>
        <v/>
      </c>
      <c r="I1589" s="6" t="str">
        <f t="shared" si="333"/>
        <v/>
      </c>
      <c r="J1589" s="6" t="str">
        <f t="shared" si="334"/>
        <v/>
      </c>
      <c r="K1589" s="6" t="str">
        <f t="shared" si="335"/>
        <v/>
      </c>
      <c r="L1589" s="6" t="str">
        <f t="shared" si="340"/>
        <v/>
      </c>
      <c r="M1589" s="6" t="str">
        <f t="shared" si="341"/>
        <v/>
      </c>
      <c r="N1589" s="6" t="str">
        <f t="shared" si="336"/>
        <v/>
      </c>
      <c r="O1589" s="4"/>
      <c r="P1589" s="11"/>
      <c r="Q1589" s="12" t="str">
        <f t="shared" si="337"/>
        <v/>
      </c>
      <c r="R1589" s="8"/>
      <c r="S1589" s="19"/>
      <c r="T1589" s="19" t="s">
        <v>830</v>
      </c>
      <c r="U1589" s="4"/>
      <c r="V1589" s="22" t="str">
        <f t="shared" si="338"/>
        <v>@aswan1.moe.edu.eg</v>
      </c>
      <c r="W1589" s="22" t="str">
        <f t="shared" si="339"/>
        <v>Stu#</v>
      </c>
      <c r="Z1589" t="str">
        <f>IF(Q1589=$Z$14,COUNTIF($Q$15:Q1589,$Z$14),"")</f>
        <v/>
      </c>
    </row>
    <row r="1590" spans="1:26" ht="16.5" x14ac:dyDescent="0.25">
      <c r="A1590" s="6" t="str">
        <f>IF(B1590="","",SUBTOTAL(3,$B$15:B1590))</f>
        <v/>
      </c>
      <c r="B1590" s="7"/>
      <c r="C1590" s="8"/>
      <c r="D1590" s="6" t="str">
        <f t="shared" si="329"/>
        <v/>
      </c>
      <c r="E1590" s="9" t="str">
        <f t="shared" si="332"/>
        <v/>
      </c>
      <c r="F1590" s="7"/>
      <c r="G1590" s="10" t="str">
        <f t="shared" si="330"/>
        <v/>
      </c>
      <c r="H1590" s="6" t="str">
        <f t="shared" si="331"/>
        <v/>
      </c>
      <c r="I1590" s="6" t="str">
        <f t="shared" si="333"/>
        <v/>
      </c>
      <c r="J1590" s="6" t="str">
        <f t="shared" si="334"/>
        <v/>
      </c>
      <c r="K1590" s="6" t="str">
        <f t="shared" si="335"/>
        <v/>
      </c>
      <c r="L1590" s="6" t="str">
        <f t="shared" si="340"/>
        <v/>
      </c>
      <c r="M1590" s="6" t="str">
        <f t="shared" si="341"/>
        <v/>
      </c>
      <c r="N1590" s="6" t="str">
        <f t="shared" si="336"/>
        <v/>
      </c>
      <c r="O1590" s="4"/>
      <c r="P1590" s="11"/>
      <c r="Q1590" s="12" t="str">
        <f t="shared" si="337"/>
        <v/>
      </c>
      <c r="R1590" s="8"/>
      <c r="S1590" s="19"/>
      <c r="T1590" s="19" t="s">
        <v>830</v>
      </c>
      <c r="U1590" s="4"/>
      <c r="V1590" s="22" t="str">
        <f t="shared" si="338"/>
        <v>@aswan1.moe.edu.eg</v>
      </c>
      <c r="W1590" s="22" t="str">
        <f t="shared" si="339"/>
        <v>Stu#</v>
      </c>
      <c r="Z1590" t="str">
        <f>IF(Q1590=$Z$14,COUNTIF($Q$15:Q1590,$Z$14),"")</f>
        <v/>
      </c>
    </row>
    <row r="1591" spans="1:26" ht="16.5" x14ac:dyDescent="0.25">
      <c r="A1591" s="6" t="str">
        <f>IF(B1591="","",SUBTOTAL(3,$B$15:B1591))</f>
        <v/>
      </c>
      <c r="B1591" s="7"/>
      <c r="C1591" s="8"/>
      <c r="D1591" s="6" t="str">
        <f t="shared" si="329"/>
        <v/>
      </c>
      <c r="E1591" s="9" t="str">
        <f t="shared" si="332"/>
        <v/>
      </c>
      <c r="F1591" s="7"/>
      <c r="G1591" s="10" t="str">
        <f t="shared" si="330"/>
        <v/>
      </c>
      <c r="H1591" s="6" t="str">
        <f t="shared" si="331"/>
        <v/>
      </c>
      <c r="I1591" s="6" t="str">
        <f t="shared" si="333"/>
        <v/>
      </c>
      <c r="J1591" s="6" t="str">
        <f t="shared" si="334"/>
        <v/>
      </c>
      <c r="K1591" s="6" t="str">
        <f t="shared" si="335"/>
        <v/>
      </c>
      <c r="L1591" s="6" t="str">
        <f t="shared" si="340"/>
        <v/>
      </c>
      <c r="M1591" s="6" t="str">
        <f t="shared" si="341"/>
        <v/>
      </c>
      <c r="N1591" s="6" t="str">
        <f t="shared" si="336"/>
        <v/>
      </c>
      <c r="O1591" s="4"/>
      <c r="P1591" s="11"/>
      <c r="Q1591" s="12" t="str">
        <f t="shared" si="337"/>
        <v/>
      </c>
      <c r="R1591" s="8"/>
      <c r="S1591" s="19"/>
      <c r="T1591" s="19" t="s">
        <v>830</v>
      </c>
      <c r="U1591" s="4"/>
      <c r="V1591" s="22" t="str">
        <f t="shared" si="338"/>
        <v>@aswan1.moe.edu.eg</v>
      </c>
      <c r="W1591" s="22" t="str">
        <f t="shared" si="339"/>
        <v>Stu#</v>
      </c>
      <c r="Z1591" t="str">
        <f>IF(Q1591=$Z$14,COUNTIF($Q$15:Q1591,$Z$14),"")</f>
        <v/>
      </c>
    </row>
    <row r="1592" spans="1:26" ht="16.5" x14ac:dyDescent="0.25">
      <c r="A1592" s="6" t="str">
        <f>IF(B1592="","",SUBTOTAL(3,$B$15:B1592))</f>
        <v/>
      </c>
      <c r="B1592" s="7"/>
      <c r="C1592" s="8"/>
      <c r="D1592" s="6" t="str">
        <f t="shared" si="329"/>
        <v/>
      </c>
      <c r="E1592" s="9" t="str">
        <f t="shared" si="332"/>
        <v/>
      </c>
      <c r="F1592" s="7"/>
      <c r="G1592" s="10" t="str">
        <f t="shared" si="330"/>
        <v/>
      </c>
      <c r="H1592" s="6" t="str">
        <f t="shared" si="331"/>
        <v/>
      </c>
      <c r="I1592" s="6" t="str">
        <f t="shared" si="333"/>
        <v/>
      </c>
      <c r="J1592" s="6" t="str">
        <f t="shared" si="334"/>
        <v/>
      </c>
      <c r="K1592" s="6" t="str">
        <f t="shared" si="335"/>
        <v/>
      </c>
      <c r="L1592" s="6" t="str">
        <f t="shared" si="340"/>
        <v/>
      </c>
      <c r="M1592" s="6" t="str">
        <f t="shared" si="341"/>
        <v/>
      </c>
      <c r="N1592" s="6" t="str">
        <f t="shared" si="336"/>
        <v/>
      </c>
      <c r="O1592" s="4"/>
      <c r="P1592" s="11"/>
      <c r="Q1592" s="12" t="str">
        <f t="shared" si="337"/>
        <v/>
      </c>
      <c r="R1592" s="8"/>
      <c r="S1592" s="19"/>
      <c r="T1592" s="19" t="s">
        <v>830</v>
      </c>
      <c r="U1592" s="4"/>
      <c r="V1592" s="22" t="str">
        <f t="shared" si="338"/>
        <v>@aswan1.moe.edu.eg</v>
      </c>
      <c r="W1592" s="22" t="str">
        <f t="shared" si="339"/>
        <v>Stu#</v>
      </c>
      <c r="Z1592" t="str">
        <f>IF(Q1592=$Z$14,COUNTIF($Q$15:Q1592,$Z$14),"")</f>
        <v/>
      </c>
    </row>
    <row r="1593" spans="1:26" ht="16.5" x14ac:dyDescent="0.25">
      <c r="A1593" s="6" t="str">
        <f>IF(B1593="","",SUBTOTAL(3,$B$15:B1593))</f>
        <v/>
      </c>
      <c r="B1593" s="7"/>
      <c r="C1593" s="8"/>
      <c r="D1593" s="6" t="str">
        <f t="shared" si="329"/>
        <v/>
      </c>
      <c r="E1593" s="9" t="str">
        <f t="shared" si="332"/>
        <v/>
      </c>
      <c r="F1593" s="7"/>
      <c r="G1593" s="10" t="str">
        <f t="shared" si="330"/>
        <v/>
      </c>
      <c r="H1593" s="6" t="str">
        <f t="shared" si="331"/>
        <v/>
      </c>
      <c r="I1593" s="6" t="str">
        <f t="shared" si="333"/>
        <v/>
      </c>
      <c r="J1593" s="6" t="str">
        <f t="shared" si="334"/>
        <v/>
      </c>
      <c r="K1593" s="6" t="str">
        <f t="shared" si="335"/>
        <v/>
      </c>
      <c r="L1593" s="6" t="str">
        <f t="shared" si="340"/>
        <v/>
      </c>
      <c r="M1593" s="6" t="str">
        <f t="shared" si="341"/>
        <v/>
      </c>
      <c r="N1593" s="6" t="str">
        <f t="shared" si="336"/>
        <v/>
      </c>
      <c r="O1593" s="4"/>
      <c r="P1593" s="11"/>
      <c r="Q1593" s="12" t="str">
        <f t="shared" si="337"/>
        <v/>
      </c>
      <c r="R1593" s="8"/>
      <c r="S1593" s="19"/>
      <c r="T1593" s="19" t="s">
        <v>830</v>
      </c>
      <c r="U1593" s="4"/>
      <c r="V1593" s="22" t="str">
        <f t="shared" si="338"/>
        <v>@aswan1.moe.edu.eg</v>
      </c>
      <c r="W1593" s="22" t="str">
        <f t="shared" si="339"/>
        <v>Stu#</v>
      </c>
      <c r="Z1593" t="str">
        <f>IF(Q1593=$Z$14,COUNTIF($Q$15:Q1593,$Z$14),"")</f>
        <v/>
      </c>
    </row>
    <row r="1594" spans="1:26" ht="16.5" x14ac:dyDescent="0.25">
      <c r="A1594" s="6" t="str">
        <f>IF(B1594="","",SUBTOTAL(3,$B$15:B1594))</f>
        <v/>
      </c>
      <c r="B1594" s="7"/>
      <c r="C1594" s="8"/>
      <c r="D1594" s="6" t="str">
        <f t="shared" si="329"/>
        <v/>
      </c>
      <c r="E1594" s="9" t="str">
        <f t="shared" si="332"/>
        <v/>
      </c>
      <c r="F1594" s="7"/>
      <c r="G1594" s="10" t="str">
        <f t="shared" si="330"/>
        <v/>
      </c>
      <c r="H1594" s="6" t="str">
        <f t="shared" si="331"/>
        <v/>
      </c>
      <c r="I1594" s="6" t="str">
        <f t="shared" si="333"/>
        <v/>
      </c>
      <c r="J1594" s="6" t="str">
        <f t="shared" si="334"/>
        <v/>
      </c>
      <c r="K1594" s="6" t="str">
        <f t="shared" si="335"/>
        <v/>
      </c>
      <c r="L1594" s="6" t="str">
        <f t="shared" si="340"/>
        <v/>
      </c>
      <c r="M1594" s="6" t="str">
        <f t="shared" si="341"/>
        <v/>
      </c>
      <c r="N1594" s="6" t="str">
        <f t="shared" si="336"/>
        <v/>
      </c>
      <c r="O1594" s="4"/>
      <c r="P1594" s="11"/>
      <c r="Q1594" s="12" t="str">
        <f t="shared" si="337"/>
        <v/>
      </c>
      <c r="R1594" s="8"/>
      <c r="S1594" s="19"/>
      <c r="T1594" s="19" t="s">
        <v>830</v>
      </c>
      <c r="U1594" s="4"/>
      <c r="V1594" s="22" t="str">
        <f t="shared" si="338"/>
        <v>@aswan1.moe.edu.eg</v>
      </c>
      <c r="W1594" s="22" t="str">
        <f t="shared" si="339"/>
        <v>Stu#</v>
      </c>
      <c r="Z1594" t="str">
        <f>IF(Q1594=$Z$14,COUNTIF($Q$15:Q1594,$Z$14),"")</f>
        <v/>
      </c>
    </row>
    <row r="1595" spans="1:26" ht="16.5" x14ac:dyDescent="0.25">
      <c r="A1595" s="6" t="str">
        <f>IF(B1595="","",SUBTOTAL(3,$B$15:B1595))</f>
        <v/>
      </c>
      <c r="B1595" s="7"/>
      <c r="C1595" s="8"/>
      <c r="D1595" s="6" t="str">
        <f t="shared" si="329"/>
        <v/>
      </c>
      <c r="E1595" s="9" t="str">
        <f t="shared" si="332"/>
        <v/>
      </c>
      <c r="F1595" s="7"/>
      <c r="G1595" s="10" t="str">
        <f t="shared" si="330"/>
        <v/>
      </c>
      <c r="H1595" s="6" t="str">
        <f t="shared" si="331"/>
        <v/>
      </c>
      <c r="I1595" s="6" t="str">
        <f t="shared" si="333"/>
        <v/>
      </c>
      <c r="J1595" s="6" t="str">
        <f t="shared" si="334"/>
        <v/>
      </c>
      <c r="K1595" s="6" t="str">
        <f t="shared" si="335"/>
        <v/>
      </c>
      <c r="L1595" s="6" t="str">
        <f t="shared" si="340"/>
        <v/>
      </c>
      <c r="M1595" s="6" t="str">
        <f t="shared" si="341"/>
        <v/>
      </c>
      <c r="N1595" s="6" t="str">
        <f t="shared" si="336"/>
        <v/>
      </c>
      <c r="O1595" s="4"/>
      <c r="P1595" s="11"/>
      <c r="Q1595" s="12" t="str">
        <f t="shared" si="337"/>
        <v/>
      </c>
      <c r="R1595" s="8"/>
      <c r="S1595" s="19"/>
      <c r="T1595" s="19" t="s">
        <v>830</v>
      </c>
      <c r="U1595" s="4"/>
      <c r="V1595" s="22" t="str">
        <f t="shared" si="338"/>
        <v>@aswan1.moe.edu.eg</v>
      </c>
      <c r="W1595" s="22" t="str">
        <f t="shared" si="339"/>
        <v>Stu#</v>
      </c>
      <c r="Z1595" t="str">
        <f>IF(Q1595=$Z$14,COUNTIF($Q$15:Q1595,$Z$14),"")</f>
        <v/>
      </c>
    </row>
    <row r="1596" spans="1:26" ht="16.5" x14ac:dyDescent="0.25">
      <c r="A1596" s="6" t="str">
        <f>IF(B1596="","",SUBTOTAL(3,$B$15:B1596))</f>
        <v/>
      </c>
      <c r="B1596" s="7"/>
      <c r="C1596" s="8"/>
      <c r="D1596" s="6" t="str">
        <f t="shared" si="329"/>
        <v/>
      </c>
      <c r="E1596" s="9" t="str">
        <f t="shared" si="332"/>
        <v/>
      </c>
      <c r="F1596" s="7"/>
      <c r="G1596" s="10" t="str">
        <f t="shared" si="330"/>
        <v/>
      </c>
      <c r="H1596" s="6" t="str">
        <f t="shared" si="331"/>
        <v/>
      </c>
      <c r="I1596" s="6" t="str">
        <f t="shared" si="333"/>
        <v/>
      </c>
      <c r="J1596" s="6" t="str">
        <f t="shared" si="334"/>
        <v/>
      </c>
      <c r="K1596" s="6" t="str">
        <f t="shared" si="335"/>
        <v/>
      </c>
      <c r="L1596" s="6" t="str">
        <f t="shared" si="340"/>
        <v/>
      </c>
      <c r="M1596" s="6" t="str">
        <f t="shared" si="341"/>
        <v/>
      </c>
      <c r="N1596" s="6" t="str">
        <f t="shared" si="336"/>
        <v/>
      </c>
      <c r="O1596" s="4"/>
      <c r="P1596" s="11"/>
      <c r="Q1596" s="12" t="str">
        <f t="shared" si="337"/>
        <v/>
      </c>
      <c r="R1596" s="8"/>
      <c r="S1596" s="19"/>
      <c r="T1596" s="19" t="s">
        <v>830</v>
      </c>
      <c r="U1596" s="4"/>
      <c r="V1596" s="22" t="str">
        <f t="shared" si="338"/>
        <v>@aswan1.moe.edu.eg</v>
      </c>
      <c r="W1596" s="22" t="str">
        <f t="shared" si="339"/>
        <v>Stu#</v>
      </c>
      <c r="Z1596" t="str">
        <f>IF(Q1596=$Z$14,COUNTIF($Q$15:Q1596,$Z$14),"")</f>
        <v/>
      </c>
    </row>
    <row r="1597" spans="1:26" ht="16.5" x14ac:dyDescent="0.25">
      <c r="A1597" s="6" t="str">
        <f>IF(B1597="","",SUBTOTAL(3,$B$15:B1597))</f>
        <v/>
      </c>
      <c r="B1597" s="7"/>
      <c r="C1597" s="8"/>
      <c r="D1597" s="6" t="str">
        <f t="shared" si="329"/>
        <v/>
      </c>
      <c r="E1597" s="9" t="str">
        <f t="shared" si="332"/>
        <v/>
      </c>
      <c r="F1597" s="7"/>
      <c r="G1597" s="10" t="str">
        <f t="shared" si="330"/>
        <v/>
      </c>
      <c r="H1597" s="6" t="str">
        <f t="shared" si="331"/>
        <v/>
      </c>
      <c r="I1597" s="6" t="str">
        <f t="shared" si="333"/>
        <v/>
      </c>
      <c r="J1597" s="6" t="str">
        <f t="shared" si="334"/>
        <v/>
      </c>
      <c r="K1597" s="6" t="str">
        <f t="shared" si="335"/>
        <v/>
      </c>
      <c r="L1597" s="6" t="str">
        <f t="shared" si="340"/>
        <v/>
      </c>
      <c r="M1597" s="6" t="str">
        <f t="shared" si="341"/>
        <v/>
      </c>
      <c r="N1597" s="6" t="str">
        <f t="shared" si="336"/>
        <v/>
      </c>
      <c r="O1597" s="4"/>
      <c r="P1597" s="11"/>
      <c r="Q1597" s="12" t="str">
        <f t="shared" si="337"/>
        <v/>
      </c>
      <c r="R1597" s="8"/>
      <c r="S1597" s="19"/>
      <c r="T1597" s="19" t="s">
        <v>830</v>
      </c>
      <c r="U1597" s="4"/>
      <c r="V1597" s="22" t="str">
        <f t="shared" si="338"/>
        <v>@aswan1.moe.edu.eg</v>
      </c>
      <c r="W1597" s="22" t="str">
        <f t="shared" si="339"/>
        <v>Stu#</v>
      </c>
      <c r="Z1597" t="str">
        <f>IF(Q1597=$Z$14,COUNTIF($Q$15:Q1597,$Z$14),"")</f>
        <v/>
      </c>
    </row>
    <row r="1598" spans="1:26" ht="16.5" x14ac:dyDescent="0.25">
      <c r="A1598" s="6" t="str">
        <f>IF(B1598="","",SUBTOTAL(3,$B$15:B1598))</f>
        <v/>
      </c>
      <c r="B1598" s="7"/>
      <c r="C1598" s="8"/>
      <c r="D1598" s="6" t="str">
        <f t="shared" si="329"/>
        <v/>
      </c>
      <c r="E1598" s="9" t="str">
        <f t="shared" si="332"/>
        <v/>
      </c>
      <c r="F1598" s="7"/>
      <c r="G1598" s="10" t="str">
        <f t="shared" si="330"/>
        <v/>
      </c>
      <c r="H1598" s="6" t="str">
        <f t="shared" si="331"/>
        <v/>
      </c>
      <c r="I1598" s="6" t="str">
        <f t="shared" si="333"/>
        <v/>
      </c>
      <c r="J1598" s="6" t="str">
        <f t="shared" si="334"/>
        <v/>
      </c>
      <c r="K1598" s="6" t="str">
        <f t="shared" si="335"/>
        <v/>
      </c>
      <c r="L1598" s="6" t="str">
        <f t="shared" si="340"/>
        <v/>
      </c>
      <c r="M1598" s="6" t="str">
        <f t="shared" si="341"/>
        <v/>
      </c>
      <c r="N1598" s="6" t="str">
        <f t="shared" si="336"/>
        <v/>
      </c>
      <c r="O1598" s="4"/>
      <c r="P1598" s="11"/>
      <c r="Q1598" s="12" t="str">
        <f t="shared" si="337"/>
        <v/>
      </c>
      <c r="R1598" s="8"/>
      <c r="S1598" s="19"/>
      <c r="T1598" s="19" t="s">
        <v>830</v>
      </c>
      <c r="U1598" s="4"/>
      <c r="V1598" s="22" t="str">
        <f t="shared" si="338"/>
        <v>@aswan1.moe.edu.eg</v>
      </c>
      <c r="W1598" s="22" t="str">
        <f t="shared" si="339"/>
        <v>Stu#</v>
      </c>
      <c r="Z1598" t="str">
        <f>IF(Q1598=$Z$14,COUNTIF($Q$15:Q1598,$Z$14),"")</f>
        <v/>
      </c>
    </row>
    <row r="1599" spans="1:26" ht="16.5" x14ac:dyDescent="0.25">
      <c r="A1599" s="6" t="str">
        <f>IF(B1599="","",SUBTOTAL(3,$B$15:B1599))</f>
        <v/>
      </c>
      <c r="B1599" s="7"/>
      <c r="C1599" s="8"/>
      <c r="D1599" s="6" t="str">
        <f t="shared" si="329"/>
        <v/>
      </c>
      <c r="E1599" s="9" t="str">
        <f t="shared" si="332"/>
        <v/>
      </c>
      <c r="F1599" s="7"/>
      <c r="G1599" s="10" t="str">
        <f t="shared" si="330"/>
        <v/>
      </c>
      <c r="H1599" s="6" t="str">
        <f t="shared" si="331"/>
        <v/>
      </c>
      <c r="I1599" s="6" t="str">
        <f t="shared" si="333"/>
        <v/>
      </c>
      <c r="J1599" s="6" t="str">
        <f t="shared" si="334"/>
        <v/>
      </c>
      <c r="K1599" s="6" t="str">
        <f t="shared" si="335"/>
        <v/>
      </c>
      <c r="L1599" s="6" t="str">
        <f t="shared" si="340"/>
        <v/>
      </c>
      <c r="M1599" s="6" t="str">
        <f t="shared" si="341"/>
        <v/>
      </c>
      <c r="N1599" s="6" t="str">
        <f t="shared" si="336"/>
        <v/>
      </c>
      <c r="O1599" s="4"/>
      <c r="P1599" s="11"/>
      <c r="Q1599" s="12" t="str">
        <f t="shared" si="337"/>
        <v/>
      </c>
      <c r="R1599" s="8"/>
      <c r="S1599" s="19"/>
      <c r="T1599" s="19" t="s">
        <v>830</v>
      </c>
      <c r="U1599" s="4"/>
      <c r="V1599" s="22" t="str">
        <f t="shared" si="338"/>
        <v>@aswan1.moe.edu.eg</v>
      </c>
      <c r="W1599" s="22" t="str">
        <f t="shared" si="339"/>
        <v>Stu#</v>
      </c>
      <c r="Z1599" t="str">
        <f>IF(Q1599=$Z$14,COUNTIF($Q$15:Q1599,$Z$14),"")</f>
        <v/>
      </c>
    </row>
    <row r="1600" spans="1:26" ht="16.5" x14ac:dyDescent="0.25">
      <c r="A1600" s="6" t="str">
        <f>IF(B1600="","",SUBTOTAL(3,$B$15:B1600))</f>
        <v/>
      </c>
      <c r="B1600" s="7"/>
      <c r="C1600" s="8"/>
      <c r="D1600" s="6" t="str">
        <f t="shared" si="329"/>
        <v/>
      </c>
      <c r="E1600" s="9" t="str">
        <f t="shared" si="332"/>
        <v/>
      </c>
      <c r="F1600" s="7"/>
      <c r="G1600" s="10" t="str">
        <f t="shared" si="330"/>
        <v/>
      </c>
      <c r="H1600" s="6" t="str">
        <f t="shared" si="331"/>
        <v/>
      </c>
      <c r="I1600" s="6" t="str">
        <f t="shared" si="333"/>
        <v/>
      </c>
      <c r="J1600" s="6" t="str">
        <f t="shared" si="334"/>
        <v/>
      </c>
      <c r="K1600" s="6" t="str">
        <f t="shared" si="335"/>
        <v/>
      </c>
      <c r="L1600" s="6" t="str">
        <f t="shared" si="340"/>
        <v/>
      </c>
      <c r="M1600" s="6" t="str">
        <f t="shared" si="341"/>
        <v/>
      </c>
      <c r="N1600" s="6" t="str">
        <f t="shared" si="336"/>
        <v/>
      </c>
      <c r="O1600" s="4"/>
      <c r="P1600" s="11"/>
      <c r="Q1600" s="12" t="str">
        <f t="shared" si="337"/>
        <v/>
      </c>
      <c r="R1600" s="8"/>
      <c r="S1600" s="19"/>
      <c r="T1600" s="19" t="s">
        <v>830</v>
      </c>
      <c r="U1600" s="4"/>
      <c r="V1600" s="22" t="str">
        <f t="shared" si="338"/>
        <v>@aswan1.moe.edu.eg</v>
      </c>
      <c r="W1600" s="22" t="str">
        <f t="shared" si="339"/>
        <v>Stu#</v>
      </c>
      <c r="Z1600" t="str">
        <f>IF(Q1600=$Z$14,COUNTIF($Q$15:Q1600,$Z$14),"")</f>
        <v/>
      </c>
    </row>
    <row r="1601" spans="1:26" ht="16.5" x14ac:dyDescent="0.25">
      <c r="A1601" s="6" t="str">
        <f>IF(B1601="","",SUBTOTAL(3,$B$15:B1601))</f>
        <v/>
      </c>
      <c r="B1601" s="7"/>
      <c r="C1601" s="8"/>
      <c r="D1601" s="6" t="str">
        <f t="shared" si="329"/>
        <v/>
      </c>
      <c r="E1601" s="9" t="str">
        <f t="shared" si="332"/>
        <v/>
      </c>
      <c r="F1601" s="7"/>
      <c r="G1601" s="10" t="str">
        <f t="shared" si="330"/>
        <v/>
      </c>
      <c r="H1601" s="6" t="str">
        <f t="shared" si="331"/>
        <v/>
      </c>
      <c r="I1601" s="6" t="str">
        <f t="shared" si="333"/>
        <v/>
      </c>
      <c r="J1601" s="6" t="str">
        <f t="shared" si="334"/>
        <v/>
      </c>
      <c r="K1601" s="6" t="str">
        <f t="shared" si="335"/>
        <v/>
      </c>
      <c r="L1601" s="6" t="str">
        <f t="shared" si="340"/>
        <v/>
      </c>
      <c r="M1601" s="6" t="str">
        <f t="shared" si="341"/>
        <v/>
      </c>
      <c r="N1601" s="6" t="str">
        <f t="shared" si="336"/>
        <v/>
      </c>
      <c r="O1601" s="4"/>
      <c r="P1601" s="11"/>
      <c r="Q1601" s="12" t="str">
        <f t="shared" si="337"/>
        <v/>
      </c>
      <c r="R1601" s="8"/>
      <c r="S1601" s="19"/>
      <c r="T1601" s="19" t="s">
        <v>830</v>
      </c>
      <c r="U1601" s="4"/>
      <c r="V1601" s="22" t="str">
        <f t="shared" si="338"/>
        <v>@aswan1.moe.edu.eg</v>
      </c>
      <c r="W1601" s="22" t="str">
        <f t="shared" si="339"/>
        <v>Stu#</v>
      </c>
      <c r="Z1601" t="str">
        <f>IF(Q1601=$Z$14,COUNTIF($Q$15:Q1601,$Z$14),"")</f>
        <v/>
      </c>
    </row>
    <row r="1602" spans="1:26" ht="16.5" x14ac:dyDescent="0.25">
      <c r="A1602" s="6" t="str">
        <f>IF(B1602="","",SUBTOTAL(3,$B$15:B1602))</f>
        <v/>
      </c>
      <c r="B1602" s="7"/>
      <c r="C1602" s="8"/>
      <c r="D1602" s="6" t="str">
        <f t="shared" si="329"/>
        <v/>
      </c>
      <c r="E1602" s="9" t="str">
        <f t="shared" si="332"/>
        <v/>
      </c>
      <c r="F1602" s="7"/>
      <c r="G1602" s="10" t="str">
        <f t="shared" si="330"/>
        <v/>
      </c>
      <c r="H1602" s="6" t="str">
        <f t="shared" si="331"/>
        <v/>
      </c>
      <c r="I1602" s="6" t="str">
        <f t="shared" si="333"/>
        <v/>
      </c>
      <c r="J1602" s="6" t="str">
        <f t="shared" si="334"/>
        <v/>
      </c>
      <c r="K1602" s="6" t="str">
        <f t="shared" si="335"/>
        <v/>
      </c>
      <c r="L1602" s="6" t="str">
        <f t="shared" si="340"/>
        <v/>
      </c>
      <c r="M1602" s="6" t="str">
        <f t="shared" si="341"/>
        <v/>
      </c>
      <c r="N1602" s="6" t="str">
        <f t="shared" si="336"/>
        <v/>
      </c>
      <c r="O1602" s="4"/>
      <c r="P1602" s="11"/>
      <c r="Q1602" s="12" t="str">
        <f t="shared" si="337"/>
        <v/>
      </c>
      <c r="R1602" s="8"/>
      <c r="S1602" s="19"/>
      <c r="T1602" s="19" t="s">
        <v>830</v>
      </c>
      <c r="U1602" s="4"/>
      <c r="V1602" s="22" t="str">
        <f t="shared" si="338"/>
        <v>@aswan1.moe.edu.eg</v>
      </c>
      <c r="W1602" s="22" t="str">
        <f t="shared" si="339"/>
        <v>Stu#</v>
      </c>
      <c r="Z1602" t="str">
        <f>IF(Q1602=$Z$14,COUNTIF($Q$15:Q1602,$Z$14),"")</f>
        <v/>
      </c>
    </row>
    <row r="1603" spans="1:26" ht="16.5" x14ac:dyDescent="0.25">
      <c r="A1603" s="6" t="str">
        <f>IF(B1603="","",SUBTOTAL(3,$B$15:B1603))</f>
        <v/>
      </c>
      <c r="B1603" s="7"/>
      <c r="C1603" s="8"/>
      <c r="D1603" s="6" t="str">
        <f t="shared" si="329"/>
        <v/>
      </c>
      <c r="E1603" s="9" t="str">
        <f t="shared" si="332"/>
        <v/>
      </c>
      <c r="F1603" s="7"/>
      <c r="G1603" s="10" t="str">
        <f t="shared" si="330"/>
        <v/>
      </c>
      <c r="H1603" s="6" t="str">
        <f t="shared" si="331"/>
        <v/>
      </c>
      <c r="I1603" s="6" t="str">
        <f t="shared" si="333"/>
        <v/>
      </c>
      <c r="J1603" s="6" t="str">
        <f t="shared" si="334"/>
        <v/>
      </c>
      <c r="K1603" s="6" t="str">
        <f t="shared" si="335"/>
        <v/>
      </c>
      <c r="L1603" s="6" t="str">
        <f t="shared" si="340"/>
        <v/>
      </c>
      <c r="M1603" s="6" t="str">
        <f t="shared" si="341"/>
        <v/>
      </c>
      <c r="N1603" s="6" t="str">
        <f t="shared" si="336"/>
        <v/>
      </c>
      <c r="O1603" s="4"/>
      <c r="P1603" s="11"/>
      <c r="Q1603" s="12" t="str">
        <f t="shared" si="337"/>
        <v/>
      </c>
      <c r="R1603" s="8"/>
      <c r="S1603" s="19"/>
      <c r="T1603" s="19" t="s">
        <v>830</v>
      </c>
      <c r="U1603" s="4"/>
      <c r="V1603" s="22" t="str">
        <f t="shared" si="338"/>
        <v>@aswan1.moe.edu.eg</v>
      </c>
      <c r="W1603" s="22" t="str">
        <f t="shared" si="339"/>
        <v>Stu#</v>
      </c>
      <c r="Z1603" t="str">
        <f>IF(Q1603=$Z$14,COUNTIF($Q$15:Q1603,$Z$14),"")</f>
        <v/>
      </c>
    </row>
    <row r="1604" spans="1:26" ht="16.5" x14ac:dyDescent="0.25">
      <c r="A1604" s="6" t="str">
        <f>IF(B1604="","",SUBTOTAL(3,$B$15:B1604))</f>
        <v/>
      </c>
      <c r="B1604" s="7"/>
      <c r="C1604" s="8"/>
      <c r="D1604" s="6" t="str">
        <f t="shared" si="329"/>
        <v/>
      </c>
      <c r="E1604" s="9" t="str">
        <f t="shared" si="332"/>
        <v/>
      </c>
      <c r="F1604" s="7"/>
      <c r="G1604" s="10" t="str">
        <f t="shared" si="330"/>
        <v/>
      </c>
      <c r="H1604" s="6" t="str">
        <f t="shared" si="331"/>
        <v/>
      </c>
      <c r="I1604" s="6" t="str">
        <f t="shared" si="333"/>
        <v/>
      </c>
      <c r="J1604" s="6" t="str">
        <f t="shared" si="334"/>
        <v/>
      </c>
      <c r="K1604" s="6" t="str">
        <f t="shared" si="335"/>
        <v/>
      </c>
      <c r="L1604" s="6" t="str">
        <f t="shared" si="340"/>
        <v/>
      </c>
      <c r="M1604" s="6" t="str">
        <f t="shared" si="341"/>
        <v/>
      </c>
      <c r="N1604" s="6" t="str">
        <f t="shared" si="336"/>
        <v/>
      </c>
      <c r="O1604" s="4"/>
      <c r="P1604" s="11"/>
      <c r="Q1604" s="12" t="str">
        <f t="shared" si="337"/>
        <v/>
      </c>
      <c r="R1604" s="8"/>
      <c r="S1604" s="19"/>
      <c r="T1604" s="19" t="s">
        <v>830</v>
      </c>
      <c r="U1604" s="4"/>
      <c r="V1604" s="22" t="str">
        <f t="shared" si="338"/>
        <v>@aswan1.moe.edu.eg</v>
      </c>
      <c r="W1604" s="22" t="str">
        <f t="shared" si="339"/>
        <v>Stu#</v>
      </c>
      <c r="Z1604" t="str">
        <f>IF(Q1604=$Z$14,COUNTIF($Q$15:Q1604,$Z$14),"")</f>
        <v/>
      </c>
    </row>
    <row r="1605" spans="1:26" ht="16.5" x14ac:dyDescent="0.25">
      <c r="A1605" s="6" t="str">
        <f>IF(B1605="","",SUBTOTAL(3,$B$15:B1605))</f>
        <v/>
      </c>
      <c r="B1605" s="7"/>
      <c r="C1605" s="8"/>
      <c r="D1605" s="6" t="str">
        <f t="shared" si="329"/>
        <v/>
      </c>
      <c r="E1605" s="9" t="str">
        <f t="shared" si="332"/>
        <v/>
      </c>
      <c r="F1605" s="7"/>
      <c r="G1605" s="10" t="str">
        <f t="shared" si="330"/>
        <v/>
      </c>
      <c r="H1605" s="6" t="str">
        <f t="shared" si="331"/>
        <v/>
      </c>
      <c r="I1605" s="6" t="str">
        <f t="shared" si="333"/>
        <v/>
      </c>
      <c r="J1605" s="6" t="str">
        <f t="shared" si="334"/>
        <v/>
      </c>
      <c r="K1605" s="6" t="str">
        <f t="shared" si="335"/>
        <v/>
      </c>
      <c r="L1605" s="6" t="str">
        <f t="shared" si="340"/>
        <v/>
      </c>
      <c r="M1605" s="6" t="str">
        <f t="shared" si="341"/>
        <v/>
      </c>
      <c r="N1605" s="6" t="str">
        <f t="shared" si="336"/>
        <v/>
      </c>
      <c r="O1605" s="4"/>
      <c r="P1605" s="11"/>
      <c r="Q1605" s="12" t="str">
        <f t="shared" si="337"/>
        <v/>
      </c>
      <c r="R1605" s="8"/>
      <c r="S1605" s="19"/>
      <c r="T1605" s="19" t="s">
        <v>830</v>
      </c>
      <c r="U1605" s="4"/>
      <c r="V1605" s="22" t="str">
        <f t="shared" si="338"/>
        <v>@aswan1.moe.edu.eg</v>
      </c>
      <c r="W1605" s="22" t="str">
        <f t="shared" si="339"/>
        <v>Stu#</v>
      </c>
      <c r="Z1605" t="str">
        <f>IF(Q1605=$Z$14,COUNTIF($Q$15:Q1605,$Z$14),"")</f>
        <v/>
      </c>
    </row>
    <row r="1606" spans="1:26" ht="16.5" x14ac:dyDescent="0.25">
      <c r="A1606" s="6" t="str">
        <f>IF(B1606="","",SUBTOTAL(3,$B$15:B1606))</f>
        <v/>
      </c>
      <c r="B1606" s="7"/>
      <c r="C1606" s="8"/>
      <c r="D1606" s="6" t="str">
        <f t="shared" si="329"/>
        <v/>
      </c>
      <c r="E1606" s="9" t="str">
        <f t="shared" si="332"/>
        <v/>
      </c>
      <c r="F1606" s="7"/>
      <c r="G1606" s="10" t="str">
        <f t="shared" si="330"/>
        <v/>
      </c>
      <c r="H1606" s="6" t="str">
        <f t="shared" si="331"/>
        <v/>
      </c>
      <c r="I1606" s="6" t="str">
        <f t="shared" si="333"/>
        <v/>
      </c>
      <c r="J1606" s="6" t="str">
        <f t="shared" si="334"/>
        <v/>
      </c>
      <c r="K1606" s="6" t="str">
        <f t="shared" si="335"/>
        <v/>
      </c>
      <c r="L1606" s="6" t="str">
        <f t="shared" si="340"/>
        <v/>
      </c>
      <c r="M1606" s="6" t="str">
        <f t="shared" si="341"/>
        <v/>
      </c>
      <c r="N1606" s="6" t="str">
        <f t="shared" si="336"/>
        <v/>
      </c>
      <c r="O1606" s="4"/>
      <c r="P1606" s="11"/>
      <c r="Q1606" s="12" t="str">
        <f t="shared" si="337"/>
        <v/>
      </c>
      <c r="R1606" s="8"/>
      <c r="S1606" s="19"/>
      <c r="T1606" s="19" t="s">
        <v>830</v>
      </c>
      <c r="U1606" s="4"/>
      <c r="V1606" s="22" t="str">
        <f t="shared" si="338"/>
        <v>@aswan1.moe.edu.eg</v>
      </c>
      <c r="W1606" s="22" t="str">
        <f t="shared" si="339"/>
        <v>Stu#</v>
      </c>
      <c r="Z1606" t="str">
        <f>IF(Q1606=$Z$14,COUNTIF($Q$15:Q1606,$Z$14),"")</f>
        <v/>
      </c>
    </row>
    <row r="1607" spans="1:26" ht="16.5" x14ac:dyDescent="0.25">
      <c r="A1607" s="6" t="str">
        <f>IF(B1607="","",SUBTOTAL(3,$B$15:B1607))</f>
        <v/>
      </c>
      <c r="B1607" s="7"/>
      <c r="C1607" s="8"/>
      <c r="D1607" s="6" t="str">
        <f t="shared" si="329"/>
        <v/>
      </c>
      <c r="E1607" s="9" t="str">
        <f t="shared" si="332"/>
        <v/>
      </c>
      <c r="F1607" s="7"/>
      <c r="G1607" s="10" t="str">
        <f t="shared" si="330"/>
        <v/>
      </c>
      <c r="H1607" s="6" t="str">
        <f t="shared" si="331"/>
        <v/>
      </c>
      <c r="I1607" s="6" t="str">
        <f t="shared" si="333"/>
        <v/>
      </c>
      <c r="J1607" s="6" t="str">
        <f t="shared" si="334"/>
        <v/>
      </c>
      <c r="K1607" s="6" t="str">
        <f t="shared" si="335"/>
        <v/>
      </c>
      <c r="L1607" s="6" t="str">
        <f t="shared" si="340"/>
        <v/>
      </c>
      <c r="M1607" s="6" t="str">
        <f t="shared" si="341"/>
        <v/>
      </c>
      <c r="N1607" s="6" t="str">
        <f t="shared" si="336"/>
        <v/>
      </c>
      <c r="O1607" s="4"/>
      <c r="P1607" s="11"/>
      <c r="Q1607" s="12" t="str">
        <f t="shared" si="337"/>
        <v/>
      </c>
      <c r="R1607" s="8"/>
      <c r="S1607" s="19"/>
      <c r="T1607" s="19" t="s">
        <v>830</v>
      </c>
      <c r="U1607" s="4"/>
      <c r="V1607" s="22" t="str">
        <f t="shared" si="338"/>
        <v>@aswan1.moe.edu.eg</v>
      </c>
      <c r="W1607" s="22" t="str">
        <f t="shared" si="339"/>
        <v>Stu#</v>
      </c>
      <c r="Z1607" t="str">
        <f>IF(Q1607=$Z$14,COUNTIF($Q$15:Q1607,$Z$14),"")</f>
        <v/>
      </c>
    </row>
    <row r="1608" spans="1:26" ht="16.5" x14ac:dyDescent="0.25">
      <c r="A1608" s="6" t="str">
        <f>IF(B1608="","",SUBTOTAL(3,$B$15:B1608))</f>
        <v/>
      </c>
      <c r="B1608" s="7"/>
      <c r="C1608" s="8"/>
      <c r="D1608" s="6" t="str">
        <f t="shared" si="329"/>
        <v/>
      </c>
      <c r="E1608" s="9" t="str">
        <f t="shared" si="332"/>
        <v/>
      </c>
      <c r="F1608" s="7"/>
      <c r="G1608" s="10" t="str">
        <f t="shared" si="330"/>
        <v/>
      </c>
      <c r="H1608" s="6" t="str">
        <f t="shared" si="331"/>
        <v/>
      </c>
      <c r="I1608" s="6" t="str">
        <f t="shared" si="333"/>
        <v/>
      </c>
      <c r="J1608" s="6" t="str">
        <f t="shared" si="334"/>
        <v/>
      </c>
      <c r="K1608" s="6" t="str">
        <f t="shared" si="335"/>
        <v/>
      </c>
      <c r="L1608" s="6" t="str">
        <f t="shared" si="340"/>
        <v/>
      </c>
      <c r="M1608" s="6" t="str">
        <f t="shared" si="341"/>
        <v/>
      </c>
      <c r="N1608" s="6" t="str">
        <f t="shared" si="336"/>
        <v/>
      </c>
      <c r="O1608" s="4"/>
      <c r="P1608" s="11"/>
      <c r="Q1608" s="12" t="str">
        <f t="shared" si="337"/>
        <v/>
      </c>
      <c r="R1608" s="8"/>
      <c r="S1608" s="19"/>
      <c r="T1608" s="19" t="s">
        <v>830</v>
      </c>
      <c r="U1608" s="4"/>
      <c r="V1608" s="22" t="str">
        <f t="shared" si="338"/>
        <v>@aswan1.moe.edu.eg</v>
      </c>
      <c r="W1608" s="22" t="str">
        <f t="shared" si="339"/>
        <v>Stu#</v>
      </c>
      <c r="Z1608" t="str">
        <f>IF(Q1608=$Z$14,COUNTIF($Q$15:Q1608,$Z$14),"")</f>
        <v/>
      </c>
    </row>
    <row r="1609" spans="1:26" ht="16.5" x14ac:dyDescent="0.25">
      <c r="A1609" s="6" t="str">
        <f>IF(B1609="","",SUBTOTAL(3,$B$15:B1609))</f>
        <v/>
      </c>
      <c r="B1609" s="7"/>
      <c r="C1609" s="8"/>
      <c r="D1609" s="6" t="str">
        <f t="shared" si="329"/>
        <v/>
      </c>
      <c r="E1609" s="9" t="str">
        <f t="shared" si="332"/>
        <v/>
      </c>
      <c r="F1609" s="7"/>
      <c r="G1609" s="10" t="str">
        <f t="shared" si="330"/>
        <v/>
      </c>
      <c r="H1609" s="6" t="str">
        <f t="shared" si="331"/>
        <v/>
      </c>
      <c r="I1609" s="6" t="str">
        <f t="shared" si="333"/>
        <v/>
      </c>
      <c r="J1609" s="6" t="str">
        <f t="shared" si="334"/>
        <v/>
      </c>
      <c r="K1609" s="6" t="str">
        <f t="shared" si="335"/>
        <v/>
      </c>
      <c r="L1609" s="6" t="str">
        <f t="shared" si="340"/>
        <v/>
      </c>
      <c r="M1609" s="6" t="str">
        <f t="shared" si="341"/>
        <v/>
      </c>
      <c r="N1609" s="6" t="str">
        <f t="shared" si="336"/>
        <v/>
      </c>
      <c r="O1609" s="4"/>
      <c r="P1609" s="11"/>
      <c r="Q1609" s="12" t="str">
        <f t="shared" si="337"/>
        <v/>
      </c>
      <c r="R1609" s="8"/>
      <c r="S1609" s="19"/>
      <c r="T1609" s="19" t="s">
        <v>830</v>
      </c>
      <c r="U1609" s="4"/>
      <c r="V1609" s="22" t="str">
        <f t="shared" si="338"/>
        <v>@aswan1.moe.edu.eg</v>
      </c>
      <c r="W1609" s="22" t="str">
        <f t="shared" si="339"/>
        <v>Stu#</v>
      </c>
      <c r="Z1609" t="str">
        <f>IF(Q1609=$Z$14,COUNTIF($Q$15:Q1609,$Z$14),"")</f>
        <v/>
      </c>
    </row>
    <row r="1610" spans="1:26" ht="16.5" x14ac:dyDescent="0.25">
      <c r="A1610" s="6" t="str">
        <f>IF(B1610="","",SUBTOTAL(3,$B$15:B1610))</f>
        <v/>
      </c>
      <c r="B1610" s="7"/>
      <c r="C1610" s="8"/>
      <c r="D1610" s="6" t="str">
        <f t="shared" si="329"/>
        <v/>
      </c>
      <c r="E1610" s="9" t="str">
        <f t="shared" si="332"/>
        <v/>
      </c>
      <c r="F1610" s="7"/>
      <c r="G1610" s="10" t="str">
        <f t="shared" si="330"/>
        <v/>
      </c>
      <c r="H1610" s="6" t="str">
        <f t="shared" si="331"/>
        <v/>
      </c>
      <c r="I1610" s="6" t="str">
        <f t="shared" si="333"/>
        <v/>
      </c>
      <c r="J1610" s="6" t="str">
        <f t="shared" si="334"/>
        <v/>
      </c>
      <c r="K1610" s="6" t="str">
        <f t="shared" si="335"/>
        <v/>
      </c>
      <c r="L1610" s="6" t="str">
        <f t="shared" si="340"/>
        <v/>
      </c>
      <c r="M1610" s="6" t="str">
        <f t="shared" si="341"/>
        <v/>
      </c>
      <c r="N1610" s="6" t="str">
        <f t="shared" si="336"/>
        <v/>
      </c>
      <c r="O1610" s="4"/>
      <c r="P1610" s="11"/>
      <c r="Q1610" s="12" t="str">
        <f t="shared" si="337"/>
        <v/>
      </c>
      <c r="R1610" s="8"/>
      <c r="S1610" s="19"/>
      <c r="T1610" s="19" t="s">
        <v>830</v>
      </c>
      <c r="U1610" s="4"/>
      <c r="V1610" s="22" t="str">
        <f t="shared" si="338"/>
        <v>@aswan1.moe.edu.eg</v>
      </c>
      <c r="W1610" s="22" t="str">
        <f t="shared" si="339"/>
        <v>Stu#</v>
      </c>
      <c r="Z1610" t="str">
        <f>IF(Q1610=$Z$14,COUNTIF($Q$15:Q1610,$Z$14),"")</f>
        <v/>
      </c>
    </row>
    <row r="1611" spans="1:26" ht="16.5" x14ac:dyDescent="0.25">
      <c r="A1611" s="6" t="str">
        <f>IF(B1611="","",SUBTOTAL(3,$B$15:B1611))</f>
        <v/>
      </c>
      <c r="B1611" s="7"/>
      <c r="C1611" s="8"/>
      <c r="D1611" s="6" t="str">
        <f t="shared" si="329"/>
        <v/>
      </c>
      <c r="E1611" s="9" t="str">
        <f t="shared" si="332"/>
        <v/>
      </c>
      <c r="F1611" s="7"/>
      <c r="G1611" s="10" t="str">
        <f t="shared" si="330"/>
        <v/>
      </c>
      <c r="H1611" s="6" t="str">
        <f t="shared" si="331"/>
        <v/>
      </c>
      <c r="I1611" s="6" t="str">
        <f t="shared" si="333"/>
        <v/>
      </c>
      <c r="J1611" s="6" t="str">
        <f t="shared" si="334"/>
        <v/>
      </c>
      <c r="K1611" s="6" t="str">
        <f t="shared" si="335"/>
        <v/>
      </c>
      <c r="L1611" s="6" t="str">
        <f t="shared" si="340"/>
        <v/>
      </c>
      <c r="M1611" s="6" t="str">
        <f t="shared" si="341"/>
        <v/>
      </c>
      <c r="N1611" s="6" t="str">
        <f t="shared" si="336"/>
        <v/>
      </c>
      <c r="O1611" s="4"/>
      <c r="P1611" s="11"/>
      <c r="Q1611" s="12" t="str">
        <f t="shared" si="337"/>
        <v/>
      </c>
      <c r="R1611" s="8"/>
      <c r="S1611" s="19"/>
      <c r="T1611" s="19" t="s">
        <v>830</v>
      </c>
      <c r="U1611" s="4"/>
      <c r="V1611" s="22" t="str">
        <f t="shared" si="338"/>
        <v>@aswan1.moe.edu.eg</v>
      </c>
      <c r="W1611" s="22" t="str">
        <f t="shared" si="339"/>
        <v>Stu#</v>
      </c>
      <c r="Z1611" t="str">
        <f>IF(Q1611=$Z$14,COUNTIF($Q$15:Q1611,$Z$14),"")</f>
        <v/>
      </c>
    </row>
    <row r="1612" spans="1:26" ht="16.5" x14ac:dyDescent="0.25">
      <c r="A1612" s="6" t="str">
        <f>IF(B1612="","",SUBTOTAL(3,$B$15:B1612))</f>
        <v/>
      </c>
      <c r="B1612" s="7"/>
      <c r="C1612" s="8"/>
      <c r="D1612" s="6" t="str">
        <f t="shared" si="329"/>
        <v/>
      </c>
      <c r="E1612" s="9" t="str">
        <f t="shared" si="332"/>
        <v/>
      </c>
      <c r="F1612" s="7"/>
      <c r="G1612" s="10" t="str">
        <f t="shared" si="330"/>
        <v/>
      </c>
      <c r="H1612" s="6" t="str">
        <f t="shared" si="331"/>
        <v/>
      </c>
      <c r="I1612" s="6" t="str">
        <f t="shared" si="333"/>
        <v/>
      </c>
      <c r="J1612" s="6" t="str">
        <f t="shared" si="334"/>
        <v/>
      </c>
      <c r="K1612" s="6" t="str">
        <f t="shared" si="335"/>
        <v/>
      </c>
      <c r="L1612" s="6" t="str">
        <f t="shared" si="340"/>
        <v/>
      </c>
      <c r="M1612" s="6" t="str">
        <f t="shared" si="341"/>
        <v/>
      </c>
      <c r="N1612" s="6" t="str">
        <f t="shared" si="336"/>
        <v/>
      </c>
      <c r="O1612" s="4"/>
      <c r="P1612" s="11"/>
      <c r="Q1612" s="12" t="str">
        <f t="shared" si="337"/>
        <v/>
      </c>
      <c r="R1612" s="8"/>
      <c r="S1612" s="19"/>
      <c r="T1612" s="19" t="s">
        <v>830</v>
      </c>
      <c r="U1612" s="4"/>
      <c r="V1612" s="22" t="str">
        <f t="shared" si="338"/>
        <v>@aswan1.moe.edu.eg</v>
      </c>
      <c r="W1612" s="22" t="str">
        <f t="shared" si="339"/>
        <v>Stu#</v>
      </c>
      <c r="Z1612" t="str">
        <f>IF(Q1612=$Z$14,COUNTIF($Q$15:Q1612,$Z$14),"")</f>
        <v/>
      </c>
    </row>
    <row r="1613" spans="1:26" ht="16.5" x14ac:dyDescent="0.25">
      <c r="A1613" s="6" t="str">
        <f>IF(B1613="","",SUBTOTAL(3,$B$15:B1613))</f>
        <v/>
      </c>
      <c r="B1613" s="7"/>
      <c r="C1613" s="8"/>
      <c r="D1613" s="6" t="str">
        <f t="shared" si="329"/>
        <v/>
      </c>
      <c r="E1613" s="9" t="str">
        <f t="shared" si="332"/>
        <v/>
      </c>
      <c r="F1613" s="7"/>
      <c r="G1613" s="10" t="str">
        <f t="shared" si="330"/>
        <v/>
      </c>
      <c r="H1613" s="6" t="str">
        <f t="shared" si="331"/>
        <v/>
      </c>
      <c r="I1613" s="6" t="str">
        <f t="shared" si="333"/>
        <v/>
      </c>
      <c r="J1613" s="6" t="str">
        <f t="shared" si="334"/>
        <v/>
      </c>
      <c r="K1613" s="6" t="str">
        <f t="shared" si="335"/>
        <v/>
      </c>
      <c r="L1613" s="6" t="str">
        <f t="shared" si="340"/>
        <v/>
      </c>
      <c r="M1613" s="6" t="str">
        <f t="shared" si="341"/>
        <v/>
      </c>
      <c r="N1613" s="6" t="str">
        <f t="shared" si="336"/>
        <v/>
      </c>
      <c r="O1613" s="4"/>
      <c r="P1613" s="11"/>
      <c r="Q1613" s="12" t="str">
        <f t="shared" si="337"/>
        <v/>
      </c>
      <c r="R1613" s="8"/>
      <c r="S1613" s="19"/>
      <c r="T1613" s="19" t="s">
        <v>830</v>
      </c>
      <c r="U1613" s="4"/>
      <c r="V1613" s="22" t="str">
        <f t="shared" si="338"/>
        <v>@aswan1.moe.edu.eg</v>
      </c>
      <c r="W1613" s="22" t="str">
        <f t="shared" si="339"/>
        <v>Stu#</v>
      </c>
      <c r="Z1613" t="str">
        <f>IF(Q1613=$Z$14,COUNTIF($Q$15:Q1613,$Z$14),"")</f>
        <v/>
      </c>
    </row>
    <row r="1614" spans="1:26" ht="16.5" x14ac:dyDescent="0.25">
      <c r="A1614" s="6" t="str">
        <f>IF(B1614="","",SUBTOTAL(3,$B$15:B1614))</f>
        <v/>
      </c>
      <c r="B1614" s="7"/>
      <c r="C1614" s="8"/>
      <c r="D1614" s="6" t="str">
        <f t="shared" ref="D1614:D1677" si="342">IF(C1614="","",LEFT(TRIM(C1614),FIND(" ",TRIM(C1614),1)-1))</f>
        <v/>
      </c>
      <c r="E1614" s="9" t="str">
        <f t="shared" si="332"/>
        <v/>
      </c>
      <c r="F1614" s="7"/>
      <c r="G1614" s="10" t="str">
        <f t="shared" ref="G1614:G1677" si="343">IF(F1614="","",(DATE(IF(LEFT(F1614,1)*1=3,20,19)&amp;MID(F1614,2,2),MID(F1614,4,2),MID(F1614,6,2))))</f>
        <v/>
      </c>
      <c r="H1614" s="6" t="str">
        <f t="shared" ref="H1614:H1677" si="344">IF(G1614="","",DAY(G1614))</f>
        <v/>
      </c>
      <c r="I1614" s="6" t="str">
        <f t="shared" si="333"/>
        <v/>
      </c>
      <c r="J1614" s="6" t="str">
        <f t="shared" si="334"/>
        <v/>
      </c>
      <c r="K1614" s="6" t="str">
        <f t="shared" si="335"/>
        <v/>
      </c>
      <c r="L1614" s="6" t="str">
        <f t="shared" si="340"/>
        <v/>
      </c>
      <c r="M1614" s="6" t="str">
        <f t="shared" si="341"/>
        <v/>
      </c>
      <c r="N1614" s="6" t="str">
        <f t="shared" si="336"/>
        <v/>
      </c>
      <c r="O1614" s="4"/>
      <c r="P1614" s="11"/>
      <c r="Q1614" s="12" t="str">
        <f t="shared" si="337"/>
        <v/>
      </c>
      <c r="R1614" s="8"/>
      <c r="S1614" s="19"/>
      <c r="T1614" s="19" t="s">
        <v>830</v>
      </c>
      <c r="U1614" s="4"/>
      <c r="V1614" s="22" t="str">
        <f t="shared" si="338"/>
        <v>@aswan1.moe.edu.eg</v>
      </c>
      <c r="W1614" s="22" t="str">
        <f t="shared" si="339"/>
        <v>Stu#</v>
      </c>
      <c r="Z1614" t="str">
        <f>IF(Q1614=$Z$14,COUNTIF($Q$15:Q1614,$Z$14),"")</f>
        <v/>
      </c>
    </row>
    <row r="1615" spans="1:26" ht="16.5" x14ac:dyDescent="0.25">
      <c r="A1615" s="6" t="str">
        <f>IF(B1615="","",SUBTOTAL(3,$B$15:B1615))</f>
        <v/>
      </c>
      <c r="B1615" s="7"/>
      <c r="C1615" s="8"/>
      <c r="D1615" s="6" t="str">
        <f t="shared" si="342"/>
        <v/>
      </c>
      <c r="E1615" s="9" t="str">
        <f t="shared" si="332"/>
        <v/>
      </c>
      <c r="F1615" s="7"/>
      <c r="G1615" s="10" t="str">
        <f t="shared" si="343"/>
        <v/>
      </c>
      <c r="H1615" s="6" t="str">
        <f t="shared" si="344"/>
        <v/>
      </c>
      <c r="I1615" s="6" t="str">
        <f t="shared" si="333"/>
        <v/>
      </c>
      <c r="J1615" s="6" t="str">
        <f t="shared" si="334"/>
        <v/>
      </c>
      <c r="K1615" s="6" t="str">
        <f t="shared" si="335"/>
        <v/>
      </c>
      <c r="L1615" s="6" t="str">
        <f t="shared" si="340"/>
        <v/>
      </c>
      <c r="M1615" s="6" t="str">
        <f t="shared" si="341"/>
        <v/>
      </c>
      <c r="N1615" s="6" t="str">
        <f t="shared" si="336"/>
        <v/>
      </c>
      <c r="O1615" s="4"/>
      <c r="P1615" s="11"/>
      <c r="Q1615" s="12" t="str">
        <f t="shared" si="337"/>
        <v/>
      </c>
      <c r="R1615" s="8"/>
      <c r="S1615" s="19"/>
      <c r="T1615" s="19" t="s">
        <v>830</v>
      </c>
      <c r="U1615" s="4"/>
      <c r="V1615" s="22" t="str">
        <f t="shared" si="338"/>
        <v>@aswan1.moe.edu.eg</v>
      </c>
      <c r="W1615" s="22" t="str">
        <f t="shared" si="339"/>
        <v>Stu#</v>
      </c>
      <c r="Z1615" t="str">
        <f>IF(Q1615=$Z$14,COUNTIF($Q$15:Q1615,$Z$14),"")</f>
        <v/>
      </c>
    </row>
    <row r="1616" spans="1:26" ht="16.5" x14ac:dyDescent="0.25">
      <c r="A1616" s="6" t="str">
        <f>IF(B1616="","",SUBTOTAL(3,$B$15:B1616))</f>
        <v/>
      </c>
      <c r="B1616" s="7"/>
      <c r="C1616" s="8"/>
      <c r="D1616" s="6" t="str">
        <f t="shared" si="342"/>
        <v/>
      </c>
      <c r="E1616" s="9" t="str">
        <f t="shared" ref="E1616:E1679" si="345">IF(C1616="","",RIGHT(C1616,LEN(C1616)-FIND(" ",C1616)))</f>
        <v/>
      </c>
      <c r="F1616" s="7"/>
      <c r="G1616" s="10" t="str">
        <f t="shared" si="343"/>
        <v/>
      </c>
      <c r="H1616" s="6" t="str">
        <f t="shared" si="344"/>
        <v/>
      </c>
      <c r="I1616" s="6" t="str">
        <f t="shared" ref="I1616:I1679" si="346">IF(H1616="","",MONTH(G1616))</f>
        <v/>
      </c>
      <c r="J1616" s="6" t="str">
        <f t="shared" ref="J1616:J1679" si="347">IF(I1616="","",YEAR(G1616))</f>
        <v/>
      </c>
      <c r="K1616" s="6" t="str">
        <f t="shared" ref="K1616:K1679" si="348">IF(G1616="","",(DATEDIF(G1616,$F$13,"md")))</f>
        <v/>
      </c>
      <c r="L1616" s="6" t="str">
        <f t="shared" si="340"/>
        <v/>
      </c>
      <c r="M1616" s="6" t="str">
        <f t="shared" si="341"/>
        <v/>
      </c>
      <c r="N1616" s="6" t="str">
        <f t="shared" ref="N1616:N1679" si="349">IF(F1616="","",(IF(ISODD(MID(F1616,13,1)),"ذكر","انثى")))</f>
        <v/>
      </c>
      <c r="O1616" s="4"/>
      <c r="P1616" s="11"/>
      <c r="Q1616" s="12" t="str">
        <f t="shared" ref="Q1616:Q1679" si="350">IF(P1616="","",P1616&amp;"/"&amp;O1616)</f>
        <v/>
      </c>
      <c r="R1616" s="8"/>
      <c r="S1616" s="19"/>
      <c r="T1616" s="19" t="s">
        <v>830</v>
      </c>
      <c r="U1616" s="4"/>
      <c r="V1616" s="22" t="str">
        <f t="shared" ref="V1616:V1679" si="351">CONCATENATE(B1616,$X$2)</f>
        <v>@aswan1.moe.edu.eg</v>
      </c>
      <c r="W1616" s="22" t="str">
        <f t="shared" ref="W1616:W1679" si="352">CONCATENATE($X$3)&amp;RIGHT(LEFT(F1616,7),6)</f>
        <v>Stu#</v>
      </c>
      <c r="Z1616" t="str">
        <f>IF(Q1616=$Z$14,COUNTIF($Q$15:Q1616,$Z$14),"")</f>
        <v/>
      </c>
    </row>
    <row r="1617" spans="1:26" ht="16.5" x14ac:dyDescent="0.25">
      <c r="A1617" s="6" t="str">
        <f>IF(B1617="","",SUBTOTAL(3,$B$15:B1617))</f>
        <v/>
      </c>
      <c r="B1617" s="7"/>
      <c r="C1617" s="8"/>
      <c r="D1617" s="6" t="str">
        <f t="shared" si="342"/>
        <v/>
      </c>
      <c r="E1617" s="9" t="str">
        <f t="shared" si="345"/>
        <v/>
      </c>
      <c r="F1617" s="7"/>
      <c r="G1617" s="10" t="str">
        <f t="shared" si="343"/>
        <v/>
      </c>
      <c r="H1617" s="6" t="str">
        <f t="shared" si="344"/>
        <v/>
      </c>
      <c r="I1617" s="6" t="str">
        <f t="shared" si="346"/>
        <v/>
      </c>
      <c r="J1617" s="6" t="str">
        <f t="shared" si="347"/>
        <v/>
      </c>
      <c r="K1617" s="6" t="str">
        <f t="shared" si="348"/>
        <v/>
      </c>
      <c r="L1617" s="6" t="str">
        <f t="shared" ref="L1617:L1680" si="353">IF(H1617="","",(DATEDIF(H1617,$F$13,"md")))</f>
        <v/>
      </c>
      <c r="M1617" s="6" t="str">
        <f t="shared" ref="M1617:M1680" si="354">IF(I1617="","",(DATEDIF(I1617,$F$13,"md")))</f>
        <v/>
      </c>
      <c r="N1617" s="6" t="str">
        <f t="shared" si="349"/>
        <v/>
      </c>
      <c r="O1617" s="4"/>
      <c r="P1617" s="11"/>
      <c r="Q1617" s="12" t="str">
        <f t="shared" si="350"/>
        <v/>
      </c>
      <c r="R1617" s="8"/>
      <c r="S1617" s="19"/>
      <c r="T1617" s="19" t="s">
        <v>830</v>
      </c>
      <c r="U1617" s="4"/>
      <c r="V1617" s="22" t="str">
        <f t="shared" si="351"/>
        <v>@aswan1.moe.edu.eg</v>
      </c>
      <c r="W1617" s="22" t="str">
        <f t="shared" si="352"/>
        <v>Stu#</v>
      </c>
      <c r="Z1617" t="str">
        <f>IF(Q1617=$Z$14,COUNTIF($Q$15:Q1617,$Z$14),"")</f>
        <v/>
      </c>
    </row>
    <row r="1618" spans="1:26" ht="16.5" x14ac:dyDescent="0.25">
      <c r="A1618" s="6" t="str">
        <f>IF(B1618="","",SUBTOTAL(3,$B$15:B1618))</f>
        <v/>
      </c>
      <c r="B1618" s="7"/>
      <c r="C1618" s="8"/>
      <c r="D1618" s="6" t="str">
        <f t="shared" si="342"/>
        <v/>
      </c>
      <c r="E1618" s="9" t="str">
        <f t="shared" si="345"/>
        <v/>
      </c>
      <c r="F1618" s="7"/>
      <c r="G1618" s="10" t="str">
        <f t="shared" si="343"/>
        <v/>
      </c>
      <c r="H1618" s="6" t="str">
        <f t="shared" si="344"/>
        <v/>
      </c>
      <c r="I1618" s="6" t="str">
        <f t="shared" si="346"/>
        <v/>
      </c>
      <c r="J1618" s="6" t="str">
        <f t="shared" si="347"/>
        <v/>
      </c>
      <c r="K1618" s="6" t="str">
        <f t="shared" si="348"/>
        <v/>
      </c>
      <c r="L1618" s="6" t="str">
        <f t="shared" si="353"/>
        <v/>
      </c>
      <c r="M1618" s="6" t="str">
        <f t="shared" si="354"/>
        <v/>
      </c>
      <c r="N1618" s="6" t="str">
        <f t="shared" si="349"/>
        <v/>
      </c>
      <c r="O1618" s="4"/>
      <c r="P1618" s="11"/>
      <c r="Q1618" s="12" t="str">
        <f t="shared" si="350"/>
        <v/>
      </c>
      <c r="R1618" s="8"/>
      <c r="S1618" s="19"/>
      <c r="T1618" s="19" t="s">
        <v>830</v>
      </c>
      <c r="U1618" s="4"/>
      <c r="V1618" s="22" t="str">
        <f t="shared" si="351"/>
        <v>@aswan1.moe.edu.eg</v>
      </c>
      <c r="W1618" s="22" t="str">
        <f t="shared" si="352"/>
        <v>Stu#</v>
      </c>
      <c r="Z1618" t="str">
        <f>IF(Q1618=$Z$14,COUNTIF($Q$15:Q1618,$Z$14),"")</f>
        <v/>
      </c>
    </row>
    <row r="1619" spans="1:26" ht="16.5" x14ac:dyDescent="0.25">
      <c r="A1619" s="6" t="str">
        <f>IF(B1619="","",SUBTOTAL(3,$B$15:B1619))</f>
        <v/>
      </c>
      <c r="B1619" s="7"/>
      <c r="C1619" s="8"/>
      <c r="D1619" s="6" t="str">
        <f t="shared" si="342"/>
        <v/>
      </c>
      <c r="E1619" s="9" t="str">
        <f t="shared" si="345"/>
        <v/>
      </c>
      <c r="F1619" s="7"/>
      <c r="G1619" s="10" t="str">
        <f t="shared" si="343"/>
        <v/>
      </c>
      <c r="H1619" s="6" t="str">
        <f t="shared" si="344"/>
        <v/>
      </c>
      <c r="I1619" s="6" t="str">
        <f t="shared" si="346"/>
        <v/>
      </c>
      <c r="J1619" s="6" t="str">
        <f t="shared" si="347"/>
        <v/>
      </c>
      <c r="K1619" s="6" t="str">
        <f t="shared" si="348"/>
        <v/>
      </c>
      <c r="L1619" s="6" t="str">
        <f t="shared" si="353"/>
        <v/>
      </c>
      <c r="M1619" s="6" t="str">
        <f t="shared" si="354"/>
        <v/>
      </c>
      <c r="N1619" s="6" t="str">
        <f t="shared" si="349"/>
        <v/>
      </c>
      <c r="O1619" s="4"/>
      <c r="P1619" s="11"/>
      <c r="Q1619" s="12" t="str">
        <f t="shared" si="350"/>
        <v/>
      </c>
      <c r="R1619" s="8"/>
      <c r="S1619" s="19"/>
      <c r="T1619" s="19" t="s">
        <v>830</v>
      </c>
      <c r="U1619" s="4"/>
      <c r="V1619" s="22" t="str">
        <f t="shared" si="351"/>
        <v>@aswan1.moe.edu.eg</v>
      </c>
      <c r="W1619" s="22" t="str">
        <f t="shared" si="352"/>
        <v>Stu#</v>
      </c>
      <c r="Z1619" t="str">
        <f>IF(Q1619=$Z$14,COUNTIF($Q$15:Q1619,$Z$14),"")</f>
        <v/>
      </c>
    </row>
    <row r="1620" spans="1:26" ht="16.5" x14ac:dyDescent="0.25">
      <c r="A1620" s="6" t="str">
        <f>IF(B1620="","",SUBTOTAL(3,$B$15:B1620))</f>
        <v/>
      </c>
      <c r="B1620" s="7"/>
      <c r="C1620" s="8"/>
      <c r="D1620" s="6" t="str">
        <f t="shared" si="342"/>
        <v/>
      </c>
      <c r="E1620" s="9" t="str">
        <f t="shared" si="345"/>
        <v/>
      </c>
      <c r="F1620" s="7"/>
      <c r="G1620" s="10" t="str">
        <f t="shared" si="343"/>
        <v/>
      </c>
      <c r="H1620" s="6" t="str">
        <f t="shared" si="344"/>
        <v/>
      </c>
      <c r="I1620" s="6" t="str">
        <f t="shared" si="346"/>
        <v/>
      </c>
      <c r="J1620" s="6" t="str">
        <f t="shared" si="347"/>
        <v/>
      </c>
      <c r="K1620" s="6" t="str">
        <f t="shared" si="348"/>
        <v/>
      </c>
      <c r="L1620" s="6" t="str">
        <f t="shared" si="353"/>
        <v/>
      </c>
      <c r="M1620" s="6" t="str">
        <f t="shared" si="354"/>
        <v/>
      </c>
      <c r="N1620" s="6" t="str">
        <f t="shared" si="349"/>
        <v/>
      </c>
      <c r="O1620" s="4"/>
      <c r="P1620" s="11"/>
      <c r="Q1620" s="12" t="str">
        <f t="shared" si="350"/>
        <v/>
      </c>
      <c r="R1620" s="8"/>
      <c r="S1620" s="19"/>
      <c r="T1620" s="19" t="s">
        <v>830</v>
      </c>
      <c r="U1620" s="4"/>
      <c r="V1620" s="22" t="str">
        <f t="shared" si="351"/>
        <v>@aswan1.moe.edu.eg</v>
      </c>
      <c r="W1620" s="22" t="str">
        <f t="shared" si="352"/>
        <v>Stu#</v>
      </c>
      <c r="Z1620" t="str">
        <f>IF(Q1620=$Z$14,COUNTIF($Q$15:Q1620,$Z$14),"")</f>
        <v/>
      </c>
    </row>
    <row r="1621" spans="1:26" ht="16.5" x14ac:dyDescent="0.25">
      <c r="A1621" s="6" t="str">
        <f>IF(B1621="","",SUBTOTAL(3,$B$15:B1621))</f>
        <v/>
      </c>
      <c r="B1621" s="7"/>
      <c r="C1621" s="8"/>
      <c r="D1621" s="6" t="str">
        <f t="shared" si="342"/>
        <v/>
      </c>
      <c r="E1621" s="9" t="str">
        <f t="shared" si="345"/>
        <v/>
      </c>
      <c r="F1621" s="7"/>
      <c r="G1621" s="10" t="str">
        <f t="shared" si="343"/>
        <v/>
      </c>
      <c r="H1621" s="6" t="str">
        <f t="shared" si="344"/>
        <v/>
      </c>
      <c r="I1621" s="6" t="str">
        <f t="shared" si="346"/>
        <v/>
      </c>
      <c r="J1621" s="6" t="str">
        <f t="shared" si="347"/>
        <v/>
      </c>
      <c r="K1621" s="6" t="str">
        <f t="shared" si="348"/>
        <v/>
      </c>
      <c r="L1621" s="6" t="str">
        <f t="shared" si="353"/>
        <v/>
      </c>
      <c r="M1621" s="6" t="str">
        <f t="shared" si="354"/>
        <v/>
      </c>
      <c r="N1621" s="6" t="str">
        <f t="shared" si="349"/>
        <v/>
      </c>
      <c r="O1621" s="4"/>
      <c r="P1621" s="11"/>
      <c r="Q1621" s="12" t="str">
        <f t="shared" si="350"/>
        <v/>
      </c>
      <c r="R1621" s="8"/>
      <c r="S1621" s="19"/>
      <c r="T1621" s="19" t="s">
        <v>830</v>
      </c>
      <c r="U1621" s="4"/>
      <c r="V1621" s="22" t="str">
        <f t="shared" si="351"/>
        <v>@aswan1.moe.edu.eg</v>
      </c>
      <c r="W1621" s="22" t="str">
        <f t="shared" si="352"/>
        <v>Stu#</v>
      </c>
      <c r="Z1621" t="str">
        <f>IF(Q1621=$Z$14,COUNTIF($Q$15:Q1621,$Z$14),"")</f>
        <v/>
      </c>
    </row>
    <row r="1622" spans="1:26" ht="16.5" x14ac:dyDescent="0.25">
      <c r="A1622" s="6" t="str">
        <f>IF(B1622="","",SUBTOTAL(3,$B$15:B1622))</f>
        <v/>
      </c>
      <c r="B1622" s="7"/>
      <c r="C1622" s="8"/>
      <c r="D1622" s="6" t="str">
        <f t="shared" si="342"/>
        <v/>
      </c>
      <c r="E1622" s="9" t="str">
        <f t="shared" si="345"/>
        <v/>
      </c>
      <c r="F1622" s="7"/>
      <c r="G1622" s="10" t="str">
        <f t="shared" si="343"/>
        <v/>
      </c>
      <c r="H1622" s="6" t="str">
        <f t="shared" si="344"/>
        <v/>
      </c>
      <c r="I1622" s="6" t="str">
        <f t="shared" si="346"/>
        <v/>
      </c>
      <c r="J1622" s="6" t="str">
        <f t="shared" si="347"/>
        <v/>
      </c>
      <c r="K1622" s="6" t="str">
        <f t="shared" si="348"/>
        <v/>
      </c>
      <c r="L1622" s="6" t="str">
        <f t="shared" si="353"/>
        <v/>
      </c>
      <c r="M1622" s="6" t="str">
        <f t="shared" si="354"/>
        <v/>
      </c>
      <c r="N1622" s="6" t="str">
        <f t="shared" si="349"/>
        <v/>
      </c>
      <c r="O1622" s="4"/>
      <c r="P1622" s="11"/>
      <c r="Q1622" s="12" t="str">
        <f t="shared" si="350"/>
        <v/>
      </c>
      <c r="R1622" s="8"/>
      <c r="S1622" s="19"/>
      <c r="T1622" s="19" t="s">
        <v>830</v>
      </c>
      <c r="U1622" s="4"/>
      <c r="V1622" s="22" t="str">
        <f t="shared" si="351"/>
        <v>@aswan1.moe.edu.eg</v>
      </c>
      <c r="W1622" s="22" t="str">
        <f t="shared" si="352"/>
        <v>Stu#</v>
      </c>
      <c r="Z1622" t="str">
        <f>IF(Q1622=$Z$14,COUNTIF($Q$15:Q1622,$Z$14),"")</f>
        <v/>
      </c>
    </row>
    <row r="1623" spans="1:26" ht="16.5" x14ac:dyDescent="0.25">
      <c r="A1623" s="6" t="str">
        <f>IF(B1623="","",SUBTOTAL(3,$B$15:B1623))</f>
        <v/>
      </c>
      <c r="B1623" s="7"/>
      <c r="C1623" s="8"/>
      <c r="D1623" s="6" t="str">
        <f t="shared" si="342"/>
        <v/>
      </c>
      <c r="E1623" s="9" t="str">
        <f t="shared" si="345"/>
        <v/>
      </c>
      <c r="F1623" s="7"/>
      <c r="G1623" s="10" t="str">
        <f t="shared" si="343"/>
        <v/>
      </c>
      <c r="H1623" s="6" t="str">
        <f t="shared" si="344"/>
        <v/>
      </c>
      <c r="I1623" s="6" t="str">
        <f t="shared" si="346"/>
        <v/>
      </c>
      <c r="J1623" s="6" t="str">
        <f t="shared" si="347"/>
        <v/>
      </c>
      <c r="K1623" s="6" t="str">
        <f t="shared" si="348"/>
        <v/>
      </c>
      <c r="L1623" s="6" t="str">
        <f t="shared" si="353"/>
        <v/>
      </c>
      <c r="M1623" s="6" t="str">
        <f t="shared" si="354"/>
        <v/>
      </c>
      <c r="N1623" s="6" t="str">
        <f t="shared" si="349"/>
        <v/>
      </c>
      <c r="O1623" s="4"/>
      <c r="P1623" s="11"/>
      <c r="Q1623" s="12" t="str">
        <f t="shared" si="350"/>
        <v/>
      </c>
      <c r="R1623" s="8"/>
      <c r="S1623" s="19"/>
      <c r="T1623" s="19" t="s">
        <v>830</v>
      </c>
      <c r="U1623" s="4"/>
      <c r="V1623" s="22" t="str">
        <f t="shared" si="351"/>
        <v>@aswan1.moe.edu.eg</v>
      </c>
      <c r="W1623" s="22" t="str">
        <f t="shared" si="352"/>
        <v>Stu#</v>
      </c>
      <c r="Z1623" t="str">
        <f>IF(Q1623=$Z$14,COUNTIF($Q$15:Q1623,$Z$14),"")</f>
        <v/>
      </c>
    </row>
    <row r="1624" spans="1:26" ht="16.5" x14ac:dyDescent="0.25">
      <c r="A1624" s="6" t="str">
        <f>IF(B1624="","",SUBTOTAL(3,$B$15:B1624))</f>
        <v/>
      </c>
      <c r="B1624" s="7"/>
      <c r="C1624" s="8"/>
      <c r="D1624" s="6" t="str">
        <f t="shared" si="342"/>
        <v/>
      </c>
      <c r="E1624" s="9" t="str">
        <f t="shared" si="345"/>
        <v/>
      </c>
      <c r="F1624" s="7"/>
      <c r="G1624" s="10" t="str">
        <f t="shared" si="343"/>
        <v/>
      </c>
      <c r="H1624" s="6" t="str">
        <f t="shared" si="344"/>
        <v/>
      </c>
      <c r="I1624" s="6" t="str">
        <f t="shared" si="346"/>
        <v/>
      </c>
      <c r="J1624" s="6" t="str">
        <f t="shared" si="347"/>
        <v/>
      </c>
      <c r="K1624" s="6" t="str">
        <f t="shared" si="348"/>
        <v/>
      </c>
      <c r="L1624" s="6" t="str">
        <f t="shared" si="353"/>
        <v/>
      </c>
      <c r="M1624" s="6" t="str">
        <f t="shared" si="354"/>
        <v/>
      </c>
      <c r="N1624" s="6" t="str">
        <f t="shared" si="349"/>
        <v/>
      </c>
      <c r="O1624" s="4"/>
      <c r="P1624" s="11"/>
      <c r="Q1624" s="12" t="str">
        <f t="shared" si="350"/>
        <v/>
      </c>
      <c r="R1624" s="8"/>
      <c r="S1624" s="19"/>
      <c r="T1624" s="19" t="s">
        <v>830</v>
      </c>
      <c r="U1624" s="4"/>
      <c r="V1624" s="22" t="str">
        <f t="shared" si="351"/>
        <v>@aswan1.moe.edu.eg</v>
      </c>
      <c r="W1624" s="22" t="str">
        <f t="shared" si="352"/>
        <v>Stu#</v>
      </c>
      <c r="Z1624" t="str">
        <f>IF(Q1624=$Z$14,COUNTIF($Q$15:Q1624,$Z$14),"")</f>
        <v/>
      </c>
    </row>
    <row r="1625" spans="1:26" ht="16.5" x14ac:dyDescent="0.25">
      <c r="A1625" s="6" t="str">
        <f>IF(B1625="","",SUBTOTAL(3,$B$15:B1625))</f>
        <v/>
      </c>
      <c r="B1625" s="7"/>
      <c r="C1625" s="8"/>
      <c r="D1625" s="6" t="str">
        <f t="shared" si="342"/>
        <v/>
      </c>
      <c r="E1625" s="9" t="str">
        <f t="shared" si="345"/>
        <v/>
      </c>
      <c r="F1625" s="7"/>
      <c r="G1625" s="10" t="str">
        <f t="shared" si="343"/>
        <v/>
      </c>
      <c r="H1625" s="6" t="str">
        <f t="shared" si="344"/>
        <v/>
      </c>
      <c r="I1625" s="6" t="str">
        <f t="shared" si="346"/>
        <v/>
      </c>
      <c r="J1625" s="6" t="str">
        <f t="shared" si="347"/>
        <v/>
      </c>
      <c r="K1625" s="6" t="str">
        <f t="shared" si="348"/>
        <v/>
      </c>
      <c r="L1625" s="6" t="str">
        <f t="shared" si="353"/>
        <v/>
      </c>
      <c r="M1625" s="6" t="str">
        <f t="shared" si="354"/>
        <v/>
      </c>
      <c r="N1625" s="6" t="str">
        <f t="shared" si="349"/>
        <v/>
      </c>
      <c r="O1625" s="4"/>
      <c r="P1625" s="11"/>
      <c r="Q1625" s="12" t="str">
        <f t="shared" si="350"/>
        <v/>
      </c>
      <c r="R1625" s="8"/>
      <c r="S1625" s="19"/>
      <c r="T1625" s="19" t="s">
        <v>830</v>
      </c>
      <c r="U1625" s="4"/>
      <c r="V1625" s="22" t="str">
        <f t="shared" si="351"/>
        <v>@aswan1.moe.edu.eg</v>
      </c>
      <c r="W1625" s="22" t="str">
        <f t="shared" si="352"/>
        <v>Stu#</v>
      </c>
      <c r="Z1625" t="str">
        <f>IF(Q1625=$Z$14,COUNTIF($Q$15:Q1625,$Z$14),"")</f>
        <v/>
      </c>
    </row>
    <row r="1626" spans="1:26" ht="16.5" x14ac:dyDescent="0.25">
      <c r="A1626" s="6" t="str">
        <f>IF(B1626="","",SUBTOTAL(3,$B$15:B1626))</f>
        <v/>
      </c>
      <c r="B1626" s="7"/>
      <c r="C1626" s="8"/>
      <c r="D1626" s="6" t="str">
        <f t="shared" si="342"/>
        <v/>
      </c>
      <c r="E1626" s="9" t="str">
        <f t="shared" si="345"/>
        <v/>
      </c>
      <c r="F1626" s="7"/>
      <c r="G1626" s="10" t="str">
        <f t="shared" si="343"/>
        <v/>
      </c>
      <c r="H1626" s="6" t="str">
        <f t="shared" si="344"/>
        <v/>
      </c>
      <c r="I1626" s="6" t="str">
        <f t="shared" si="346"/>
        <v/>
      </c>
      <c r="J1626" s="6" t="str">
        <f t="shared" si="347"/>
        <v/>
      </c>
      <c r="K1626" s="6" t="str">
        <f t="shared" si="348"/>
        <v/>
      </c>
      <c r="L1626" s="6" t="str">
        <f t="shared" si="353"/>
        <v/>
      </c>
      <c r="M1626" s="6" t="str">
        <f t="shared" si="354"/>
        <v/>
      </c>
      <c r="N1626" s="6" t="str">
        <f t="shared" si="349"/>
        <v/>
      </c>
      <c r="O1626" s="4"/>
      <c r="P1626" s="11"/>
      <c r="Q1626" s="12" t="str">
        <f t="shared" si="350"/>
        <v/>
      </c>
      <c r="R1626" s="8"/>
      <c r="S1626" s="19"/>
      <c r="T1626" s="19" t="s">
        <v>830</v>
      </c>
      <c r="U1626" s="4"/>
      <c r="V1626" s="22" t="str">
        <f t="shared" si="351"/>
        <v>@aswan1.moe.edu.eg</v>
      </c>
      <c r="W1626" s="22" t="str">
        <f t="shared" si="352"/>
        <v>Stu#</v>
      </c>
      <c r="Z1626" t="str">
        <f>IF(Q1626=$Z$14,COUNTIF($Q$15:Q1626,$Z$14),"")</f>
        <v/>
      </c>
    </row>
    <row r="1627" spans="1:26" ht="16.5" x14ac:dyDescent="0.25">
      <c r="A1627" s="6" t="str">
        <f>IF(B1627="","",SUBTOTAL(3,$B$15:B1627))</f>
        <v/>
      </c>
      <c r="B1627" s="7"/>
      <c r="C1627" s="8"/>
      <c r="D1627" s="6" t="str">
        <f t="shared" si="342"/>
        <v/>
      </c>
      <c r="E1627" s="9" t="str">
        <f t="shared" si="345"/>
        <v/>
      </c>
      <c r="F1627" s="7"/>
      <c r="G1627" s="10" t="str">
        <f t="shared" si="343"/>
        <v/>
      </c>
      <c r="H1627" s="6" t="str">
        <f t="shared" si="344"/>
        <v/>
      </c>
      <c r="I1627" s="6" t="str">
        <f t="shared" si="346"/>
        <v/>
      </c>
      <c r="J1627" s="6" t="str">
        <f t="shared" si="347"/>
        <v/>
      </c>
      <c r="K1627" s="6" t="str">
        <f t="shared" si="348"/>
        <v/>
      </c>
      <c r="L1627" s="6" t="str">
        <f t="shared" si="353"/>
        <v/>
      </c>
      <c r="M1627" s="6" t="str">
        <f t="shared" si="354"/>
        <v/>
      </c>
      <c r="N1627" s="6" t="str">
        <f t="shared" si="349"/>
        <v/>
      </c>
      <c r="O1627" s="4"/>
      <c r="P1627" s="11"/>
      <c r="Q1627" s="12" t="str">
        <f t="shared" si="350"/>
        <v/>
      </c>
      <c r="R1627" s="8"/>
      <c r="S1627" s="19"/>
      <c r="T1627" s="19" t="s">
        <v>830</v>
      </c>
      <c r="U1627" s="4"/>
      <c r="V1627" s="22" t="str">
        <f t="shared" si="351"/>
        <v>@aswan1.moe.edu.eg</v>
      </c>
      <c r="W1627" s="22" t="str">
        <f t="shared" si="352"/>
        <v>Stu#</v>
      </c>
      <c r="Z1627" t="str">
        <f>IF(Q1627=$Z$14,COUNTIF($Q$15:Q1627,$Z$14),"")</f>
        <v/>
      </c>
    </row>
    <row r="1628" spans="1:26" ht="16.5" x14ac:dyDescent="0.25">
      <c r="A1628" s="6" t="str">
        <f>IF(B1628="","",SUBTOTAL(3,$B$15:B1628))</f>
        <v/>
      </c>
      <c r="B1628" s="7"/>
      <c r="C1628" s="8"/>
      <c r="D1628" s="6" t="str">
        <f t="shared" si="342"/>
        <v/>
      </c>
      <c r="E1628" s="9" t="str">
        <f t="shared" si="345"/>
        <v/>
      </c>
      <c r="F1628" s="7"/>
      <c r="G1628" s="10" t="str">
        <f t="shared" si="343"/>
        <v/>
      </c>
      <c r="H1628" s="6" t="str">
        <f t="shared" si="344"/>
        <v/>
      </c>
      <c r="I1628" s="6" t="str">
        <f t="shared" si="346"/>
        <v/>
      </c>
      <c r="J1628" s="6" t="str">
        <f t="shared" si="347"/>
        <v/>
      </c>
      <c r="K1628" s="6" t="str">
        <f t="shared" si="348"/>
        <v/>
      </c>
      <c r="L1628" s="6" t="str">
        <f t="shared" si="353"/>
        <v/>
      </c>
      <c r="M1628" s="6" t="str">
        <f t="shared" si="354"/>
        <v/>
      </c>
      <c r="N1628" s="6" t="str">
        <f t="shared" si="349"/>
        <v/>
      </c>
      <c r="O1628" s="4"/>
      <c r="P1628" s="11"/>
      <c r="Q1628" s="12" t="str">
        <f t="shared" si="350"/>
        <v/>
      </c>
      <c r="R1628" s="8"/>
      <c r="S1628" s="19"/>
      <c r="T1628" s="19" t="s">
        <v>830</v>
      </c>
      <c r="U1628" s="4"/>
      <c r="V1628" s="22" t="str">
        <f t="shared" si="351"/>
        <v>@aswan1.moe.edu.eg</v>
      </c>
      <c r="W1628" s="22" t="str">
        <f t="shared" si="352"/>
        <v>Stu#</v>
      </c>
      <c r="Z1628" t="str">
        <f>IF(Q1628=$Z$14,COUNTIF($Q$15:Q1628,$Z$14),"")</f>
        <v/>
      </c>
    </row>
    <row r="1629" spans="1:26" ht="16.5" x14ac:dyDescent="0.25">
      <c r="A1629" s="6" t="str">
        <f>IF(B1629="","",SUBTOTAL(3,$B$15:B1629))</f>
        <v/>
      </c>
      <c r="B1629" s="7"/>
      <c r="C1629" s="8"/>
      <c r="D1629" s="6" t="str">
        <f t="shared" si="342"/>
        <v/>
      </c>
      <c r="E1629" s="9" t="str">
        <f t="shared" si="345"/>
        <v/>
      </c>
      <c r="F1629" s="7"/>
      <c r="G1629" s="10" t="str">
        <f t="shared" si="343"/>
        <v/>
      </c>
      <c r="H1629" s="6" t="str">
        <f t="shared" si="344"/>
        <v/>
      </c>
      <c r="I1629" s="6" t="str">
        <f t="shared" si="346"/>
        <v/>
      </c>
      <c r="J1629" s="6" t="str">
        <f t="shared" si="347"/>
        <v/>
      </c>
      <c r="K1629" s="6" t="str">
        <f t="shared" si="348"/>
        <v/>
      </c>
      <c r="L1629" s="6" t="str">
        <f t="shared" si="353"/>
        <v/>
      </c>
      <c r="M1629" s="6" t="str">
        <f t="shared" si="354"/>
        <v/>
      </c>
      <c r="N1629" s="6" t="str">
        <f t="shared" si="349"/>
        <v/>
      </c>
      <c r="O1629" s="4"/>
      <c r="P1629" s="11"/>
      <c r="Q1629" s="12" t="str">
        <f t="shared" si="350"/>
        <v/>
      </c>
      <c r="R1629" s="8"/>
      <c r="S1629" s="19"/>
      <c r="T1629" s="19" t="s">
        <v>830</v>
      </c>
      <c r="U1629" s="4"/>
      <c r="V1629" s="22" t="str">
        <f t="shared" si="351"/>
        <v>@aswan1.moe.edu.eg</v>
      </c>
      <c r="W1629" s="22" t="str">
        <f t="shared" si="352"/>
        <v>Stu#</v>
      </c>
      <c r="Z1629" t="str">
        <f>IF(Q1629=$Z$14,COUNTIF($Q$15:Q1629,$Z$14),"")</f>
        <v/>
      </c>
    </row>
    <row r="1630" spans="1:26" ht="16.5" x14ac:dyDescent="0.25">
      <c r="A1630" s="6" t="str">
        <f>IF(B1630="","",SUBTOTAL(3,$B$15:B1630))</f>
        <v/>
      </c>
      <c r="B1630" s="7"/>
      <c r="C1630" s="8"/>
      <c r="D1630" s="6" t="str">
        <f t="shared" si="342"/>
        <v/>
      </c>
      <c r="E1630" s="9" t="str">
        <f t="shared" si="345"/>
        <v/>
      </c>
      <c r="F1630" s="7"/>
      <c r="G1630" s="10" t="str">
        <f t="shared" si="343"/>
        <v/>
      </c>
      <c r="H1630" s="6" t="str">
        <f t="shared" si="344"/>
        <v/>
      </c>
      <c r="I1630" s="6" t="str">
        <f t="shared" si="346"/>
        <v/>
      </c>
      <c r="J1630" s="6" t="str">
        <f t="shared" si="347"/>
        <v/>
      </c>
      <c r="K1630" s="6" t="str">
        <f t="shared" si="348"/>
        <v/>
      </c>
      <c r="L1630" s="6" t="str">
        <f t="shared" si="353"/>
        <v/>
      </c>
      <c r="M1630" s="6" t="str">
        <f t="shared" si="354"/>
        <v/>
      </c>
      <c r="N1630" s="6" t="str">
        <f t="shared" si="349"/>
        <v/>
      </c>
      <c r="O1630" s="4"/>
      <c r="P1630" s="11"/>
      <c r="Q1630" s="12" t="str">
        <f t="shared" si="350"/>
        <v/>
      </c>
      <c r="R1630" s="8"/>
      <c r="S1630" s="19"/>
      <c r="T1630" s="19" t="s">
        <v>830</v>
      </c>
      <c r="U1630" s="4"/>
      <c r="V1630" s="22" t="str">
        <f t="shared" si="351"/>
        <v>@aswan1.moe.edu.eg</v>
      </c>
      <c r="W1630" s="22" t="str">
        <f t="shared" si="352"/>
        <v>Stu#</v>
      </c>
      <c r="Z1630" t="str">
        <f>IF(Q1630=$Z$14,COUNTIF($Q$15:Q1630,$Z$14),"")</f>
        <v/>
      </c>
    </row>
    <row r="1631" spans="1:26" ht="16.5" x14ac:dyDescent="0.25">
      <c r="A1631" s="6" t="str">
        <f>IF(B1631="","",SUBTOTAL(3,$B$15:B1631))</f>
        <v/>
      </c>
      <c r="B1631" s="7"/>
      <c r="C1631" s="8"/>
      <c r="D1631" s="6" t="str">
        <f t="shared" si="342"/>
        <v/>
      </c>
      <c r="E1631" s="9" t="str">
        <f t="shared" si="345"/>
        <v/>
      </c>
      <c r="F1631" s="7"/>
      <c r="G1631" s="10" t="str">
        <f t="shared" si="343"/>
        <v/>
      </c>
      <c r="H1631" s="6" t="str">
        <f t="shared" si="344"/>
        <v/>
      </c>
      <c r="I1631" s="6" t="str">
        <f t="shared" si="346"/>
        <v/>
      </c>
      <c r="J1631" s="6" t="str">
        <f t="shared" si="347"/>
        <v/>
      </c>
      <c r="K1631" s="6" t="str">
        <f t="shared" si="348"/>
        <v/>
      </c>
      <c r="L1631" s="6" t="str">
        <f t="shared" si="353"/>
        <v/>
      </c>
      <c r="M1631" s="6" t="str">
        <f t="shared" si="354"/>
        <v/>
      </c>
      <c r="N1631" s="6" t="str">
        <f t="shared" si="349"/>
        <v/>
      </c>
      <c r="O1631" s="4"/>
      <c r="P1631" s="11"/>
      <c r="Q1631" s="12" t="str">
        <f t="shared" si="350"/>
        <v/>
      </c>
      <c r="R1631" s="8"/>
      <c r="S1631" s="19"/>
      <c r="T1631" s="19" t="s">
        <v>830</v>
      </c>
      <c r="U1631" s="4"/>
      <c r="V1631" s="22" t="str">
        <f t="shared" si="351"/>
        <v>@aswan1.moe.edu.eg</v>
      </c>
      <c r="W1631" s="22" t="str">
        <f t="shared" si="352"/>
        <v>Stu#</v>
      </c>
      <c r="Z1631" t="str">
        <f>IF(Q1631=$Z$14,COUNTIF($Q$15:Q1631,$Z$14),"")</f>
        <v/>
      </c>
    </row>
    <row r="1632" spans="1:26" ht="16.5" x14ac:dyDescent="0.25">
      <c r="A1632" s="6" t="str">
        <f>IF(B1632="","",SUBTOTAL(3,$B$15:B1632))</f>
        <v/>
      </c>
      <c r="B1632" s="7"/>
      <c r="C1632" s="8"/>
      <c r="D1632" s="6" t="str">
        <f t="shared" si="342"/>
        <v/>
      </c>
      <c r="E1632" s="9" t="str">
        <f t="shared" si="345"/>
        <v/>
      </c>
      <c r="F1632" s="7"/>
      <c r="G1632" s="10" t="str">
        <f t="shared" si="343"/>
        <v/>
      </c>
      <c r="H1632" s="6" t="str">
        <f t="shared" si="344"/>
        <v/>
      </c>
      <c r="I1632" s="6" t="str">
        <f t="shared" si="346"/>
        <v/>
      </c>
      <c r="J1632" s="6" t="str">
        <f t="shared" si="347"/>
        <v/>
      </c>
      <c r="K1632" s="6" t="str">
        <f t="shared" si="348"/>
        <v/>
      </c>
      <c r="L1632" s="6" t="str">
        <f t="shared" si="353"/>
        <v/>
      </c>
      <c r="M1632" s="6" t="str">
        <f t="shared" si="354"/>
        <v/>
      </c>
      <c r="N1632" s="6" t="str">
        <f t="shared" si="349"/>
        <v/>
      </c>
      <c r="O1632" s="4"/>
      <c r="P1632" s="11"/>
      <c r="Q1632" s="12" t="str">
        <f t="shared" si="350"/>
        <v/>
      </c>
      <c r="R1632" s="8"/>
      <c r="S1632" s="19"/>
      <c r="T1632" s="19" t="s">
        <v>830</v>
      </c>
      <c r="U1632" s="4"/>
      <c r="V1632" s="22" t="str">
        <f t="shared" si="351"/>
        <v>@aswan1.moe.edu.eg</v>
      </c>
      <c r="W1632" s="22" t="str">
        <f t="shared" si="352"/>
        <v>Stu#</v>
      </c>
      <c r="Z1632" t="str">
        <f>IF(Q1632=$Z$14,COUNTIF($Q$15:Q1632,$Z$14),"")</f>
        <v/>
      </c>
    </row>
    <row r="1633" spans="1:26" ht="16.5" x14ac:dyDescent="0.25">
      <c r="A1633" s="6" t="str">
        <f>IF(B1633="","",SUBTOTAL(3,$B$15:B1633))</f>
        <v/>
      </c>
      <c r="B1633" s="7"/>
      <c r="C1633" s="8"/>
      <c r="D1633" s="6" t="str">
        <f t="shared" si="342"/>
        <v/>
      </c>
      <c r="E1633" s="9" t="str">
        <f t="shared" si="345"/>
        <v/>
      </c>
      <c r="F1633" s="7"/>
      <c r="G1633" s="10" t="str">
        <f t="shared" si="343"/>
        <v/>
      </c>
      <c r="H1633" s="6" t="str">
        <f t="shared" si="344"/>
        <v/>
      </c>
      <c r="I1633" s="6" t="str">
        <f t="shared" si="346"/>
        <v/>
      </c>
      <c r="J1633" s="6" t="str">
        <f t="shared" si="347"/>
        <v/>
      </c>
      <c r="K1633" s="6" t="str">
        <f t="shared" si="348"/>
        <v/>
      </c>
      <c r="L1633" s="6" t="str">
        <f t="shared" si="353"/>
        <v/>
      </c>
      <c r="M1633" s="6" t="str">
        <f t="shared" si="354"/>
        <v/>
      </c>
      <c r="N1633" s="6" t="str">
        <f t="shared" si="349"/>
        <v/>
      </c>
      <c r="O1633" s="4"/>
      <c r="P1633" s="11"/>
      <c r="Q1633" s="12" t="str">
        <f t="shared" si="350"/>
        <v/>
      </c>
      <c r="R1633" s="8"/>
      <c r="S1633" s="19"/>
      <c r="T1633" s="19" t="s">
        <v>830</v>
      </c>
      <c r="U1633" s="4"/>
      <c r="V1633" s="22" t="str">
        <f t="shared" si="351"/>
        <v>@aswan1.moe.edu.eg</v>
      </c>
      <c r="W1633" s="22" t="str">
        <f t="shared" si="352"/>
        <v>Stu#</v>
      </c>
      <c r="Z1633" t="str">
        <f>IF(Q1633=$Z$14,COUNTIF($Q$15:Q1633,$Z$14),"")</f>
        <v/>
      </c>
    </row>
    <row r="1634" spans="1:26" ht="16.5" x14ac:dyDescent="0.25">
      <c r="A1634" s="6" t="str">
        <f>IF(B1634="","",SUBTOTAL(3,$B$15:B1634))</f>
        <v/>
      </c>
      <c r="B1634" s="7"/>
      <c r="C1634" s="8"/>
      <c r="D1634" s="6" t="str">
        <f t="shared" si="342"/>
        <v/>
      </c>
      <c r="E1634" s="9" t="str">
        <f t="shared" si="345"/>
        <v/>
      </c>
      <c r="F1634" s="7"/>
      <c r="G1634" s="10" t="str">
        <f t="shared" si="343"/>
        <v/>
      </c>
      <c r="H1634" s="6" t="str">
        <f t="shared" si="344"/>
        <v/>
      </c>
      <c r="I1634" s="6" t="str">
        <f t="shared" si="346"/>
        <v/>
      </c>
      <c r="J1634" s="6" t="str">
        <f t="shared" si="347"/>
        <v/>
      </c>
      <c r="K1634" s="6" t="str">
        <f t="shared" si="348"/>
        <v/>
      </c>
      <c r="L1634" s="6" t="str">
        <f t="shared" si="353"/>
        <v/>
      </c>
      <c r="M1634" s="6" t="str">
        <f t="shared" si="354"/>
        <v/>
      </c>
      <c r="N1634" s="6" t="str">
        <f t="shared" si="349"/>
        <v/>
      </c>
      <c r="O1634" s="4"/>
      <c r="P1634" s="11"/>
      <c r="Q1634" s="12" t="str">
        <f t="shared" si="350"/>
        <v/>
      </c>
      <c r="R1634" s="8"/>
      <c r="S1634" s="19"/>
      <c r="T1634" s="19" t="s">
        <v>830</v>
      </c>
      <c r="U1634" s="4"/>
      <c r="V1634" s="22" t="str">
        <f t="shared" si="351"/>
        <v>@aswan1.moe.edu.eg</v>
      </c>
      <c r="W1634" s="22" t="str">
        <f t="shared" si="352"/>
        <v>Stu#</v>
      </c>
      <c r="Z1634" t="str">
        <f>IF(Q1634=$Z$14,COUNTIF($Q$15:Q1634,$Z$14),"")</f>
        <v/>
      </c>
    </row>
    <row r="1635" spans="1:26" ht="16.5" x14ac:dyDescent="0.25">
      <c r="A1635" s="6" t="str">
        <f>IF(B1635="","",SUBTOTAL(3,$B$15:B1635))</f>
        <v/>
      </c>
      <c r="B1635" s="7"/>
      <c r="C1635" s="8"/>
      <c r="D1635" s="6" t="str">
        <f t="shared" si="342"/>
        <v/>
      </c>
      <c r="E1635" s="9" t="str">
        <f t="shared" si="345"/>
        <v/>
      </c>
      <c r="F1635" s="7"/>
      <c r="G1635" s="10" t="str">
        <f t="shared" si="343"/>
        <v/>
      </c>
      <c r="H1635" s="6" t="str">
        <f t="shared" si="344"/>
        <v/>
      </c>
      <c r="I1635" s="6" t="str">
        <f t="shared" si="346"/>
        <v/>
      </c>
      <c r="J1635" s="6" t="str">
        <f t="shared" si="347"/>
        <v/>
      </c>
      <c r="K1635" s="6" t="str">
        <f t="shared" si="348"/>
        <v/>
      </c>
      <c r="L1635" s="6" t="str">
        <f t="shared" si="353"/>
        <v/>
      </c>
      <c r="M1635" s="6" t="str">
        <f t="shared" si="354"/>
        <v/>
      </c>
      <c r="N1635" s="6" t="str">
        <f t="shared" si="349"/>
        <v/>
      </c>
      <c r="O1635" s="4"/>
      <c r="P1635" s="11"/>
      <c r="Q1635" s="12" t="str">
        <f t="shared" si="350"/>
        <v/>
      </c>
      <c r="R1635" s="8"/>
      <c r="S1635" s="19"/>
      <c r="T1635" s="19" t="s">
        <v>830</v>
      </c>
      <c r="U1635" s="4"/>
      <c r="V1635" s="22" t="str">
        <f t="shared" si="351"/>
        <v>@aswan1.moe.edu.eg</v>
      </c>
      <c r="W1635" s="22" t="str">
        <f t="shared" si="352"/>
        <v>Stu#</v>
      </c>
      <c r="Z1635" t="str">
        <f>IF(Q1635=$Z$14,COUNTIF($Q$15:Q1635,$Z$14),"")</f>
        <v/>
      </c>
    </row>
    <row r="1636" spans="1:26" ht="16.5" x14ac:dyDescent="0.25">
      <c r="A1636" s="6" t="str">
        <f>IF(B1636="","",SUBTOTAL(3,$B$15:B1636))</f>
        <v/>
      </c>
      <c r="B1636" s="7"/>
      <c r="C1636" s="8"/>
      <c r="D1636" s="6" t="str">
        <f t="shared" si="342"/>
        <v/>
      </c>
      <c r="E1636" s="9" t="str">
        <f t="shared" si="345"/>
        <v/>
      </c>
      <c r="F1636" s="7"/>
      <c r="G1636" s="10" t="str">
        <f t="shared" si="343"/>
        <v/>
      </c>
      <c r="H1636" s="6" t="str">
        <f t="shared" si="344"/>
        <v/>
      </c>
      <c r="I1636" s="6" t="str">
        <f t="shared" si="346"/>
        <v/>
      </c>
      <c r="J1636" s="6" t="str">
        <f t="shared" si="347"/>
        <v/>
      </c>
      <c r="K1636" s="6" t="str">
        <f t="shared" si="348"/>
        <v/>
      </c>
      <c r="L1636" s="6" t="str">
        <f t="shared" si="353"/>
        <v/>
      </c>
      <c r="M1636" s="6" t="str">
        <f t="shared" si="354"/>
        <v/>
      </c>
      <c r="N1636" s="6" t="str">
        <f t="shared" si="349"/>
        <v/>
      </c>
      <c r="O1636" s="4"/>
      <c r="P1636" s="11"/>
      <c r="Q1636" s="12" t="str">
        <f t="shared" si="350"/>
        <v/>
      </c>
      <c r="R1636" s="8"/>
      <c r="S1636" s="19"/>
      <c r="T1636" s="19" t="s">
        <v>830</v>
      </c>
      <c r="U1636" s="4"/>
      <c r="V1636" s="22" t="str">
        <f t="shared" si="351"/>
        <v>@aswan1.moe.edu.eg</v>
      </c>
      <c r="W1636" s="22" t="str">
        <f t="shared" si="352"/>
        <v>Stu#</v>
      </c>
      <c r="Z1636" t="str">
        <f>IF(Q1636=$Z$14,COUNTIF($Q$15:Q1636,$Z$14),"")</f>
        <v/>
      </c>
    </row>
    <row r="1637" spans="1:26" ht="16.5" x14ac:dyDescent="0.25">
      <c r="A1637" s="6" t="str">
        <f>IF(B1637="","",SUBTOTAL(3,$B$15:B1637))</f>
        <v/>
      </c>
      <c r="B1637" s="7"/>
      <c r="C1637" s="8"/>
      <c r="D1637" s="6" t="str">
        <f t="shared" si="342"/>
        <v/>
      </c>
      <c r="E1637" s="9" t="str">
        <f t="shared" si="345"/>
        <v/>
      </c>
      <c r="F1637" s="7"/>
      <c r="G1637" s="10" t="str">
        <f t="shared" si="343"/>
        <v/>
      </c>
      <c r="H1637" s="6" t="str">
        <f t="shared" si="344"/>
        <v/>
      </c>
      <c r="I1637" s="6" t="str">
        <f t="shared" si="346"/>
        <v/>
      </c>
      <c r="J1637" s="6" t="str">
        <f t="shared" si="347"/>
        <v/>
      </c>
      <c r="K1637" s="6" t="str">
        <f t="shared" si="348"/>
        <v/>
      </c>
      <c r="L1637" s="6" t="str">
        <f t="shared" si="353"/>
        <v/>
      </c>
      <c r="M1637" s="6" t="str">
        <f t="shared" si="354"/>
        <v/>
      </c>
      <c r="N1637" s="6" t="str">
        <f t="shared" si="349"/>
        <v/>
      </c>
      <c r="O1637" s="4"/>
      <c r="P1637" s="11"/>
      <c r="Q1637" s="12" t="str">
        <f t="shared" si="350"/>
        <v/>
      </c>
      <c r="R1637" s="8"/>
      <c r="S1637" s="19"/>
      <c r="T1637" s="19" t="s">
        <v>830</v>
      </c>
      <c r="U1637" s="4"/>
      <c r="V1637" s="22" t="str">
        <f t="shared" si="351"/>
        <v>@aswan1.moe.edu.eg</v>
      </c>
      <c r="W1637" s="22" t="str">
        <f t="shared" si="352"/>
        <v>Stu#</v>
      </c>
      <c r="Z1637" t="str">
        <f>IF(Q1637=$Z$14,COUNTIF($Q$15:Q1637,$Z$14),"")</f>
        <v/>
      </c>
    </row>
    <row r="1638" spans="1:26" ht="16.5" x14ac:dyDescent="0.25">
      <c r="A1638" s="6" t="str">
        <f>IF(B1638="","",SUBTOTAL(3,$B$15:B1638))</f>
        <v/>
      </c>
      <c r="B1638" s="7"/>
      <c r="C1638" s="8"/>
      <c r="D1638" s="6" t="str">
        <f t="shared" si="342"/>
        <v/>
      </c>
      <c r="E1638" s="9" t="str">
        <f t="shared" si="345"/>
        <v/>
      </c>
      <c r="F1638" s="7"/>
      <c r="G1638" s="10" t="str">
        <f t="shared" si="343"/>
        <v/>
      </c>
      <c r="H1638" s="6" t="str">
        <f t="shared" si="344"/>
        <v/>
      </c>
      <c r="I1638" s="6" t="str">
        <f t="shared" si="346"/>
        <v/>
      </c>
      <c r="J1638" s="6" t="str">
        <f t="shared" si="347"/>
        <v/>
      </c>
      <c r="K1638" s="6" t="str">
        <f t="shared" si="348"/>
        <v/>
      </c>
      <c r="L1638" s="6" t="str">
        <f t="shared" si="353"/>
        <v/>
      </c>
      <c r="M1638" s="6" t="str">
        <f t="shared" si="354"/>
        <v/>
      </c>
      <c r="N1638" s="6" t="str">
        <f t="shared" si="349"/>
        <v/>
      </c>
      <c r="O1638" s="4"/>
      <c r="P1638" s="11"/>
      <c r="Q1638" s="12" t="str">
        <f t="shared" si="350"/>
        <v/>
      </c>
      <c r="R1638" s="8"/>
      <c r="S1638" s="19"/>
      <c r="T1638" s="19" t="s">
        <v>830</v>
      </c>
      <c r="U1638" s="4"/>
      <c r="V1638" s="22" t="str">
        <f t="shared" si="351"/>
        <v>@aswan1.moe.edu.eg</v>
      </c>
      <c r="W1638" s="22" t="str">
        <f t="shared" si="352"/>
        <v>Stu#</v>
      </c>
      <c r="Z1638" t="str">
        <f>IF(Q1638=$Z$14,COUNTIF($Q$15:Q1638,$Z$14),"")</f>
        <v/>
      </c>
    </row>
    <row r="1639" spans="1:26" ht="16.5" x14ac:dyDescent="0.25">
      <c r="A1639" s="6" t="str">
        <f>IF(B1639="","",SUBTOTAL(3,$B$15:B1639))</f>
        <v/>
      </c>
      <c r="B1639" s="7"/>
      <c r="C1639" s="8"/>
      <c r="D1639" s="6" t="str">
        <f t="shared" si="342"/>
        <v/>
      </c>
      <c r="E1639" s="9" t="str">
        <f t="shared" si="345"/>
        <v/>
      </c>
      <c r="F1639" s="7"/>
      <c r="G1639" s="10" t="str">
        <f t="shared" si="343"/>
        <v/>
      </c>
      <c r="H1639" s="6" t="str">
        <f t="shared" si="344"/>
        <v/>
      </c>
      <c r="I1639" s="6" t="str">
        <f t="shared" si="346"/>
        <v/>
      </c>
      <c r="J1639" s="6" t="str">
        <f t="shared" si="347"/>
        <v/>
      </c>
      <c r="K1639" s="6" t="str">
        <f t="shared" si="348"/>
        <v/>
      </c>
      <c r="L1639" s="6" t="str">
        <f t="shared" si="353"/>
        <v/>
      </c>
      <c r="M1639" s="6" t="str">
        <f t="shared" si="354"/>
        <v/>
      </c>
      <c r="N1639" s="6" t="str">
        <f t="shared" si="349"/>
        <v/>
      </c>
      <c r="O1639" s="4"/>
      <c r="P1639" s="11"/>
      <c r="Q1639" s="12" t="str">
        <f t="shared" si="350"/>
        <v/>
      </c>
      <c r="R1639" s="8"/>
      <c r="S1639" s="19"/>
      <c r="T1639" s="19" t="s">
        <v>830</v>
      </c>
      <c r="U1639" s="4"/>
      <c r="V1639" s="22" t="str">
        <f t="shared" si="351"/>
        <v>@aswan1.moe.edu.eg</v>
      </c>
      <c r="W1639" s="22" t="str">
        <f t="shared" si="352"/>
        <v>Stu#</v>
      </c>
      <c r="Z1639" t="str">
        <f>IF(Q1639=$Z$14,COUNTIF($Q$15:Q1639,$Z$14),"")</f>
        <v/>
      </c>
    </row>
    <row r="1640" spans="1:26" ht="16.5" x14ac:dyDescent="0.25">
      <c r="A1640" s="6" t="str">
        <f>IF(B1640="","",SUBTOTAL(3,$B$15:B1640))</f>
        <v/>
      </c>
      <c r="B1640" s="7"/>
      <c r="C1640" s="8"/>
      <c r="D1640" s="6" t="str">
        <f t="shared" si="342"/>
        <v/>
      </c>
      <c r="E1640" s="9" t="str">
        <f t="shared" si="345"/>
        <v/>
      </c>
      <c r="F1640" s="7"/>
      <c r="G1640" s="10" t="str">
        <f t="shared" si="343"/>
        <v/>
      </c>
      <c r="H1640" s="6" t="str">
        <f t="shared" si="344"/>
        <v/>
      </c>
      <c r="I1640" s="6" t="str">
        <f t="shared" si="346"/>
        <v/>
      </c>
      <c r="J1640" s="6" t="str">
        <f t="shared" si="347"/>
        <v/>
      </c>
      <c r="K1640" s="6" t="str">
        <f t="shared" si="348"/>
        <v/>
      </c>
      <c r="L1640" s="6" t="str">
        <f t="shared" si="353"/>
        <v/>
      </c>
      <c r="M1640" s="6" t="str">
        <f t="shared" si="354"/>
        <v/>
      </c>
      <c r="N1640" s="6" t="str">
        <f t="shared" si="349"/>
        <v/>
      </c>
      <c r="O1640" s="4"/>
      <c r="P1640" s="11"/>
      <c r="Q1640" s="12" t="str">
        <f t="shared" si="350"/>
        <v/>
      </c>
      <c r="R1640" s="8"/>
      <c r="S1640" s="19"/>
      <c r="T1640" s="19" t="s">
        <v>830</v>
      </c>
      <c r="U1640" s="4"/>
      <c r="V1640" s="22" t="str">
        <f t="shared" si="351"/>
        <v>@aswan1.moe.edu.eg</v>
      </c>
      <c r="W1640" s="22" t="str">
        <f t="shared" si="352"/>
        <v>Stu#</v>
      </c>
      <c r="Z1640" t="str">
        <f>IF(Q1640=$Z$14,COUNTIF($Q$15:Q1640,$Z$14),"")</f>
        <v/>
      </c>
    </row>
    <row r="1641" spans="1:26" ht="16.5" x14ac:dyDescent="0.25">
      <c r="A1641" s="6" t="str">
        <f>IF(B1641="","",SUBTOTAL(3,$B$15:B1641))</f>
        <v/>
      </c>
      <c r="B1641" s="7"/>
      <c r="C1641" s="8"/>
      <c r="D1641" s="6" t="str">
        <f t="shared" si="342"/>
        <v/>
      </c>
      <c r="E1641" s="9" t="str">
        <f t="shared" si="345"/>
        <v/>
      </c>
      <c r="F1641" s="7"/>
      <c r="G1641" s="10" t="str">
        <f t="shared" si="343"/>
        <v/>
      </c>
      <c r="H1641" s="6" t="str">
        <f t="shared" si="344"/>
        <v/>
      </c>
      <c r="I1641" s="6" t="str">
        <f t="shared" si="346"/>
        <v/>
      </c>
      <c r="J1641" s="6" t="str">
        <f t="shared" si="347"/>
        <v/>
      </c>
      <c r="K1641" s="6" t="str">
        <f t="shared" si="348"/>
        <v/>
      </c>
      <c r="L1641" s="6" t="str">
        <f t="shared" si="353"/>
        <v/>
      </c>
      <c r="M1641" s="6" t="str">
        <f t="shared" si="354"/>
        <v/>
      </c>
      <c r="N1641" s="6" t="str">
        <f t="shared" si="349"/>
        <v/>
      </c>
      <c r="O1641" s="4"/>
      <c r="P1641" s="11"/>
      <c r="Q1641" s="12" t="str">
        <f t="shared" si="350"/>
        <v/>
      </c>
      <c r="R1641" s="8"/>
      <c r="S1641" s="19"/>
      <c r="T1641" s="19" t="s">
        <v>830</v>
      </c>
      <c r="U1641" s="4"/>
      <c r="V1641" s="22" t="str">
        <f t="shared" si="351"/>
        <v>@aswan1.moe.edu.eg</v>
      </c>
      <c r="W1641" s="22" t="str">
        <f t="shared" si="352"/>
        <v>Stu#</v>
      </c>
      <c r="Z1641" t="str">
        <f>IF(Q1641=$Z$14,COUNTIF($Q$15:Q1641,$Z$14),"")</f>
        <v/>
      </c>
    </row>
    <row r="1642" spans="1:26" ht="16.5" x14ac:dyDescent="0.25">
      <c r="A1642" s="6" t="str">
        <f>IF(B1642="","",SUBTOTAL(3,$B$15:B1642))</f>
        <v/>
      </c>
      <c r="B1642" s="7"/>
      <c r="C1642" s="8"/>
      <c r="D1642" s="6" t="str">
        <f t="shared" si="342"/>
        <v/>
      </c>
      <c r="E1642" s="9" t="str">
        <f t="shared" si="345"/>
        <v/>
      </c>
      <c r="F1642" s="7"/>
      <c r="G1642" s="10" t="str">
        <f t="shared" si="343"/>
        <v/>
      </c>
      <c r="H1642" s="6" t="str">
        <f t="shared" si="344"/>
        <v/>
      </c>
      <c r="I1642" s="6" t="str">
        <f t="shared" si="346"/>
        <v/>
      </c>
      <c r="J1642" s="6" t="str">
        <f t="shared" si="347"/>
        <v/>
      </c>
      <c r="K1642" s="6" t="str">
        <f t="shared" si="348"/>
        <v/>
      </c>
      <c r="L1642" s="6" t="str">
        <f t="shared" si="353"/>
        <v/>
      </c>
      <c r="M1642" s="6" t="str">
        <f t="shared" si="354"/>
        <v/>
      </c>
      <c r="N1642" s="6" t="str">
        <f t="shared" si="349"/>
        <v/>
      </c>
      <c r="O1642" s="4"/>
      <c r="P1642" s="11"/>
      <c r="Q1642" s="12" t="str">
        <f t="shared" si="350"/>
        <v/>
      </c>
      <c r="R1642" s="8"/>
      <c r="S1642" s="19"/>
      <c r="T1642" s="19" t="s">
        <v>830</v>
      </c>
      <c r="U1642" s="4"/>
      <c r="V1642" s="22" t="str">
        <f t="shared" si="351"/>
        <v>@aswan1.moe.edu.eg</v>
      </c>
      <c r="W1642" s="22" t="str">
        <f t="shared" si="352"/>
        <v>Stu#</v>
      </c>
      <c r="Z1642" t="str">
        <f>IF(Q1642=$Z$14,COUNTIF($Q$15:Q1642,$Z$14),"")</f>
        <v/>
      </c>
    </row>
    <row r="1643" spans="1:26" ht="16.5" x14ac:dyDescent="0.25">
      <c r="A1643" s="6" t="str">
        <f>IF(B1643="","",SUBTOTAL(3,$B$15:B1643))</f>
        <v/>
      </c>
      <c r="B1643" s="7"/>
      <c r="C1643" s="8"/>
      <c r="D1643" s="6" t="str">
        <f t="shared" si="342"/>
        <v/>
      </c>
      <c r="E1643" s="9" t="str">
        <f t="shared" si="345"/>
        <v/>
      </c>
      <c r="F1643" s="7"/>
      <c r="G1643" s="10" t="str">
        <f t="shared" si="343"/>
        <v/>
      </c>
      <c r="H1643" s="6" t="str">
        <f t="shared" si="344"/>
        <v/>
      </c>
      <c r="I1643" s="6" t="str">
        <f t="shared" si="346"/>
        <v/>
      </c>
      <c r="J1643" s="6" t="str">
        <f t="shared" si="347"/>
        <v/>
      </c>
      <c r="K1643" s="6" t="str">
        <f t="shared" si="348"/>
        <v/>
      </c>
      <c r="L1643" s="6" t="str">
        <f t="shared" si="353"/>
        <v/>
      </c>
      <c r="M1643" s="6" t="str">
        <f t="shared" si="354"/>
        <v/>
      </c>
      <c r="N1643" s="6" t="str">
        <f t="shared" si="349"/>
        <v/>
      </c>
      <c r="O1643" s="4"/>
      <c r="P1643" s="11"/>
      <c r="Q1643" s="12" t="str">
        <f t="shared" si="350"/>
        <v/>
      </c>
      <c r="R1643" s="8"/>
      <c r="S1643" s="19"/>
      <c r="T1643" s="19" t="s">
        <v>830</v>
      </c>
      <c r="U1643" s="4"/>
      <c r="V1643" s="22" t="str">
        <f t="shared" si="351"/>
        <v>@aswan1.moe.edu.eg</v>
      </c>
      <c r="W1643" s="22" t="str">
        <f t="shared" si="352"/>
        <v>Stu#</v>
      </c>
      <c r="Z1643" t="str">
        <f>IF(Q1643=$Z$14,COUNTIF($Q$15:Q1643,$Z$14),"")</f>
        <v/>
      </c>
    </row>
    <row r="1644" spans="1:26" ht="16.5" x14ac:dyDescent="0.25">
      <c r="A1644" s="6" t="str">
        <f>IF(B1644="","",SUBTOTAL(3,$B$15:B1644))</f>
        <v/>
      </c>
      <c r="B1644" s="7"/>
      <c r="C1644" s="8"/>
      <c r="D1644" s="6" t="str">
        <f t="shared" si="342"/>
        <v/>
      </c>
      <c r="E1644" s="9" t="str">
        <f t="shared" si="345"/>
        <v/>
      </c>
      <c r="F1644" s="7"/>
      <c r="G1644" s="10" t="str">
        <f t="shared" si="343"/>
        <v/>
      </c>
      <c r="H1644" s="6" t="str">
        <f t="shared" si="344"/>
        <v/>
      </c>
      <c r="I1644" s="6" t="str">
        <f t="shared" si="346"/>
        <v/>
      </c>
      <c r="J1644" s="6" t="str">
        <f t="shared" si="347"/>
        <v/>
      </c>
      <c r="K1644" s="6" t="str">
        <f t="shared" si="348"/>
        <v/>
      </c>
      <c r="L1644" s="6" t="str">
        <f t="shared" si="353"/>
        <v/>
      </c>
      <c r="M1644" s="6" t="str">
        <f t="shared" si="354"/>
        <v/>
      </c>
      <c r="N1644" s="6" t="str">
        <f t="shared" si="349"/>
        <v/>
      </c>
      <c r="O1644" s="4"/>
      <c r="P1644" s="11"/>
      <c r="Q1644" s="12" t="str">
        <f t="shared" si="350"/>
        <v/>
      </c>
      <c r="R1644" s="8"/>
      <c r="S1644" s="19"/>
      <c r="T1644" s="19" t="s">
        <v>830</v>
      </c>
      <c r="U1644" s="4"/>
      <c r="V1644" s="22" t="str">
        <f t="shared" si="351"/>
        <v>@aswan1.moe.edu.eg</v>
      </c>
      <c r="W1644" s="22" t="str">
        <f t="shared" si="352"/>
        <v>Stu#</v>
      </c>
      <c r="Z1644" t="str">
        <f>IF(Q1644=$Z$14,COUNTIF($Q$15:Q1644,$Z$14),"")</f>
        <v/>
      </c>
    </row>
    <row r="1645" spans="1:26" ht="16.5" x14ac:dyDescent="0.25">
      <c r="A1645" s="6" t="str">
        <f>IF(B1645="","",SUBTOTAL(3,$B$15:B1645))</f>
        <v/>
      </c>
      <c r="B1645" s="7"/>
      <c r="C1645" s="8"/>
      <c r="D1645" s="6" t="str">
        <f t="shared" si="342"/>
        <v/>
      </c>
      <c r="E1645" s="9" t="str">
        <f t="shared" si="345"/>
        <v/>
      </c>
      <c r="F1645" s="7"/>
      <c r="G1645" s="10" t="str">
        <f t="shared" si="343"/>
        <v/>
      </c>
      <c r="H1645" s="6" t="str">
        <f t="shared" si="344"/>
        <v/>
      </c>
      <c r="I1645" s="6" t="str">
        <f t="shared" si="346"/>
        <v/>
      </c>
      <c r="J1645" s="6" t="str">
        <f t="shared" si="347"/>
        <v/>
      </c>
      <c r="K1645" s="6" t="str">
        <f t="shared" si="348"/>
        <v/>
      </c>
      <c r="L1645" s="6" t="str">
        <f t="shared" si="353"/>
        <v/>
      </c>
      <c r="M1645" s="6" t="str">
        <f t="shared" si="354"/>
        <v/>
      </c>
      <c r="N1645" s="6" t="str">
        <f t="shared" si="349"/>
        <v/>
      </c>
      <c r="O1645" s="4"/>
      <c r="P1645" s="11"/>
      <c r="Q1645" s="12" t="str">
        <f t="shared" si="350"/>
        <v/>
      </c>
      <c r="R1645" s="8"/>
      <c r="S1645" s="19"/>
      <c r="T1645" s="19" t="s">
        <v>830</v>
      </c>
      <c r="U1645" s="4"/>
      <c r="V1645" s="22" t="str">
        <f t="shared" si="351"/>
        <v>@aswan1.moe.edu.eg</v>
      </c>
      <c r="W1645" s="22" t="str">
        <f t="shared" si="352"/>
        <v>Stu#</v>
      </c>
      <c r="Z1645" t="str">
        <f>IF(Q1645=$Z$14,COUNTIF($Q$15:Q1645,$Z$14),"")</f>
        <v/>
      </c>
    </row>
    <row r="1646" spans="1:26" ht="16.5" x14ac:dyDescent="0.25">
      <c r="A1646" s="6" t="str">
        <f>IF(B1646="","",SUBTOTAL(3,$B$15:B1646))</f>
        <v/>
      </c>
      <c r="B1646" s="7"/>
      <c r="C1646" s="8"/>
      <c r="D1646" s="6" t="str">
        <f t="shared" si="342"/>
        <v/>
      </c>
      <c r="E1646" s="9" t="str">
        <f t="shared" si="345"/>
        <v/>
      </c>
      <c r="F1646" s="7"/>
      <c r="G1646" s="10" t="str">
        <f t="shared" si="343"/>
        <v/>
      </c>
      <c r="H1646" s="6" t="str">
        <f t="shared" si="344"/>
        <v/>
      </c>
      <c r="I1646" s="6" t="str">
        <f t="shared" si="346"/>
        <v/>
      </c>
      <c r="J1646" s="6" t="str">
        <f t="shared" si="347"/>
        <v/>
      </c>
      <c r="K1646" s="6" t="str">
        <f t="shared" si="348"/>
        <v/>
      </c>
      <c r="L1646" s="6" t="str">
        <f t="shared" si="353"/>
        <v/>
      </c>
      <c r="M1646" s="6" t="str">
        <f t="shared" si="354"/>
        <v/>
      </c>
      <c r="N1646" s="6" t="str">
        <f t="shared" si="349"/>
        <v/>
      </c>
      <c r="O1646" s="4"/>
      <c r="P1646" s="11"/>
      <c r="Q1646" s="12" t="str">
        <f t="shared" si="350"/>
        <v/>
      </c>
      <c r="R1646" s="8"/>
      <c r="S1646" s="19"/>
      <c r="T1646" s="19" t="s">
        <v>830</v>
      </c>
      <c r="U1646" s="4"/>
      <c r="V1646" s="22" t="str">
        <f t="shared" si="351"/>
        <v>@aswan1.moe.edu.eg</v>
      </c>
      <c r="W1646" s="22" t="str">
        <f t="shared" si="352"/>
        <v>Stu#</v>
      </c>
      <c r="Z1646" t="str">
        <f>IF(Q1646=$Z$14,COUNTIF($Q$15:Q1646,$Z$14),"")</f>
        <v/>
      </c>
    </row>
    <row r="1647" spans="1:26" ht="16.5" x14ac:dyDescent="0.25">
      <c r="A1647" s="6" t="str">
        <f>IF(B1647="","",SUBTOTAL(3,$B$15:B1647))</f>
        <v/>
      </c>
      <c r="B1647" s="7"/>
      <c r="C1647" s="8"/>
      <c r="D1647" s="6" t="str">
        <f t="shared" si="342"/>
        <v/>
      </c>
      <c r="E1647" s="9" t="str">
        <f t="shared" si="345"/>
        <v/>
      </c>
      <c r="F1647" s="7"/>
      <c r="G1647" s="10" t="str">
        <f t="shared" si="343"/>
        <v/>
      </c>
      <c r="H1647" s="6" t="str">
        <f t="shared" si="344"/>
        <v/>
      </c>
      <c r="I1647" s="6" t="str">
        <f t="shared" si="346"/>
        <v/>
      </c>
      <c r="J1647" s="6" t="str">
        <f t="shared" si="347"/>
        <v/>
      </c>
      <c r="K1647" s="6" t="str">
        <f t="shared" si="348"/>
        <v/>
      </c>
      <c r="L1647" s="6" t="str">
        <f t="shared" si="353"/>
        <v/>
      </c>
      <c r="M1647" s="6" t="str">
        <f t="shared" si="354"/>
        <v/>
      </c>
      <c r="N1647" s="6" t="str">
        <f t="shared" si="349"/>
        <v/>
      </c>
      <c r="O1647" s="4"/>
      <c r="P1647" s="11"/>
      <c r="Q1647" s="12" t="str">
        <f t="shared" si="350"/>
        <v/>
      </c>
      <c r="R1647" s="8"/>
      <c r="S1647" s="19"/>
      <c r="T1647" s="19" t="s">
        <v>830</v>
      </c>
      <c r="U1647" s="4"/>
      <c r="V1647" s="22" t="str">
        <f t="shared" si="351"/>
        <v>@aswan1.moe.edu.eg</v>
      </c>
      <c r="W1647" s="22" t="str">
        <f t="shared" si="352"/>
        <v>Stu#</v>
      </c>
      <c r="Z1647" t="str">
        <f>IF(Q1647=$Z$14,COUNTIF($Q$15:Q1647,$Z$14),"")</f>
        <v/>
      </c>
    </row>
    <row r="1648" spans="1:26" ht="16.5" x14ac:dyDescent="0.25">
      <c r="A1648" s="6" t="str">
        <f>IF(B1648="","",SUBTOTAL(3,$B$15:B1648))</f>
        <v/>
      </c>
      <c r="B1648" s="7"/>
      <c r="C1648" s="8"/>
      <c r="D1648" s="6" t="str">
        <f t="shared" si="342"/>
        <v/>
      </c>
      <c r="E1648" s="9" t="str">
        <f t="shared" si="345"/>
        <v/>
      </c>
      <c r="F1648" s="7"/>
      <c r="G1648" s="10" t="str">
        <f t="shared" si="343"/>
        <v/>
      </c>
      <c r="H1648" s="6" t="str">
        <f t="shared" si="344"/>
        <v/>
      </c>
      <c r="I1648" s="6" t="str">
        <f t="shared" si="346"/>
        <v/>
      </c>
      <c r="J1648" s="6" t="str">
        <f t="shared" si="347"/>
        <v/>
      </c>
      <c r="K1648" s="6" t="str">
        <f t="shared" si="348"/>
        <v/>
      </c>
      <c r="L1648" s="6" t="str">
        <f t="shared" si="353"/>
        <v/>
      </c>
      <c r="M1648" s="6" t="str">
        <f t="shared" si="354"/>
        <v/>
      </c>
      <c r="N1648" s="6" t="str">
        <f t="shared" si="349"/>
        <v/>
      </c>
      <c r="O1648" s="4"/>
      <c r="P1648" s="11"/>
      <c r="Q1648" s="12" t="str">
        <f t="shared" si="350"/>
        <v/>
      </c>
      <c r="R1648" s="8"/>
      <c r="S1648" s="19"/>
      <c r="T1648" s="19" t="s">
        <v>830</v>
      </c>
      <c r="U1648" s="4"/>
      <c r="V1648" s="22" t="str">
        <f t="shared" si="351"/>
        <v>@aswan1.moe.edu.eg</v>
      </c>
      <c r="W1648" s="22" t="str">
        <f t="shared" si="352"/>
        <v>Stu#</v>
      </c>
      <c r="Z1648" t="str">
        <f>IF(Q1648=$Z$14,COUNTIF($Q$15:Q1648,$Z$14),"")</f>
        <v/>
      </c>
    </row>
    <row r="1649" spans="1:26" ht="16.5" x14ac:dyDescent="0.25">
      <c r="A1649" s="6" t="str">
        <f>IF(B1649="","",SUBTOTAL(3,$B$15:B1649))</f>
        <v/>
      </c>
      <c r="B1649" s="7"/>
      <c r="C1649" s="8"/>
      <c r="D1649" s="6" t="str">
        <f t="shared" si="342"/>
        <v/>
      </c>
      <c r="E1649" s="9" t="str">
        <f t="shared" si="345"/>
        <v/>
      </c>
      <c r="F1649" s="7"/>
      <c r="G1649" s="10" t="str">
        <f t="shared" si="343"/>
        <v/>
      </c>
      <c r="H1649" s="6" t="str">
        <f t="shared" si="344"/>
        <v/>
      </c>
      <c r="I1649" s="6" t="str">
        <f t="shared" si="346"/>
        <v/>
      </c>
      <c r="J1649" s="6" t="str">
        <f t="shared" si="347"/>
        <v/>
      </c>
      <c r="K1649" s="6" t="str">
        <f t="shared" si="348"/>
        <v/>
      </c>
      <c r="L1649" s="6" t="str">
        <f t="shared" si="353"/>
        <v/>
      </c>
      <c r="M1649" s="6" t="str">
        <f t="shared" si="354"/>
        <v/>
      </c>
      <c r="N1649" s="6" t="str">
        <f t="shared" si="349"/>
        <v/>
      </c>
      <c r="O1649" s="4"/>
      <c r="P1649" s="11"/>
      <c r="Q1649" s="12" t="str">
        <f t="shared" si="350"/>
        <v/>
      </c>
      <c r="R1649" s="8"/>
      <c r="S1649" s="19"/>
      <c r="T1649" s="19" t="s">
        <v>830</v>
      </c>
      <c r="U1649" s="4"/>
      <c r="V1649" s="22" t="str">
        <f t="shared" si="351"/>
        <v>@aswan1.moe.edu.eg</v>
      </c>
      <c r="W1649" s="22" t="str">
        <f t="shared" si="352"/>
        <v>Stu#</v>
      </c>
      <c r="Z1649" t="str">
        <f>IF(Q1649=$Z$14,COUNTIF($Q$15:Q1649,$Z$14),"")</f>
        <v/>
      </c>
    </row>
    <row r="1650" spans="1:26" ht="16.5" x14ac:dyDescent="0.25">
      <c r="A1650" s="6" t="str">
        <f>IF(B1650="","",SUBTOTAL(3,$B$15:B1650))</f>
        <v/>
      </c>
      <c r="B1650" s="7"/>
      <c r="C1650" s="8"/>
      <c r="D1650" s="6" t="str">
        <f t="shared" si="342"/>
        <v/>
      </c>
      <c r="E1650" s="9" t="str">
        <f t="shared" si="345"/>
        <v/>
      </c>
      <c r="F1650" s="7"/>
      <c r="G1650" s="10" t="str">
        <f t="shared" si="343"/>
        <v/>
      </c>
      <c r="H1650" s="6" t="str">
        <f t="shared" si="344"/>
        <v/>
      </c>
      <c r="I1650" s="6" t="str">
        <f t="shared" si="346"/>
        <v/>
      </c>
      <c r="J1650" s="6" t="str">
        <f t="shared" si="347"/>
        <v/>
      </c>
      <c r="K1650" s="6" t="str">
        <f t="shared" si="348"/>
        <v/>
      </c>
      <c r="L1650" s="6" t="str">
        <f t="shared" si="353"/>
        <v/>
      </c>
      <c r="M1650" s="6" t="str">
        <f t="shared" si="354"/>
        <v/>
      </c>
      <c r="N1650" s="6" t="str">
        <f t="shared" si="349"/>
        <v/>
      </c>
      <c r="O1650" s="4"/>
      <c r="P1650" s="11"/>
      <c r="Q1650" s="12" t="str">
        <f t="shared" si="350"/>
        <v/>
      </c>
      <c r="R1650" s="8"/>
      <c r="S1650" s="19"/>
      <c r="T1650" s="19" t="s">
        <v>830</v>
      </c>
      <c r="U1650" s="4"/>
      <c r="V1650" s="22" t="str">
        <f t="shared" si="351"/>
        <v>@aswan1.moe.edu.eg</v>
      </c>
      <c r="W1650" s="22" t="str">
        <f t="shared" si="352"/>
        <v>Stu#</v>
      </c>
      <c r="Z1650" t="str">
        <f>IF(Q1650=$Z$14,COUNTIF($Q$15:Q1650,$Z$14),"")</f>
        <v/>
      </c>
    </row>
    <row r="1651" spans="1:26" ht="16.5" x14ac:dyDescent="0.25">
      <c r="A1651" s="6" t="str">
        <f>IF(B1651="","",SUBTOTAL(3,$B$15:B1651))</f>
        <v/>
      </c>
      <c r="B1651" s="7"/>
      <c r="C1651" s="8"/>
      <c r="D1651" s="6" t="str">
        <f t="shared" si="342"/>
        <v/>
      </c>
      <c r="E1651" s="9" t="str">
        <f t="shared" si="345"/>
        <v/>
      </c>
      <c r="F1651" s="7"/>
      <c r="G1651" s="10" t="str">
        <f t="shared" si="343"/>
        <v/>
      </c>
      <c r="H1651" s="6" t="str">
        <f t="shared" si="344"/>
        <v/>
      </c>
      <c r="I1651" s="6" t="str">
        <f t="shared" si="346"/>
        <v/>
      </c>
      <c r="J1651" s="6" t="str">
        <f t="shared" si="347"/>
        <v/>
      </c>
      <c r="K1651" s="6" t="str">
        <f t="shared" si="348"/>
        <v/>
      </c>
      <c r="L1651" s="6" t="str">
        <f t="shared" si="353"/>
        <v/>
      </c>
      <c r="M1651" s="6" t="str">
        <f t="shared" si="354"/>
        <v/>
      </c>
      <c r="N1651" s="6" t="str">
        <f t="shared" si="349"/>
        <v/>
      </c>
      <c r="O1651" s="4"/>
      <c r="P1651" s="11"/>
      <c r="Q1651" s="12" t="str">
        <f t="shared" si="350"/>
        <v/>
      </c>
      <c r="R1651" s="8"/>
      <c r="S1651" s="19"/>
      <c r="T1651" s="19" t="s">
        <v>830</v>
      </c>
      <c r="U1651" s="4"/>
      <c r="V1651" s="22" t="str">
        <f t="shared" si="351"/>
        <v>@aswan1.moe.edu.eg</v>
      </c>
      <c r="W1651" s="22" t="str">
        <f t="shared" si="352"/>
        <v>Stu#</v>
      </c>
      <c r="Z1651" t="str">
        <f>IF(Q1651=$Z$14,COUNTIF($Q$15:Q1651,$Z$14),"")</f>
        <v/>
      </c>
    </row>
    <row r="1652" spans="1:26" ht="16.5" x14ac:dyDescent="0.25">
      <c r="A1652" s="6" t="str">
        <f>IF(B1652="","",SUBTOTAL(3,$B$15:B1652))</f>
        <v/>
      </c>
      <c r="B1652" s="7"/>
      <c r="C1652" s="8"/>
      <c r="D1652" s="6" t="str">
        <f t="shared" si="342"/>
        <v/>
      </c>
      <c r="E1652" s="9" t="str">
        <f t="shared" si="345"/>
        <v/>
      </c>
      <c r="F1652" s="7"/>
      <c r="G1652" s="10" t="str">
        <f t="shared" si="343"/>
        <v/>
      </c>
      <c r="H1652" s="6" t="str">
        <f t="shared" si="344"/>
        <v/>
      </c>
      <c r="I1652" s="6" t="str">
        <f t="shared" si="346"/>
        <v/>
      </c>
      <c r="J1652" s="6" t="str">
        <f t="shared" si="347"/>
        <v/>
      </c>
      <c r="K1652" s="6" t="str">
        <f t="shared" si="348"/>
        <v/>
      </c>
      <c r="L1652" s="6" t="str">
        <f t="shared" si="353"/>
        <v/>
      </c>
      <c r="M1652" s="6" t="str">
        <f t="shared" si="354"/>
        <v/>
      </c>
      <c r="N1652" s="6" t="str">
        <f t="shared" si="349"/>
        <v/>
      </c>
      <c r="O1652" s="4"/>
      <c r="P1652" s="11"/>
      <c r="Q1652" s="12" t="str">
        <f t="shared" si="350"/>
        <v/>
      </c>
      <c r="R1652" s="8"/>
      <c r="S1652" s="19"/>
      <c r="T1652" s="19" t="s">
        <v>830</v>
      </c>
      <c r="U1652" s="4"/>
      <c r="V1652" s="22" t="str">
        <f t="shared" si="351"/>
        <v>@aswan1.moe.edu.eg</v>
      </c>
      <c r="W1652" s="22" t="str">
        <f t="shared" si="352"/>
        <v>Stu#</v>
      </c>
      <c r="Z1652" t="str">
        <f>IF(Q1652=$Z$14,COUNTIF($Q$15:Q1652,$Z$14),"")</f>
        <v/>
      </c>
    </row>
    <row r="1653" spans="1:26" ht="16.5" x14ac:dyDescent="0.25">
      <c r="A1653" s="6" t="str">
        <f>IF(B1653="","",SUBTOTAL(3,$B$15:B1653))</f>
        <v/>
      </c>
      <c r="B1653" s="7"/>
      <c r="C1653" s="8"/>
      <c r="D1653" s="6" t="str">
        <f t="shared" si="342"/>
        <v/>
      </c>
      <c r="E1653" s="9" t="str">
        <f t="shared" si="345"/>
        <v/>
      </c>
      <c r="F1653" s="7"/>
      <c r="G1653" s="10" t="str">
        <f t="shared" si="343"/>
        <v/>
      </c>
      <c r="H1653" s="6" t="str">
        <f t="shared" si="344"/>
        <v/>
      </c>
      <c r="I1653" s="6" t="str">
        <f t="shared" si="346"/>
        <v/>
      </c>
      <c r="J1653" s="6" t="str">
        <f t="shared" si="347"/>
        <v/>
      </c>
      <c r="K1653" s="6" t="str">
        <f t="shared" si="348"/>
        <v/>
      </c>
      <c r="L1653" s="6" t="str">
        <f t="shared" si="353"/>
        <v/>
      </c>
      <c r="M1653" s="6" t="str">
        <f t="shared" si="354"/>
        <v/>
      </c>
      <c r="N1653" s="6" t="str">
        <f t="shared" si="349"/>
        <v/>
      </c>
      <c r="O1653" s="4"/>
      <c r="P1653" s="11"/>
      <c r="Q1653" s="12" t="str">
        <f t="shared" si="350"/>
        <v/>
      </c>
      <c r="R1653" s="8"/>
      <c r="S1653" s="19"/>
      <c r="T1653" s="19" t="s">
        <v>830</v>
      </c>
      <c r="U1653" s="4"/>
      <c r="V1653" s="22" t="str">
        <f t="shared" si="351"/>
        <v>@aswan1.moe.edu.eg</v>
      </c>
      <c r="W1653" s="22" t="str">
        <f t="shared" si="352"/>
        <v>Stu#</v>
      </c>
      <c r="Z1653" t="str">
        <f>IF(Q1653=$Z$14,COUNTIF($Q$15:Q1653,$Z$14),"")</f>
        <v/>
      </c>
    </row>
    <row r="1654" spans="1:26" ht="16.5" x14ac:dyDescent="0.25">
      <c r="A1654" s="6" t="str">
        <f>IF(B1654="","",SUBTOTAL(3,$B$15:B1654))</f>
        <v/>
      </c>
      <c r="B1654" s="7"/>
      <c r="C1654" s="8"/>
      <c r="D1654" s="6" t="str">
        <f t="shared" si="342"/>
        <v/>
      </c>
      <c r="E1654" s="9" t="str">
        <f t="shared" si="345"/>
        <v/>
      </c>
      <c r="F1654" s="7"/>
      <c r="G1654" s="10" t="str">
        <f t="shared" si="343"/>
        <v/>
      </c>
      <c r="H1654" s="6" t="str">
        <f t="shared" si="344"/>
        <v/>
      </c>
      <c r="I1654" s="6" t="str">
        <f t="shared" si="346"/>
        <v/>
      </c>
      <c r="J1654" s="6" t="str">
        <f t="shared" si="347"/>
        <v/>
      </c>
      <c r="K1654" s="6" t="str">
        <f t="shared" si="348"/>
        <v/>
      </c>
      <c r="L1654" s="6" t="str">
        <f t="shared" si="353"/>
        <v/>
      </c>
      <c r="M1654" s="6" t="str">
        <f t="shared" si="354"/>
        <v/>
      </c>
      <c r="N1654" s="6" t="str">
        <f t="shared" si="349"/>
        <v/>
      </c>
      <c r="O1654" s="4"/>
      <c r="P1654" s="11"/>
      <c r="Q1654" s="12" t="str">
        <f t="shared" si="350"/>
        <v/>
      </c>
      <c r="R1654" s="8"/>
      <c r="S1654" s="19"/>
      <c r="T1654" s="19" t="s">
        <v>830</v>
      </c>
      <c r="U1654" s="4"/>
      <c r="V1654" s="22" t="str">
        <f t="shared" si="351"/>
        <v>@aswan1.moe.edu.eg</v>
      </c>
      <c r="W1654" s="22" t="str">
        <f t="shared" si="352"/>
        <v>Stu#</v>
      </c>
      <c r="Z1654" t="str">
        <f>IF(Q1654=$Z$14,COUNTIF($Q$15:Q1654,$Z$14),"")</f>
        <v/>
      </c>
    </row>
    <row r="1655" spans="1:26" ht="16.5" x14ac:dyDescent="0.25">
      <c r="A1655" s="6" t="str">
        <f>IF(B1655="","",SUBTOTAL(3,$B$15:B1655))</f>
        <v/>
      </c>
      <c r="B1655" s="7"/>
      <c r="C1655" s="8"/>
      <c r="D1655" s="6" t="str">
        <f t="shared" si="342"/>
        <v/>
      </c>
      <c r="E1655" s="9" t="str">
        <f t="shared" si="345"/>
        <v/>
      </c>
      <c r="F1655" s="7"/>
      <c r="G1655" s="10" t="str">
        <f t="shared" si="343"/>
        <v/>
      </c>
      <c r="H1655" s="6" t="str">
        <f t="shared" si="344"/>
        <v/>
      </c>
      <c r="I1655" s="6" t="str">
        <f t="shared" si="346"/>
        <v/>
      </c>
      <c r="J1655" s="6" t="str">
        <f t="shared" si="347"/>
        <v/>
      </c>
      <c r="K1655" s="6" t="str">
        <f t="shared" si="348"/>
        <v/>
      </c>
      <c r="L1655" s="6" t="str">
        <f t="shared" si="353"/>
        <v/>
      </c>
      <c r="M1655" s="6" t="str">
        <f t="shared" si="354"/>
        <v/>
      </c>
      <c r="N1655" s="6" t="str">
        <f t="shared" si="349"/>
        <v/>
      </c>
      <c r="O1655" s="4"/>
      <c r="P1655" s="11"/>
      <c r="Q1655" s="12" t="str">
        <f t="shared" si="350"/>
        <v/>
      </c>
      <c r="R1655" s="8"/>
      <c r="S1655" s="19"/>
      <c r="T1655" s="19" t="s">
        <v>830</v>
      </c>
      <c r="U1655" s="4"/>
      <c r="V1655" s="22" t="str">
        <f t="shared" si="351"/>
        <v>@aswan1.moe.edu.eg</v>
      </c>
      <c r="W1655" s="22" t="str">
        <f t="shared" si="352"/>
        <v>Stu#</v>
      </c>
      <c r="Z1655" t="str">
        <f>IF(Q1655=$Z$14,COUNTIF($Q$15:Q1655,$Z$14),"")</f>
        <v/>
      </c>
    </row>
    <row r="1656" spans="1:26" ht="16.5" x14ac:dyDescent="0.25">
      <c r="A1656" s="6" t="str">
        <f>IF(B1656="","",SUBTOTAL(3,$B$15:B1656))</f>
        <v/>
      </c>
      <c r="B1656" s="7"/>
      <c r="C1656" s="8"/>
      <c r="D1656" s="6" t="str">
        <f t="shared" si="342"/>
        <v/>
      </c>
      <c r="E1656" s="9" t="str">
        <f t="shared" si="345"/>
        <v/>
      </c>
      <c r="F1656" s="7"/>
      <c r="G1656" s="10" t="str">
        <f t="shared" si="343"/>
        <v/>
      </c>
      <c r="H1656" s="6" t="str">
        <f t="shared" si="344"/>
        <v/>
      </c>
      <c r="I1656" s="6" t="str">
        <f t="shared" si="346"/>
        <v/>
      </c>
      <c r="J1656" s="6" t="str">
        <f t="shared" si="347"/>
        <v/>
      </c>
      <c r="K1656" s="6" t="str">
        <f t="shared" si="348"/>
        <v/>
      </c>
      <c r="L1656" s="6" t="str">
        <f t="shared" si="353"/>
        <v/>
      </c>
      <c r="M1656" s="6" t="str">
        <f t="shared" si="354"/>
        <v/>
      </c>
      <c r="N1656" s="6" t="str">
        <f t="shared" si="349"/>
        <v/>
      </c>
      <c r="O1656" s="4"/>
      <c r="P1656" s="11"/>
      <c r="Q1656" s="12" t="str">
        <f t="shared" si="350"/>
        <v/>
      </c>
      <c r="R1656" s="8"/>
      <c r="S1656" s="19"/>
      <c r="T1656" s="19" t="s">
        <v>830</v>
      </c>
      <c r="U1656" s="4"/>
      <c r="V1656" s="22" t="str">
        <f t="shared" si="351"/>
        <v>@aswan1.moe.edu.eg</v>
      </c>
      <c r="W1656" s="22" t="str">
        <f t="shared" si="352"/>
        <v>Stu#</v>
      </c>
      <c r="Z1656" t="str">
        <f>IF(Q1656=$Z$14,COUNTIF($Q$15:Q1656,$Z$14),"")</f>
        <v/>
      </c>
    </row>
    <row r="1657" spans="1:26" ht="16.5" x14ac:dyDescent="0.25">
      <c r="A1657" s="6" t="str">
        <f>IF(B1657="","",SUBTOTAL(3,$B$15:B1657))</f>
        <v/>
      </c>
      <c r="B1657" s="7"/>
      <c r="C1657" s="8"/>
      <c r="D1657" s="6" t="str">
        <f t="shared" si="342"/>
        <v/>
      </c>
      <c r="E1657" s="9" t="str">
        <f t="shared" si="345"/>
        <v/>
      </c>
      <c r="F1657" s="7"/>
      <c r="G1657" s="10" t="str">
        <f t="shared" si="343"/>
        <v/>
      </c>
      <c r="H1657" s="6" t="str">
        <f t="shared" si="344"/>
        <v/>
      </c>
      <c r="I1657" s="6" t="str">
        <f t="shared" si="346"/>
        <v/>
      </c>
      <c r="J1657" s="6" t="str">
        <f t="shared" si="347"/>
        <v/>
      </c>
      <c r="K1657" s="6" t="str">
        <f t="shared" si="348"/>
        <v/>
      </c>
      <c r="L1657" s="6" t="str">
        <f t="shared" si="353"/>
        <v/>
      </c>
      <c r="M1657" s="6" t="str">
        <f t="shared" si="354"/>
        <v/>
      </c>
      <c r="N1657" s="6" t="str">
        <f t="shared" si="349"/>
        <v/>
      </c>
      <c r="O1657" s="4"/>
      <c r="P1657" s="11"/>
      <c r="Q1657" s="12" t="str">
        <f t="shared" si="350"/>
        <v/>
      </c>
      <c r="R1657" s="8"/>
      <c r="S1657" s="19"/>
      <c r="T1657" s="19" t="s">
        <v>830</v>
      </c>
      <c r="U1657" s="4"/>
      <c r="V1657" s="22" t="str">
        <f t="shared" si="351"/>
        <v>@aswan1.moe.edu.eg</v>
      </c>
      <c r="W1657" s="22" t="str">
        <f t="shared" si="352"/>
        <v>Stu#</v>
      </c>
      <c r="Z1657" t="str">
        <f>IF(Q1657=$Z$14,COUNTIF($Q$15:Q1657,$Z$14),"")</f>
        <v/>
      </c>
    </row>
    <row r="1658" spans="1:26" ht="16.5" x14ac:dyDescent="0.25">
      <c r="A1658" s="6" t="str">
        <f>IF(B1658="","",SUBTOTAL(3,$B$15:B1658))</f>
        <v/>
      </c>
      <c r="B1658" s="7"/>
      <c r="C1658" s="8"/>
      <c r="D1658" s="6" t="str">
        <f t="shared" si="342"/>
        <v/>
      </c>
      <c r="E1658" s="9" t="str">
        <f t="shared" si="345"/>
        <v/>
      </c>
      <c r="F1658" s="7"/>
      <c r="G1658" s="10" t="str">
        <f t="shared" si="343"/>
        <v/>
      </c>
      <c r="H1658" s="6" t="str">
        <f t="shared" si="344"/>
        <v/>
      </c>
      <c r="I1658" s="6" t="str">
        <f t="shared" si="346"/>
        <v/>
      </c>
      <c r="J1658" s="6" t="str">
        <f t="shared" si="347"/>
        <v/>
      </c>
      <c r="K1658" s="6" t="str">
        <f t="shared" si="348"/>
        <v/>
      </c>
      <c r="L1658" s="6" t="str">
        <f t="shared" si="353"/>
        <v/>
      </c>
      <c r="M1658" s="6" t="str">
        <f t="shared" si="354"/>
        <v/>
      </c>
      <c r="N1658" s="6" t="str">
        <f t="shared" si="349"/>
        <v/>
      </c>
      <c r="O1658" s="4"/>
      <c r="P1658" s="11"/>
      <c r="Q1658" s="12" t="str">
        <f t="shared" si="350"/>
        <v/>
      </c>
      <c r="R1658" s="8"/>
      <c r="S1658" s="19"/>
      <c r="T1658" s="19" t="s">
        <v>830</v>
      </c>
      <c r="U1658" s="4"/>
      <c r="V1658" s="22" t="str">
        <f t="shared" si="351"/>
        <v>@aswan1.moe.edu.eg</v>
      </c>
      <c r="W1658" s="22" t="str">
        <f t="shared" si="352"/>
        <v>Stu#</v>
      </c>
      <c r="Z1658" t="str">
        <f>IF(Q1658=$Z$14,COUNTIF($Q$15:Q1658,$Z$14),"")</f>
        <v/>
      </c>
    </row>
    <row r="1659" spans="1:26" ht="16.5" x14ac:dyDescent="0.25">
      <c r="A1659" s="6" t="str">
        <f>IF(B1659="","",SUBTOTAL(3,$B$15:B1659))</f>
        <v/>
      </c>
      <c r="B1659" s="7"/>
      <c r="C1659" s="8"/>
      <c r="D1659" s="6" t="str">
        <f t="shared" si="342"/>
        <v/>
      </c>
      <c r="E1659" s="9" t="str">
        <f t="shared" si="345"/>
        <v/>
      </c>
      <c r="F1659" s="7"/>
      <c r="G1659" s="10" t="str">
        <f t="shared" si="343"/>
        <v/>
      </c>
      <c r="H1659" s="6" t="str">
        <f t="shared" si="344"/>
        <v/>
      </c>
      <c r="I1659" s="6" t="str">
        <f t="shared" si="346"/>
        <v/>
      </c>
      <c r="J1659" s="6" t="str">
        <f t="shared" si="347"/>
        <v/>
      </c>
      <c r="K1659" s="6" t="str">
        <f t="shared" si="348"/>
        <v/>
      </c>
      <c r="L1659" s="6" t="str">
        <f t="shared" si="353"/>
        <v/>
      </c>
      <c r="M1659" s="6" t="str">
        <f t="shared" si="354"/>
        <v/>
      </c>
      <c r="N1659" s="6" t="str">
        <f t="shared" si="349"/>
        <v/>
      </c>
      <c r="O1659" s="4"/>
      <c r="P1659" s="11"/>
      <c r="Q1659" s="12" t="str">
        <f t="shared" si="350"/>
        <v/>
      </c>
      <c r="R1659" s="8"/>
      <c r="S1659" s="19"/>
      <c r="T1659" s="19" t="s">
        <v>830</v>
      </c>
      <c r="U1659" s="4"/>
      <c r="V1659" s="22" t="str">
        <f t="shared" si="351"/>
        <v>@aswan1.moe.edu.eg</v>
      </c>
      <c r="W1659" s="22" t="str">
        <f t="shared" si="352"/>
        <v>Stu#</v>
      </c>
      <c r="Z1659" t="str">
        <f>IF(Q1659=$Z$14,COUNTIF($Q$15:Q1659,$Z$14),"")</f>
        <v/>
      </c>
    </row>
    <row r="1660" spans="1:26" ht="16.5" x14ac:dyDescent="0.25">
      <c r="A1660" s="6" t="str">
        <f>IF(B1660="","",SUBTOTAL(3,$B$15:B1660))</f>
        <v/>
      </c>
      <c r="B1660" s="7"/>
      <c r="C1660" s="8"/>
      <c r="D1660" s="6" t="str">
        <f t="shared" si="342"/>
        <v/>
      </c>
      <c r="E1660" s="9" t="str">
        <f t="shared" si="345"/>
        <v/>
      </c>
      <c r="F1660" s="7"/>
      <c r="G1660" s="10" t="str">
        <f t="shared" si="343"/>
        <v/>
      </c>
      <c r="H1660" s="6" t="str">
        <f t="shared" si="344"/>
        <v/>
      </c>
      <c r="I1660" s="6" t="str">
        <f t="shared" si="346"/>
        <v/>
      </c>
      <c r="J1660" s="6" t="str">
        <f t="shared" si="347"/>
        <v/>
      </c>
      <c r="K1660" s="6" t="str">
        <f t="shared" si="348"/>
        <v/>
      </c>
      <c r="L1660" s="6" t="str">
        <f t="shared" si="353"/>
        <v/>
      </c>
      <c r="M1660" s="6" t="str">
        <f t="shared" si="354"/>
        <v/>
      </c>
      <c r="N1660" s="6" t="str">
        <f t="shared" si="349"/>
        <v/>
      </c>
      <c r="O1660" s="4"/>
      <c r="P1660" s="11"/>
      <c r="Q1660" s="12" t="str">
        <f t="shared" si="350"/>
        <v/>
      </c>
      <c r="R1660" s="8"/>
      <c r="S1660" s="19"/>
      <c r="T1660" s="19" t="s">
        <v>830</v>
      </c>
      <c r="U1660" s="4"/>
      <c r="V1660" s="22" t="str">
        <f t="shared" si="351"/>
        <v>@aswan1.moe.edu.eg</v>
      </c>
      <c r="W1660" s="22" t="str">
        <f t="shared" si="352"/>
        <v>Stu#</v>
      </c>
      <c r="Z1660" t="str">
        <f>IF(Q1660=$Z$14,COUNTIF($Q$15:Q1660,$Z$14),"")</f>
        <v/>
      </c>
    </row>
    <row r="1661" spans="1:26" ht="16.5" x14ac:dyDescent="0.25">
      <c r="A1661" s="6" t="str">
        <f>IF(B1661="","",SUBTOTAL(3,$B$15:B1661))</f>
        <v/>
      </c>
      <c r="B1661" s="7"/>
      <c r="C1661" s="8"/>
      <c r="D1661" s="6" t="str">
        <f t="shared" si="342"/>
        <v/>
      </c>
      <c r="E1661" s="9" t="str">
        <f t="shared" si="345"/>
        <v/>
      </c>
      <c r="F1661" s="7"/>
      <c r="G1661" s="10" t="str">
        <f t="shared" si="343"/>
        <v/>
      </c>
      <c r="H1661" s="6" t="str">
        <f t="shared" si="344"/>
        <v/>
      </c>
      <c r="I1661" s="6" t="str">
        <f t="shared" si="346"/>
        <v/>
      </c>
      <c r="J1661" s="6" t="str">
        <f t="shared" si="347"/>
        <v/>
      </c>
      <c r="K1661" s="6" t="str">
        <f t="shared" si="348"/>
        <v/>
      </c>
      <c r="L1661" s="6" t="str">
        <f t="shared" si="353"/>
        <v/>
      </c>
      <c r="M1661" s="6" t="str">
        <f t="shared" si="354"/>
        <v/>
      </c>
      <c r="N1661" s="6" t="str">
        <f t="shared" si="349"/>
        <v/>
      </c>
      <c r="O1661" s="4"/>
      <c r="P1661" s="11"/>
      <c r="Q1661" s="12" t="str">
        <f t="shared" si="350"/>
        <v/>
      </c>
      <c r="R1661" s="8"/>
      <c r="S1661" s="19"/>
      <c r="T1661" s="19" t="s">
        <v>830</v>
      </c>
      <c r="U1661" s="4"/>
      <c r="V1661" s="22" t="str">
        <f t="shared" si="351"/>
        <v>@aswan1.moe.edu.eg</v>
      </c>
      <c r="W1661" s="22" t="str">
        <f t="shared" si="352"/>
        <v>Stu#</v>
      </c>
      <c r="Z1661" t="str">
        <f>IF(Q1661=$Z$14,COUNTIF($Q$15:Q1661,$Z$14),"")</f>
        <v/>
      </c>
    </row>
    <row r="1662" spans="1:26" ht="16.5" x14ac:dyDescent="0.25">
      <c r="A1662" s="6" t="str">
        <f>IF(B1662="","",SUBTOTAL(3,$B$15:B1662))</f>
        <v/>
      </c>
      <c r="B1662" s="7"/>
      <c r="C1662" s="8"/>
      <c r="D1662" s="6" t="str">
        <f t="shared" si="342"/>
        <v/>
      </c>
      <c r="E1662" s="9" t="str">
        <f t="shared" si="345"/>
        <v/>
      </c>
      <c r="F1662" s="7"/>
      <c r="G1662" s="10" t="str">
        <f t="shared" si="343"/>
        <v/>
      </c>
      <c r="H1662" s="6" t="str">
        <f t="shared" si="344"/>
        <v/>
      </c>
      <c r="I1662" s="6" t="str">
        <f t="shared" si="346"/>
        <v/>
      </c>
      <c r="J1662" s="6" t="str">
        <f t="shared" si="347"/>
        <v/>
      </c>
      <c r="K1662" s="6" t="str">
        <f t="shared" si="348"/>
        <v/>
      </c>
      <c r="L1662" s="6" t="str">
        <f t="shared" si="353"/>
        <v/>
      </c>
      <c r="M1662" s="6" t="str">
        <f t="shared" si="354"/>
        <v/>
      </c>
      <c r="N1662" s="6" t="str">
        <f t="shared" si="349"/>
        <v/>
      </c>
      <c r="O1662" s="4"/>
      <c r="P1662" s="11"/>
      <c r="Q1662" s="12" t="str">
        <f t="shared" si="350"/>
        <v/>
      </c>
      <c r="R1662" s="8"/>
      <c r="S1662" s="19"/>
      <c r="T1662" s="19" t="s">
        <v>830</v>
      </c>
      <c r="U1662" s="4"/>
      <c r="V1662" s="22" t="str">
        <f t="shared" si="351"/>
        <v>@aswan1.moe.edu.eg</v>
      </c>
      <c r="W1662" s="22" t="str">
        <f t="shared" si="352"/>
        <v>Stu#</v>
      </c>
      <c r="Z1662" t="str">
        <f>IF(Q1662=$Z$14,COUNTIF($Q$15:Q1662,$Z$14),"")</f>
        <v/>
      </c>
    </row>
    <row r="1663" spans="1:26" ht="16.5" x14ac:dyDescent="0.25">
      <c r="A1663" s="6" t="str">
        <f>IF(B1663="","",SUBTOTAL(3,$B$15:B1663))</f>
        <v/>
      </c>
      <c r="B1663" s="7"/>
      <c r="C1663" s="8"/>
      <c r="D1663" s="6" t="str">
        <f t="shared" si="342"/>
        <v/>
      </c>
      <c r="E1663" s="9" t="str">
        <f t="shared" si="345"/>
        <v/>
      </c>
      <c r="F1663" s="7"/>
      <c r="G1663" s="10" t="str">
        <f t="shared" si="343"/>
        <v/>
      </c>
      <c r="H1663" s="6" t="str">
        <f t="shared" si="344"/>
        <v/>
      </c>
      <c r="I1663" s="6" t="str">
        <f t="shared" si="346"/>
        <v/>
      </c>
      <c r="J1663" s="6" t="str">
        <f t="shared" si="347"/>
        <v/>
      </c>
      <c r="K1663" s="6" t="str">
        <f t="shared" si="348"/>
        <v/>
      </c>
      <c r="L1663" s="6" t="str">
        <f t="shared" si="353"/>
        <v/>
      </c>
      <c r="M1663" s="6" t="str">
        <f t="shared" si="354"/>
        <v/>
      </c>
      <c r="N1663" s="6" t="str">
        <f t="shared" si="349"/>
        <v/>
      </c>
      <c r="O1663" s="4"/>
      <c r="P1663" s="11"/>
      <c r="Q1663" s="12" t="str">
        <f t="shared" si="350"/>
        <v/>
      </c>
      <c r="R1663" s="8"/>
      <c r="S1663" s="19"/>
      <c r="T1663" s="19" t="s">
        <v>830</v>
      </c>
      <c r="U1663" s="4"/>
      <c r="V1663" s="22" t="str">
        <f t="shared" si="351"/>
        <v>@aswan1.moe.edu.eg</v>
      </c>
      <c r="W1663" s="22" t="str">
        <f t="shared" si="352"/>
        <v>Stu#</v>
      </c>
      <c r="Z1663" t="str">
        <f>IF(Q1663=$Z$14,COUNTIF($Q$15:Q1663,$Z$14),"")</f>
        <v/>
      </c>
    </row>
    <row r="1664" spans="1:26" ht="16.5" x14ac:dyDescent="0.25">
      <c r="A1664" s="6" t="str">
        <f>IF(B1664="","",SUBTOTAL(3,$B$15:B1664))</f>
        <v/>
      </c>
      <c r="B1664" s="7"/>
      <c r="C1664" s="8"/>
      <c r="D1664" s="6" t="str">
        <f t="shared" si="342"/>
        <v/>
      </c>
      <c r="E1664" s="9" t="str">
        <f t="shared" si="345"/>
        <v/>
      </c>
      <c r="F1664" s="7"/>
      <c r="G1664" s="10" t="str">
        <f t="shared" si="343"/>
        <v/>
      </c>
      <c r="H1664" s="6" t="str">
        <f t="shared" si="344"/>
        <v/>
      </c>
      <c r="I1664" s="6" t="str">
        <f t="shared" si="346"/>
        <v/>
      </c>
      <c r="J1664" s="6" t="str">
        <f t="shared" si="347"/>
        <v/>
      </c>
      <c r="K1664" s="6" t="str">
        <f t="shared" si="348"/>
        <v/>
      </c>
      <c r="L1664" s="6" t="str">
        <f t="shared" si="353"/>
        <v/>
      </c>
      <c r="M1664" s="6" t="str">
        <f t="shared" si="354"/>
        <v/>
      </c>
      <c r="N1664" s="6" t="str">
        <f t="shared" si="349"/>
        <v/>
      </c>
      <c r="O1664" s="4"/>
      <c r="P1664" s="11"/>
      <c r="Q1664" s="12" t="str">
        <f t="shared" si="350"/>
        <v/>
      </c>
      <c r="R1664" s="8"/>
      <c r="S1664" s="19"/>
      <c r="T1664" s="19" t="s">
        <v>830</v>
      </c>
      <c r="U1664" s="4"/>
      <c r="V1664" s="22" t="str">
        <f t="shared" si="351"/>
        <v>@aswan1.moe.edu.eg</v>
      </c>
      <c r="W1664" s="22" t="str">
        <f t="shared" si="352"/>
        <v>Stu#</v>
      </c>
      <c r="Z1664" t="str">
        <f>IF(Q1664=$Z$14,COUNTIF($Q$15:Q1664,$Z$14),"")</f>
        <v/>
      </c>
    </row>
    <row r="1665" spans="1:26" ht="16.5" x14ac:dyDescent="0.25">
      <c r="A1665" s="6" t="str">
        <f>IF(B1665="","",SUBTOTAL(3,$B$15:B1665))</f>
        <v/>
      </c>
      <c r="B1665" s="7"/>
      <c r="C1665" s="8"/>
      <c r="D1665" s="6" t="str">
        <f t="shared" si="342"/>
        <v/>
      </c>
      <c r="E1665" s="9" t="str">
        <f t="shared" si="345"/>
        <v/>
      </c>
      <c r="F1665" s="7"/>
      <c r="G1665" s="10" t="str">
        <f t="shared" si="343"/>
        <v/>
      </c>
      <c r="H1665" s="6" t="str">
        <f t="shared" si="344"/>
        <v/>
      </c>
      <c r="I1665" s="6" t="str">
        <f t="shared" si="346"/>
        <v/>
      </c>
      <c r="J1665" s="6" t="str">
        <f t="shared" si="347"/>
        <v/>
      </c>
      <c r="K1665" s="6" t="str">
        <f t="shared" si="348"/>
        <v/>
      </c>
      <c r="L1665" s="6" t="str">
        <f t="shared" si="353"/>
        <v/>
      </c>
      <c r="M1665" s="6" t="str">
        <f t="shared" si="354"/>
        <v/>
      </c>
      <c r="N1665" s="6" t="str">
        <f t="shared" si="349"/>
        <v/>
      </c>
      <c r="O1665" s="4"/>
      <c r="P1665" s="11"/>
      <c r="Q1665" s="12" t="str">
        <f t="shared" si="350"/>
        <v/>
      </c>
      <c r="R1665" s="8"/>
      <c r="S1665" s="19"/>
      <c r="T1665" s="19" t="s">
        <v>830</v>
      </c>
      <c r="U1665" s="4"/>
      <c r="V1665" s="22" t="str">
        <f t="shared" si="351"/>
        <v>@aswan1.moe.edu.eg</v>
      </c>
      <c r="W1665" s="22" t="str">
        <f t="shared" si="352"/>
        <v>Stu#</v>
      </c>
      <c r="Z1665" t="str">
        <f>IF(Q1665=$Z$14,COUNTIF($Q$15:Q1665,$Z$14),"")</f>
        <v/>
      </c>
    </row>
    <row r="1666" spans="1:26" ht="16.5" x14ac:dyDescent="0.25">
      <c r="A1666" s="6" t="str">
        <f>IF(B1666="","",SUBTOTAL(3,$B$15:B1666))</f>
        <v/>
      </c>
      <c r="B1666" s="7"/>
      <c r="C1666" s="8"/>
      <c r="D1666" s="6" t="str">
        <f t="shared" si="342"/>
        <v/>
      </c>
      <c r="E1666" s="9" t="str">
        <f t="shared" si="345"/>
        <v/>
      </c>
      <c r="F1666" s="7"/>
      <c r="G1666" s="10" t="str">
        <f t="shared" si="343"/>
        <v/>
      </c>
      <c r="H1666" s="6" t="str">
        <f t="shared" si="344"/>
        <v/>
      </c>
      <c r="I1666" s="6" t="str">
        <f t="shared" si="346"/>
        <v/>
      </c>
      <c r="J1666" s="6" t="str">
        <f t="shared" si="347"/>
        <v/>
      </c>
      <c r="K1666" s="6" t="str">
        <f t="shared" si="348"/>
        <v/>
      </c>
      <c r="L1666" s="6" t="str">
        <f t="shared" si="353"/>
        <v/>
      </c>
      <c r="M1666" s="6" t="str">
        <f t="shared" si="354"/>
        <v/>
      </c>
      <c r="N1666" s="6" t="str">
        <f t="shared" si="349"/>
        <v/>
      </c>
      <c r="O1666" s="4"/>
      <c r="P1666" s="11"/>
      <c r="Q1666" s="12" t="str">
        <f t="shared" si="350"/>
        <v/>
      </c>
      <c r="R1666" s="8"/>
      <c r="S1666" s="19"/>
      <c r="T1666" s="19" t="s">
        <v>830</v>
      </c>
      <c r="U1666" s="4"/>
      <c r="V1666" s="22" t="str">
        <f t="shared" si="351"/>
        <v>@aswan1.moe.edu.eg</v>
      </c>
      <c r="W1666" s="22" t="str">
        <f t="shared" si="352"/>
        <v>Stu#</v>
      </c>
      <c r="Z1666" t="str">
        <f>IF(Q1666=$Z$14,COUNTIF($Q$15:Q1666,$Z$14),"")</f>
        <v/>
      </c>
    </row>
    <row r="1667" spans="1:26" ht="16.5" x14ac:dyDescent="0.25">
      <c r="A1667" s="6" t="str">
        <f>IF(B1667="","",SUBTOTAL(3,$B$15:B1667))</f>
        <v/>
      </c>
      <c r="B1667" s="7"/>
      <c r="C1667" s="8"/>
      <c r="D1667" s="6" t="str">
        <f t="shared" si="342"/>
        <v/>
      </c>
      <c r="E1667" s="9" t="str">
        <f t="shared" si="345"/>
        <v/>
      </c>
      <c r="F1667" s="7"/>
      <c r="G1667" s="10" t="str">
        <f t="shared" si="343"/>
        <v/>
      </c>
      <c r="H1667" s="6" t="str">
        <f t="shared" si="344"/>
        <v/>
      </c>
      <c r="I1667" s="6" t="str">
        <f t="shared" si="346"/>
        <v/>
      </c>
      <c r="J1667" s="6" t="str">
        <f t="shared" si="347"/>
        <v/>
      </c>
      <c r="K1667" s="6" t="str">
        <f t="shared" si="348"/>
        <v/>
      </c>
      <c r="L1667" s="6" t="str">
        <f t="shared" si="353"/>
        <v/>
      </c>
      <c r="M1667" s="6" t="str">
        <f t="shared" si="354"/>
        <v/>
      </c>
      <c r="N1667" s="6" t="str">
        <f t="shared" si="349"/>
        <v/>
      </c>
      <c r="O1667" s="4"/>
      <c r="P1667" s="11"/>
      <c r="Q1667" s="12" t="str">
        <f t="shared" si="350"/>
        <v/>
      </c>
      <c r="R1667" s="8"/>
      <c r="S1667" s="19"/>
      <c r="T1667" s="19" t="s">
        <v>830</v>
      </c>
      <c r="U1667" s="4"/>
      <c r="V1667" s="22" t="str">
        <f t="shared" si="351"/>
        <v>@aswan1.moe.edu.eg</v>
      </c>
      <c r="W1667" s="22" t="str">
        <f t="shared" si="352"/>
        <v>Stu#</v>
      </c>
      <c r="Z1667" t="str">
        <f>IF(Q1667=$Z$14,COUNTIF($Q$15:Q1667,$Z$14),"")</f>
        <v/>
      </c>
    </row>
    <row r="1668" spans="1:26" ht="16.5" x14ac:dyDescent="0.25">
      <c r="A1668" s="6" t="str">
        <f>IF(B1668="","",SUBTOTAL(3,$B$15:B1668))</f>
        <v/>
      </c>
      <c r="B1668" s="7"/>
      <c r="C1668" s="8"/>
      <c r="D1668" s="6" t="str">
        <f t="shared" si="342"/>
        <v/>
      </c>
      <c r="E1668" s="9" t="str">
        <f t="shared" si="345"/>
        <v/>
      </c>
      <c r="F1668" s="7"/>
      <c r="G1668" s="10" t="str">
        <f t="shared" si="343"/>
        <v/>
      </c>
      <c r="H1668" s="6" t="str">
        <f t="shared" si="344"/>
        <v/>
      </c>
      <c r="I1668" s="6" t="str">
        <f t="shared" si="346"/>
        <v/>
      </c>
      <c r="J1668" s="6" t="str">
        <f t="shared" si="347"/>
        <v/>
      </c>
      <c r="K1668" s="6" t="str">
        <f t="shared" si="348"/>
        <v/>
      </c>
      <c r="L1668" s="6" t="str">
        <f t="shared" si="353"/>
        <v/>
      </c>
      <c r="M1668" s="6" t="str">
        <f t="shared" si="354"/>
        <v/>
      </c>
      <c r="N1668" s="6" t="str">
        <f t="shared" si="349"/>
        <v/>
      </c>
      <c r="O1668" s="4"/>
      <c r="P1668" s="11"/>
      <c r="Q1668" s="12" t="str">
        <f t="shared" si="350"/>
        <v/>
      </c>
      <c r="R1668" s="8"/>
      <c r="S1668" s="19"/>
      <c r="T1668" s="19" t="s">
        <v>830</v>
      </c>
      <c r="U1668" s="4"/>
      <c r="V1668" s="22" t="str">
        <f t="shared" si="351"/>
        <v>@aswan1.moe.edu.eg</v>
      </c>
      <c r="W1668" s="22" t="str">
        <f t="shared" si="352"/>
        <v>Stu#</v>
      </c>
      <c r="Z1668" t="str">
        <f>IF(Q1668=$Z$14,COUNTIF($Q$15:Q1668,$Z$14),"")</f>
        <v/>
      </c>
    </row>
    <row r="1669" spans="1:26" ht="16.5" x14ac:dyDescent="0.25">
      <c r="A1669" s="6" t="str">
        <f>IF(B1669="","",SUBTOTAL(3,$B$15:B1669))</f>
        <v/>
      </c>
      <c r="B1669" s="7"/>
      <c r="C1669" s="8"/>
      <c r="D1669" s="6" t="str">
        <f t="shared" si="342"/>
        <v/>
      </c>
      <c r="E1669" s="9" t="str">
        <f t="shared" si="345"/>
        <v/>
      </c>
      <c r="F1669" s="7"/>
      <c r="G1669" s="10" t="str">
        <f t="shared" si="343"/>
        <v/>
      </c>
      <c r="H1669" s="6" t="str">
        <f t="shared" si="344"/>
        <v/>
      </c>
      <c r="I1669" s="6" t="str">
        <f t="shared" si="346"/>
        <v/>
      </c>
      <c r="J1669" s="6" t="str">
        <f t="shared" si="347"/>
        <v/>
      </c>
      <c r="K1669" s="6" t="str">
        <f t="shared" si="348"/>
        <v/>
      </c>
      <c r="L1669" s="6" t="str">
        <f t="shared" si="353"/>
        <v/>
      </c>
      <c r="M1669" s="6" t="str">
        <f t="shared" si="354"/>
        <v/>
      </c>
      <c r="N1669" s="6" t="str">
        <f t="shared" si="349"/>
        <v/>
      </c>
      <c r="O1669" s="4"/>
      <c r="P1669" s="11"/>
      <c r="Q1669" s="12" t="str">
        <f t="shared" si="350"/>
        <v/>
      </c>
      <c r="R1669" s="8"/>
      <c r="S1669" s="19"/>
      <c r="T1669" s="19" t="s">
        <v>830</v>
      </c>
      <c r="U1669" s="4"/>
      <c r="V1669" s="22" t="str">
        <f t="shared" si="351"/>
        <v>@aswan1.moe.edu.eg</v>
      </c>
      <c r="W1669" s="22" t="str">
        <f t="shared" si="352"/>
        <v>Stu#</v>
      </c>
      <c r="Z1669" t="str">
        <f>IF(Q1669=$Z$14,COUNTIF($Q$15:Q1669,$Z$14),"")</f>
        <v/>
      </c>
    </row>
    <row r="1670" spans="1:26" ht="16.5" x14ac:dyDescent="0.25">
      <c r="A1670" s="6" t="str">
        <f>IF(B1670="","",SUBTOTAL(3,$B$15:B1670))</f>
        <v/>
      </c>
      <c r="B1670" s="7"/>
      <c r="C1670" s="8"/>
      <c r="D1670" s="6" t="str">
        <f t="shared" si="342"/>
        <v/>
      </c>
      <c r="E1670" s="9" t="str">
        <f t="shared" si="345"/>
        <v/>
      </c>
      <c r="F1670" s="7"/>
      <c r="G1670" s="10" t="str">
        <f t="shared" si="343"/>
        <v/>
      </c>
      <c r="H1670" s="6" t="str">
        <f t="shared" si="344"/>
        <v/>
      </c>
      <c r="I1670" s="6" t="str">
        <f t="shared" si="346"/>
        <v/>
      </c>
      <c r="J1670" s="6" t="str">
        <f t="shared" si="347"/>
        <v/>
      </c>
      <c r="K1670" s="6" t="str">
        <f t="shared" si="348"/>
        <v/>
      </c>
      <c r="L1670" s="6" t="str">
        <f t="shared" si="353"/>
        <v/>
      </c>
      <c r="M1670" s="6" t="str">
        <f t="shared" si="354"/>
        <v/>
      </c>
      <c r="N1670" s="6" t="str">
        <f t="shared" si="349"/>
        <v/>
      </c>
      <c r="O1670" s="4"/>
      <c r="P1670" s="11"/>
      <c r="Q1670" s="12" t="str">
        <f t="shared" si="350"/>
        <v/>
      </c>
      <c r="R1670" s="8"/>
      <c r="S1670" s="19"/>
      <c r="T1670" s="19" t="s">
        <v>830</v>
      </c>
      <c r="U1670" s="4"/>
      <c r="V1670" s="22" t="str">
        <f t="shared" si="351"/>
        <v>@aswan1.moe.edu.eg</v>
      </c>
      <c r="W1670" s="22" t="str">
        <f t="shared" si="352"/>
        <v>Stu#</v>
      </c>
      <c r="Z1670" t="str">
        <f>IF(Q1670=$Z$14,COUNTIF($Q$15:Q1670,$Z$14),"")</f>
        <v/>
      </c>
    </row>
    <row r="1671" spans="1:26" ht="16.5" x14ac:dyDescent="0.25">
      <c r="A1671" s="6" t="str">
        <f>IF(B1671="","",SUBTOTAL(3,$B$15:B1671))</f>
        <v/>
      </c>
      <c r="B1671" s="7"/>
      <c r="C1671" s="8"/>
      <c r="D1671" s="6" t="str">
        <f t="shared" si="342"/>
        <v/>
      </c>
      <c r="E1671" s="9" t="str">
        <f t="shared" si="345"/>
        <v/>
      </c>
      <c r="F1671" s="7"/>
      <c r="G1671" s="10" t="str">
        <f t="shared" si="343"/>
        <v/>
      </c>
      <c r="H1671" s="6" t="str">
        <f t="shared" si="344"/>
        <v/>
      </c>
      <c r="I1671" s="6" t="str">
        <f t="shared" si="346"/>
        <v/>
      </c>
      <c r="J1671" s="6" t="str">
        <f t="shared" si="347"/>
        <v/>
      </c>
      <c r="K1671" s="6" t="str">
        <f t="shared" si="348"/>
        <v/>
      </c>
      <c r="L1671" s="6" t="str">
        <f t="shared" si="353"/>
        <v/>
      </c>
      <c r="M1671" s="6" t="str">
        <f t="shared" si="354"/>
        <v/>
      </c>
      <c r="N1671" s="6" t="str">
        <f t="shared" si="349"/>
        <v/>
      </c>
      <c r="O1671" s="4"/>
      <c r="P1671" s="11"/>
      <c r="Q1671" s="12" t="str">
        <f t="shared" si="350"/>
        <v/>
      </c>
      <c r="R1671" s="8"/>
      <c r="S1671" s="19"/>
      <c r="T1671" s="19" t="s">
        <v>830</v>
      </c>
      <c r="U1671" s="4"/>
      <c r="V1671" s="22" t="str">
        <f t="shared" si="351"/>
        <v>@aswan1.moe.edu.eg</v>
      </c>
      <c r="W1671" s="22" t="str">
        <f t="shared" si="352"/>
        <v>Stu#</v>
      </c>
      <c r="Z1671" t="str">
        <f>IF(Q1671=$Z$14,COUNTIF($Q$15:Q1671,$Z$14),"")</f>
        <v/>
      </c>
    </row>
    <row r="1672" spans="1:26" ht="16.5" x14ac:dyDescent="0.25">
      <c r="A1672" s="6" t="str">
        <f>IF(B1672="","",SUBTOTAL(3,$B$15:B1672))</f>
        <v/>
      </c>
      <c r="B1672" s="7"/>
      <c r="C1672" s="8"/>
      <c r="D1672" s="6" t="str">
        <f t="shared" si="342"/>
        <v/>
      </c>
      <c r="E1672" s="9" t="str">
        <f t="shared" si="345"/>
        <v/>
      </c>
      <c r="F1672" s="7"/>
      <c r="G1672" s="10" t="str">
        <f t="shared" si="343"/>
        <v/>
      </c>
      <c r="H1672" s="6" t="str">
        <f t="shared" si="344"/>
        <v/>
      </c>
      <c r="I1672" s="6" t="str">
        <f t="shared" si="346"/>
        <v/>
      </c>
      <c r="J1672" s="6" t="str">
        <f t="shared" si="347"/>
        <v/>
      </c>
      <c r="K1672" s="6" t="str">
        <f t="shared" si="348"/>
        <v/>
      </c>
      <c r="L1672" s="6" t="str">
        <f t="shared" si="353"/>
        <v/>
      </c>
      <c r="M1672" s="6" t="str">
        <f t="shared" si="354"/>
        <v/>
      </c>
      <c r="N1672" s="6" t="str">
        <f t="shared" si="349"/>
        <v/>
      </c>
      <c r="O1672" s="4"/>
      <c r="P1672" s="11"/>
      <c r="Q1672" s="12" t="str">
        <f t="shared" si="350"/>
        <v/>
      </c>
      <c r="R1672" s="8"/>
      <c r="S1672" s="19"/>
      <c r="T1672" s="19" t="s">
        <v>830</v>
      </c>
      <c r="U1672" s="4"/>
      <c r="V1672" s="22" t="str">
        <f t="shared" si="351"/>
        <v>@aswan1.moe.edu.eg</v>
      </c>
      <c r="W1672" s="22" t="str">
        <f t="shared" si="352"/>
        <v>Stu#</v>
      </c>
      <c r="Z1672" t="str">
        <f>IF(Q1672=$Z$14,COUNTIF($Q$15:Q1672,$Z$14),"")</f>
        <v/>
      </c>
    </row>
    <row r="1673" spans="1:26" ht="16.5" x14ac:dyDescent="0.25">
      <c r="A1673" s="6" t="str">
        <f>IF(B1673="","",SUBTOTAL(3,$B$15:B1673))</f>
        <v/>
      </c>
      <c r="B1673" s="7"/>
      <c r="C1673" s="8"/>
      <c r="D1673" s="6" t="str">
        <f t="shared" si="342"/>
        <v/>
      </c>
      <c r="E1673" s="9" t="str">
        <f t="shared" si="345"/>
        <v/>
      </c>
      <c r="F1673" s="7"/>
      <c r="G1673" s="10" t="str">
        <f t="shared" si="343"/>
        <v/>
      </c>
      <c r="H1673" s="6" t="str">
        <f t="shared" si="344"/>
        <v/>
      </c>
      <c r="I1673" s="6" t="str">
        <f t="shared" si="346"/>
        <v/>
      </c>
      <c r="J1673" s="6" t="str">
        <f t="shared" si="347"/>
        <v/>
      </c>
      <c r="K1673" s="6" t="str">
        <f t="shared" si="348"/>
        <v/>
      </c>
      <c r="L1673" s="6" t="str">
        <f t="shared" si="353"/>
        <v/>
      </c>
      <c r="M1673" s="6" t="str">
        <f t="shared" si="354"/>
        <v/>
      </c>
      <c r="N1673" s="6" t="str">
        <f t="shared" si="349"/>
        <v/>
      </c>
      <c r="O1673" s="4"/>
      <c r="P1673" s="11"/>
      <c r="Q1673" s="12" t="str">
        <f t="shared" si="350"/>
        <v/>
      </c>
      <c r="R1673" s="8"/>
      <c r="S1673" s="19"/>
      <c r="T1673" s="19" t="s">
        <v>830</v>
      </c>
      <c r="U1673" s="4"/>
      <c r="V1673" s="22" t="str">
        <f t="shared" si="351"/>
        <v>@aswan1.moe.edu.eg</v>
      </c>
      <c r="W1673" s="22" t="str">
        <f t="shared" si="352"/>
        <v>Stu#</v>
      </c>
      <c r="Z1673" t="str">
        <f>IF(Q1673=$Z$14,COUNTIF($Q$15:Q1673,$Z$14),"")</f>
        <v/>
      </c>
    </row>
    <row r="1674" spans="1:26" ht="16.5" x14ac:dyDescent="0.25">
      <c r="A1674" s="6" t="str">
        <f>IF(B1674="","",SUBTOTAL(3,$B$15:B1674))</f>
        <v/>
      </c>
      <c r="B1674" s="7"/>
      <c r="C1674" s="8"/>
      <c r="D1674" s="6" t="str">
        <f t="shared" si="342"/>
        <v/>
      </c>
      <c r="E1674" s="9" t="str">
        <f t="shared" si="345"/>
        <v/>
      </c>
      <c r="F1674" s="7"/>
      <c r="G1674" s="10" t="str">
        <f t="shared" si="343"/>
        <v/>
      </c>
      <c r="H1674" s="6" t="str">
        <f t="shared" si="344"/>
        <v/>
      </c>
      <c r="I1674" s="6" t="str">
        <f t="shared" si="346"/>
        <v/>
      </c>
      <c r="J1674" s="6" t="str">
        <f t="shared" si="347"/>
        <v/>
      </c>
      <c r="K1674" s="6" t="str">
        <f t="shared" si="348"/>
        <v/>
      </c>
      <c r="L1674" s="6" t="str">
        <f t="shared" si="353"/>
        <v/>
      </c>
      <c r="M1674" s="6" t="str">
        <f t="shared" si="354"/>
        <v/>
      </c>
      <c r="N1674" s="6" t="str">
        <f t="shared" si="349"/>
        <v/>
      </c>
      <c r="O1674" s="4"/>
      <c r="P1674" s="11"/>
      <c r="Q1674" s="12" t="str">
        <f t="shared" si="350"/>
        <v/>
      </c>
      <c r="R1674" s="8"/>
      <c r="S1674" s="19"/>
      <c r="T1674" s="19" t="s">
        <v>830</v>
      </c>
      <c r="U1674" s="4"/>
      <c r="V1674" s="22" t="str">
        <f t="shared" si="351"/>
        <v>@aswan1.moe.edu.eg</v>
      </c>
      <c r="W1674" s="22" t="str">
        <f t="shared" si="352"/>
        <v>Stu#</v>
      </c>
      <c r="Z1674" t="str">
        <f>IF(Q1674=$Z$14,COUNTIF($Q$15:Q1674,$Z$14),"")</f>
        <v/>
      </c>
    </row>
    <row r="1675" spans="1:26" ht="16.5" x14ac:dyDescent="0.25">
      <c r="A1675" s="6" t="str">
        <f>IF(B1675="","",SUBTOTAL(3,$B$15:B1675))</f>
        <v/>
      </c>
      <c r="B1675" s="7"/>
      <c r="C1675" s="8"/>
      <c r="D1675" s="6" t="str">
        <f t="shared" si="342"/>
        <v/>
      </c>
      <c r="E1675" s="9" t="str">
        <f t="shared" si="345"/>
        <v/>
      </c>
      <c r="F1675" s="7"/>
      <c r="G1675" s="10" t="str">
        <f t="shared" si="343"/>
        <v/>
      </c>
      <c r="H1675" s="6" t="str">
        <f t="shared" si="344"/>
        <v/>
      </c>
      <c r="I1675" s="6" t="str">
        <f t="shared" si="346"/>
        <v/>
      </c>
      <c r="J1675" s="6" t="str">
        <f t="shared" si="347"/>
        <v/>
      </c>
      <c r="K1675" s="6" t="str">
        <f t="shared" si="348"/>
        <v/>
      </c>
      <c r="L1675" s="6" t="str">
        <f t="shared" si="353"/>
        <v/>
      </c>
      <c r="M1675" s="6" t="str">
        <f t="shared" si="354"/>
        <v/>
      </c>
      <c r="N1675" s="6" t="str">
        <f t="shared" si="349"/>
        <v/>
      </c>
      <c r="O1675" s="4"/>
      <c r="P1675" s="11"/>
      <c r="Q1675" s="12" t="str">
        <f t="shared" si="350"/>
        <v/>
      </c>
      <c r="R1675" s="8"/>
      <c r="S1675" s="19"/>
      <c r="T1675" s="19" t="s">
        <v>830</v>
      </c>
      <c r="U1675" s="4"/>
      <c r="V1675" s="22" t="str">
        <f t="shared" si="351"/>
        <v>@aswan1.moe.edu.eg</v>
      </c>
      <c r="W1675" s="22" t="str">
        <f t="shared" si="352"/>
        <v>Stu#</v>
      </c>
      <c r="Z1675" t="str">
        <f>IF(Q1675=$Z$14,COUNTIF($Q$15:Q1675,$Z$14),"")</f>
        <v/>
      </c>
    </row>
    <row r="1676" spans="1:26" ht="16.5" x14ac:dyDescent="0.25">
      <c r="A1676" s="6" t="str">
        <f>IF(B1676="","",SUBTOTAL(3,$B$15:B1676))</f>
        <v/>
      </c>
      <c r="B1676" s="7"/>
      <c r="C1676" s="8"/>
      <c r="D1676" s="6" t="str">
        <f t="shared" si="342"/>
        <v/>
      </c>
      <c r="E1676" s="9" t="str">
        <f t="shared" si="345"/>
        <v/>
      </c>
      <c r="F1676" s="7"/>
      <c r="G1676" s="10" t="str">
        <f t="shared" si="343"/>
        <v/>
      </c>
      <c r="H1676" s="6" t="str">
        <f t="shared" si="344"/>
        <v/>
      </c>
      <c r="I1676" s="6" t="str">
        <f t="shared" si="346"/>
        <v/>
      </c>
      <c r="J1676" s="6" t="str">
        <f t="shared" si="347"/>
        <v/>
      </c>
      <c r="K1676" s="6" t="str">
        <f t="shared" si="348"/>
        <v/>
      </c>
      <c r="L1676" s="6" t="str">
        <f t="shared" si="353"/>
        <v/>
      </c>
      <c r="M1676" s="6" t="str">
        <f t="shared" si="354"/>
        <v/>
      </c>
      <c r="N1676" s="6" t="str">
        <f t="shared" si="349"/>
        <v/>
      </c>
      <c r="O1676" s="4"/>
      <c r="P1676" s="11"/>
      <c r="Q1676" s="12" t="str">
        <f t="shared" si="350"/>
        <v/>
      </c>
      <c r="R1676" s="8"/>
      <c r="S1676" s="19"/>
      <c r="T1676" s="19" t="s">
        <v>830</v>
      </c>
      <c r="U1676" s="4"/>
      <c r="V1676" s="22" t="str">
        <f t="shared" si="351"/>
        <v>@aswan1.moe.edu.eg</v>
      </c>
      <c r="W1676" s="22" t="str">
        <f t="shared" si="352"/>
        <v>Stu#</v>
      </c>
      <c r="Z1676" t="str">
        <f>IF(Q1676=$Z$14,COUNTIF($Q$15:Q1676,$Z$14),"")</f>
        <v/>
      </c>
    </row>
    <row r="1677" spans="1:26" ht="16.5" x14ac:dyDescent="0.25">
      <c r="A1677" s="6" t="str">
        <f>IF(B1677="","",SUBTOTAL(3,$B$15:B1677))</f>
        <v/>
      </c>
      <c r="B1677" s="7"/>
      <c r="C1677" s="8"/>
      <c r="D1677" s="6" t="str">
        <f t="shared" si="342"/>
        <v/>
      </c>
      <c r="E1677" s="9" t="str">
        <f t="shared" si="345"/>
        <v/>
      </c>
      <c r="F1677" s="7"/>
      <c r="G1677" s="10" t="str">
        <f t="shared" si="343"/>
        <v/>
      </c>
      <c r="H1677" s="6" t="str">
        <f t="shared" si="344"/>
        <v/>
      </c>
      <c r="I1677" s="6" t="str">
        <f t="shared" si="346"/>
        <v/>
      </c>
      <c r="J1677" s="6" t="str">
        <f t="shared" si="347"/>
        <v/>
      </c>
      <c r="K1677" s="6" t="str">
        <f t="shared" si="348"/>
        <v/>
      </c>
      <c r="L1677" s="6" t="str">
        <f t="shared" si="353"/>
        <v/>
      </c>
      <c r="M1677" s="6" t="str">
        <f t="shared" si="354"/>
        <v/>
      </c>
      <c r="N1677" s="6" t="str">
        <f t="shared" si="349"/>
        <v/>
      </c>
      <c r="O1677" s="4"/>
      <c r="P1677" s="11"/>
      <c r="Q1677" s="12" t="str">
        <f t="shared" si="350"/>
        <v/>
      </c>
      <c r="R1677" s="8"/>
      <c r="S1677" s="19"/>
      <c r="T1677" s="19" t="s">
        <v>830</v>
      </c>
      <c r="U1677" s="4"/>
      <c r="V1677" s="22" t="str">
        <f t="shared" si="351"/>
        <v>@aswan1.moe.edu.eg</v>
      </c>
      <c r="W1677" s="22" t="str">
        <f t="shared" si="352"/>
        <v>Stu#</v>
      </c>
      <c r="Z1677" t="str">
        <f>IF(Q1677=$Z$14,COUNTIF($Q$15:Q1677,$Z$14),"")</f>
        <v/>
      </c>
    </row>
    <row r="1678" spans="1:26" ht="16.5" x14ac:dyDescent="0.25">
      <c r="A1678" s="6" t="str">
        <f>IF(B1678="","",SUBTOTAL(3,$B$15:B1678))</f>
        <v/>
      </c>
      <c r="B1678" s="7"/>
      <c r="C1678" s="8"/>
      <c r="D1678" s="6" t="str">
        <f t="shared" ref="D1678:D1741" si="355">IF(C1678="","",LEFT(TRIM(C1678),FIND(" ",TRIM(C1678),1)-1))</f>
        <v/>
      </c>
      <c r="E1678" s="9" t="str">
        <f t="shared" si="345"/>
        <v/>
      </c>
      <c r="F1678" s="7"/>
      <c r="G1678" s="10" t="str">
        <f t="shared" ref="G1678:G1741" si="356">IF(F1678="","",(DATE(IF(LEFT(F1678,1)*1=3,20,19)&amp;MID(F1678,2,2),MID(F1678,4,2),MID(F1678,6,2))))</f>
        <v/>
      </c>
      <c r="H1678" s="6" t="str">
        <f t="shared" ref="H1678:H1741" si="357">IF(G1678="","",DAY(G1678))</f>
        <v/>
      </c>
      <c r="I1678" s="6" t="str">
        <f t="shared" si="346"/>
        <v/>
      </c>
      <c r="J1678" s="6" t="str">
        <f t="shared" si="347"/>
        <v/>
      </c>
      <c r="K1678" s="6" t="str">
        <f t="shared" si="348"/>
        <v/>
      </c>
      <c r="L1678" s="6" t="str">
        <f t="shared" si="353"/>
        <v/>
      </c>
      <c r="M1678" s="6" t="str">
        <f t="shared" si="354"/>
        <v/>
      </c>
      <c r="N1678" s="6" t="str">
        <f t="shared" si="349"/>
        <v/>
      </c>
      <c r="O1678" s="4"/>
      <c r="P1678" s="11"/>
      <c r="Q1678" s="12" t="str">
        <f t="shared" si="350"/>
        <v/>
      </c>
      <c r="R1678" s="8"/>
      <c r="S1678" s="19"/>
      <c r="T1678" s="19" t="s">
        <v>830</v>
      </c>
      <c r="U1678" s="4"/>
      <c r="V1678" s="22" t="str">
        <f t="shared" si="351"/>
        <v>@aswan1.moe.edu.eg</v>
      </c>
      <c r="W1678" s="22" t="str">
        <f t="shared" si="352"/>
        <v>Stu#</v>
      </c>
      <c r="Z1678" t="str">
        <f>IF(Q1678=$Z$14,COUNTIF($Q$15:Q1678,$Z$14),"")</f>
        <v/>
      </c>
    </row>
    <row r="1679" spans="1:26" ht="16.5" x14ac:dyDescent="0.25">
      <c r="A1679" s="6" t="str">
        <f>IF(B1679="","",SUBTOTAL(3,$B$15:B1679))</f>
        <v/>
      </c>
      <c r="B1679" s="7"/>
      <c r="C1679" s="8"/>
      <c r="D1679" s="6" t="str">
        <f t="shared" si="355"/>
        <v/>
      </c>
      <c r="E1679" s="9" t="str">
        <f t="shared" si="345"/>
        <v/>
      </c>
      <c r="F1679" s="7"/>
      <c r="G1679" s="10" t="str">
        <f t="shared" si="356"/>
        <v/>
      </c>
      <c r="H1679" s="6" t="str">
        <f t="shared" si="357"/>
        <v/>
      </c>
      <c r="I1679" s="6" t="str">
        <f t="shared" si="346"/>
        <v/>
      </c>
      <c r="J1679" s="6" t="str">
        <f t="shared" si="347"/>
        <v/>
      </c>
      <c r="K1679" s="6" t="str">
        <f t="shared" si="348"/>
        <v/>
      </c>
      <c r="L1679" s="6" t="str">
        <f t="shared" si="353"/>
        <v/>
      </c>
      <c r="M1679" s="6" t="str">
        <f t="shared" si="354"/>
        <v/>
      </c>
      <c r="N1679" s="6" t="str">
        <f t="shared" si="349"/>
        <v/>
      </c>
      <c r="O1679" s="4"/>
      <c r="P1679" s="11"/>
      <c r="Q1679" s="12" t="str">
        <f t="shared" si="350"/>
        <v/>
      </c>
      <c r="R1679" s="8"/>
      <c r="S1679" s="19"/>
      <c r="T1679" s="19" t="s">
        <v>830</v>
      </c>
      <c r="U1679" s="4"/>
      <c r="V1679" s="22" t="str">
        <f t="shared" si="351"/>
        <v>@aswan1.moe.edu.eg</v>
      </c>
      <c r="W1679" s="22" t="str">
        <f t="shared" si="352"/>
        <v>Stu#</v>
      </c>
      <c r="Z1679" t="str">
        <f>IF(Q1679=$Z$14,COUNTIF($Q$15:Q1679,$Z$14),"")</f>
        <v/>
      </c>
    </row>
    <row r="1680" spans="1:26" ht="16.5" x14ac:dyDescent="0.25">
      <c r="A1680" s="6" t="str">
        <f>IF(B1680="","",SUBTOTAL(3,$B$15:B1680))</f>
        <v/>
      </c>
      <c r="B1680" s="7"/>
      <c r="C1680" s="8"/>
      <c r="D1680" s="6" t="str">
        <f t="shared" si="355"/>
        <v/>
      </c>
      <c r="E1680" s="9" t="str">
        <f t="shared" ref="E1680:E1743" si="358">IF(C1680="","",RIGHT(C1680,LEN(C1680)-FIND(" ",C1680)))</f>
        <v/>
      </c>
      <c r="F1680" s="7"/>
      <c r="G1680" s="10" t="str">
        <f t="shared" si="356"/>
        <v/>
      </c>
      <c r="H1680" s="6" t="str">
        <f t="shared" si="357"/>
        <v/>
      </c>
      <c r="I1680" s="6" t="str">
        <f t="shared" ref="I1680:I1743" si="359">IF(H1680="","",MONTH(G1680))</f>
        <v/>
      </c>
      <c r="J1680" s="6" t="str">
        <f t="shared" ref="J1680:J1743" si="360">IF(I1680="","",YEAR(G1680))</f>
        <v/>
      </c>
      <c r="K1680" s="6" t="str">
        <f t="shared" ref="K1680:K1743" si="361">IF(G1680="","",(DATEDIF(G1680,$F$13,"md")))</f>
        <v/>
      </c>
      <c r="L1680" s="6" t="str">
        <f t="shared" si="353"/>
        <v/>
      </c>
      <c r="M1680" s="6" t="str">
        <f t="shared" si="354"/>
        <v/>
      </c>
      <c r="N1680" s="6" t="str">
        <f t="shared" ref="N1680:N1743" si="362">IF(F1680="","",(IF(ISODD(MID(F1680,13,1)),"ذكر","انثى")))</f>
        <v/>
      </c>
      <c r="O1680" s="4"/>
      <c r="P1680" s="11"/>
      <c r="Q1680" s="12" t="str">
        <f t="shared" ref="Q1680:Q1743" si="363">IF(P1680="","",P1680&amp;"/"&amp;O1680)</f>
        <v/>
      </c>
      <c r="R1680" s="8"/>
      <c r="S1680" s="19"/>
      <c r="T1680" s="19" t="s">
        <v>830</v>
      </c>
      <c r="U1680" s="4"/>
      <c r="V1680" s="22" t="str">
        <f t="shared" ref="V1680:V1743" si="364">CONCATENATE(B1680,$X$2)</f>
        <v>@aswan1.moe.edu.eg</v>
      </c>
      <c r="W1680" s="22" t="str">
        <f t="shared" ref="W1680:W1743" si="365">CONCATENATE($X$3)&amp;RIGHT(LEFT(F1680,7),6)</f>
        <v>Stu#</v>
      </c>
      <c r="Z1680" t="str">
        <f>IF(Q1680=$Z$14,COUNTIF($Q$15:Q1680,$Z$14),"")</f>
        <v/>
      </c>
    </row>
    <row r="1681" spans="1:26" ht="16.5" x14ac:dyDescent="0.25">
      <c r="A1681" s="6" t="str">
        <f>IF(B1681="","",SUBTOTAL(3,$B$15:B1681))</f>
        <v/>
      </c>
      <c r="B1681" s="7"/>
      <c r="C1681" s="8"/>
      <c r="D1681" s="6" t="str">
        <f t="shared" si="355"/>
        <v/>
      </c>
      <c r="E1681" s="9" t="str">
        <f t="shared" si="358"/>
        <v/>
      </c>
      <c r="F1681" s="7"/>
      <c r="G1681" s="10" t="str">
        <f t="shared" si="356"/>
        <v/>
      </c>
      <c r="H1681" s="6" t="str">
        <f t="shared" si="357"/>
        <v/>
      </c>
      <c r="I1681" s="6" t="str">
        <f t="shared" si="359"/>
        <v/>
      </c>
      <c r="J1681" s="6" t="str">
        <f t="shared" si="360"/>
        <v/>
      </c>
      <c r="K1681" s="6" t="str">
        <f t="shared" si="361"/>
        <v/>
      </c>
      <c r="L1681" s="6" t="str">
        <f t="shared" ref="L1681:L1744" si="366">IF(H1681="","",(DATEDIF(H1681,$F$13,"md")))</f>
        <v/>
      </c>
      <c r="M1681" s="6" t="str">
        <f t="shared" ref="M1681:M1744" si="367">IF(I1681="","",(DATEDIF(I1681,$F$13,"md")))</f>
        <v/>
      </c>
      <c r="N1681" s="6" t="str">
        <f t="shared" si="362"/>
        <v/>
      </c>
      <c r="O1681" s="4"/>
      <c r="P1681" s="11"/>
      <c r="Q1681" s="12" t="str">
        <f t="shared" si="363"/>
        <v/>
      </c>
      <c r="R1681" s="8"/>
      <c r="S1681" s="19"/>
      <c r="T1681" s="19" t="s">
        <v>830</v>
      </c>
      <c r="U1681" s="4"/>
      <c r="V1681" s="22" t="str">
        <f t="shared" si="364"/>
        <v>@aswan1.moe.edu.eg</v>
      </c>
      <c r="W1681" s="22" t="str">
        <f t="shared" si="365"/>
        <v>Stu#</v>
      </c>
      <c r="Z1681" t="str">
        <f>IF(Q1681=$Z$14,COUNTIF($Q$15:Q1681,$Z$14),"")</f>
        <v/>
      </c>
    </row>
    <row r="1682" spans="1:26" ht="16.5" x14ac:dyDescent="0.25">
      <c r="A1682" s="6" t="str">
        <f>IF(B1682="","",SUBTOTAL(3,$B$15:B1682))</f>
        <v/>
      </c>
      <c r="B1682" s="7"/>
      <c r="C1682" s="8"/>
      <c r="D1682" s="6" t="str">
        <f t="shared" si="355"/>
        <v/>
      </c>
      <c r="E1682" s="9" t="str">
        <f t="shared" si="358"/>
        <v/>
      </c>
      <c r="F1682" s="7"/>
      <c r="G1682" s="10" t="str">
        <f t="shared" si="356"/>
        <v/>
      </c>
      <c r="H1682" s="6" t="str">
        <f t="shared" si="357"/>
        <v/>
      </c>
      <c r="I1682" s="6" t="str">
        <f t="shared" si="359"/>
        <v/>
      </c>
      <c r="J1682" s="6" t="str">
        <f t="shared" si="360"/>
        <v/>
      </c>
      <c r="K1682" s="6" t="str">
        <f t="shared" si="361"/>
        <v/>
      </c>
      <c r="L1682" s="6" t="str">
        <f t="shared" si="366"/>
        <v/>
      </c>
      <c r="M1682" s="6" t="str">
        <f t="shared" si="367"/>
        <v/>
      </c>
      <c r="N1682" s="6" t="str">
        <f t="shared" si="362"/>
        <v/>
      </c>
      <c r="O1682" s="4"/>
      <c r="P1682" s="11"/>
      <c r="Q1682" s="12" t="str">
        <f t="shared" si="363"/>
        <v/>
      </c>
      <c r="R1682" s="8"/>
      <c r="S1682" s="19"/>
      <c r="T1682" s="19" t="s">
        <v>830</v>
      </c>
      <c r="U1682" s="4"/>
      <c r="V1682" s="22" t="str">
        <f t="shared" si="364"/>
        <v>@aswan1.moe.edu.eg</v>
      </c>
      <c r="W1682" s="22" t="str">
        <f t="shared" si="365"/>
        <v>Stu#</v>
      </c>
      <c r="Z1682" t="str">
        <f>IF(Q1682=$Z$14,COUNTIF($Q$15:Q1682,$Z$14),"")</f>
        <v/>
      </c>
    </row>
    <row r="1683" spans="1:26" ht="16.5" x14ac:dyDescent="0.25">
      <c r="A1683" s="6" t="str">
        <f>IF(B1683="","",SUBTOTAL(3,$B$15:B1683))</f>
        <v/>
      </c>
      <c r="B1683" s="7"/>
      <c r="C1683" s="8"/>
      <c r="D1683" s="6" t="str">
        <f t="shared" si="355"/>
        <v/>
      </c>
      <c r="E1683" s="9" t="str">
        <f t="shared" si="358"/>
        <v/>
      </c>
      <c r="F1683" s="7"/>
      <c r="G1683" s="10" t="str">
        <f t="shared" si="356"/>
        <v/>
      </c>
      <c r="H1683" s="6" t="str">
        <f t="shared" si="357"/>
        <v/>
      </c>
      <c r="I1683" s="6" t="str">
        <f t="shared" si="359"/>
        <v/>
      </c>
      <c r="J1683" s="6" t="str">
        <f t="shared" si="360"/>
        <v/>
      </c>
      <c r="K1683" s="6" t="str">
        <f t="shared" si="361"/>
        <v/>
      </c>
      <c r="L1683" s="6" t="str">
        <f t="shared" si="366"/>
        <v/>
      </c>
      <c r="M1683" s="6" t="str">
        <f t="shared" si="367"/>
        <v/>
      </c>
      <c r="N1683" s="6" t="str">
        <f t="shared" si="362"/>
        <v/>
      </c>
      <c r="O1683" s="4"/>
      <c r="P1683" s="11"/>
      <c r="Q1683" s="12" t="str">
        <f t="shared" si="363"/>
        <v/>
      </c>
      <c r="R1683" s="8"/>
      <c r="S1683" s="19"/>
      <c r="T1683" s="19" t="s">
        <v>830</v>
      </c>
      <c r="U1683" s="4"/>
      <c r="V1683" s="22" t="str">
        <f t="shared" si="364"/>
        <v>@aswan1.moe.edu.eg</v>
      </c>
      <c r="W1683" s="22" t="str">
        <f t="shared" si="365"/>
        <v>Stu#</v>
      </c>
      <c r="Z1683" t="str">
        <f>IF(Q1683=$Z$14,COUNTIF($Q$15:Q1683,$Z$14),"")</f>
        <v/>
      </c>
    </row>
    <row r="1684" spans="1:26" ht="16.5" x14ac:dyDescent="0.25">
      <c r="A1684" s="6" t="str">
        <f>IF(B1684="","",SUBTOTAL(3,$B$15:B1684))</f>
        <v/>
      </c>
      <c r="B1684" s="7"/>
      <c r="C1684" s="8"/>
      <c r="D1684" s="6" t="str">
        <f t="shared" si="355"/>
        <v/>
      </c>
      <c r="E1684" s="9" t="str">
        <f t="shared" si="358"/>
        <v/>
      </c>
      <c r="F1684" s="7"/>
      <c r="G1684" s="10" t="str">
        <f t="shared" si="356"/>
        <v/>
      </c>
      <c r="H1684" s="6" t="str">
        <f t="shared" si="357"/>
        <v/>
      </c>
      <c r="I1684" s="6" t="str">
        <f t="shared" si="359"/>
        <v/>
      </c>
      <c r="J1684" s="6" t="str">
        <f t="shared" si="360"/>
        <v/>
      </c>
      <c r="K1684" s="6" t="str">
        <f t="shared" si="361"/>
        <v/>
      </c>
      <c r="L1684" s="6" t="str">
        <f t="shared" si="366"/>
        <v/>
      </c>
      <c r="M1684" s="6" t="str">
        <f t="shared" si="367"/>
        <v/>
      </c>
      <c r="N1684" s="6" t="str">
        <f t="shared" si="362"/>
        <v/>
      </c>
      <c r="O1684" s="4"/>
      <c r="P1684" s="11"/>
      <c r="Q1684" s="12" t="str">
        <f t="shared" si="363"/>
        <v/>
      </c>
      <c r="R1684" s="8"/>
      <c r="S1684" s="19"/>
      <c r="T1684" s="19" t="s">
        <v>830</v>
      </c>
      <c r="U1684" s="4"/>
      <c r="V1684" s="22" t="str">
        <f t="shared" si="364"/>
        <v>@aswan1.moe.edu.eg</v>
      </c>
      <c r="W1684" s="22" t="str">
        <f t="shared" si="365"/>
        <v>Stu#</v>
      </c>
      <c r="Z1684" t="str">
        <f>IF(Q1684=$Z$14,COUNTIF($Q$15:Q1684,$Z$14),"")</f>
        <v/>
      </c>
    </row>
    <row r="1685" spans="1:26" ht="16.5" x14ac:dyDescent="0.25">
      <c r="A1685" s="6" t="str">
        <f>IF(B1685="","",SUBTOTAL(3,$B$15:B1685))</f>
        <v/>
      </c>
      <c r="B1685" s="7"/>
      <c r="C1685" s="8"/>
      <c r="D1685" s="6" t="str">
        <f t="shared" si="355"/>
        <v/>
      </c>
      <c r="E1685" s="9" t="str">
        <f t="shared" si="358"/>
        <v/>
      </c>
      <c r="F1685" s="7"/>
      <c r="G1685" s="10" t="str">
        <f t="shared" si="356"/>
        <v/>
      </c>
      <c r="H1685" s="6" t="str">
        <f t="shared" si="357"/>
        <v/>
      </c>
      <c r="I1685" s="6" t="str">
        <f t="shared" si="359"/>
        <v/>
      </c>
      <c r="J1685" s="6" t="str">
        <f t="shared" si="360"/>
        <v/>
      </c>
      <c r="K1685" s="6" t="str">
        <f t="shared" si="361"/>
        <v/>
      </c>
      <c r="L1685" s="6" t="str">
        <f t="shared" si="366"/>
        <v/>
      </c>
      <c r="M1685" s="6" t="str">
        <f t="shared" si="367"/>
        <v/>
      </c>
      <c r="N1685" s="6" t="str">
        <f t="shared" si="362"/>
        <v/>
      </c>
      <c r="O1685" s="4"/>
      <c r="P1685" s="11"/>
      <c r="Q1685" s="12" t="str">
        <f t="shared" si="363"/>
        <v/>
      </c>
      <c r="R1685" s="8"/>
      <c r="S1685" s="19"/>
      <c r="T1685" s="19" t="s">
        <v>830</v>
      </c>
      <c r="U1685" s="4"/>
      <c r="V1685" s="22" t="str">
        <f t="shared" si="364"/>
        <v>@aswan1.moe.edu.eg</v>
      </c>
      <c r="W1685" s="22" t="str">
        <f t="shared" si="365"/>
        <v>Stu#</v>
      </c>
      <c r="Z1685" t="str">
        <f>IF(Q1685=$Z$14,COUNTIF($Q$15:Q1685,$Z$14),"")</f>
        <v/>
      </c>
    </row>
    <row r="1686" spans="1:26" ht="16.5" x14ac:dyDescent="0.25">
      <c r="A1686" s="6" t="str">
        <f>IF(B1686="","",SUBTOTAL(3,$B$15:B1686))</f>
        <v/>
      </c>
      <c r="B1686" s="7"/>
      <c r="C1686" s="8"/>
      <c r="D1686" s="6" t="str">
        <f t="shared" si="355"/>
        <v/>
      </c>
      <c r="E1686" s="9" t="str">
        <f t="shared" si="358"/>
        <v/>
      </c>
      <c r="F1686" s="7"/>
      <c r="G1686" s="10" t="str">
        <f t="shared" si="356"/>
        <v/>
      </c>
      <c r="H1686" s="6" t="str">
        <f t="shared" si="357"/>
        <v/>
      </c>
      <c r="I1686" s="6" t="str">
        <f t="shared" si="359"/>
        <v/>
      </c>
      <c r="J1686" s="6" t="str">
        <f t="shared" si="360"/>
        <v/>
      </c>
      <c r="K1686" s="6" t="str">
        <f t="shared" si="361"/>
        <v/>
      </c>
      <c r="L1686" s="6" t="str">
        <f t="shared" si="366"/>
        <v/>
      </c>
      <c r="M1686" s="6" t="str">
        <f t="shared" si="367"/>
        <v/>
      </c>
      <c r="N1686" s="6" t="str">
        <f t="shared" si="362"/>
        <v/>
      </c>
      <c r="O1686" s="4"/>
      <c r="P1686" s="11"/>
      <c r="Q1686" s="12" t="str">
        <f t="shared" si="363"/>
        <v/>
      </c>
      <c r="R1686" s="8"/>
      <c r="S1686" s="19"/>
      <c r="T1686" s="19" t="s">
        <v>830</v>
      </c>
      <c r="U1686" s="4"/>
      <c r="V1686" s="22" t="str">
        <f t="shared" si="364"/>
        <v>@aswan1.moe.edu.eg</v>
      </c>
      <c r="W1686" s="22" t="str">
        <f t="shared" si="365"/>
        <v>Stu#</v>
      </c>
      <c r="Z1686" t="str">
        <f>IF(Q1686=$Z$14,COUNTIF($Q$15:Q1686,$Z$14),"")</f>
        <v/>
      </c>
    </row>
    <row r="1687" spans="1:26" ht="16.5" x14ac:dyDescent="0.25">
      <c r="A1687" s="6" t="str">
        <f>IF(B1687="","",SUBTOTAL(3,$B$15:B1687))</f>
        <v/>
      </c>
      <c r="B1687" s="7"/>
      <c r="C1687" s="8"/>
      <c r="D1687" s="6" t="str">
        <f t="shared" si="355"/>
        <v/>
      </c>
      <c r="E1687" s="9" t="str">
        <f t="shared" si="358"/>
        <v/>
      </c>
      <c r="F1687" s="7"/>
      <c r="G1687" s="10" t="str">
        <f t="shared" si="356"/>
        <v/>
      </c>
      <c r="H1687" s="6" t="str">
        <f t="shared" si="357"/>
        <v/>
      </c>
      <c r="I1687" s="6" t="str">
        <f t="shared" si="359"/>
        <v/>
      </c>
      <c r="J1687" s="6" t="str">
        <f t="shared" si="360"/>
        <v/>
      </c>
      <c r="K1687" s="6" t="str">
        <f t="shared" si="361"/>
        <v/>
      </c>
      <c r="L1687" s="6" t="str">
        <f t="shared" si="366"/>
        <v/>
      </c>
      <c r="M1687" s="6" t="str">
        <f t="shared" si="367"/>
        <v/>
      </c>
      <c r="N1687" s="6" t="str">
        <f t="shared" si="362"/>
        <v/>
      </c>
      <c r="O1687" s="4"/>
      <c r="P1687" s="11"/>
      <c r="Q1687" s="12" t="str">
        <f t="shared" si="363"/>
        <v/>
      </c>
      <c r="R1687" s="8"/>
      <c r="S1687" s="19"/>
      <c r="T1687" s="19" t="s">
        <v>830</v>
      </c>
      <c r="U1687" s="4"/>
      <c r="V1687" s="22" t="str">
        <f t="shared" si="364"/>
        <v>@aswan1.moe.edu.eg</v>
      </c>
      <c r="W1687" s="22" t="str">
        <f t="shared" si="365"/>
        <v>Stu#</v>
      </c>
      <c r="Z1687" t="str">
        <f>IF(Q1687=$Z$14,COUNTIF($Q$15:Q1687,$Z$14),"")</f>
        <v/>
      </c>
    </row>
    <row r="1688" spans="1:26" ht="16.5" x14ac:dyDescent="0.25">
      <c r="A1688" s="6" t="str">
        <f>IF(B1688="","",SUBTOTAL(3,$B$15:B1688))</f>
        <v/>
      </c>
      <c r="B1688" s="7"/>
      <c r="C1688" s="8"/>
      <c r="D1688" s="6" t="str">
        <f t="shared" si="355"/>
        <v/>
      </c>
      <c r="E1688" s="9" t="str">
        <f t="shared" si="358"/>
        <v/>
      </c>
      <c r="F1688" s="7"/>
      <c r="G1688" s="10" t="str">
        <f t="shared" si="356"/>
        <v/>
      </c>
      <c r="H1688" s="6" t="str">
        <f t="shared" si="357"/>
        <v/>
      </c>
      <c r="I1688" s="6" t="str">
        <f t="shared" si="359"/>
        <v/>
      </c>
      <c r="J1688" s="6" t="str">
        <f t="shared" si="360"/>
        <v/>
      </c>
      <c r="K1688" s="6" t="str">
        <f t="shared" si="361"/>
        <v/>
      </c>
      <c r="L1688" s="6" t="str">
        <f t="shared" si="366"/>
        <v/>
      </c>
      <c r="M1688" s="6" t="str">
        <f t="shared" si="367"/>
        <v/>
      </c>
      <c r="N1688" s="6" t="str">
        <f t="shared" si="362"/>
        <v/>
      </c>
      <c r="O1688" s="4"/>
      <c r="P1688" s="11"/>
      <c r="Q1688" s="12" t="str">
        <f t="shared" si="363"/>
        <v/>
      </c>
      <c r="R1688" s="8"/>
      <c r="S1688" s="19"/>
      <c r="T1688" s="19" t="s">
        <v>830</v>
      </c>
      <c r="U1688" s="4"/>
      <c r="V1688" s="22" t="str">
        <f t="shared" si="364"/>
        <v>@aswan1.moe.edu.eg</v>
      </c>
      <c r="W1688" s="22" t="str">
        <f t="shared" si="365"/>
        <v>Stu#</v>
      </c>
      <c r="Z1688" t="str">
        <f>IF(Q1688=$Z$14,COUNTIF($Q$15:Q1688,$Z$14),"")</f>
        <v/>
      </c>
    </row>
    <row r="1689" spans="1:26" ht="16.5" x14ac:dyDescent="0.25">
      <c r="A1689" s="6" t="str">
        <f>IF(B1689="","",SUBTOTAL(3,$B$15:B1689))</f>
        <v/>
      </c>
      <c r="B1689" s="7"/>
      <c r="C1689" s="8"/>
      <c r="D1689" s="6" t="str">
        <f t="shared" si="355"/>
        <v/>
      </c>
      <c r="E1689" s="9" t="str">
        <f t="shared" si="358"/>
        <v/>
      </c>
      <c r="F1689" s="7"/>
      <c r="G1689" s="10" t="str">
        <f t="shared" si="356"/>
        <v/>
      </c>
      <c r="H1689" s="6" t="str">
        <f t="shared" si="357"/>
        <v/>
      </c>
      <c r="I1689" s="6" t="str">
        <f t="shared" si="359"/>
        <v/>
      </c>
      <c r="J1689" s="6" t="str">
        <f t="shared" si="360"/>
        <v/>
      </c>
      <c r="K1689" s="6" t="str">
        <f t="shared" si="361"/>
        <v/>
      </c>
      <c r="L1689" s="6" t="str">
        <f t="shared" si="366"/>
        <v/>
      </c>
      <c r="M1689" s="6" t="str">
        <f t="shared" si="367"/>
        <v/>
      </c>
      <c r="N1689" s="6" t="str">
        <f t="shared" si="362"/>
        <v/>
      </c>
      <c r="O1689" s="4"/>
      <c r="P1689" s="11"/>
      <c r="Q1689" s="12" t="str">
        <f t="shared" si="363"/>
        <v/>
      </c>
      <c r="R1689" s="8"/>
      <c r="S1689" s="19"/>
      <c r="T1689" s="19" t="s">
        <v>830</v>
      </c>
      <c r="U1689" s="4"/>
      <c r="V1689" s="22" t="str">
        <f t="shared" si="364"/>
        <v>@aswan1.moe.edu.eg</v>
      </c>
      <c r="W1689" s="22" t="str">
        <f t="shared" si="365"/>
        <v>Stu#</v>
      </c>
      <c r="Z1689" t="str">
        <f>IF(Q1689=$Z$14,COUNTIF($Q$15:Q1689,$Z$14),"")</f>
        <v/>
      </c>
    </row>
    <row r="1690" spans="1:26" ht="16.5" x14ac:dyDescent="0.25">
      <c r="A1690" s="6" t="str">
        <f>IF(B1690="","",SUBTOTAL(3,$B$15:B1690))</f>
        <v/>
      </c>
      <c r="B1690" s="7"/>
      <c r="C1690" s="8"/>
      <c r="D1690" s="6" t="str">
        <f t="shared" si="355"/>
        <v/>
      </c>
      <c r="E1690" s="9" t="str">
        <f t="shared" si="358"/>
        <v/>
      </c>
      <c r="F1690" s="7"/>
      <c r="G1690" s="10" t="str">
        <f t="shared" si="356"/>
        <v/>
      </c>
      <c r="H1690" s="6" t="str">
        <f t="shared" si="357"/>
        <v/>
      </c>
      <c r="I1690" s="6" t="str">
        <f t="shared" si="359"/>
        <v/>
      </c>
      <c r="J1690" s="6" t="str">
        <f t="shared" si="360"/>
        <v/>
      </c>
      <c r="K1690" s="6" t="str">
        <f t="shared" si="361"/>
        <v/>
      </c>
      <c r="L1690" s="6" t="str">
        <f t="shared" si="366"/>
        <v/>
      </c>
      <c r="M1690" s="6" t="str">
        <f t="shared" si="367"/>
        <v/>
      </c>
      <c r="N1690" s="6" t="str">
        <f t="shared" si="362"/>
        <v/>
      </c>
      <c r="O1690" s="4"/>
      <c r="P1690" s="11"/>
      <c r="Q1690" s="12" t="str">
        <f t="shared" si="363"/>
        <v/>
      </c>
      <c r="R1690" s="8"/>
      <c r="S1690" s="19"/>
      <c r="T1690" s="19" t="s">
        <v>830</v>
      </c>
      <c r="U1690" s="4"/>
      <c r="V1690" s="22" t="str">
        <f t="shared" si="364"/>
        <v>@aswan1.moe.edu.eg</v>
      </c>
      <c r="W1690" s="22" t="str">
        <f t="shared" si="365"/>
        <v>Stu#</v>
      </c>
      <c r="Z1690" t="str">
        <f>IF(Q1690=$Z$14,COUNTIF($Q$15:Q1690,$Z$14),"")</f>
        <v/>
      </c>
    </row>
    <row r="1691" spans="1:26" ht="16.5" x14ac:dyDescent="0.25">
      <c r="A1691" s="6" t="str">
        <f>IF(B1691="","",SUBTOTAL(3,$B$15:B1691))</f>
        <v/>
      </c>
      <c r="B1691" s="7"/>
      <c r="C1691" s="8"/>
      <c r="D1691" s="6" t="str">
        <f t="shared" si="355"/>
        <v/>
      </c>
      <c r="E1691" s="9" t="str">
        <f t="shared" si="358"/>
        <v/>
      </c>
      <c r="F1691" s="7"/>
      <c r="G1691" s="10" t="str">
        <f t="shared" si="356"/>
        <v/>
      </c>
      <c r="H1691" s="6" t="str">
        <f t="shared" si="357"/>
        <v/>
      </c>
      <c r="I1691" s="6" t="str">
        <f t="shared" si="359"/>
        <v/>
      </c>
      <c r="J1691" s="6" t="str">
        <f t="shared" si="360"/>
        <v/>
      </c>
      <c r="K1691" s="6" t="str">
        <f t="shared" si="361"/>
        <v/>
      </c>
      <c r="L1691" s="6" t="str">
        <f t="shared" si="366"/>
        <v/>
      </c>
      <c r="M1691" s="6" t="str">
        <f t="shared" si="367"/>
        <v/>
      </c>
      <c r="N1691" s="6" t="str">
        <f t="shared" si="362"/>
        <v/>
      </c>
      <c r="O1691" s="4"/>
      <c r="P1691" s="11"/>
      <c r="Q1691" s="12" t="str">
        <f t="shared" si="363"/>
        <v/>
      </c>
      <c r="R1691" s="8"/>
      <c r="S1691" s="19"/>
      <c r="T1691" s="19" t="s">
        <v>830</v>
      </c>
      <c r="U1691" s="4"/>
      <c r="V1691" s="22" t="str">
        <f t="shared" si="364"/>
        <v>@aswan1.moe.edu.eg</v>
      </c>
      <c r="W1691" s="22" t="str">
        <f t="shared" si="365"/>
        <v>Stu#</v>
      </c>
      <c r="Z1691" t="str">
        <f>IF(Q1691=$Z$14,COUNTIF($Q$15:Q1691,$Z$14),"")</f>
        <v/>
      </c>
    </row>
    <row r="1692" spans="1:26" ht="16.5" x14ac:dyDescent="0.25">
      <c r="A1692" s="6" t="str">
        <f>IF(B1692="","",SUBTOTAL(3,$B$15:B1692))</f>
        <v/>
      </c>
      <c r="B1692" s="7"/>
      <c r="C1692" s="8"/>
      <c r="D1692" s="6" t="str">
        <f t="shared" si="355"/>
        <v/>
      </c>
      <c r="E1692" s="9" t="str">
        <f t="shared" si="358"/>
        <v/>
      </c>
      <c r="F1692" s="7"/>
      <c r="G1692" s="10" t="str">
        <f t="shared" si="356"/>
        <v/>
      </c>
      <c r="H1692" s="6" t="str">
        <f t="shared" si="357"/>
        <v/>
      </c>
      <c r="I1692" s="6" t="str">
        <f t="shared" si="359"/>
        <v/>
      </c>
      <c r="J1692" s="6" t="str">
        <f t="shared" si="360"/>
        <v/>
      </c>
      <c r="K1692" s="6" t="str">
        <f t="shared" si="361"/>
        <v/>
      </c>
      <c r="L1692" s="6" t="str">
        <f t="shared" si="366"/>
        <v/>
      </c>
      <c r="M1692" s="6" t="str">
        <f t="shared" si="367"/>
        <v/>
      </c>
      <c r="N1692" s="6" t="str">
        <f t="shared" si="362"/>
        <v/>
      </c>
      <c r="O1692" s="4"/>
      <c r="P1692" s="11"/>
      <c r="Q1692" s="12" t="str">
        <f t="shared" si="363"/>
        <v/>
      </c>
      <c r="R1692" s="8"/>
      <c r="S1692" s="19"/>
      <c r="T1692" s="19" t="s">
        <v>830</v>
      </c>
      <c r="U1692" s="4"/>
      <c r="V1692" s="22" t="str">
        <f t="shared" si="364"/>
        <v>@aswan1.moe.edu.eg</v>
      </c>
      <c r="W1692" s="22" t="str">
        <f t="shared" si="365"/>
        <v>Stu#</v>
      </c>
      <c r="Z1692" t="str">
        <f>IF(Q1692=$Z$14,COUNTIF($Q$15:Q1692,$Z$14),"")</f>
        <v/>
      </c>
    </row>
    <row r="1693" spans="1:26" ht="16.5" x14ac:dyDescent="0.25">
      <c r="A1693" s="6" t="str">
        <f>IF(B1693="","",SUBTOTAL(3,$B$15:B1693))</f>
        <v/>
      </c>
      <c r="B1693" s="7"/>
      <c r="C1693" s="8"/>
      <c r="D1693" s="6" t="str">
        <f t="shared" si="355"/>
        <v/>
      </c>
      <c r="E1693" s="9" t="str">
        <f t="shared" si="358"/>
        <v/>
      </c>
      <c r="F1693" s="7"/>
      <c r="G1693" s="10" t="str">
        <f t="shared" si="356"/>
        <v/>
      </c>
      <c r="H1693" s="6" t="str">
        <f t="shared" si="357"/>
        <v/>
      </c>
      <c r="I1693" s="6" t="str">
        <f t="shared" si="359"/>
        <v/>
      </c>
      <c r="J1693" s="6" t="str">
        <f t="shared" si="360"/>
        <v/>
      </c>
      <c r="K1693" s="6" t="str">
        <f t="shared" si="361"/>
        <v/>
      </c>
      <c r="L1693" s="6" t="str">
        <f t="shared" si="366"/>
        <v/>
      </c>
      <c r="M1693" s="6" t="str">
        <f t="shared" si="367"/>
        <v/>
      </c>
      <c r="N1693" s="6" t="str">
        <f t="shared" si="362"/>
        <v/>
      </c>
      <c r="O1693" s="4"/>
      <c r="P1693" s="11"/>
      <c r="Q1693" s="12" t="str">
        <f t="shared" si="363"/>
        <v/>
      </c>
      <c r="R1693" s="8"/>
      <c r="S1693" s="19"/>
      <c r="T1693" s="19" t="s">
        <v>830</v>
      </c>
      <c r="U1693" s="4"/>
      <c r="V1693" s="22" t="str">
        <f t="shared" si="364"/>
        <v>@aswan1.moe.edu.eg</v>
      </c>
      <c r="W1693" s="22" t="str">
        <f t="shared" si="365"/>
        <v>Stu#</v>
      </c>
      <c r="Z1693" t="str">
        <f>IF(Q1693=$Z$14,COUNTIF($Q$15:Q1693,$Z$14),"")</f>
        <v/>
      </c>
    </row>
    <row r="1694" spans="1:26" ht="16.5" x14ac:dyDescent="0.25">
      <c r="A1694" s="6" t="str">
        <f>IF(B1694="","",SUBTOTAL(3,$B$15:B1694))</f>
        <v/>
      </c>
      <c r="B1694" s="7"/>
      <c r="C1694" s="8"/>
      <c r="D1694" s="6" t="str">
        <f t="shared" si="355"/>
        <v/>
      </c>
      <c r="E1694" s="9" t="str">
        <f t="shared" si="358"/>
        <v/>
      </c>
      <c r="F1694" s="7"/>
      <c r="G1694" s="10" t="str">
        <f t="shared" si="356"/>
        <v/>
      </c>
      <c r="H1694" s="6" t="str">
        <f t="shared" si="357"/>
        <v/>
      </c>
      <c r="I1694" s="6" t="str">
        <f t="shared" si="359"/>
        <v/>
      </c>
      <c r="J1694" s="6" t="str">
        <f t="shared" si="360"/>
        <v/>
      </c>
      <c r="K1694" s="6" t="str">
        <f t="shared" si="361"/>
        <v/>
      </c>
      <c r="L1694" s="6" t="str">
        <f t="shared" si="366"/>
        <v/>
      </c>
      <c r="M1694" s="6" t="str">
        <f t="shared" si="367"/>
        <v/>
      </c>
      <c r="N1694" s="6" t="str">
        <f t="shared" si="362"/>
        <v/>
      </c>
      <c r="O1694" s="4"/>
      <c r="P1694" s="11"/>
      <c r="Q1694" s="12" t="str">
        <f t="shared" si="363"/>
        <v/>
      </c>
      <c r="R1694" s="8"/>
      <c r="S1694" s="19"/>
      <c r="T1694" s="19" t="s">
        <v>830</v>
      </c>
      <c r="U1694" s="4"/>
      <c r="V1694" s="22" t="str">
        <f t="shared" si="364"/>
        <v>@aswan1.moe.edu.eg</v>
      </c>
      <c r="W1694" s="22" t="str">
        <f t="shared" si="365"/>
        <v>Stu#</v>
      </c>
      <c r="Z1694" t="str">
        <f>IF(Q1694=$Z$14,COUNTIF($Q$15:Q1694,$Z$14),"")</f>
        <v/>
      </c>
    </row>
    <row r="1695" spans="1:26" ht="16.5" x14ac:dyDescent="0.25">
      <c r="A1695" s="6" t="str">
        <f>IF(B1695="","",SUBTOTAL(3,$B$15:B1695))</f>
        <v/>
      </c>
      <c r="B1695" s="7"/>
      <c r="C1695" s="8"/>
      <c r="D1695" s="6" t="str">
        <f t="shared" si="355"/>
        <v/>
      </c>
      <c r="E1695" s="9" t="str">
        <f t="shared" si="358"/>
        <v/>
      </c>
      <c r="F1695" s="7"/>
      <c r="G1695" s="10" t="str">
        <f t="shared" si="356"/>
        <v/>
      </c>
      <c r="H1695" s="6" t="str">
        <f t="shared" si="357"/>
        <v/>
      </c>
      <c r="I1695" s="6" t="str">
        <f t="shared" si="359"/>
        <v/>
      </c>
      <c r="J1695" s="6" t="str">
        <f t="shared" si="360"/>
        <v/>
      </c>
      <c r="K1695" s="6" t="str">
        <f t="shared" si="361"/>
        <v/>
      </c>
      <c r="L1695" s="6" t="str">
        <f t="shared" si="366"/>
        <v/>
      </c>
      <c r="M1695" s="6" t="str">
        <f t="shared" si="367"/>
        <v/>
      </c>
      <c r="N1695" s="6" t="str">
        <f t="shared" si="362"/>
        <v/>
      </c>
      <c r="O1695" s="4"/>
      <c r="P1695" s="11"/>
      <c r="Q1695" s="12" t="str">
        <f t="shared" si="363"/>
        <v/>
      </c>
      <c r="R1695" s="8"/>
      <c r="S1695" s="19"/>
      <c r="T1695" s="19" t="s">
        <v>830</v>
      </c>
      <c r="U1695" s="4"/>
      <c r="V1695" s="22" t="str">
        <f t="shared" si="364"/>
        <v>@aswan1.moe.edu.eg</v>
      </c>
      <c r="W1695" s="22" t="str">
        <f t="shared" si="365"/>
        <v>Stu#</v>
      </c>
      <c r="Z1695" t="str">
        <f>IF(Q1695=$Z$14,COUNTIF($Q$15:Q1695,$Z$14),"")</f>
        <v/>
      </c>
    </row>
    <row r="1696" spans="1:26" ht="16.5" x14ac:dyDescent="0.25">
      <c r="A1696" s="6" t="str">
        <f>IF(B1696="","",SUBTOTAL(3,$B$15:B1696))</f>
        <v/>
      </c>
      <c r="B1696" s="7"/>
      <c r="C1696" s="8"/>
      <c r="D1696" s="6" t="str">
        <f t="shared" si="355"/>
        <v/>
      </c>
      <c r="E1696" s="9" t="str">
        <f t="shared" si="358"/>
        <v/>
      </c>
      <c r="F1696" s="7"/>
      <c r="G1696" s="10" t="str">
        <f t="shared" si="356"/>
        <v/>
      </c>
      <c r="H1696" s="6" t="str">
        <f t="shared" si="357"/>
        <v/>
      </c>
      <c r="I1696" s="6" t="str">
        <f t="shared" si="359"/>
        <v/>
      </c>
      <c r="J1696" s="6" t="str">
        <f t="shared" si="360"/>
        <v/>
      </c>
      <c r="K1696" s="6" t="str">
        <f t="shared" si="361"/>
        <v/>
      </c>
      <c r="L1696" s="6" t="str">
        <f t="shared" si="366"/>
        <v/>
      </c>
      <c r="M1696" s="6" t="str">
        <f t="shared" si="367"/>
        <v/>
      </c>
      <c r="N1696" s="6" t="str">
        <f t="shared" si="362"/>
        <v/>
      </c>
      <c r="O1696" s="4"/>
      <c r="P1696" s="11"/>
      <c r="Q1696" s="12" t="str">
        <f t="shared" si="363"/>
        <v/>
      </c>
      <c r="R1696" s="8"/>
      <c r="S1696" s="19"/>
      <c r="T1696" s="19" t="s">
        <v>830</v>
      </c>
      <c r="U1696" s="4"/>
      <c r="V1696" s="22" t="str">
        <f t="shared" si="364"/>
        <v>@aswan1.moe.edu.eg</v>
      </c>
      <c r="W1696" s="22" t="str">
        <f t="shared" si="365"/>
        <v>Stu#</v>
      </c>
      <c r="Z1696" t="str">
        <f>IF(Q1696=$Z$14,COUNTIF($Q$15:Q1696,$Z$14),"")</f>
        <v/>
      </c>
    </row>
    <row r="1697" spans="1:26" ht="16.5" x14ac:dyDescent="0.25">
      <c r="A1697" s="6" t="str">
        <f>IF(B1697="","",SUBTOTAL(3,$B$15:B1697))</f>
        <v/>
      </c>
      <c r="B1697" s="7"/>
      <c r="C1697" s="8"/>
      <c r="D1697" s="6" t="str">
        <f t="shared" si="355"/>
        <v/>
      </c>
      <c r="E1697" s="9" t="str">
        <f t="shared" si="358"/>
        <v/>
      </c>
      <c r="F1697" s="7"/>
      <c r="G1697" s="10" t="str">
        <f t="shared" si="356"/>
        <v/>
      </c>
      <c r="H1697" s="6" t="str">
        <f t="shared" si="357"/>
        <v/>
      </c>
      <c r="I1697" s="6" t="str">
        <f t="shared" si="359"/>
        <v/>
      </c>
      <c r="J1697" s="6" t="str">
        <f t="shared" si="360"/>
        <v/>
      </c>
      <c r="K1697" s="6" t="str">
        <f t="shared" si="361"/>
        <v/>
      </c>
      <c r="L1697" s="6" t="str">
        <f t="shared" si="366"/>
        <v/>
      </c>
      <c r="M1697" s="6" t="str">
        <f t="shared" si="367"/>
        <v/>
      </c>
      <c r="N1697" s="6" t="str">
        <f t="shared" si="362"/>
        <v/>
      </c>
      <c r="O1697" s="4"/>
      <c r="P1697" s="11"/>
      <c r="Q1697" s="12" t="str">
        <f t="shared" si="363"/>
        <v/>
      </c>
      <c r="R1697" s="8"/>
      <c r="S1697" s="19"/>
      <c r="T1697" s="19" t="s">
        <v>830</v>
      </c>
      <c r="U1697" s="4"/>
      <c r="V1697" s="22" t="str">
        <f t="shared" si="364"/>
        <v>@aswan1.moe.edu.eg</v>
      </c>
      <c r="W1697" s="22" t="str">
        <f t="shared" si="365"/>
        <v>Stu#</v>
      </c>
      <c r="Z1697" t="str">
        <f>IF(Q1697=$Z$14,COUNTIF($Q$15:Q1697,$Z$14),"")</f>
        <v/>
      </c>
    </row>
    <row r="1698" spans="1:26" ht="16.5" x14ac:dyDescent="0.25">
      <c r="A1698" s="6" t="str">
        <f>IF(B1698="","",SUBTOTAL(3,$B$15:B1698))</f>
        <v/>
      </c>
      <c r="B1698" s="7"/>
      <c r="C1698" s="8"/>
      <c r="D1698" s="6" t="str">
        <f t="shared" si="355"/>
        <v/>
      </c>
      <c r="E1698" s="9" t="str">
        <f t="shared" si="358"/>
        <v/>
      </c>
      <c r="F1698" s="7"/>
      <c r="G1698" s="10" t="str">
        <f t="shared" si="356"/>
        <v/>
      </c>
      <c r="H1698" s="6" t="str">
        <f t="shared" si="357"/>
        <v/>
      </c>
      <c r="I1698" s="6" t="str">
        <f t="shared" si="359"/>
        <v/>
      </c>
      <c r="J1698" s="6" t="str">
        <f t="shared" si="360"/>
        <v/>
      </c>
      <c r="K1698" s="6" t="str">
        <f t="shared" si="361"/>
        <v/>
      </c>
      <c r="L1698" s="6" t="str">
        <f t="shared" si="366"/>
        <v/>
      </c>
      <c r="M1698" s="6" t="str">
        <f t="shared" si="367"/>
        <v/>
      </c>
      <c r="N1698" s="6" t="str">
        <f t="shared" si="362"/>
        <v/>
      </c>
      <c r="O1698" s="4"/>
      <c r="P1698" s="11"/>
      <c r="Q1698" s="12" t="str">
        <f t="shared" si="363"/>
        <v/>
      </c>
      <c r="R1698" s="8"/>
      <c r="S1698" s="19"/>
      <c r="T1698" s="19" t="s">
        <v>830</v>
      </c>
      <c r="U1698" s="4"/>
      <c r="V1698" s="22" t="str">
        <f t="shared" si="364"/>
        <v>@aswan1.moe.edu.eg</v>
      </c>
      <c r="W1698" s="22" t="str">
        <f t="shared" si="365"/>
        <v>Stu#</v>
      </c>
      <c r="Z1698" t="str">
        <f>IF(Q1698=$Z$14,COUNTIF($Q$15:Q1698,$Z$14),"")</f>
        <v/>
      </c>
    </row>
    <row r="1699" spans="1:26" ht="16.5" x14ac:dyDescent="0.25">
      <c r="A1699" s="6" t="str">
        <f>IF(B1699="","",SUBTOTAL(3,$B$15:B1699))</f>
        <v/>
      </c>
      <c r="B1699" s="7"/>
      <c r="C1699" s="8"/>
      <c r="D1699" s="6" t="str">
        <f t="shared" si="355"/>
        <v/>
      </c>
      <c r="E1699" s="9" t="str">
        <f t="shared" si="358"/>
        <v/>
      </c>
      <c r="F1699" s="7"/>
      <c r="G1699" s="10" t="str">
        <f t="shared" si="356"/>
        <v/>
      </c>
      <c r="H1699" s="6" t="str">
        <f t="shared" si="357"/>
        <v/>
      </c>
      <c r="I1699" s="6" t="str">
        <f t="shared" si="359"/>
        <v/>
      </c>
      <c r="J1699" s="6" t="str">
        <f t="shared" si="360"/>
        <v/>
      </c>
      <c r="K1699" s="6" t="str">
        <f t="shared" si="361"/>
        <v/>
      </c>
      <c r="L1699" s="6" t="str">
        <f t="shared" si="366"/>
        <v/>
      </c>
      <c r="M1699" s="6" t="str">
        <f t="shared" si="367"/>
        <v/>
      </c>
      <c r="N1699" s="6" t="str">
        <f t="shared" si="362"/>
        <v/>
      </c>
      <c r="O1699" s="4"/>
      <c r="P1699" s="11"/>
      <c r="Q1699" s="12" t="str">
        <f t="shared" si="363"/>
        <v/>
      </c>
      <c r="R1699" s="8"/>
      <c r="S1699" s="19"/>
      <c r="T1699" s="19" t="s">
        <v>830</v>
      </c>
      <c r="U1699" s="4"/>
      <c r="V1699" s="22" t="str">
        <f t="shared" si="364"/>
        <v>@aswan1.moe.edu.eg</v>
      </c>
      <c r="W1699" s="22" t="str">
        <f t="shared" si="365"/>
        <v>Stu#</v>
      </c>
      <c r="Z1699" t="str">
        <f>IF(Q1699=$Z$14,COUNTIF($Q$15:Q1699,$Z$14),"")</f>
        <v/>
      </c>
    </row>
    <row r="1700" spans="1:26" ht="16.5" x14ac:dyDescent="0.25">
      <c r="A1700" s="6" t="str">
        <f>IF(B1700="","",SUBTOTAL(3,$B$15:B1700))</f>
        <v/>
      </c>
      <c r="B1700" s="7"/>
      <c r="C1700" s="8"/>
      <c r="D1700" s="6" t="str">
        <f t="shared" si="355"/>
        <v/>
      </c>
      <c r="E1700" s="9" t="str">
        <f t="shared" si="358"/>
        <v/>
      </c>
      <c r="F1700" s="7"/>
      <c r="G1700" s="10" t="str">
        <f t="shared" si="356"/>
        <v/>
      </c>
      <c r="H1700" s="6" t="str">
        <f t="shared" si="357"/>
        <v/>
      </c>
      <c r="I1700" s="6" t="str">
        <f t="shared" si="359"/>
        <v/>
      </c>
      <c r="J1700" s="6" t="str">
        <f t="shared" si="360"/>
        <v/>
      </c>
      <c r="K1700" s="6" t="str">
        <f t="shared" si="361"/>
        <v/>
      </c>
      <c r="L1700" s="6" t="str">
        <f t="shared" si="366"/>
        <v/>
      </c>
      <c r="M1700" s="6" t="str">
        <f t="shared" si="367"/>
        <v/>
      </c>
      <c r="N1700" s="6" t="str">
        <f t="shared" si="362"/>
        <v/>
      </c>
      <c r="O1700" s="4"/>
      <c r="P1700" s="11"/>
      <c r="Q1700" s="12" t="str">
        <f t="shared" si="363"/>
        <v/>
      </c>
      <c r="R1700" s="8"/>
      <c r="S1700" s="19"/>
      <c r="T1700" s="19" t="s">
        <v>830</v>
      </c>
      <c r="U1700" s="4"/>
      <c r="V1700" s="22" t="str">
        <f t="shared" si="364"/>
        <v>@aswan1.moe.edu.eg</v>
      </c>
      <c r="W1700" s="22" t="str">
        <f t="shared" si="365"/>
        <v>Stu#</v>
      </c>
      <c r="Z1700" t="str">
        <f>IF(Q1700=$Z$14,COUNTIF($Q$15:Q1700,$Z$14),"")</f>
        <v/>
      </c>
    </row>
    <row r="1701" spans="1:26" ht="16.5" x14ac:dyDescent="0.25">
      <c r="A1701" s="6" t="str">
        <f>IF(B1701="","",SUBTOTAL(3,$B$15:B1701))</f>
        <v/>
      </c>
      <c r="B1701" s="7"/>
      <c r="C1701" s="8"/>
      <c r="D1701" s="6" t="str">
        <f t="shared" si="355"/>
        <v/>
      </c>
      <c r="E1701" s="9" t="str">
        <f t="shared" si="358"/>
        <v/>
      </c>
      <c r="F1701" s="7"/>
      <c r="G1701" s="10" t="str">
        <f t="shared" si="356"/>
        <v/>
      </c>
      <c r="H1701" s="6" t="str">
        <f t="shared" si="357"/>
        <v/>
      </c>
      <c r="I1701" s="6" t="str">
        <f t="shared" si="359"/>
        <v/>
      </c>
      <c r="J1701" s="6" t="str">
        <f t="shared" si="360"/>
        <v/>
      </c>
      <c r="K1701" s="6" t="str">
        <f t="shared" si="361"/>
        <v/>
      </c>
      <c r="L1701" s="6" t="str">
        <f t="shared" si="366"/>
        <v/>
      </c>
      <c r="M1701" s="6" t="str">
        <f t="shared" si="367"/>
        <v/>
      </c>
      <c r="N1701" s="6" t="str">
        <f t="shared" si="362"/>
        <v/>
      </c>
      <c r="O1701" s="4"/>
      <c r="P1701" s="11"/>
      <c r="Q1701" s="12" t="str">
        <f t="shared" si="363"/>
        <v/>
      </c>
      <c r="R1701" s="8"/>
      <c r="S1701" s="19"/>
      <c r="T1701" s="19" t="s">
        <v>830</v>
      </c>
      <c r="U1701" s="4"/>
      <c r="V1701" s="22" t="str">
        <f t="shared" si="364"/>
        <v>@aswan1.moe.edu.eg</v>
      </c>
      <c r="W1701" s="22" t="str">
        <f t="shared" si="365"/>
        <v>Stu#</v>
      </c>
      <c r="Z1701" t="str">
        <f>IF(Q1701=$Z$14,COUNTIF($Q$15:Q1701,$Z$14),"")</f>
        <v/>
      </c>
    </row>
    <row r="1702" spans="1:26" ht="16.5" x14ac:dyDescent="0.25">
      <c r="A1702" s="6" t="str">
        <f>IF(B1702="","",SUBTOTAL(3,$B$15:B1702))</f>
        <v/>
      </c>
      <c r="B1702" s="7"/>
      <c r="C1702" s="8"/>
      <c r="D1702" s="6" t="str">
        <f t="shared" si="355"/>
        <v/>
      </c>
      <c r="E1702" s="9" t="str">
        <f t="shared" si="358"/>
        <v/>
      </c>
      <c r="F1702" s="7"/>
      <c r="G1702" s="10" t="str">
        <f t="shared" si="356"/>
        <v/>
      </c>
      <c r="H1702" s="6" t="str">
        <f t="shared" si="357"/>
        <v/>
      </c>
      <c r="I1702" s="6" t="str">
        <f t="shared" si="359"/>
        <v/>
      </c>
      <c r="J1702" s="6" t="str">
        <f t="shared" si="360"/>
        <v/>
      </c>
      <c r="K1702" s="6" t="str">
        <f t="shared" si="361"/>
        <v/>
      </c>
      <c r="L1702" s="6" t="str">
        <f t="shared" si="366"/>
        <v/>
      </c>
      <c r="M1702" s="6" t="str">
        <f t="shared" si="367"/>
        <v/>
      </c>
      <c r="N1702" s="6" t="str">
        <f t="shared" si="362"/>
        <v/>
      </c>
      <c r="O1702" s="4"/>
      <c r="P1702" s="11"/>
      <c r="Q1702" s="12" t="str">
        <f t="shared" si="363"/>
        <v/>
      </c>
      <c r="R1702" s="8"/>
      <c r="S1702" s="19"/>
      <c r="T1702" s="19" t="s">
        <v>830</v>
      </c>
      <c r="U1702" s="4"/>
      <c r="V1702" s="22" t="str">
        <f t="shared" si="364"/>
        <v>@aswan1.moe.edu.eg</v>
      </c>
      <c r="W1702" s="22" t="str">
        <f t="shared" si="365"/>
        <v>Stu#</v>
      </c>
      <c r="Z1702" t="str">
        <f>IF(Q1702=$Z$14,COUNTIF($Q$15:Q1702,$Z$14),"")</f>
        <v/>
      </c>
    </row>
    <row r="1703" spans="1:26" ht="16.5" x14ac:dyDescent="0.25">
      <c r="A1703" s="6" t="str">
        <f>IF(B1703="","",SUBTOTAL(3,$B$15:B1703))</f>
        <v/>
      </c>
      <c r="B1703" s="7"/>
      <c r="C1703" s="8"/>
      <c r="D1703" s="6" t="str">
        <f t="shared" si="355"/>
        <v/>
      </c>
      <c r="E1703" s="9" t="str">
        <f t="shared" si="358"/>
        <v/>
      </c>
      <c r="F1703" s="7"/>
      <c r="G1703" s="10" t="str">
        <f t="shared" si="356"/>
        <v/>
      </c>
      <c r="H1703" s="6" t="str">
        <f t="shared" si="357"/>
        <v/>
      </c>
      <c r="I1703" s="6" t="str">
        <f t="shared" si="359"/>
        <v/>
      </c>
      <c r="J1703" s="6" t="str">
        <f t="shared" si="360"/>
        <v/>
      </c>
      <c r="K1703" s="6" t="str">
        <f t="shared" si="361"/>
        <v/>
      </c>
      <c r="L1703" s="6" t="str">
        <f t="shared" si="366"/>
        <v/>
      </c>
      <c r="M1703" s="6" t="str">
        <f t="shared" si="367"/>
        <v/>
      </c>
      <c r="N1703" s="6" t="str">
        <f t="shared" si="362"/>
        <v/>
      </c>
      <c r="O1703" s="4"/>
      <c r="P1703" s="11"/>
      <c r="Q1703" s="12" t="str">
        <f t="shared" si="363"/>
        <v/>
      </c>
      <c r="R1703" s="8"/>
      <c r="S1703" s="19"/>
      <c r="T1703" s="19" t="s">
        <v>830</v>
      </c>
      <c r="U1703" s="4"/>
      <c r="V1703" s="22" t="str">
        <f t="shared" si="364"/>
        <v>@aswan1.moe.edu.eg</v>
      </c>
      <c r="W1703" s="22" t="str">
        <f t="shared" si="365"/>
        <v>Stu#</v>
      </c>
      <c r="Z1703" t="str">
        <f>IF(Q1703=$Z$14,COUNTIF($Q$15:Q1703,$Z$14),"")</f>
        <v/>
      </c>
    </row>
    <row r="1704" spans="1:26" ht="16.5" x14ac:dyDescent="0.25">
      <c r="A1704" s="6" t="str">
        <f>IF(B1704="","",SUBTOTAL(3,$B$15:B1704))</f>
        <v/>
      </c>
      <c r="B1704" s="7"/>
      <c r="C1704" s="8"/>
      <c r="D1704" s="6" t="str">
        <f t="shared" si="355"/>
        <v/>
      </c>
      <c r="E1704" s="9" t="str">
        <f t="shared" si="358"/>
        <v/>
      </c>
      <c r="F1704" s="7"/>
      <c r="G1704" s="10" t="str">
        <f t="shared" si="356"/>
        <v/>
      </c>
      <c r="H1704" s="6" t="str">
        <f t="shared" si="357"/>
        <v/>
      </c>
      <c r="I1704" s="6" t="str">
        <f t="shared" si="359"/>
        <v/>
      </c>
      <c r="J1704" s="6" t="str">
        <f t="shared" si="360"/>
        <v/>
      </c>
      <c r="K1704" s="6" t="str">
        <f t="shared" si="361"/>
        <v/>
      </c>
      <c r="L1704" s="6" t="str">
        <f t="shared" si="366"/>
        <v/>
      </c>
      <c r="M1704" s="6" t="str">
        <f t="shared" si="367"/>
        <v/>
      </c>
      <c r="N1704" s="6" t="str">
        <f t="shared" si="362"/>
        <v/>
      </c>
      <c r="O1704" s="4"/>
      <c r="P1704" s="11"/>
      <c r="Q1704" s="12" t="str">
        <f t="shared" si="363"/>
        <v/>
      </c>
      <c r="R1704" s="8"/>
      <c r="S1704" s="19"/>
      <c r="T1704" s="19" t="s">
        <v>830</v>
      </c>
      <c r="U1704" s="4"/>
      <c r="V1704" s="22" t="str">
        <f t="shared" si="364"/>
        <v>@aswan1.moe.edu.eg</v>
      </c>
      <c r="W1704" s="22" t="str">
        <f t="shared" si="365"/>
        <v>Stu#</v>
      </c>
      <c r="Z1704" t="str">
        <f>IF(Q1704=$Z$14,COUNTIF($Q$15:Q1704,$Z$14),"")</f>
        <v/>
      </c>
    </row>
    <row r="1705" spans="1:26" ht="16.5" x14ac:dyDescent="0.25">
      <c r="A1705" s="6" t="str">
        <f>IF(B1705="","",SUBTOTAL(3,$B$15:B1705))</f>
        <v/>
      </c>
      <c r="B1705" s="7"/>
      <c r="C1705" s="8"/>
      <c r="D1705" s="6" t="str">
        <f t="shared" si="355"/>
        <v/>
      </c>
      <c r="E1705" s="9" t="str">
        <f t="shared" si="358"/>
        <v/>
      </c>
      <c r="F1705" s="7"/>
      <c r="G1705" s="10" t="str">
        <f t="shared" si="356"/>
        <v/>
      </c>
      <c r="H1705" s="6" t="str">
        <f t="shared" si="357"/>
        <v/>
      </c>
      <c r="I1705" s="6" t="str">
        <f t="shared" si="359"/>
        <v/>
      </c>
      <c r="J1705" s="6" t="str">
        <f t="shared" si="360"/>
        <v/>
      </c>
      <c r="K1705" s="6" t="str">
        <f t="shared" si="361"/>
        <v/>
      </c>
      <c r="L1705" s="6" t="str">
        <f t="shared" si="366"/>
        <v/>
      </c>
      <c r="M1705" s="6" t="str">
        <f t="shared" si="367"/>
        <v/>
      </c>
      <c r="N1705" s="6" t="str">
        <f t="shared" si="362"/>
        <v/>
      </c>
      <c r="O1705" s="4"/>
      <c r="P1705" s="11"/>
      <c r="Q1705" s="12" t="str">
        <f t="shared" si="363"/>
        <v/>
      </c>
      <c r="R1705" s="8"/>
      <c r="S1705" s="19"/>
      <c r="T1705" s="19" t="s">
        <v>830</v>
      </c>
      <c r="U1705" s="4"/>
      <c r="V1705" s="22" t="str">
        <f t="shared" si="364"/>
        <v>@aswan1.moe.edu.eg</v>
      </c>
      <c r="W1705" s="22" t="str">
        <f t="shared" si="365"/>
        <v>Stu#</v>
      </c>
      <c r="Z1705" t="str">
        <f>IF(Q1705=$Z$14,COUNTIF($Q$15:Q1705,$Z$14),"")</f>
        <v/>
      </c>
    </row>
    <row r="1706" spans="1:26" ht="16.5" x14ac:dyDescent="0.25">
      <c r="A1706" s="6" t="str">
        <f>IF(B1706="","",SUBTOTAL(3,$B$15:B1706))</f>
        <v/>
      </c>
      <c r="B1706" s="7"/>
      <c r="C1706" s="8"/>
      <c r="D1706" s="6" t="str">
        <f t="shared" si="355"/>
        <v/>
      </c>
      <c r="E1706" s="9" t="str">
        <f t="shared" si="358"/>
        <v/>
      </c>
      <c r="F1706" s="7"/>
      <c r="G1706" s="10" t="str">
        <f t="shared" si="356"/>
        <v/>
      </c>
      <c r="H1706" s="6" t="str">
        <f t="shared" si="357"/>
        <v/>
      </c>
      <c r="I1706" s="6" t="str">
        <f t="shared" si="359"/>
        <v/>
      </c>
      <c r="J1706" s="6" t="str">
        <f t="shared" si="360"/>
        <v/>
      </c>
      <c r="K1706" s="6" t="str">
        <f t="shared" si="361"/>
        <v/>
      </c>
      <c r="L1706" s="6" t="str">
        <f t="shared" si="366"/>
        <v/>
      </c>
      <c r="M1706" s="6" t="str">
        <f t="shared" si="367"/>
        <v/>
      </c>
      <c r="N1706" s="6" t="str">
        <f t="shared" si="362"/>
        <v/>
      </c>
      <c r="O1706" s="4"/>
      <c r="P1706" s="11"/>
      <c r="Q1706" s="12" t="str">
        <f t="shared" si="363"/>
        <v/>
      </c>
      <c r="R1706" s="8"/>
      <c r="S1706" s="19"/>
      <c r="T1706" s="19" t="s">
        <v>830</v>
      </c>
      <c r="U1706" s="4"/>
      <c r="V1706" s="22" t="str">
        <f t="shared" si="364"/>
        <v>@aswan1.moe.edu.eg</v>
      </c>
      <c r="W1706" s="22" t="str">
        <f t="shared" si="365"/>
        <v>Stu#</v>
      </c>
      <c r="Z1706" t="str">
        <f>IF(Q1706=$Z$14,COUNTIF($Q$15:Q1706,$Z$14),"")</f>
        <v/>
      </c>
    </row>
    <row r="1707" spans="1:26" ht="16.5" x14ac:dyDescent="0.25">
      <c r="A1707" s="6" t="str">
        <f>IF(B1707="","",SUBTOTAL(3,$B$15:B1707))</f>
        <v/>
      </c>
      <c r="B1707" s="7"/>
      <c r="C1707" s="8"/>
      <c r="D1707" s="6" t="str">
        <f t="shared" si="355"/>
        <v/>
      </c>
      <c r="E1707" s="9" t="str">
        <f t="shared" si="358"/>
        <v/>
      </c>
      <c r="F1707" s="7"/>
      <c r="G1707" s="10" t="str">
        <f t="shared" si="356"/>
        <v/>
      </c>
      <c r="H1707" s="6" t="str">
        <f t="shared" si="357"/>
        <v/>
      </c>
      <c r="I1707" s="6" t="str">
        <f t="shared" si="359"/>
        <v/>
      </c>
      <c r="J1707" s="6" t="str">
        <f t="shared" si="360"/>
        <v/>
      </c>
      <c r="K1707" s="6" t="str">
        <f t="shared" si="361"/>
        <v/>
      </c>
      <c r="L1707" s="6" t="str">
        <f t="shared" si="366"/>
        <v/>
      </c>
      <c r="M1707" s="6" t="str">
        <f t="shared" si="367"/>
        <v/>
      </c>
      <c r="N1707" s="6" t="str">
        <f t="shared" si="362"/>
        <v/>
      </c>
      <c r="O1707" s="4"/>
      <c r="P1707" s="11"/>
      <c r="Q1707" s="12" t="str">
        <f t="shared" si="363"/>
        <v/>
      </c>
      <c r="R1707" s="8"/>
      <c r="S1707" s="19"/>
      <c r="T1707" s="19" t="s">
        <v>830</v>
      </c>
      <c r="U1707" s="4"/>
      <c r="V1707" s="22" t="str">
        <f t="shared" si="364"/>
        <v>@aswan1.moe.edu.eg</v>
      </c>
      <c r="W1707" s="22" t="str">
        <f t="shared" si="365"/>
        <v>Stu#</v>
      </c>
      <c r="Z1707" t="str">
        <f>IF(Q1707=$Z$14,COUNTIF($Q$15:Q1707,$Z$14),"")</f>
        <v/>
      </c>
    </row>
    <row r="1708" spans="1:26" ht="16.5" x14ac:dyDescent="0.25">
      <c r="A1708" s="6" t="str">
        <f>IF(B1708="","",SUBTOTAL(3,$B$15:B1708))</f>
        <v/>
      </c>
      <c r="B1708" s="7"/>
      <c r="C1708" s="8"/>
      <c r="D1708" s="6" t="str">
        <f t="shared" si="355"/>
        <v/>
      </c>
      <c r="E1708" s="9" t="str">
        <f t="shared" si="358"/>
        <v/>
      </c>
      <c r="F1708" s="7"/>
      <c r="G1708" s="10" t="str">
        <f t="shared" si="356"/>
        <v/>
      </c>
      <c r="H1708" s="6" t="str">
        <f t="shared" si="357"/>
        <v/>
      </c>
      <c r="I1708" s="6" t="str">
        <f t="shared" si="359"/>
        <v/>
      </c>
      <c r="J1708" s="6" t="str">
        <f t="shared" si="360"/>
        <v/>
      </c>
      <c r="K1708" s="6" t="str">
        <f t="shared" si="361"/>
        <v/>
      </c>
      <c r="L1708" s="6" t="str">
        <f t="shared" si="366"/>
        <v/>
      </c>
      <c r="M1708" s="6" t="str">
        <f t="shared" si="367"/>
        <v/>
      </c>
      <c r="N1708" s="6" t="str">
        <f t="shared" si="362"/>
        <v/>
      </c>
      <c r="O1708" s="4"/>
      <c r="P1708" s="11"/>
      <c r="Q1708" s="12" t="str">
        <f t="shared" si="363"/>
        <v/>
      </c>
      <c r="R1708" s="8"/>
      <c r="S1708" s="19"/>
      <c r="T1708" s="19" t="s">
        <v>830</v>
      </c>
      <c r="U1708" s="4"/>
      <c r="V1708" s="22" t="str">
        <f t="shared" si="364"/>
        <v>@aswan1.moe.edu.eg</v>
      </c>
      <c r="W1708" s="22" t="str">
        <f t="shared" si="365"/>
        <v>Stu#</v>
      </c>
      <c r="Z1708" t="str">
        <f>IF(Q1708=$Z$14,COUNTIF($Q$15:Q1708,$Z$14),"")</f>
        <v/>
      </c>
    </row>
    <row r="1709" spans="1:26" ht="16.5" x14ac:dyDescent="0.25">
      <c r="A1709" s="6" t="str">
        <f>IF(B1709="","",SUBTOTAL(3,$B$15:B1709))</f>
        <v/>
      </c>
      <c r="B1709" s="7"/>
      <c r="C1709" s="8"/>
      <c r="D1709" s="6" t="str">
        <f t="shared" si="355"/>
        <v/>
      </c>
      <c r="E1709" s="9" t="str">
        <f t="shared" si="358"/>
        <v/>
      </c>
      <c r="F1709" s="7"/>
      <c r="G1709" s="10" t="str">
        <f t="shared" si="356"/>
        <v/>
      </c>
      <c r="H1709" s="6" t="str">
        <f t="shared" si="357"/>
        <v/>
      </c>
      <c r="I1709" s="6" t="str">
        <f t="shared" si="359"/>
        <v/>
      </c>
      <c r="J1709" s="6" t="str">
        <f t="shared" si="360"/>
        <v/>
      </c>
      <c r="K1709" s="6" t="str">
        <f t="shared" si="361"/>
        <v/>
      </c>
      <c r="L1709" s="6" t="str">
        <f t="shared" si="366"/>
        <v/>
      </c>
      <c r="M1709" s="6" t="str">
        <f t="shared" si="367"/>
        <v/>
      </c>
      <c r="N1709" s="6" t="str">
        <f t="shared" si="362"/>
        <v/>
      </c>
      <c r="O1709" s="4"/>
      <c r="P1709" s="11"/>
      <c r="Q1709" s="12" t="str">
        <f t="shared" si="363"/>
        <v/>
      </c>
      <c r="R1709" s="8"/>
      <c r="S1709" s="19"/>
      <c r="T1709" s="19" t="s">
        <v>830</v>
      </c>
      <c r="U1709" s="4"/>
      <c r="V1709" s="22" t="str">
        <f t="shared" si="364"/>
        <v>@aswan1.moe.edu.eg</v>
      </c>
      <c r="W1709" s="22" t="str">
        <f t="shared" si="365"/>
        <v>Stu#</v>
      </c>
      <c r="Z1709" t="str">
        <f>IF(Q1709=$Z$14,COUNTIF($Q$15:Q1709,$Z$14),"")</f>
        <v/>
      </c>
    </row>
    <row r="1710" spans="1:26" ht="16.5" x14ac:dyDescent="0.25">
      <c r="A1710" s="6" t="str">
        <f>IF(B1710="","",SUBTOTAL(3,$B$15:B1710))</f>
        <v/>
      </c>
      <c r="B1710" s="7"/>
      <c r="C1710" s="8"/>
      <c r="D1710" s="6" t="str">
        <f t="shared" si="355"/>
        <v/>
      </c>
      <c r="E1710" s="9" t="str">
        <f t="shared" si="358"/>
        <v/>
      </c>
      <c r="F1710" s="7"/>
      <c r="G1710" s="10" t="str">
        <f t="shared" si="356"/>
        <v/>
      </c>
      <c r="H1710" s="6" t="str">
        <f t="shared" si="357"/>
        <v/>
      </c>
      <c r="I1710" s="6" t="str">
        <f t="shared" si="359"/>
        <v/>
      </c>
      <c r="J1710" s="6" t="str">
        <f t="shared" si="360"/>
        <v/>
      </c>
      <c r="K1710" s="6" t="str">
        <f t="shared" si="361"/>
        <v/>
      </c>
      <c r="L1710" s="6" t="str">
        <f t="shared" si="366"/>
        <v/>
      </c>
      <c r="M1710" s="6" t="str">
        <f t="shared" si="367"/>
        <v/>
      </c>
      <c r="N1710" s="6" t="str">
        <f t="shared" si="362"/>
        <v/>
      </c>
      <c r="O1710" s="4"/>
      <c r="P1710" s="11"/>
      <c r="Q1710" s="12" t="str">
        <f t="shared" si="363"/>
        <v/>
      </c>
      <c r="R1710" s="8"/>
      <c r="S1710" s="19"/>
      <c r="T1710" s="19" t="s">
        <v>830</v>
      </c>
      <c r="U1710" s="4"/>
      <c r="V1710" s="22" t="str">
        <f t="shared" si="364"/>
        <v>@aswan1.moe.edu.eg</v>
      </c>
      <c r="W1710" s="22" t="str">
        <f t="shared" si="365"/>
        <v>Stu#</v>
      </c>
      <c r="Z1710" t="str">
        <f>IF(Q1710=$Z$14,COUNTIF($Q$15:Q1710,$Z$14),"")</f>
        <v/>
      </c>
    </row>
    <row r="1711" spans="1:26" ht="16.5" x14ac:dyDescent="0.25">
      <c r="A1711" s="6" t="str">
        <f>IF(B1711="","",SUBTOTAL(3,$B$15:B1711))</f>
        <v/>
      </c>
      <c r="B1711" s="7"/>
      <c r="C1711" s="8"/>
      <c r="D1711" s="6" t="str">
        <f t="shared" si="355"/>
        <v/>
      </c>
      <c r="E1711" s="9" t="str">
        <f t="shared" si="358"/>
        <v/>
      </c>
      <c r="F1711" s="7"/>
      <c r="G1711" s="10" t="str">
        <f t="shared" si="356"/>
        <v/>
      </c>
      <c r="H1711" s="6" t="str">
        <f t="shared" si="357"/>
        <v/>
      </c>
      <c r="I1711" s="6" t="str">
        <f t="shared" si="359"/>
        <v/>
      </c>
      <c r="J1711" s="6" t="str">
        <f t="shared" si="360"/>
        <v/>
      </c>
      <c r="K1711" s="6" t="str">
        <f t="shared" si="361"/>
        <v/>
      </c>
      <c r="L1711" s="6" t="str">
        <f t="shared" si="366"/>
        <v/>
      </c>
      <c r="M1711" s="6" t="str">
        <f t="shared" si="367"/>
        <v/>
      </c>
      <c r="N1711" s="6" t="str">
        <f t="shared" si="362"/>
        <v/>
      </c>
      <c r="O1711" s="4"/>
      <c r="P1711" s="11"/>
      <c r="Q1711" s="12" t="str">
        <f t="shared" si="363"/>
        <v/>
      </c>
      <c r="R1711" s="8"/>
      <c r="S1711" s="19"/>
      <c r="T1711" s="19" t="s">
        <v>830</v>
      </c>
      <c r="U1711" s="4"/>
      <c r="V1711" s="22" t="str">
        <f t="shared" si="364"/>
        <v>@aswan1.moe.edu.eg</v>
      </c>
      <c r="W1711" s="22" t="str">
        <f t="shared" si="365"/>
        <v>Stu#</v>
      </c>
      <c r="Z1711" t="str">
        <f>IF(Q1711=$Z$14,COUNTIF($Q$15:Q1711,$Z$14),"")</f>
        <v/>
      </c>
    </row>
    <row r="1712" spans="1:26" ht="16.5" x14ac:dyDescent="0.25">
      <c r="A1712" s="6" t="str">
        <f>IF(B1712="","",SUBTOTAL(3,$B$15:B1712))</f>
        <v/>
      </c>
      <c r="B1712" s="7"/>
      <c r="C1712" s="8"/>
      <c r="D1712" s="6" t="str">
        <f t="shared" si="355"/>
        <v/>
      </c>
      <c r="E1712" s="9" t="str">
        <f t="shared" si="358"/>
        <v/>
      </c>
      <c r="F1712" s="7"/>
      <c r="G1712" s="10" t="str">
        <f t="shared" si="356"/>
        <v/>
      </c>
      <c r="H1712" s="6" t="str">
        <f t="shared" si="357"/>
        <v/>
      </c>
      <c r="I1712" s="6" t="str">
        <f t="shared" si="359"/>
        <v/>
      </c>
      <c r="J1712" s="6" t="str">
        <f t="shared" si="360"/>
        <v/>
      </c>
      <c r="K1712" s="6" t="str">
        <f t="shared" si="361"/>
        <v/>
      </c>
      <c r="L1712" s="6" t="str">
        <f t="shared" si="366"/>
        <v/>
      </c>
      <c r="M1712" s="6" t="str">
        <f t="shared" si="367"/>
        <v/>
      </c>
      <c r="N1712" s="6" t="str">
        <f t="shared" si="362"/>
        <v/>
      </c>
      <c r="O1712" s="4"/>
      <c r="P1712" s="11"/>
      <c r="Q1712" s="12" t="str">
        <f t="shared" si="363"/>
        <v/>
      </c>
      <c r="R1712" s="8"/>
      <c r="S1712" s="19"/>
      <c r="T1712" s="19" t="s">
        <v>830</v>
      </c>
      <c r="U1712" s="4"/>
      <c r="V1712" s="22" t="str">
        <f t="shared" si="364"/>
        <v>@aswan1.moe.edu.eg</v>
      </c>
      <c r="W1712" s="22" t="str">
        <f t="shared" si="365"/>
        <v>Stu#</v>
      </c>
      <c r="Z1712" t="str">
        <f>IF(Q1712=$Z$14,COUNTIF($Q$15:Q1712,$Z$14),"")</f>
        <v/>
      </c>
    </row>
    <row r="1713" spans="1:26" ht="16.5" x14ac:dyDescent="0.25">
      <c r="A1713" s="6" t="str">
        <f>IF(B1713="","",SUBTOTAL(3,$B$15:B1713))</f>
        <v/>
      </c>
      <c r="B1713" s="7"/>
      <c r="C1713" s="8"/>
      <c r="D1713" s="6" t="str">
        <f t="shared" si="355"/>
        <v/>
      </c>
      <c r="E1713" s="9" t="str">
        <f t="shared" si="358"/>
        <v/>
      </c>
      <c r="F1713" s="7"/>
      <c r="G1713" s="10" t="str">
        <f t="shared" si="356"/>
        <v/>
      </c>
      <c r="H1713" s="6" t="str">
        <f t="shared" si="357"/>
        <v/>
      </c>
      <c r="I1713" s="6" t="str">
        <f t="shared" si="359"/>
        <v/>
      </c>
      <c r="J1713" s="6" t="str">
        <f t="shared" si="360"/>
        <v/>
      </c>
      <c r="K1713" s="6" t="str">
        <f t="shared" si="361"/>
        <v/>
      </c>
      <c r="L1713" s="6" t="str">
        <f t="shared" si="366"/>
        <v/>
      </c>
      <c r="M1713" s="6" t="str">
        <f t="shared" si="367"/>
        <v/>
      </c>
      <c r="N1713" s="6" t="str">
        <f t="shared" si="362"/>
        <v/>
      </c>
      <c r="O1713" s="4"/>
      <c r="P1713" s="11"/>
      <c r="Q1713" s="12" t="str">
        <f t="shared" si="363"/>
        <v/>
      </c>
      <c r="R1713" s="8"/>
      <c r="S1713" s="19"/>
      <c r="T1713" s="19" t="s">
        <v>830</v>
      </c>
      <c r="U1713" s="4"/>
      <c r="V1713" s="22" t="str">
        <f t="shared" si="364"/>
        <v>@aswan1.moe.edu.eg</v>
      </c>
      <c r="W1713" s="22" t="str">
        <f t="shared" si="365"/>
        <v>Stu#</v>
      </c>
      <c r="Z1713" t="str">
        <f>IF(Q1713=$Z$14,COUNTIF($Q$15:Q1713,$Z$14),"")</f>
        <v/>
      </c>
    </row>
    <row r="1714" spans="1:26" ht="16.5" x14ac:dyDescent="0.25">
      <c r="A1714" s="6" t="str">
        <f>IF(B1714="","",SUBTOTAL(3,$B$15:B1714))</f>
        <v/>
      </c>
      <c r="B1714" s="7"/>
      <c r="C1714" s="8"/>
      <c r="D1714" s="6" t="str">
        <f t="shared" si="355"/>
        <v/>
      </c>
      <c r="E1714" s="9" t="str">
        <f t="shared" si="358"/>
        <v/>
      </c>
      <c r="F1714" s="7"/>
      <c r="G1714" s="10" t="str">
        <f t="shared" si="356"/>
        <v/>
      </c>
      <c r="H1714" s="6" t="str">
        <f t="shared" si="357"/>
        <v/>
      </c>
      <c r="I1714" s="6" t="str">
        <f t="shared" si="359"/>
        <v/>
      </c>
      <c r="J1714" s="6" t="str">
        <f t="shared" si="360"/>
        <v/>
      </c>
      <c r="K1714" s="6" t="str">
        <f t="shared" si="361"/>
        <v/>
      </c>
      <c r="L1714" s="6" t="str">
        <f t="shared" si="366"/>
        <v/>
      </c>
      <c r="M1714" s="6" t="str">
        <f t="shared" si="367"/>
        <v/>
      </c>
      <c r="N1714" s="6" t="str">
        <f t="shared" si="362"/>
        <v/>
      </c>
      <c r="O1714" s="4"/>
      <c r="P1714" s="11"/>
      <c r="Q1714" s="12" t="str">
        <f t="shared" si="363"/>
        <v/>
      </c>
      <c r="R1714" s="8"/>
      <c r="S1714" s="19"/>
      <c r="T1714" s="19" t="s">
        <v>830</v>
      </c>
      <c r="U1714" s="4"/>
      <c r="V1714" s="22" t="str">
        <f t="shared" si="364"/>
        <v>@aswan1.moe.edu.eg</v>
      </c>
      <c r="W1714" s="22" t="str">
        <f t="shared" si="365"/>
        <v>Stu#</v>
      </c>
      <c r="Z1714" t="str">
        <f>IF(Q1714=$Z$14,COUNTIF($Q$15:Q1714,$Z$14),"")</f>
        <v/>
      </c>
    </row>
    <row r="1715" spans="1:26" ht="16.5" x14ac:dyDescent="0.25">
      <c r="A1715" s="6" t="str">
        <f>IF(B1715="","",SUBTOTAL(3,$B$15:B1715))</f>
        <v/>
      </c>
      <c r="B1715" s="7"/>
      <c r="C1715" s="8"/>
      <c r="D1715" s="6" t="str">
        <f t="shared" si="355"/>
        <v/>
      </c>
      <c r="E1715" s="9" t="str">
        <f t="shared" si="358"/>
        <v/>
      </c>
      <c r="F1715" s="7"/>
      <c r="G1715" s="10" t="str">
        <f t="shared" si="356"/>
        <v/>
      </c>
      <c r="H1715" s="6" t="str">
        <f t="shared" si="357"/>
        <v/>
      </c>
      <c r="I1715" s="6" t="str">
        <f t="shared" si="359"/>
        <v/>
      </c>
      <c r="J1715" s="6" t="str">
        <f t="shared" si="360"/>
        <v/>
      </c>
      <c r="K1715" s="6" t="str">
        <f t="shared" si="361"/>
        <v/>
      </c>
      <c r="L1715" s="6" t="str">
        <f t="shared" si="366"/>
        <v/>
      </c>
      <c r="M1715" s="6" t="str">
        <f t="shared" si="367"/>
        <v/>
      </c>
      <c r="N1715" s="6" t="str">
        <f t="shared" si="362"/>
        <v/>
      </c>
      <c r="O1715" s="4"/>
      <c r="P1715" s="11"/>
      <c r="Q1715" s="12" t="str">
        <f t="shared" si="363"/>
        <v/>
      </c>
      <c r="R1715" s="8"/>
      <c r="S1715" s="19"/>
      <c r="T1715" s="19" t="s">
        <v>830</v>
      </c>
      <c r="U1715" s="4"/>
      <c r="V1715" s="22" t="str">
        <f t="shared" si="364"/>
        <v>@aswan1.moe.edu.eg</v>
      </c>
      <c r="W1715" s="22" t="str">
        <f t="shared" si="365"/>
        <v>Stu#</v>
      </c>
      <c r="Z1715" t="str">
        <f>IF(Q1715=$Z$14,COUNTIF($Q$15:Q1715,$Z$14),"")</f>
        <v/>
      </c>
    </row>
    <row r="1716" spans="1:26" ht="16.5" x14ac:dyDescent="0.25">
      <c r="A1716" s="6" t="str">
        <f>IF(B1716="","",SUBTOTAL(3,$B$15:B1716))</f>
        <v/>
      </c>
      <c r="B1716" s="7"/>
      <c r="C1716" s="8"/>
      <c r="D1716" s="6" t="str">
        <f t="shared" si="355"/>
        <v/>
      </c>
      <c r="E1716" s="9" t="str">
        <f t="shared" si="358"/>
        <v/>
      </c>
      <c r="F1716" s="7"/>
      <c r="G1716" s="10" t="str">
        <f t="shared" si="356"/>
        <v/>
      </c>
      <c r="H1716" s="6" t="str">
        <f t="shared" si="357"/>
        <v/>
      </c>
      <c r="I1716" s="6" t="str">
        <f t="shared" si="359"/>
        <v/>
      </c>
      <c r="J1716" s="6" t="str">
        <f t="shared" si="360"/>
        <v/>
      </c>
      <c r="K1716" s="6" t="str">
        <f t="shared" si="361"/>
        <v/>
      </c>
      <c r="L1716" s="6" t="str">
        <f t="shared" si="366"/>
        <v/>
      </c>
      <c r="M1716" s="6" t="str">
        <f t="shared" si="367"/>
        <v/>
      </c>
      <c r="N1716" s="6" t="str">
        <f t="shared" si="362"/>
        <v/>
      </c>
      <c r="O1716" s="4"/>
      <c r="P1716" s="11"/>
      <c r="Q1716" s="12" t="str">
        <f t="shared" si="363"/>
        <v/>
      </c>
      <c r="R1716" s="8"/>
      <c r="S1716" s="19"/>
      <c r="T1716" s="19" t="s">
        <v>830</v>
      </c>
      <c r="U1716" s="4"/>
      <c r="V1716" s="22" t="str">
        <f t="shared" si="364"/>
        <v>@aswan1.moe.edu.eg</v>
      </c>
      <c r="W1716" s="22" t="str">
        <f t="shared" si="365"/>
        <v>Stu#</v>
      </c>
      <c r="Z1716" t="str">
        <f>IF(Q1716=$Z$14,COUNTIF($Q$15:Q1716,$Z$14),"")</f>
        <v/>
      </c>
    </row>
    <row r="1717" spans="1:26" ht="16.5" x14ac:dyDescent="0.25">
      <c r="A1717" s="6" t="str">
        <f>IF(B1717="","",SUBTOTAL(3,$B$15:B1717))</f>
        <v/>
      </c>
      <c r="B1717" s="7"/>
      <c r="C1717" s="8"/>
      <c r="D1717" s="6" t="str">
        <f t="shared" si="355"/>
        <v/>
      </c>
      <c r="E1717" s="9" t="str">
        <f t="shared" si="358"/>
        <v/>
      </c>
      <c r="F1717" s="7"/>
      <c r="G1717" s="10" t="str">
        <f t="shared" si="356"/>
        <v/>
      </c>
      <c r="H1717" s="6" t="str">
        <f t="shared" si="357"/>
        <v/>
      </c>
      <c r="I1717" s="6" t="str">
        <f t="shared" si="359"/>
        <v/>
      </c>
      <c r="J1717" s="6" t="str">
        <f t="shared" si="360"/>
        <v/>
      </c>
      <c r="K1717" s="6" t="str">
        <f t="shared" si="361"/>
        <v/>
      </c>
      <c r="L1717" s="6" t="str">
        <f t="shared" si="366"/>
        <v/>
      </c>
      <c r="M1717" s="6" t="str">
        <f t="shared" si="367"/>
        <v/>
      </c>
      <c r="N1717" s="6" t="str">
        <f t="shared" si="362"/>
        <v/>
      </c>
      <c r="O1717" s="4"/>
      <c r="P1717" s="11"/>
      <c r="Q1717" s="12" t="str">
        <f t="shared" si="363"/>
        <v/>
      </c>
      <c r="R1717" s="8"/>
      <c r="S1717" s="19"/>
      <c r="T1717" s="19" t="s">
        <v>830</v>
      </c>
      <c r="U1717" s="4"/>
      <c r="V1717" s="22" t="str">
        <f t="shared" si="364"/>
        <v>@aswan1.moe.edu.eg</v>
      </c>
      <c r="W1717" s="22" t="str">
        <f t="shared" si="365"/>
        <v>Stu#</v>
      </c>
      <c r="Z1717" t="str">
        <f>IF(Q1717=$Z$14,COUNTIF($Q$15:Q1717,$Z$14),"")</f>
        <v/>
      </c>
    </row>
    <row r="1718" spans="1:26" ht="16.5" x14ac:dyDescent="0.25">
      <c r="A1718" s="6" t="str">
        <f>IF(B1718="","",SUBTOTAL(3,$B$15:B1718))</f>
        <v/>
      </c>
      <c r="B1718" s="7"/>
      <c r="C1718" s="8"/>
      <c r="D1718" s="6" t="str">
        <f t="shared" si="355"/>
        <v/>
      </c>
      <c r="E1718" s="9" t="str">
        <f t="shared" si="358"/>
        <v/>
      </c>
      <c r="F1718" s="7"/>
      <c r="G1718" s="10" t="str">
        <f t="shared" si="356"/>
        <v/>
      </c>
      <c r="H1718" s="6" t="str">
        <f t="shared" si="357"/>
        <v/>
      </c>
      <c r="I1718" s="6" t="str">
        <f t="shared" si="359"/>
        <v/>
      </c>
      <c r="J1718" s="6" t="str">
        <f t="shared" si="360"/>
        <v/>
      </c>
      <c r="K1718" s="6" t="str">
        <f t="shared" si="361"/>
        <v/>
      </c>
      <c r="L1718" s="6" t="str">
        <f t="shared" si="366"/>
        <v/>
      </c>
      <c r="M1718" s="6" t="str">
        <f t="shared" si="367"/>
        <v/>
      </c>
      <c r="N1718" s="6" t="str">
        <f t="shared" si="362"/>
        <v/>
      </c>
      <c r="O1718" s="4"/>
      <c r="P1718" s="11"/>
      <c r="Q1718" s="12" t="str">
        <f t="shared" si="363"/>
        <v/>
      </c>
      <c r="R1718" s="8"/>
      <c r="S1718" s="19"/>
      <c r="T1718" s="19" t="s">
        <v>830</v>
      </c>
      <c r="U1718" s="4"/>
      <c r="V1718" s="22" t="str">
        <f t="shared" si="364"/>
        <v>@aswan1.moe.edu.eg</v>
      </c>
      <c r="W1718" s="22" t="str">
        <f t="shared" si="365"/>
        <v>Stu#</v>
      </c>
      <c r="Z1718" t="str">
        <f>IF(Q1718=$Z$14,COUNTIF($Q$15:Q1718,$Z$14),"")</f>
        <v/>
      </c>
    </row>
    <row r="1719" spans="1:26" ht="16.5" x14ac:dyDescent="0.25">
      <c r="A1719" s="6" t="str">
        <f>IF(B1719="","",SUBTOTAL(3,$B$15:B1719))</f>
        <v/>
      </c>
      <c r="B1719" s="7"/>
      <c r="C1719" s="8"/>
      <c r="D1719" s="6" t="str">
        <f t="shared" si="355"/>
        <v/>
      </c>
      <c r="E1719" s="9" t="str">
        <f t="shared" si="358"/>
        <v/>
      </c>
      <c r="F1719" s="7"/>
      <c r="G1719" s="10" t="str">
        <f t="shared" si="356"/>
        <v/>
      </c>
      <c r="H1719" s="6" t="str">
        <f t="shared" si="357"/>
        <v/>
      </c>
      <c r="I1719" s="6" t="str">
        <f t="shared" si="359"/>
        <v/>
      </c>
      <c r="J1719" s="6" t="str">
        <f t="shared" si="360"/>
        <v/>
      </c>
      <c r="K1719" s="6" t="str">
        <f t="shared" si="361"/>
        <v/>
      </c>
      <c r="L1719" s="6" t="str">
        <f t="shared" si="366"/>
        <v/>
      </c>
      <c r="M1719" s="6" t="str">
        <f t="shared" si="367"/>
        <v/>
      </c>
      <c r="N1719" s="6" t="str">
        <f t="shared" si="362"/>
        <v/>
      </c>
      <c r="O1719" s="4"/>
      <c r="P1719" s="11"/>
      <c r="Q1719" s="12" t="str">
        <f t="shared" si="363"/>
        <v/>
      </c>
      <c r="R1719" s="8"/>
      <c r="S1719" s="19"/>
      <c r="T1719" s="19" t="s">
        <v>830</v>
      </c>
      <c r="U1719" s="4"/>
      <c r="V1719" s="22" t="str">
        <f t="shared" si="364"/>
        <v>@aswan1.moe.edu.eg</v>
      </c>
      <c r="W1719" s="22" t="str">
        <f t="shared" si="365"/>
        <v>Stu#</v>
      </c>
      <c r="Z1719" t="str">
        <f>IF(Q1719=$Z$14,COUNTIF($Q$15:Q1719,$Z$14),"")</f>
        <v/>
      </c>
    </row>
    <row r="1720" spans="1:26" ht="16.5" x14ac:dyDescent="0.25">
      <c r="A1720" s="6" t="str">
        <f>IF(B1720="","",SUBTOTAL(3,$B$15:B1720))</f>
        <v/>
      </c>
      <c r="B1720" s="7"/>
      <c r="C1720" s="8"/>
      <c r="D1720" s="6" t="str">
        <f t="shared" si="355"/>
        <v/>
      </c>
      <c r="E1720" s="9" t="str">
        <f t="shared" si="358"/>
        <v/>
      </c>
      <c r="F1720" s="7"/>
      <c r="G1720" s="10" t="str">
        <f t="shared" si="356"/>
        <v/>
      </c>
      <c r="H1720" s="6" t="str">
        <f t="shared" si="357"/>
        <v/>
      </c>
      <c r="I1720" s="6" t="str">
        <f t="shared" si="359"/>
        <v/>
      </c>
      <c r="J1720" s="6" t="str">
        <f t="shared" si="360"/>
        <v/>
      </c>
      <c r="K1720" s="6" t="str">
        <f t="shared" si="361"/>
        <v/>
      </c>
      <c r="L1720" s="6" t="str">
        <f t="shared" si="366"/>
        <v/>
      </c>
      <c r="M1720" s="6" t="str">
        <f t="shared" si="367"/>
        <v/>
      </c>
      <c r="N1720" s="6" t="str">
        <f t="shared" si="362"/>
        <v/>
      </c>
      <c r="O1720" s="4"/>
      <c r="P1720" s="11"/>
      <c r="Q1720" s="12" t="str">
        <f t="shared" si="363"/>
        <v/>
      </c>
      <c r="R1720" s="8"/>
      <c r="S1720" s="19"/>
      <c r="T1720" s="19" t="s">
        <v>830</v>
      </c>
      <c r="U1720" s="4"/>
      <c r="V1720" s="22" t="str">
        <f t="shared" si="364"/>
        <v>@aswan1.moe.edu.eg</v>
      </c>
      <c r="W1720" s="22" t="str">
        <f t="shared" si="365"/>
        <v>Stu#</v>
      </c>
      <c r="Z1720" t="str">
        <f>IF(Q1720=$Z$14,COUNTIF($Q$15:Q1720,$Z$14),"")</f>
        <v/>
      </c>
    </row>
    <row r="1721" spans="1:26" ht="16.5" x14ac:dyDescent="0.25">
      <c r="A1721" s="6" t="str">
        <f>IF(B1721="","",SUBTOTAL(3,$B$15:B1721))</f>
        <v/>
      </c>
      <c r="B1721" s="7"/>
      <c r="C1721" s="8"/>
      <c r="D1721" s="6" t="str">
        <f t="shared" si="355"/>
        <v/>
      </c>
      <c r="E1721" s="9" t="str">
        <f t="shared" si="358"/>
        <v/>
      </c>
      <c r="F1721" s="7"/>
      <c r="G1721" s="10" t="str">
        <f t="shared" si="356"/>
        <v/>
      </c>
      <c r="H1721" s="6" t="str">
        <f t="shared" si="357"/>
        <v/>
      </c>
      <c r="I1721" s="6" t="str">
        <f t="shared" si="359"/>
        <v/>
      </c>
      <c r="J1721" s="6" t="str">
        <f t="shared" si="360"/>
        <v/>
      </c>
      <c r="K1721" s="6" t="str">
        <f t="shared" si="361"/>
        <v/>
      </c>
      <c r="L1721" s="6" t="str">
        <f t="shared" si="366"/>
        <v/>
      </c>
      <c r="M1721" s="6" t="str">
        <f t="shared" si="367"/>
        <v/>
      </c>
      <c r="N1721" s="6" t="str">
        <f t="shared" si="362"/>
        <v/>
      </c>
      <c r="O1721" s="4"/>
      <c r="P1721" s="11"/>
      <c r="Q1721" s="12" t="str">
        <f t="shared" si="363"/>
        <v/>
      </c>
      <c r="R1721" s="8"/>
      <c r="S1721" s="19"/>
      <c r="T1721" s="19" t="s">
        <v>830</v>
      </c>
      <c r="U1721" s="4"/>
      <c r="V1721" s="22" t="str">
        <f t="shared" si="364"/>
        <v>@aswan1.moe.edu.eg</v>
      </c>
      <c r="W1721" s="22" t="str">
        <f t="shared" si="365"/>
        <v>Stu#</v>
      </c>
      <c r="Z1721" t="str">
        <f>IF(Q1721=$Z$14,COUNTIF($Q$15:Q1721,$Z$14),"")</f>
        <v/>
      </c>
    </row>
    <row r="1722" spans="1:26" ht="16.5" x14ac:dyDescent="0.25">
      <c r="A1722" s="6" t="str">
        <f>IF(B1722="","",SUBTOTAL(3,$B$15:B1722))</f>
        <v/>
      </c>
      <c r="B1722" s="7"/>
      <c r="C1722" s="8"/>
      <c r="D1722" s="6" t="str">
        <f t="shared" si="355"/>
        <v/>
      </c>
      <c r="E1722" s="9" t="str">
        <f t="shared" si="358"/>
        <v/>
      </c>
      <c r="F1722" s="7"/>
      <c r="G1722" s="10" t="str">
        <f t="shared" si="356"/>
        <v/>
      </c>
      <c r="H1722" s="6" t="str">
        <f t="shared" si="357"/>
        <v/>
      </c>
      <c r="I1722" s="6" t="str">
        <f t="shared" si="359"/>
        <v/>
      </c>
      <c r="J1722" s="6" t="str">
        <f t="shared" si="360"/>
        <v/>
      </c>
      <c r="K1722" s="6" t="str">
        <f t="shared" si="361"/>
        <v/>
      </c>
      <c r="L1722" s="6" t="str">
        <f t="shared" si="366"/>
        <v/>
      </c>
      <c r="M1722" s="6" t="str">
        <f t="shared" si="367"/>
        <v/>
      </c>
      <c r="N1722" s="6" t="str">
        <f t="shared" si="362"/>
        <v/>
      </c>
      <c r="O1722" s="4"/>
      <c r="P1722" s="11"/>
      <c r="Q1722" s="12" t="str">
        <f t="shared" si="363"/>
        <v/>
      </c>
      <c r="R1722" s="8"/>
      <c r="S1722" s="19"/>
      <c r="T1722" s="19" t="s">
        <v>830</v>
      </c>
      <c r="U1722" s="4"/>
      <c r="V1722" s="22" t="str">
        <f t="shared" si="364"/>
        <v>@aswan1.moe.edu.eg</v>
      </c>
      <c r="W1722" s="22" t="str">
        <f t="shared" si="365"/>
        <v>Stu#</v>
      </c>
      <c r="Z1722" t="str">
        <f>IF(Q1722=$Z$14,COUNTIF($Q$15:Q1722,$Z$14),"")</f>
        <v/>
      </c>
    </row>
    <row r="1723" spans="1:26" ht="16.5" x14ac:dyDescent="0.25">
      <c r="A1723" s="6" t="str">
        <f>IF(B1723="","",SUBTOTAL(3,$B$15:B1723))</f>
        <v/>
      </c>
      <c r="B1723" s="7"/>
      <c r="C1723" s="8"/>
      <c r="D1723" s="6" t="str">
        <f t="shared" si="355"/>
        <v/>
      </c>
      <c r="E1723" s="9" t="str">
        <f t="shared" si="358"/>
        <v/>
      </c>
      <c r="F1723" s="7"/>
      <c r="G1723" s="10" t="str">
        <f t="shared" si="356"/>
        <v/>
      </c>
      <c r="H1723" s="6" t="str">
        <f t="shared" si="357"/>
        <v/>
      </c>
      <c r="I1723" s="6" t="str">
        <f t="shared" si="359"/>
        <v/>
      </c>
      <c r="J1723" s="6" t="str">
        <f t="shared" si="360"/>
        <v/>
      </c>
      <c r="K1723" s="6" t="str">
        <f t="shared" si="361"/>
        <v/>
      </c>
      <c r="L1723" s="6" t="str">
        <f t="shared" si="366"/>
        <v/>
      </c>
      <c r="M1723" s="6" t="str">
        <f t="shared" si="367"/>
        <v/>
      </c>
      <c r="N1723" s="6" t="str">
        <f t="shared" si="362"/>
        <v/>
      </c>
      <c r="O1723" s="4"/>
      <c r="P1723" s="11"/>
      <c r="Q1723" s="12" t="str">
        <f t="shared" si="363"/>
        <v/>
      </c>
      <c r="R1723" s="8"/>
      <c r="S1723" s="19"/>
      <c r="T1723" s="19" t="s">
        <v>830</v>
      </c>
      <c r="U1723" s="4"/>
      <c r="V1723" s="22" t="str">
        <f t="shared" si="364"/>
        <v>@aswan1.moe.edu.eg</v>
      </c>
      <c r="W1723" s="22" t="str">
        <f t="shared" si="365"/>
        <v>Stu#</v>
      </c>
      <c r="Z1723" t="str">
        <f>IF(Q1723=$Z$14,COUNTIF($Q$15:Q1723,$Z$14),"")</f>
        <v/>
      </c>
    </row>
    <row r="1724" spans="1:26" ht="16.5" x14ac:dyDescent="0.25">
      <c r="A1724" s="6" t="str">
        <f>IF(B1724="","",SUBTOTAL(3,$B$15:B1724))</f>
        <v/>
      </c>
      <c r="B1724" s="7"/>
      <c r="C1724" s="8"/>
      <c r="D1724" s="6" t="str">
        <f t="shared" si="355"/>
        <v/>
      </c>
      <c r="E1724" s="9" t="str">
        <f t="shared" si="358"/>
        <v/>
      </c>
      <c r="F1724" s="7"/>
      <c r="G1724" s="10" t="str">
        <f t="shared" si="356"/>
        <v/>
      </c>
      <c r="H1724" s="6" t="str">
        <f t="shared" si="357"/>
        <v/>
      </c>
      <c r="I1724" s="6" t="str">
        <f t="shared" si="359"/>
        <v/>
      </c>
      <c r="J1724" s="6" t="str">
        <f t="shared" si="360"/>
        <v/>
      </c>
      <c r="K1724" s="6" t="str">
        <f t="shared" si="361"/>
        <v/>
      </c>
      <c r="L1724" s="6" t="str">
        <f t="shared" si="366"/>
        <v/>
      </c>
      <c r="M1724" s="6" t="str">
        <f t="shared" si="367"/>
        <v/>
      </c>
      <c r="N1724" s="6" t="str">
        <f t="shared" si="362"/>
        <v/>
      </c>
      <c r="O1724" s="4"/>
      <c r="P1724" s="11"/>
      <c r="Q1724" s="12" t="str">
        <f t="shared" si="363"/>
        <v/>
      </c>
      <c r="R1724" s="8"/>
      <c r="S1724" s="19"/>
      <c r="T1724" s="19" t="s">
        <v>830</v>
      </c>
      <c r="U1724" s="4"/>
      <c r="V1724" s="22" t="str">
        <f t="shared" si="364"/>
        <v>@aswan1.moe.edu.eg</v>
      </c>
      <c r="W1724" s="22" t="str">
        <f t="shared" si="365"/>
        <v>Stu#</v>
      </c>
      <c r="Z1724" t="str">
        <f>IF(Q1724=$Z$14,COUNTIF($Q$15:Q1724,$Z$14),"")</f>
        <v/>
      </c>
    </row>
    <row r="1725" spans="1:26" ht="16.5" x14ac:dyDescent="0.25">
      <c r="A1725" s="6" t="str">
        <f>IF(B1725="","",SUBTOTAL(3,$B$15:B1725))</f>
        <v/>
      </c>
      <c r="B1725" s="7"/>
      <c r="C1725" s="8"/>
      <c r="D1725" s="6" t="str">
        <f t="shared" si="355"/>
        <v/>
      </c>
      <c r="E1725" s="9" t="str">
        <f t="shared" si="358"/>
        <v/>
      </c>
      <c r="F1725" s="7"/>
      <c r="G1725" s="10" t="str">
        <f t="shared" si="356"/>
        <v/>
      </c>
      <c r="H1725" s="6" t="str">
        <f t="shared" si="357"/>
        <v/>
      </c>
      <c r="I1725" s="6" t="str">
        <f t="shared" si="359"/>
        <v/>
      </c>
      <c r="J1725" s="6" t="str">
        <f t="shared" si="360"/>
        <v/>
      </c>
      <c r="K1725" s="6" t="str">
        <f t="shared" si="361"/>
        <v/>
      </c>
      <c r="L1725" s="6" t="str">
        <f t="shared" si="366"/>
        <v/>
      </c>
      <c r="M1725" s="6" t="str">
        <f t="shared" si="367"/>
        <v/>
      </c>
      <c r="N1725" s="6" t="str">
        <f t="shared" si="362"/>
        <v/>
      </c>
      <c r="O1725" s="4"/>
      <c r="P1725" s="11"/>
      <c r="Q1725" s="12" t="str">
        <f t="shared" si="363"/>
        <v/>
      </c>
      <c r="R1725" s="8"/>
      <c r="S1725" s="19"/>
      <c r="T1725" s="19" t="s">
        <v>830</v>
      </c>
      <c r="U1725" s="4"/>
      <c r="V1725" s="22" t="str">
        <f t="shared" si="364"/>
        <v>@aswan1.moe.edu.eg</v>
      </c>
      <c r="W1725" s="22" t="str">
        <f t="shared" si="365"/>
        <v>Stu#</v>
      </c>
      <c r="Z1725" t="str">
        <f>IF(Q1725=$Z$14,COUNTIF($Q$15:Q1725,$Z$14),"")</f>
        <v/>
      </c>
    </row>
    <row r="1726" spans="1:26" ht="16.5" x14ac:dyDescent="0.25">
      <c r="A1726" s="6" t="str">
        <f>IF(B1726="","",SUBTOTAL(3,$B$15:B1726))</f>
        <v/>
      </c>
      <c r="B1726" s="7"/>
      <c r="C1726" s="8"/>
      <c r="D1726" s="6" t="str">
        <f t="shared" si="355"/>
        <v/>
      </c>
      <c r="E1726" s="9" t="str">
        <f t="shared" si="358"/>
        <v/>
      </c>
      <c r="F1726" s="7"/>
      <c r="G1726" s="10" t="str">
        <f t="shared" si="356"/>
        <v/>
      </c>
      <c r="H1726" s="6" t="str">
        <f t="shared" si="357"/>
        <v/>
      </c>
      <c r="I1726" s="6" t="str">
        <f t="shared" si="359"/>
        <v/>
      </c>
      <c r="J1726" s="6" t="str">
        <f t="shared" si="360"/>
        <v/>
      </c>
      <c r="K1726" s="6" t="str">
        <f t="shared" si="361"/>
        <v/>
      </c>
      <c r="L1726" s="6" t="str">
        <f t="shared" si="366"/>
        <v/>
      </c>
      <c r="M1726" s="6" t="str">
        <f t="shared" si="367"/>
        <v/>
      </c>
      <c r="N1726" s="6" t="str">
        <f t="shared" si="362"/>
        <v/>
      </c>
      <c r="O1726" s="4"/>
      <c r="P1726" s="11"/>
      <c r="Q1726" s="12" t="str">
        <f t="shared" si="363"/>
        <v/>
      </c>
      <c r="R1726" s="8"/>
      <c r="S1726" s="19"/>
      <c r="T1726" s="19" t="s">
        <v>830</v>
      </c>
      <c r="U1726" s="4"/>
      <c r="V1726" s="22" t="str">
        <f t="shared" si="364"/>
        <v>@aswan1.moe.edu.eg</v>
      </c>
      <c r="W1726" s="22" t="str">
        <f t="shared" si="365"/>
        <v>Stu#</v>
      </c>
      <c r="Z1726" t="str">
        <f>IF(Q1726=$Z$14,COUNTIF($Q$15:Q1726,$Z$14),"")</f>
        <v/>
      </c>
    </row>
    <row r="1727" spans="1:26" ht="16.5" x14ac:dyDescent="0.25">
      <c r="A1727" s="6" t="str">
        <f>IF(B1727="","",SUBTOTAL(3,$B$15:B1727))</f>
        <v/>
      </c>
      <c r="B1727" s="7"/>
      <c r="C1727" s="8"/>
      <c r="D1727" s="6" t="str">
        <f t="shared" si="355"/>
        <v/>
      </c>
      <c r="E1727" s="9" t="str">
        <f t="shared" si="358"/>
        <v/>
      </c>
      <c r="F1727" s="7"/>
      <c r="G1727" s="10" t="str">
        <f t="shared" si="356"/>
        <v/>
      </c>
      <c r="H1727" s="6" t="str">
        <f t="shared" si="357"/>
        <v/>
      </c>
      <c r="I1727" s="6" t="str">
        <f t="shared" si="359"/>
        <v/>
      </c>
      <c r="J1727" s="6" t="str">
        <f t="shared" si="360"/>
        <v/>
      </c>
      <c r="K1727" s="6" t="str">
        <f t="shared" si="361"/>
        <v/>
      </c>
      <c r="L1727" s="6" t="str">
        <f t="shared" si="366"/>
        <v/>
      </c>
      <c r="M1727" s="6" t="str">
        <f t="shared" si="367"/>
        <v/>
      </c>
      <c r="N1727" s="6" t="str">
        <f t="shared" si="362"/>
        <v/>
      </c>
      <c r="O1727" s="4"/>
      <c r="P1727" s="11"/>
      <c r="Q1727" s="12" t="str">
        <f t="shared" si="363"/>
        <v/>
      </c>
      <c r="R1727" s="8"/>
      <c r="S1727" s="19"/>
      <c r="T1727" s="19" t="s">
        <v>830</v>
      </c>
      <c r="U1727" s="4"/>
      <c r="V1727" s="22" t="str">
        <f t="shared" si="364"/>
        <v>@aswan1.moe.edu.eg</v>
      </c>
      <c r="W1727" s="22" t="str">
        <f t="shared" si="365"/>
        <v>Stu#</v>
      </c>
      <c r="Z1727" t="str">
        <f>IF(Q1727=$Z$14,COUNTIF($Q$15:Q1727,$Z$14),"")</f>
        <v/>
      </c>
    </row>
    <row r="1728" spans="1:26" ht="16.5" x14ac:dyDescent="0.25">
      <c r="A1728" s="6" t="str">
        <f>IF(B1728="","",SUBTOTAL(3,$B$15:B1728))</f>
        <v/>
      </c>
      <c r="B1728" s="7"/>
      <c r="C1728" s="8"/>
      <c r="D1728" s="6" t="str">
        <f t="shared" si="355"/>
        <v/>
      </c>
      <c r="E1728" s="9" t="str">
        <f t="shared" si="358"/>
        <v/>
      </c>
      <c r="F1728" s="7"/>
      <c r="G1728" s="10" t="str">
        <f t="shared" si="356"/>
        <v/>
      </c>
      <c r="H1728" s="6" t="str">
        <f t="shared" si="357"/>
        <v/>
      </c>
      <c r="I1728" s="6" t="str">
        <f t="shared" si="359"/>
        <v/>
      </c>
      <c r="J1728" s="6" t="str">
        <f t="shared" si="360"/>
        <v/>
      </c>
      <c r="K1728" s="6" t="str">
        <f t="shared" si="361"/>
        <v/>
      </c>
      <c r="L1728" s="6" t="str">
        <f t="shared" si="366"/>
        <v/>
      </c>
      <c r="M1728" s="6" t="str">
        <f t="shared" si="367"/>
        <v/>
      </c>
      <c r="N1728" s="6" t="str">
        <f t="shared" si="362"/>
        <v/>
      </c>
      <c r="O1728" s="4"/>
      <c r="P1728" s="11"/>
      <c r="Q1728" s="12" t="str">
        <f t="shared" si="363"/>
        <v/>
      </c>
      <c r="R1728" s="8"/>
      <c r="S1728" s="19"/>
      <c r="T1728" s="19" t="s">
        <v>830</v>
      </c>
      <c r="U1728" s="4"/>
      <c r="V1728" s="22" t="str">
        <f t="shared" si="364"/>
        <v>@aswan1.moe.edu.eg</v>
      </c>
      <c r="W1728" s="22" t="str">
        <f t="shared" si="365"/>
        <v>Stu#</v>
      </c>
      <c r="Z1728" t="str">
        <f>IF(Q1728=$Z$14,COUNTIF($Q$15:Q1728,$Z$14),"")</f>
        <v/>
      </c>
    </row>
    <row r="1729" spans="1:26" ht="16.5" x14ac:dyDescent="0.25">
      <c r="A1729" s="6" t="str">
        <f>IF(B1729="","",SUBTOTAL(3,$B$15:B1729))</f>
        <v/>
      </c>
      <c r="B1729" s="7"/>
      <c r="C1729" s="8"/>
      <c r="D1729" s="6" t="str">
        <f t="shared" si="355"/>
        <v/>
      </c>
      <c r="E1729" s="9" t="str">
        <f t="shared" si="358"/>
        <v/>
      </c>
      <c r="F1729" s="7"/>
      <c r="G1729" s="10" t="str">
        <f t="shared" si="356"/>
        <v/>
      </c>
      <c r="H1729" s="6" t="str">
        <f t="shared" si="357"/>
        <v/>
      </c>
      <c r="I1729" s="6" t="str">
        <f t="shared" si="359"/>
        <v/>
      </c>
      <c r="J1729" s="6" t="str">
        <f t="shared" si="360"/>
        <v/>
      </c>
      <c r="K1729" s="6" t="str">
        <f t="shared" si="361"/>
        <v/>
      </c>
      <c r="L1729" s="6" t="str">
        <f t="shared" si="366"/>
        <v/>
      </c>
      <c r="M1729" s="6" t="str">
        <f t="shared" si="367"/>
        <v/>
      </c>
      <c r="N1729" s="6" t="str">
        <f t="shared" si="362"/>
        <v/>
      </c>
      <c r="O1729" s="4"/>
      <c r="P1729" s="11"/>
      <c r="Q1729" s="12" t="str">
        <f t="shared" si="363"/>
        <v/>
      </c>
      <c r="R1729" s="8"/>
      <c r="S1729" s="19"/>
      <c r="T1729" s="19" t="s">
        <v>830</v>
      </c>
      <c r="U1729" s="4"/>
      <c r="V1729" s="22" t="str">
        <f t="shared" si="364"/>
        <v>@aswan1.moe.edu.eg</v>
      </c>
      <c r="W1729" s="22" t="str">
        <f t="shared" si="365"/>
        <v>Stu#</v>
      </c>
      <c r="Z1729" t="str">
        <f>IF(Q1729=$Z$14,COUNTIF($Q$15:Q1729,$Z$14),"")</f>
        <v/>
      </c>
    </row>
    <row r="1730" spans="1:26" ht="16.5" x14ac:dyDescent="0.25">
      <c r="A1730" s="6" t="str">
        <f>IF(B1730="","",SUBTOTAL(3,$B$15:B1730))</f>
        <v/>
      </c>
      <c r="B1730" s="7"/>
      <c r="C1730" s="8"/>
      <c r="D1730" s="6" t="str">
        <f t="shared" si="355"/>
        <v/>
      </c>
      <c r="E1730" s="9" t="str">
        <f t="shared" si="358"/>
        <v/>
      </c>
      <c r="F1730" s="7"/>
      <c r="G1730" s="10" t="str">
        <f t="shared" si="356"/>
        <v/>
      </c>
      <c r="H1730" s="6" t="str">
        <f t="shared" si="357"/>
        <v/>
      </c>
      <c r="I1730" s="6" t="str">
        <f t="shared" si="359"/>
        <v/>
      </c>
      <c r="J1730" s="6" t="str">
        <f t="shared" si="360"/>
        <v/>
      </c>
      <c r="K1730" s="6" t="str">
        <f t="shared" si="361"/>
        <v/>
      </c>
      <c r="L1730" s="6" t="str">
        <f t="shared" si="366"/>
        <v/>
      </c>
      <c r="M1730" s="6" t="str">
        <f t="shared" si="367"/>
        <v/>
      </c>
      <c r="N1730" s="6" t="str">
        <f t="shared" si="362"/>
        <v/>
      </c>
      <c r="O1730" s="4"/>
      <c r="P1730" s="11"/>
      <c r="Q1730" s="12" t="str">
        <f t="shared" si="363"/>
        <v/>
      </c>
      <c r="R1730" s="8"/>
      <c r="S1730" s="19"/>
      <c r="T1730" s="19" t="s">
        <v>830</v>
      </c>
      <c r="U1730" s="4"/>
      <c r="V1730" s="22" t="str">
        <f t="shared" si="364"/>
        <v>@aswan1.moe.edu.eg</v>
      </c>
      <c r="W1730" s="22" t="str">
        <f t="shared" si="365"/>
        <v>Stu#</v>
      </c>
      <c r="Z1730" t="str">
        <f>IF(Q1730=$Z$14,COUNTIF($Q$15:Q1730,$Z$14),"")</f>
        <v/>
      </c>
    </row>
    <row r="1731" spans="1:26" ht="16.5" x14ac:dyDescent="0.25">
      <c r="A1731" s="6" t="str">
        <f>IF(B1731="","",SUBTOTAL(3,$B$15:B1731))</f>
        <v/>
      </c>
      <c r="B1731" s="7"/>
      <c r="C1731" s="8"/>
      <c r="D1731" s="6" t="str">
        <f t="shared" si="355"/>
        <v/>
      </c>
      <c r="E1731" s="9" t="str">
        <f t="shared" si="358"/>
        <v/>
      </c>
      <c r="F1731" s="7"/>
      <c r="G1731" s="10" t="str">
        <f t="shared" si="356"/>
        <v/>
      </c>
      <c r="H1731" s="6" t="str">
        <f t="shared" si="357"/>
        <v/>
      </c>
      <c r="I1731" s="6" t="str">
        <f t="shared" si="359"/>
        <v/>
      </c>
      <c r="J1731" s="6" t="str">
        <f t="shared" si="360"/>
        <v/>
      </c>
      <c r="K1731" s="6" t="str">
        <f t="shared" si="361"/>
        <v/>
      </c>
      <c r="L1731" s="6" t="str">
        <f t="shared" si="366"/>
        <v/>
      </c>
      <c r="M1731" s="6" t="str">
        <f t="shared" si="367"/>
        <v/>
      </c>
      <c r="N1731" s="6" t="str">
        <f t="shared" si="362"/>
        <v/>
      </c>
      <c r="O1731" s="4"/>
      <c r="P1731" s="11"/>
      <c r="Q1731" s="12" t="str">
        <f t="shared" si="363"/>
        <v/>
      </c>
      <c r="R1731" s="8"/>
      <c r="S1731" s="19"/>
      <c r="T1731" s="19" t="s">
        <v>830</v>
      </c>
      <c r="U1731" s="4"/>
      <c r="V1731" s="22" t="str">
        <f t="shared" si="364"/>
        <v>@aswan1.moe.edu.eg</v>
      </c>
      <c r="W1731" s="22" t="str">
        <f t="shared" si="365"/>
        <v>Stu#</v>
      </c>
      <c r="Z1731" t="str">
        <f>IF(Q1731=$Z$14,COUNTIF($Q$15:Q1731,$Z$14),"")</f>
        <v/>
      </c>
    </row>
    <row r="1732" spans="1:26" ht="16.5" x14ac:dyDescent="0.25">
      <c r="A1732" s="6" t="str">
        <f>IF(B1732="","",SUBTOTAL(3,$B$15:B1732))</f>
        <v/>
      </c>
      <c r="B1732" s="7"/>
      <c r="C1732" s="8"/>
      <c r="D1732" s="6" t="str">
        <f t="shared" si="355"/>
        <v/>
      </c>
      <c r="E1732" s="9" t="str">
        <f t="shared" si="358"/>
        <v/>
      </c>
      <c r="F1732" s="7"/>
      <c r="G1732" s="10" t="str">
        <f t="shared" si="356"/>
        <v/>
      </c>
      <c r="H1732" s="6" t="str">
        <f t="shared" si="357"/>
        <v/>
      </c>
      <c r="I1732" s="6" t="str">
        <f t="shared" si="359"/>
        <v/>
      </c>
      <c r="J1732" s="6" t="str">
        <f t="shared" si="360"/>
        <v/>
      </c>
      <c r="K1732" s="6" t="str">
        <f t="shared" si="361"/>
        <v/>
      </c>
      <c r="L1732" s="6" t="str">
        <f t="shared" si="366"/>
        <v/>
      </c>
      <c r="M1732" s="6" t="str">
        <f t="shared" si="367"/>
        <v/>
      </c>
      <c r="N1732" s="6" t="str">
        <f t="shared" si="362"/>
        <v/>
      </c>
      <c r="O1732" s="4"/>
      <c r="P1732" s="11"/>
      <c r="Q1732" s="12" t="str">
        <f t="shared" si="363"/>
        <v/>
      </c>
      <c r="R1732" s="8"/>
      <c r="S1732" s="19"/>
      <c r="T1732" s="19" t="s">
        <v>830</v>
      </c>
      <c r="U1732" s="4"/>
      <c r="V1732" s="22" t="str">
        <f t="shared" si="364"/>
        <v>@aswan1.moe.edu.eg</v>
      </c>
      <c r="W1732" s="22" t="str">
        <f t="shared" si="365"/>
        <v>Stu#</v>
      </c>
      <c r="Z1732" t="str">
        <f>IF(Q1732=$Z$14,COUNTIF($Q$15:Q1732,$Z$14),"")</f>
        <v/>
      </c>
    </row>
    <row r="1733" spans="1:26" ht="16.5" x14ac:dyDescent="0.25">
      <c r="A1733" s="6" t="str">
        <f>IF(B1733="","",SUBTOTAL(3,$B$15:B1733))</f>
        <v/>
      </c>
      <c r="B1733" s="7"/>
      <c r="C1733" s="8"/>
      <c r="D1733" s="6" t="str">
        <f t="shared" si="355"/>
        <v/>
      </c>
      <c r="E1733" s="9" t="str">
        <f t="shared" si="358"/>
        <v/>
      </c>
      <c r="F1733" s="7"/>
      <c r="G1733" s="10" t="str">
        <f t="shared" si="356"/>
        <v/>
      </c>
      <c r="H1733" s="6" t="str">
        <f t="shared" si="357"/>
        <v/>
      </c>
      <c r="I1733" s="6" t="str">
        <f t="shared" si="359"/>
        <v/>
      </c>
      <c r="J1733" s="6" t="str">
        <f t="shared" si="360"/>
        <v/>
      </c>
      <c r="K1733" s="6" t="str">
        <f t="shared" si="361"/>
        <v/>
      </c>
      <c r="L1733" s="6" t="str">
        <f t="shared" si="366"/>
        <v/>
      </c>
      <c r="M1733" s="6" t="str">
        <f t="shared" si="367"/>
        <v/>
      </c>
      <c r="N1733" s="6" t="str">
        <f t="shared" si="362"/>
        <v/>
      </c>
      <c r="O1733" s="4"/>
      <c r="P1733" s="11"/>
      <c r="Q1733" s="12" t="str">
        <f t="shared" si="363"/>
        <v/>
      </c>
      <c r="R1733" s="8"/>
      <c r="S1733" s="19"/>
      <c r="T1733" s="19" t="s">
        <v>830</v>
      </c>
      <c r="U1733" s="4"/>
      <c r="V1733" s="22" t="str">
        <f t="shared" si="364"/>
        <v>@aswan1.moe.edu.eg</v>
      </c>
      <c r="W1733" s="22" t="str">
        <f t="shared" si="365"/>
        <v>Stu#</v>
      </c>
      <c r="Z1733" t="str">
        <f>IF(Q1733=$Z$14,COUNTIF($Q$15:Q1733,$Z$14),"")</f>
        <v/>
      </c>
    </row>
    <row r="1734" spans="1:26" ht="16.5" x14ac:dyDescent="0.25">
      <c r="A1734" s="6" t="str">
        <f>IF(B1734="","",SUBTOTAL(3,$B$15:B1734))</f>
        <v/>
      </c>
      <c r="B1734" s="7"/>
      <c r="C1734" s="8"/>
      <c r="D1734" s="6" t="str">
        <f t="shared" si="355"/>
        <v/>
      </c>
      <c r="E1734" s="9" t="str">
        <f t="shared" si="358"/>
        <v/>
      </c>
      <c r="F1734" s="7"/>
      <c r="G1734" s="10" t="str">
        <f t="shared" si="356"/>
        <v/>
      </c>
      <c r="H1734" s="6" t="str">
        <f t="shared" si="357"/>
        <v/>
      </c>
      <c r="I1734" s="6" t="str">
        <f t="shared" si="359"/>
        <v/>
      </c>
      <c r="J1734" s="6" t="str">
        <f t="shared" si="360"/>
        <v/>
      </c>
      <c r="K1734" s="6" t="str">
        <f t="shared" si="361"/>
        <v/>
      </c>
      <c r="L1734" s="6" t="str">
        <f t="shared" si="366"/>
        <v/>
      </c>
      <c r="M1734" s="6" t="str">
        <f t="shared" si="367"/>
        <v/>
      </c>
      <c r="N1734" s="6" t="str">
        <f t="shared" si="362"/>
        <v/>
      </c>
      <c r="O1734" s="4"/>
      <c r="P1734" s="11"/>
      <c r="Q1734" s="12" t="str">
        <f t="shared" si="363"/>
        <v/>
      </c>
      <c r="R1734" s="8"/>
      <c r="S1734" s="19"/>
      <c r="T1734" s="19" t="s">
        <v>830</v>
      </c>
      <c r="U1734" s="4"/>
      <c r="V1734" s="22" t="str">
        <f t="shared" si="364"/>
        <v>@aswan1.moe.edu.eg</v>
      </c>
      <c r="W1734" s="22" t="str">
        <f t="shared" si="365"/>
        <v>Stu#</v>
      </c>
      <c r="Z1734" t="str">
        <f>IF(Q1734=$Z$14,COUNTIF($Q$15:Q1734,$Z$14),"")</f>
        <v/>
      </c>
    </row>
    <row r="1735" spans="1:26" ht="16.5" x14ac:dyDescent="0.25">
      <c r="A1735" s="6" t="str">
        <f>IF(B1735="","",SUBTOTAL(3,$B$15:B1735))</f>
        <v/>
      </c>
      <c r="B1735" s="7"/>
      <c r="C1735" s="8"/>
      <c r="D1735" s="6" t="str">
        <f t="shared" si="355"/>
        <v/>
      </c>
      <c r="E1735" s="9" t="str">
        <f t="shared" si="358"/>
        <v/>
      </c>
      <c r="F1735" s="7"/>
      <c r="G1735" s="10" t="str">
        <f t="shared" si="356"/>
        <v/>
      </c>
      <c r="H1735" s="6" t="str">
        <f t="shared" si="357"/>
        <v/>
      </c>
      <c r="I1735" s="6" t="str">
        <f t="shared" si="359"/>
        <v/>
      </c>
      <c r="J1735" s="6" t="str">
        <f t="shared" si="360"/>
        <v/>
      </c>
      <c r="K1735" s="6" t="str">
        <f t="shared" si="361"/>
        <v/>
      </c>
      <c r="L1735" s="6" t="str">
        <f t="shared" si="366"/>
        <v/>
      </c>
      <c r="M1735" s="6" t="str">
        <f t="shared" si="367"/>
        <v/>
      </c>
      <c r="N1735" s="6" t="str">
        <f t="shared" si="362"/>
        <v/>
      </c>
      <c r="O1735" s="4"/>
      <c r="P1735" s="11"/>
      <c r="Q1735" s="12" t="str">
        <f t="shared" si="363"/>
        <v/>
      </c>
      <c r="R1735" s="8"/>
      <c r="S1735" s="19"/>
      <c r="T1735" s="19" t="s">
        <v>830</v>
      </c>
      <c r="U1735" s="4"/>
      <c r="V1735" s="22" t="str">
        <f t="shared" si="364"/>
        <v>@aswan1.moe.edu.eg</v>
      </c>
      <c r="W1735" s="22" t="str">
        <f t="shared" si="365"/>
        <v>Stu#</v>
      </c>
      <c r="Z1735" t="str">
        <f>IF(Q1735=$Z$14,COUNTIF($Q$15:Q1735,$Z$14),"")</f>
        <v/>
      </c>
    </row>
    <row r="1736" spans="1:26" ht="16.5" x14ac:dyDescent="0.25">
      <c r="A1736" s="6" t="str">
        <f>IF(B1736="","",SUBTOTAL(3,$B$15:B1736))</f>
        <v/>
      </c>
      <c r="B1736" s="7"/>
      <c r="C1736" s="8"/>
      <c r="D1736" s="6" t="str">
        <f t="shared" si="355"/>
        <v/>
      </c>
      <c r="E1736" s="9" t="str">
        <f t="shared" si="358"/>
        <v/>
      </c>
      <c r="F1736" s="7"/>
      <c r="G1736" s="10" t="str">
        <f t="shared" si="356"/>
        <v/>
      </c>
      <c r="H1736" s="6" t="str">
        <f t="shared" si="357"/>
        <v/>
      </c>
      <c r="I1736" s="6" t="str">
        <f t="shared" si="359"/>
        <v/>
      </c>
      <c r="J1736" s="6" t="str">
        <f t="shared" si="360"/>
        <v/>
      </c>
      <c r="K1736" s="6" t="str">
        <f t="shared" si="361"/>
        <v/>
      </c>
      <c r="L1736" s="6" t="str">
        <f t="shared" si="366"/>
        <v/>
      </c>
      <c r="M1736" s="6" t="str">
        <f t="shared" si="367"/>
        <v/>
      </c>
      <c r="N1736" s="6" t="str">
        <f t="shared" si="362"/>
        <v/>
      </c>
      <c r="O1736" s="4"/>
      <c r="P1736" s="11"/>
      <c r="Q1736" s="12" t="str">
        <f t="shared" si="363"/>
        <v/>
      </c>
      <c r="R1736" s="8"/>
      <c r="S1736" s="19"/>
      <c r="T1736" s="19" t="s">
        <v>830</v>
      </c>
      <c r="U1736" s="4"/>
      <c r="V1736" s="22" t="str">
        <f t="shared" si="364"/>
        <v>@aswan1.moe.edu.eg</v>
      </c>
      <c r="W1736" s="22" t="str">
        <f t="shared" si="365"/>
        <v>Stu#</v>
      </c>
      <c r="Z1736" t="str">
        <f>IF(Q1736=$Z$14,COUNTIF($Q$15:Q1736,$Z$14),"")</f>
        <v/>
      </c>
    </row>
    <row r="1737" spans="1:26" ht="16.5" x14ac:dyDescent="0.25">
      <c r="A1737" s="6" t="str">
        <f>IF(B1737="","",SUBTOTAL(3,$B$15:B1737))</f>
        <v/>
      </c>
      <c r="B1737" s="7"/>
      <c r="C1737" s="8"/>
      <c r="D1737" s="6" t="str">
        <f t="shared" si="355"/>
        <v/>
      </c>
      <c r="E1737" s="9" t="str">
        <f t="shared" si="358"/>
        <v/>
      </c>
      <c r="F1737" s="7"/>
      <c r="G1737" s="10" t="str">
        <f t="shared" si="356"/>
        <v/>
      </c>
      <c r="H1737" s="6" t="str">
        <f t="shared" si="357"/>
        <v/>
      </c>
      <c r="I1737" s="6" t="str">
        <f t="shared" si="359"/>
        <v/>
      </c>
      <c r="J1737" s="6" t="str">
        <f t="shared" si="360"/>
        <v/>
      </c>
      <c r="K1737" s="6" t="str">
        <f t="shared" si="361"/>
        <v/>
      </c>
      <c r="L1737" s="6" t="str">
        <f t="shared" si="366"/>
        <v/>
      </c>
      <c r="M1737" s="6" t="str">
        <f t="shared" si="367"/>
        <v/>
      </c>
      <c r="N1737" s="6" t="str">
        <f t="shared" si="362"/>
        <v/>
      </c>
      <c r="O1737" s="4"/>
      <c r="P1737" s="11"/>
      <c r="Q1737" s="12" t="str">
        <f t="shared" si="363"/>
        <v/>
      </c>
      <c r="R1737" s="8"/>
      <c r="S1737" s="19"/>
      <c r="T1737" s="19" t="s">
        <v>830</v>
      </c>
      <c r="U1737" s="4"/>
      <c r="V1737" s="22" t="str">
        <f t="shared" si="364"/>
        <v>@aswan1.moe.edu.eg</v>
      </c>
      <c r="W1737" s="22" t="str">
        <f t="shared" si="365"/>
        <v>Stu#</v>
      </c>
      <c r="Z1737" t="str">
        <f>IF(Q1737=$Z$14,COUNTIF($Q$15:Q1737,$Z$14),"")</f>
        <v/>
      </c>
    </row>
    <row r="1738" spans="1:26" ht="16.5" x14ac:dyDescent="0.25">
      <c r="A1738" s="6" t="str">
        <f>IF(B1738="","",SUBTOTAL(3,$B$15:B1738))</f>
        <v/>
      </c>
      <c r="B1738" s="7"/>
      <c r="C1738" s="8"/>
      <c r="D1738" s="6" t="str">
        <f t="shared" si="355"/>
        <v/>
      </c>
      <c r="E1738" s="9" t="str">
        <f t="shared" si="358"/>
        <v/>
      </c>
      <c r="F1738" s="7"/>
      <c r="G1738" s="10" t="str">
        <f t="shared" si="356"/>
        <v/>
      </c>
      <c r="H1738" s="6" t="str">
        <f t="shared" si="357"/>
        <v/>
      </c>
      <c r="I1738" s="6" t="str">
        <f t="shared" si="359"/>
        <v/>
      </c>
      <c r="J1738" s="6" t="str">
        <f t="shared" si="360"/>
        <v/>
      </c>
      <c r="K1738" s="6" t="str">
        <f t="shared" si="361"/>
        <v/>
      </c>
      <c r="L1738" s="6" t="str">
        <f t="shared" si="366"/>
        <v/>
      </c>
      <c r="M1738" s="6" t="str">
        <f t="shared" si="367"/>
        <v/>
      </c>
      <c r="N1738" s="6" t="str">
        <f t="shared" si="362"/>
        <v/>
      </c>
      <c r="O1738" s="4"/>
      <c r="P1738" s="11"/>
      <c r="Q1738" s="12" t="str">
        <f t="shared" si="363"/>
        <v/>
      </c>
      <c r="R1738" s="8"/>
      <c r="S1738" s="19"/>
      <c r="T1738" s="19" t="s">
        <v>830</v>
      </c>
      <c r="U1738" s="4"/>
      <c r="V1738" s="22" t="str">
        <f t="shared" si="364"/>
        <v>@aswan1.moe.edu.eg</v>
      </c>
      <c r="W1738" s="22" t="str">
        <f t="shared" si="365"/>
        <v>Stu#</v>
      </c>
      <c r="Z1738" t="str">
        <f>IF(Q1738=$Z$14,COUNTIF($Q$15:Q1738,$Z$14),"")</f>
        <v/>
      </c>
    </row>
    <row r="1739" spans="1:26" ht="16.5" x14ac:dyDescent="0.25">
      <c r="A1739" s="6" t="str">
        <f>IF(B1739="","",SUBTOTAL(3,$B$15:B1739))</f>
        <v/>
      </c>
      <c r="B1739" s="7"/>
      <c r="C1739" s="8"/>
      <c r="D1739" s="6" t="str">
        <f t="shared" si="355"/>
        <v/>
      </c>
      <c r="E1739" s="9" t="str">
        <f t="shared" si="358"/>
        <v/>
      </c>
      <c r="F1739" s="7"/>
      <c r="G1739" s="10" t="str">
        <f t="shared" si="356"/>
        <v/>
      </c>
      <c r="H1739" s="6" t="str">
        <f t="shared" si="357"/>
        <v/>
      </c>
      <c r="I1739" s="6" t="str">
        <f t="shared" si="359"/>
        <v/>
      </c>
      <c r="J1739" s="6" t="str">
        <f t="shared" si="360"/>
        <v/>
      </c>
      <c r="K1739" s="6" t="str">
        <f t="shared" si="361"/>
        <v/>
      </c>
      <c r="L1739" s="6" t="str">
        <f t="shared" si="366"/>
        <v/>
      </c>
      <c r="M1739" s="6" t="str">
        <f t="shared" si="367"/>
        <v/>
      </c>
      <c r="N1739" s="6" t="str">
        <f t="shared" si="362"/>
        <v/>
      </c>
      <c r="O1739" s="4"/>
      <c r="P1739" s="11"/>
      <c r="Q1739" s="12" t="str">
        <f t="shared" si="363"/>
        <v/>
      </c>
      <c r="R1739" s="8"/>
      <c r="S1739" s="19"/>
      <c r="T1739" s="19" t="s">
        <v>830</v>
      </c>
      <c r="U1739" s="4"/>
      <c r="V1739" s="22" t="str">
        <f t="shared" si="364"/>
        <v>@aswan1.moe.edu.eg</v>
      </c>
      <c r="W1739" s="22" t="str">
        <f t="shared" si="365"/>
        <v>Stu#</v>
      </c>
      <c r="Z1739" t="str">
        <f>IF(Q1739=$Z$14,COUNTIF($Q$15:Q1739,$Z$14),"")</f>
        <v/>
      </c>
    </row>
    <row r="1740" spans="1:26" ht="16.5" x14ac:dyDescent="0.25">
      <c r="A1740" s="6" t="str">
        <f>IF(B1740="","",SUBTOTAL(3,$B$15:B1740))</f>
        <v/>
      </c>
      <c r="B1740" s="7"/>
      <c r="C1740" s="8"/>
      <c r="D1740" s="6" t="str">
        <f t="shared" si="355"/>
        <v/>
      </c>
      <c r="E1740" s="9" t="str">
        <f t="shared" si="358"/>
        <v/>
      </c>
      <c r="F1740" s="7"/>
      <c r="G1740" s="10" t="str">
        <f t="shared" si="356"/>
        <v/>
      </c>
      <c r="H1740" s="6" t="str">
        <f t="shared" si="357"/>
        <v/>
      </c>
      <c r="I1740" s="6" t="str">
        <f t="shared" si="359"/>
        <v/>
      </c>
      <c r="J1740" s="6" t="str">
        <f t="shared" si="360"/>
        <v/>
      </c>
      <c r="K1740" s="6" t="str">
        <f t="shared" si="361"/>
        <v/>
      </c>
      <c r="L1740" s="6" t="str">
        <f t="shared" si="366"/>
        <v/>
      </c>
      <c r="M1740" s="6" t="str">
        <f t="shared" si="367"/>
        <v/>
      </c>
      <c r="N1740" s="6" t="str">
        <f t="shared" si="362"/>
        <v/>
      </c>
      <c r="O1740" s="4"/>
      <c r="P1740" s="11"/>
      <c r="Q1740" s="12" t="str">
        <f t="shared" si="363"/>
        <v/>
      </c>
      <c r="R1740" s="8"/>
      <c r="S1740" s="19"/>
      <c r="T1740" s="19" t="s">
        <v>830</v>
      </c>
      <c r="U1740" s="4"/>
      <c r="V1740" s="22" t="str">
        <f t="shared" si="364"/>
        <v>@aswan1.moe.edu.eg</v>
      </c>
      <c r="W1740" s="22" t="str">
        <f t="shared" si="365"/>
        <v>Stu#</v>
      </c>
      <c r="Z1740" t="str">
        <f>IF(Q1740=$Z$14,COUNTIF($Q$15:Q1740,$Z$14),"")</f>
        <v/>
      </c>
    </row>
    <row r="1741" spans="1:26" ht="16.5" x14ac:dyDescent="0.25">
      <c r="A1741" s="6" t="str">
        <f>IF(B1741="","",SUBTOTAL(3,$B$15:B1741))</f>
        <v/>
      </c>
      <c r="B1741" s="7"/>
      <c r="C1741" s="8"/>
      <c r="D1741" s="6" t="str">
        <f t="shared" si="355"/>
        <v/>
      </c>
      <c r="E1741" s="9" t="str">
        <f t="shared" si="358"/>
        <v/>
      </c>
      <c r="F1741" s="7"/>
      <c r="G1741" s="10" t="str">
        <f t="shared" si="356"/>
        <v/>
      </c>
      <c r="H1741" s="6" t="str">
        <f t="shared" si="357"/>
        <v/>
      </c>
      <c r="I1741" s="6" t="str">
        <f t="shared" si="359"/>
        <v/>
      </c>
      <c r="J1741" s="6" t="str">
        <f t="shared" si="360"/>
        <v/>
      </c>
      <c r="K1741" s="6" t="str">
        <f t="shared" si="361"/>
        <v/>
      </c>
      <c r="L1741" s="6" t="str">
        <f t="shared" si="366"/>
        <v/>
      </c>
      <c r="M1741" s="6" t="str">
        <f t="shared" si="367"/>
        <v/>
      </c>
      <c r="N1741" s="6" t="str">
        <f t="shared" si="362"/>
        <v/>
      </c>
      <c r="O1741" s="4"/>
      <c r="P1741" s="11"/>
      <c r="Q1741" s="12" t="str">
        <f t="shared" si="363"/>
        <v/>
      </c>
      <c r="R1741" s="8"/>
      <c r="S1741" s="19"/>
      <c r="T1741" s="19" t="s">
        <v>830</v>
      </c>
      <c r="U1741" s="4"/>
      <c r="V1741" s="22" t="str">
        <f t="shared" si="364"/>
        <v>@aswan1.moe.edu.eg</v>
      </c>
      <c r="W1741" s="22" t="str">
        <f t="shared" si="365"/>
        <v>Stu#</v>
      </c>
      <c r="Z1741" t="str">
        <f>IF(Q1741=$Z$14,COUNTIF($Q$15:Q1741,$Z$14),"")</f>
        <v/>
      </c>
    </row>
    <row r="1742" spans="1:26" ht="16.5" x14ac:dyDescent="0.25">
      <c r="A1742" s="6" t="str">
        <f>IF(B1742="","",SUBTOTAL(3,$B$15:B1742))</f>
        <v/>
      </c>
      <c r="B1742" s="7"/>
      <c r="C1742" s="8"/>
      <c r="D1742" s="6" t="str">
        <f t="shared" ref="D1742:D1805" si="368">IF(C1742="","",LEFT(TRIM(C1742),FIND(" ",TRIM(C1742),1)-1))</f>
        <v/>
      </c>
      <c r="E1742" s="9" t="str">
        <f t="shared" si="358"/>
        <v/>
      </c>
      <c r="F1742" s="7"/>
      <c r="G1742" s="10" t="str">
        <f t="shared" ref="G1742:G1805" si="369">IF(F1742="","",(DATE(IF(LEFT(F1742,1)*1=3,20,19)&amp;MID(F1742,2,2),MID(F1742,4,2),MID(F1742,6,2))))</f>
        <v/>
      </c>
      <c r="H1742" s="6" t="str">
        <f t="shared" ref="H1742:H1805" si="370">IF(G1742="","",DAY(G1742))</f>
        <v/>
      </c>
      <c r="I1742" s="6" t="str">
        <f t="shared" si="359"/>
        <v/>
      </c>
      <c r="J1742" s="6" t="str">
        <f t="shared" si="360"/>
        <v/>
      </c>
      <c r="K1742" s="6" t="str">
        <f t="shared" si="361"/>
        <v/>
      </c>
      <c r="L1742" s="6" t="str">
        <f t="shared" si="366"/>
        <v/>
      </c>
      <c r="M1742" s="6" t="str">
        <f t="shared" si="367"/>
        <v/>
      </c>
      <c r="N1742" s="6" t="str">
        <f t="shared" si="362"/>
        <v/>
      </c>
      <c r="O1742" s="4"/>
      <c r="P1742" s="11"/>
      <c r="Q1742" s="12" t="str">
        <f t="shared" si="363"/>
        <v/>
      </c>
      <c r="R1742" s="8"/>
      <c r="S1742" s="19"/>
      <c r="T1742" s="19" t="s">
        <v>830</v>
      </c>
      <c r="U1742" s="4"/>
      <c r="V1742" s="22" t="str">
        <f t="shared" si="364"/>
        <v>@aswan1.moe.edu.eg</v>
      </c>
      <c r="W1742" s="22" t="str">
        <f t="shared" si="365"/>
        <v>Stu#</v>
      </c>
      <c r="Z1742" t="str">
        <f>IF(Q1742=$Z$14,COUNTIF($Q$15:Q1742,$Z$14),"")</f>
        <v/>
      </c>
    </row>
    <row r="1743" spans="1:26" ht="16.5" x14ac:dyDescent="0.25">
      <c r="A1743" s="6" t="str">
        <f>IF(B1743="","",SUBTOTAL(3,$B$15:B1743))</f>
        <v/>
      </c>
      <c r="B1743" s="7"/>
      <c r="C1743" s="8"/>
      <c r="D1743" s="6" t="str">
        <f t="shared" si="368"/>
        <v/>
      </c>
      <c r="E1743" s="9" t="str">
        <f t="shared" si="358"/>
        <v/>
      </c>
      <c r="F1743" s="7"/>
      <c r="G1743" s="10" t="str">
        <f t="shared" si="369"/>
        <v/>
      </c>
      <c r="H1743" s="6" t="str">
        <f t="shared" si="370"/>
        <v/>
      </c>
      <c r="I1743" s="6" t="str">
        <f t="shared" si="359"/>
        <v/>
      </c>
      <c r="J1743" s="6" t="str">
        <f t="shared" si="360"/>
        <v/>
      </c>
      <c r="K1743" s="6" t="str">
        <f t="shared" si="361"/>
        <v/>
      </c>
      <c r="L1743" s="6" t="str">
        <f t="shared" si="366"/>
        <v/>
      </c>
      <c r="M1743" s="6" t="str">
        <f t="shared" si="367"/>
        <v/>
      </c>
      <c r="N1743" s="6" t="str">
        <f t="shared" si="362"/>
        <v/>
      </c>
      <c r="O1743" s="4"/>
      <c r="P1743" s="11"/>
      <c r="Q1743" s="12" t="str">
        <f t="shared" si="363"/>
        <v/>
      </c>
      <c r="R1743" s="8"/>
      <c r="S1743" s="19"/>
      <c r="T1743" s="19" t="s">
        <v>830</v>
      </c>
      <c r="U1743" s="4"/>
      <c r="V1743" s="22" t="str">
        <f t="shared" si="364"/>
        <v>@aswan1.moe.edu.eg</v>
      </c>
      <c r="W1743" s="22" t="str">
        <f t="shared" si="365"/>
        <v>Stu#</v>
      </c>
      <c r="Z1743" t="str">
        <f>IF(Q1743=$Z$14,COUNTIF($Q$15:Q1743,$Z$14),"")</f>
        <v/>
      </c>
    </row>
    <row r="1744" spans="1:26" ht="16.5" x14ac:dyDescent="0.25">
      <c r="A1744" s="6" t="str">
        <f>IF(B1744="","",SUBTOTAL(3,$B$15:B1744))</f>
        <v/>
      </c>
      <c r="B1744" s="7"/>
      <c r="C1744" s="8"/>
      <c r="D1744" s="6" t="str">
        <f t="shared" si="368"/>
        <v/>
      </c>
      <c r="E1744" s="9" t="str">
        <f t="shared" ref="E1744:E1807" si="371">IF(C1744="","",RIGHT(C1744,LEN(C1744)-FIND(" ",C1744)))</f>
        <v/>
      </c>
      <c r="F1744" s="7"/>
      <c r="G1744" s="10" t="str">
        <f t="shared" si="369"/>
        <v/>
      </c>
      <c r="H1744" s="6" t="str">
        <f t="shared" si="370"/>
        <v/>
      </c>
      <c r="I1744" s="6" t="str">
        <f t="shared" ref="I1744:I1807" si="372">IF(H1744="","",MONTH(G1744))</f>
        <v/>
      </c>
      <c r="J1744" s="6" t="str">
        <f t="shared" ref="J1744:J1807" si="373">IF(I1744="","",YEAR(G1744))</f>
        <v/>
      </c>
      <c r="K1744" s="6" t="str">
        <f t="shared" ref="K1744:K1807" si="374">IF(G1744="","",(DATEDIF(G1744,$F$13,"md")))</f>
        <v/>
      </c>
      <c r="L1744" s="6" t="str">
        <f t="shared" si="366"/>
        <v/>
      </c>
      <c r="M1744" s="6" t="str">
        <f t="shared" si="367"/>
        <v/>
      </c>
      <c r="N1744" s="6" t="str">
        <f t="shared" ref="N1744:N1807" si="375">IF(F1744="","",(IF(ISODD(MID(F1744,13,1)),"ذكر","انثى")))</f>
        <v/>
      </c>
      <c r="O1744" s="4"/>
      <c r="P1744" s="11"/>
      <c r="Q1744" s="12" t="str">
        <f t="shared" ref="Q1744:Q1807" si="376">IF(P1744="","",P1744&amp;"/"&amp;O1744)</f>
        <v/>
      </c>
      <c r="R1744" s="8"/>
      <c r="S1744" s="19"/>
      <c r="T1744" s="19" t="s">
        <v>830</v>
      </c>
      <c r="U1744" s="4"/>
      <c r="V1744" s="22" t="str">
        <f t="shared" ref="V1744:V1807" si="377">CONCATENATE(B1744,$X$2)</f>
        <v>@aswan1.moe.edu.eg</v>
      </c>
      <c r="W1744" s="22" t="str">
        <f t="shared" ref="W1744:W1807" si="378">CONCATENATE($X$3)&amp;RIGHT(LEFT(F1744,7),6)</f>
        <v>Stu#</v>
      </c>
      <c r="Z1744" t="str">
        <f>IF(Q1744=$Z$14,COUNTIF($Q$15:Q1744,$Z$14),"")</f>
        <v/>
      </c>
    </row>
    <row r="1745" spans="1:26" ht="16.5" x14ac:dyDescent="0.25">
      <c r="A1745" s="6" t="str">
        <f>IF(B1745="","",SUBTOTAL(3,$B$15:B1745))</f>
        <v/>
      </c>
      <c r="B1745" s="7"/>
      <c r="C1745" s="8"/>
      <c r="D1745" s="6" t="str">
        <f t="shared" si="368"/>
        <v/>
      </c>
      <c r="E1745" s="9" t="str">
        <f t="shared" si="371"/>
        <v/>
      </c>
      <c r="F1745" s="7"/>
      <c r="G1745" s="10" t="str">
        <f t="shared" si="369"/>
        <v/>
      </c>
      <c r="H1745" s="6" t="str">
        <f t="shared" si="370"/>
        <v/>
      </c>
      <c r="I1745" s="6" t="str">
        <f t="shared" si="372"/>
        <v/>
      </c>
      <c r="J1745" s="6" t="str">
        <f t="shared" si="373"/>
        <v/>
      </c>
      <c r="K1745" s="6" t="str">
        <f t="shared" si="374"/>
        <v/>
      </c>
      <c r="L1745" s="6" t="str">
        <f t="shared" ref="L1745:L1808" si="379">IF(H1745="","",(DATEDIF(H1745,$F$13,"md")))</f>
        <v/>
      </c>
      <c r="M1745" s="6" t="str">
        <f t="shared" ref="M1745:M1808" si="380">IF(I1745="","",(DATEDIF(I1745,$F$13,"md")))</f>
        <v/>
      </c>
      <c r="N1745" s="6" t="str">
        <f t="shared" si="375"/>
        <v/>
      </c>
      <c r="O1745" s="4"/>
      <c r="P1745" s="11"/>
      <c r="Q1745" s="12" t="str">
        <f t="shared" si="376"/>
        <v/>
      </c>
      <c r="R1745" s="8"/>
      <c r="S1745" s="19"/>
      <c r="T1745" s="19" t="s">
        <v>830</v>
      </c>
      <c r="U1745" s="4"/>
      <c r="V1745" s="22" t="str">
        <f t="shared" si="377"/>
        <v>@aswan1.moe.edu.eg</v>
      </c>
      <c r="W1745" s="22" t="str">
        <f t="shared" si="378"/>
        <v>Stu#</v>
      </c>
      <c r="Z1745" t="str">
        <f>IF(Q1745=$Z$14,COUNTIF($Q$15:Q1745,$Z$14),"")</f>
        <v/>
      </c>
    </row>
    <row r="1746" spans="1:26" ht="16.5" x14ac:dyDescent="0.25">
      <c r="A1746" s="6" t="str">
        <f>IF(B1746="","",SUBTOTAL(3,$B$15:B1746))</f>
        <v/>
      </c>
      <c r="B1746" s="7"/>
      <c r="C1746" s="8"/>
      <c r="D1746" s="6" t="str">
        <f t="shared" si="368"/>
        <v/>
      </c>
      <c r="E1746" s="9" t="str">
        <f t="shared" si="371"/>
        <v/>
      </c>
      <c r="F1746" s="7"/>
      <c r="G1746" s="10" t="str">
        <f t="shared" si="369"/>
        <v/>
      </c>
      <c r="H1746" s="6" t="str">
        <f t="shared" si="370"/>
        <v/>
      </c>
      <c r="I1746" s="6" t="str">
        <f t="shared" si="372"/>
        <v/>
      </c>
      <c r="J1746" s="6" t="str">
        <f t="shared" si="373"/>
        <v/>
      </c>
      <c r="K1746" s="6" t="str">
        <f t="shared" si="374"/>
        <v/>
      </c>
      <c r="L1746" s="6" t="str">
        <f t="shared" si="379"/>
        <v/>
      </c>
      <c r="M1746" s="6" t="str">
        <f t="shared" si="380"/>
        <v/>
      </c>
      <c r="N1746" s="6" t="str">
        <f t="shared" si="375"/>
        <v/>
      </c>
      <c r="O1746" s="4"/>
      <c r="P1746" s="11"/>
      <c r="Q1746" s="12" t="str">
        <f t="shared" si="376"/>
        <v/>
      </c>
      <c r="R1746" s="8"/>
      <c r="S1746" s="19"/>
      <c r="T1746" s="19" t="s">
        <v>830</v>
      </c>
      <c r="U1746" s="4"/>
      <c r="V1746" s="22" t="str">
        <f t="shared" si="377"/>
        <v>@aswan1.moe.edu.eg</v>
      </c>
      <c r="W1746" s="22" t="str">
        <f t="shared" si="378"/>
        <v>Stu#</v>
      </c>
      <c r="Z1746" t="str">
        <f>IF(Q1746=$Z$14,COUNTIF($Q$15:Q1746,$Z$14),"")</f>
        <v/>
      </c>
    </row>
    <row r="1747" spans="1:26" ht="16.5" x14ac:dyDescent="0.25">
      <c r="A1747" s="6" t="str">
        <f>IF(B1747="","",SUBTOTAL(3,$B$15:B1747))</f>
        <v/>
      </c>
      <c r="B1747" s="7"/>
      <c r="C1747" s="8"/>
      <c r="D1747" s="6" t="str">
        <f t="shared" si="368"/>
        <v/>
      </c>
      <c r="E1747" s="9" t="str">
        <f t="shared" si="371"/>
        <v/>
      </c>
      <c r="F1747" s="7"/>
      <c r="G1747" s="10" t="str">
        <f t="shared" si="369"/>
        <v/>
      </c>
      <c r="H1747" s="6" t="str">
        <f t="shared" si="370"/>
        <v/>
      </c>
      <c r="I1747" s="6" t="str">
        <f t="shared" si="372"/>
        <v/>
      </c>
      <c r="J1747" s="6" t="str">
        <f t="shared" si="373"/>
        <v/>
      </c>
      <c r="K1747" s="6" t="str">
        <f t="shared" si="374"/>
        <v/>
      </c>
      <c r="L1747" s="6" t="str">
        <f t="shared" si="379"/>
        <v/>
      </c>
      <c r="M1747" s="6" t="str">
        <f t="shared" si="380"/>
        <v/>
      </c>
      <c r="N1747" s="6" t="str">
        <f t="shared" si="375"/>
        <v/>
      </c>
      <c r="O1747" s="4"/>
      <c r="P1747" s="11"/>
      <c r="Q1747" s="12" t="str">
        <f t="shared" si="376"/>
        <v/>
      </c>
      <c r="R1747" s="8"/>
      <c r="S1747" s="19"/>
      <c r="T1747" s="19" t="s">
        <v>830</v>
      </c>
      <c r="U1747" s="4"/>
      <c r="V1747" s="22" t="str">
        <f t="shared" si="377"/>
        <v>@aswan1.moe.edu.eg</v>
      </c>
      <c r="W1747" s="22" t="str">
        <f t="shared" si="378"/>
        <v>Stu#</v>
      </c>
      <c r="Z1747" t="str">
        <f>IF(Q1747=$Z$14,COUNTIF($Q$15:Q1747,$Z$14),"")</f>
        <v/>
      </c>
    </row>
    <row r="1748" spans="1:26" ht="16.5" x14ac:dyDescent="0.25">
      <c r="A1748" s="6" t="str">
        <f>IF(B1748="","",SUBTOTAL(3,$B$15:B1748))</f>
        <v/>
      </c>
      <c r="B1748" s="7"/>
      <c r="C1748" s="8"/>
      <c r="D1748" s="6" t="str">
        <f t="shared" si="368"/>
        <v/>
      </c>
      <c r="E1748" s="9" t="str">
        <f t="shared" si="371"/>
        <v/>
      </c>
      <c r="F1748" s="7"/>
      <c r="G1748" s="10" t="str">
        <f t="shared" si="369"/>
        <v/>
      </c>
      <c r="H1748" s="6" t="str">
        <f t="shared" si="370"/>
        <v/>
      </c>
      <c r="I1748" s="6" t="str">
        <f t="shared" si="372"/>
        <v/>
      </c>
      <c r="J1748" s="6" t="str">
        <f t="shared" si="373"/>
        <v/>
      </c>
      <c r="K1748" s="6" t="str">
        <f t="shared" si="374"/>
        <v/>
      </c>
      <c r="L1748" s="6" t="str">
        <f t="shared" si="379"/>
        <v/>
      </c>
      <c r="M1748" s="6" t="str">
        <f t="shared" si="380"/>
        <v/>
      </c>
      <c r="N1748" s="6" t="str">
        <f t="shared" si="375"/>
        <v/>
      </c>
      <c r="O1748" s="4"/>
      <c r="P1748" s="11"/>
      <c r="Q1748" s="12" t="str">
        <f t="shared" si="376"/>
        <v/>
      </c>
      <c r="R1748" s="8"/>
      <c r="S1748" s="19"/>
      <c r="T1748" s="19" t="s">
        <v>830</v>
      </c>
      <c r="U1748" s="4"/>
      <c r="V1748" s="22" t="str">
        <f t="shared" si="377"/>
        <v>@aswan1.moe.edu.eg</v>
      </c>
      <c r="W1748" s="22" t="str">
        <f t="shared" si="378"/>
        <v>Stu#</v>
      </c>
      <c r="Z1748" t="str">
        <f>IF(Q1748=$Z$14,COUNTIF($Q$15:Q1748,$Z$14),"")</f>
        <v/>
      </c>
    </row>
    <row r="1749" spans="1:26" ht="16.5" x14ac:dyDescent="0.25">
      <c r="A1749" s="6" t="str">
        <f>IF(B1749="","",SUBTOTAL(3,$B$15:B1749))</f>
        <v/>
      </c>
      <c r="B1749" s="7"/>
      <c r="C1749" s="8"/>
      <c r="D1749" s="6" t="str">
        <f t="shared" si="368"/>
        <v/>
      </c>
      <c r="E1749" s="9" t="str">
        <f t="shared" si="371"/>
        <v/>
      </c>
      <c r="F1749" s="7"/>
      <c r="G1749" s="10" t="str">
        <f t="shared" si="369"/>
        <v/>
      </c>
      <c r="H1749" s="6" t="str">
        <f t="shared" si="370"/>
        <v/>
      </c>
      <c r="I1749" s="6" t="str">
        <f t="shared" si="372"/>
        <v/>
      </c>
      <c r="J1749" s="6" t="str">
        <f t="shared" si="373"/>
        <v/>
      </c>
      <c r="K1749" s="6" t="str">
        <f t="shared" si="374"/>
        <v/>
      </c>
      <c r="L1749" s="6" t="str">
        <f t="shared" si="379"/>
        <v/>
      </c>
      <c r="M1749" s="6" t="str">
        <f t="shared" si="380"/>
        <v/>
      </c>
      <c r="N1749" s="6" t="str">
        <f t="shared" si="375"/>
        <v/>
      </c>
      <c r="O1749" s="4"/>
      <c r="P1749" s="11"/>
      <c r="Q1749" s="12" t="str">
        <f t="shared" si="376"/>
        <v/>
      </c>
      <c r="R1749" s="8"/>
      <c r="S1749" s="19"/>
      <c r="T1749" s="19" t="s">
        <v>830</v>
      </c>
      <c r="U1749" s="4"/>
      <c r="V1749" s="22" t="str">
        <f t="shared" si="377"/>
        <v>@aswan1.moe.edu.eg</v>
      </c>
      <c r="W1749" s="22" t="str">
        <f t="shared" si="378"/>
        <v>Stu#</v>
      </c>
      <c r="Z1749" t="str">
        <f>IF(Q1749=$Z$14,COUNTIF($Q$15:Q1749,$Z$14),"")</f>
        <v/>
      </c>
    </row>
    <row r="1750" spans="1:26" ht="16.5" x14ac:dyDescent="0.25">
      <c r="A1750" s="6" t="str">
        <f>IF(B1750="","",SUBTOTAL(3,$B$15:B1750))</f>
        <v/>
      </c>
      <c r="B1750" s="7"/>
      <c r="C1750" s="8"/>
      <c r="D1750" s="6" t="str">
        <f t="shared" si="368"/>
        <v/>
      </c>
      <c r="E1750" s="9" t="str">
        <f t="shared" si="371"/>
        <v/>
      </c>
      <c r="F1750" s="7"/>
      <c r="G1750" s="10" t="str">
        <f t="shared" si="369"/>
        <v/>
      </c>
      <c r="H1750" s="6" t="str">
        <f t="shared" si="370"/>
        <v/>
      </c>
      <c r="I1750" s="6" t="str">
        <f t="shared" si="372"/>
        <v/>
      </c>
      <c r="J1750" s="6" t="str">
        <f t="shared" si="373"/>
        <v/>
      </c>
      <c r="K1750" s="6" t="str">
        <f t="shared" si="374"/>
        <v/>
      </c>
      <c r="L1750" s="6" t="str">
        <f t="shared" si="379"/>
        <v/>
      </c>
      <c r="M1750" s="6" t="str">
        <f t="shared" si="380"/>
        <v/>
      </c>
      <c r="N1750" s="6" t="str">
        <f t="shared" si="375"/>
        <v/>
      </c>
      <c r="O1750" s="4"/>
      <c r="P1750" s="11"/>
      <c r="Q1750" s="12" t="str">
        <f t="shared" si="376"/>
        <v/>
      </c>
      <c r="R1750" s="8"/>
      <c r="S1750" s="19"/>
      <c r="T1750" s="19" t="s">
        <v>830</v>
      </c>
      <c r="U1750" s="4"/>
      <c r="V1750" s="22" t="str">
        <f t="shared" si="377"/>
        <v>@aswan1.moe.edu.eg</v>
      </c>
      <c r="W1750" s="22" t="str">
        <f t="shared" si="378"/>
        <v>Stu#</v>
      </c>
      <c r="Z1750" t="str">
        <f>IF(Q1750=$Z$14,COUNTIF($Q$15:Q1750,$Z$14),"")</f>
        <v/>
      </c>
    </row>
    <row r="1751" spans="1:26" ht="16.5" x14ac:dyDescent="0.25">
      <c r="A1751" s="6" t="str">
        <f>IF(B1751="","",SUBTOTAL(3,$B$15:B1751))</f>
        <v/>
      </c>
      <c r="B1751" s="7"/>
      <c r="C1751" s="8"/>
      <c r="D1751" s="6" t="str">
        <f t="shared" si="368"/>
        <v/>
      </c>
      <c r="E1751" s="9" t="str">
        <f t="shared" si="371"/>
        <v/>
      </c>
      <c r="F1751" s="7"/>
      <c r="G1751" s="10" t="str">
        <f t="shared" si="369"/>
        <v/>
      </c>
      <c r="H1751" s="6" t="str">
        <f t="shared" si="370"/>
        <v/>
      </c>
      <c r="I1751" s="6" t="str">
        <f t="shared" si="372"/>
        <v/>
      </c>
      <c r="J1751" s="6" t="str">
        <f t="shared" si="373"/>
        <v/>
      </c>
      <c r="K1751" s="6" t="str">
        <f t="shared" si="374"/>
        <v/>
      </c>
      <c r="L1751" s="6" t="str">
        <f t="shared" si="379"/>
        <v/>
      </c>
      <c r="M1751" s="6" t="str">
        <f t="shared" si="380"/>
        <v/>
      </c>
      <c r="N1751" s="6" t="str">
        <f t="shared" si="375"/>
        <v/>
      </c>
      <c r="O1751" s="4"/>
      <c r="P1751" s="11"/>
      <c r="Q1751" s="12" t="str">
        <f t="shared" si="376"/>
        <v/>
      </c>
      <c r="R1751" s="8"/>
      <c r="S1751" s="19"/>
      <c r="T1751" s="19" t="s">
        <v>830</v>
      </c>
      <c r="U1751" s="4"/>
      <c r="V1751" s="22" t="str">
        <f t="shared" si="377"/>
        <v>@aswan1.moe.edu.eg</v>
      </c>
      <c r="W1751" s="22" t="str">
        <f t="shared" si="378"/>
        <v>Stu#</v>
      </c>
      <c r="Z1751" t="str">
        <f>IF(Q1751=$Z$14,COUNTIF($Q$15:Q1751,$Z$14),"")</f>
        <v/>
      </c>
    </row>
    <row r="1752" spans="1:26" ht="16.5" x14ac:dyDescent="0.25">
      <c r="A1752" s="6" t="str">
        <f>IF(B1752="","",SUBTOTAL(3,$B$15:B1752))</f>
        <v/>
      </c>
      <c r="B1752" s="7"/>
      <c r="C1752" s="8"/>
      <c r="D1752" s="6" t="str">
        <f t="shared" si="368"/>
        <v/>
      </c>
      <c r="E1752" s="9" t="str">
        <f t="shared" si="371"/>
        <v/>
      </c>
      <c r="F1752" s="7"/>
      <c r="G1752" s="10" t="str">
        <f t="shared" si="369"/>
        <v/>
      </c>
      <c r="H1752" s="6" t="str">
        <f t="shared" si="370"/>
        <v/>
      </c>
      <c r="I1752" s="6" t="str">
        <f t="shared" si="372"/>
        <v/>
      </c>
      <c r="J1752" s="6" t="str">
        <f t="shared" si="373"/>
        <v/>
      </c>
      <c r="K1752" s="6" t="str">
        <f t="shared" si="374"/>
        <v/>
      </c>
      <c r="L1752" s="6" t="str">
        <f t="shared" si="379"/>
        <v/>
      </c>
      <c r="M1752" s="6" t="str">
        <f t="shared" si="380"/>
        <v/>
      </c>
      <c r="N1752" s="6" t="str">
        <f t="shared" si="375"/>
        <v/>
      </c>
      <c r="O1752" s="4"/>
      <c r="P1752" s="11"/>
      <c r="Q1752" s="12" t="str">
        <f t="shared" si="376"/>
        <v/>
      </c>
      <c r="R1752" s="8"/>
      <c r="S1752" s="19"/>
      <c r="T1752" s="19" t="s">
        <v>830</v>
      </c>
      <c r="U1752" s="4"/>
      <c r="V1752" s="22" t="str">
        <f t="shared" si="377"/>
        <v>@aswan1.moe.edu.eg</v>
      </c>
      <c r="W1752" s="22" t="str">
        <f t="shared" si="378"/>
        <v>Stu#</v>
      </c>
      <c r="Z1752" t="str">
        <f>IF(Q1752=$Z$14,COUNTIF($Q$15:Q1752,$Z$14),"")</f>
        <v/>
      </c>
    </row>
    <row r="1753" spans="1:26" ht="16.5" x14ac:dyDescent="0.25">
      <c r="A1753" s="6" t="str">
        <f>IF(B1753="","",SUBTOTAL(3,$B$15:B1753))</f>
        <v/>
      </c>
      <c r="B1753" s="7"/>
      <c r="C1753" s="8"/>
      <c r="D1753" s="6" t="str">
        <f t="shared" si="368"/>
        <v/>
      </c>
      <c r="E1753" s="9" t="str">
        <f t="shared" si="371"/>
        <v/>
      </c>
      <c r="F1753" s="7"/>
      <c r="G1753" s="10" t="str">
        <f t="shared" si="369"/>
        <v/>
      </c>
      <c r="H1753" s="6" t="str">
        <f t="shared" si="370"/>
        <v/>
      </c>
      <c r="I1753" s="6" t="str">
        <f t="shared" si="372"/>
        <v/>
      </c>
      <c r="J1753" s="6" t="str">
        <f t="shared" si="373"/>
        <v/>
      </c>
      <c r="K1753" s="6" t="str">
        <f t="shared" si="374"/>
        <v/>
      </c>
      <c r="L1753" s="6" t="str">
        <f t="shared" si="379"/>
        <v/>
      </c>
      <c r="M1753" s="6" t="str">
        <f t="shared" si="380"/>
        <v/>
      </c>
      <c r="N1753" s="6" t="str">
        <f t="shared" si="375"/>
        <v/>
      </c>
      <c r="O1753" s="4"/>
      <c r="P1753" s="11"/>
      <c r="Q1753" s="12" t="str">
        <f t="shared" si="376"/>
        <v/>
      </c>
      <c r="R1753" s="8"/>
      <c r="S1753" s="19"/>
      <c r="T1753" s="19" t="s">
        <v>830</v>
      </c>
      <c r="U1753" s="4"/>
      <c r="V1753" s="22" t="str">
        <f t="shared" si="377"/>
        <v>@aswan1.moe.edu.eg</v>
      </c>
      <c r="W1753" s="22" t="str">
        <f t="shared" si="378"/>
        <v>Stu#</v>
      </c>
      <c r="Z1753" t="str">
        <f>IF(Q1753=$Z$14,COUNTIF($Q$15:Q1753,$Z$14),"")</f>
        <v/>
      </c>
    </row>
    <row r="1754" spans="1:26" ht="16.5" x14ac:dyDescent="0.25">
      <c r="A1754" s="6" t="str">
        <f>IF(B1754="","",SUBTOTAL(3,$B$15:B1754))</f>
        <v/>
      </c>
      <c r="B1754" s="7"/>
      <c r="C1754" s="8"/>
      <c r="D1754" s="6" t="str">
        <f t="shared" si="368"/>
        <v/>
      </c>
      <c r="E1754" s="9" t="str">
        <f t="shared" si="371"/>
        <v/>
      </c>
      <c r="F1754" s="7"/>
      <c r="G1754" s="10" t="str">
        <f t="shared" si="369"/>
        <v/>
      </c>
      <c r="H1754" s="6" t="str">
        <f t="shared" si="370"/>
        <v/>
      </c>
      <c r="I1754" s="6" t="str">
        <f t="shared" si="372"/>
        <v/>
      </c>
      <c r="J1754" s="6" t="str">
        <f t="shared" si="373"/>
        <v/>
      </c>
      <c r="K1754" s="6" t="str">
        <f t="shared" si="374"/>
        <v/>
      </c>
      <c r="L1754" s="6" t="str">
        <f t="shared" si="379"/>
        <v/>
      </c>
      <c r="M1754" s="6" t="str">
        <f t="shared" si="380"/>
        <v/>
      </c>
      <c r="N1754" s="6" t="str">
        <f t="shared" si="375"/>
        <v/>
      </c>
      <c r="O1754" s="4"/>
      <c r="P1754" s="11"/>
      <c r="Q1754" s="12" t="str">
        <f t="shared" si="376"/>
        <v/>
      </c>
      <c r="R1754" s="8"/>
      <c r="S1754" s="19"/>
      <c r="T1754" s="19" t="s">
        <v>830</v>
      </c>
      <c r="U1754" s="4"/>
      <c r="V1754" s="22" t="str">
        <f t="shared" si="377"/>
        <v>@aswan1.moe.edu.eg</v>
      </c>
      <c r="W1754" s="22" t="str">
        <f t="shared" si="378"/>
        <v>Stu#</v>
      </c>
      <c r="Z1754" t="str">
        <f>IF(Q1754=$Z$14,COUNTIF($Q$15:Q1754,$Z$14),"")</f>
        <v/>
      </c>
    </row>
    <row r="1755" spans="1:26" ht="16.5" x14ac:dyDescent="0.25">
      <c r="A1755" s="6" t="str">
        <f>IF(B1755="","",SUBTOTAL(3,$B$15:B1755))</f>
        <v/>
      </c>
      <c r="B1755" s="7"/>
      <c r="C1755" s="8"/>
      <c r="D1755" s="6" t="str">
        <f t="shared" si="368"/>
        <v/>
      </c>
      <c r="E1755" s="9" t="str">
        <f t="shared" si="371"/>
        <v/>
      </c>
      <c r="F1755" s="7"/>
      <c r="G1755" s="10" t="str">
        <f t="shared" si="369"/>
        <v/>
      </c>
      <c r="H1755" s="6" t="str">
        <f t="shared" si="370"/>
        <v/>
      </c>
      <c r="I1755" s="6" t="str">
        <f t="shared" si="372"/>
        <v/>
      </c>
      <c r="J1755" s="6" t="str">
        <f t="shared" si="373"/>
        <v/>
      </c>
      <c r="K1755" s="6" t="str">
        <f t="shared" si="374"/>
        <v/>
      </c>
      <c r="L1755" s="6" t="str">
        <f t="shared" si="379"/>
        <v/>
      </c>
      <c r="M1755" s="6" t="str">
        <f t="shared" si="380"/>
        <v/>
      </c>
      <c r="N1755" s="6" t="str">
        <f t="shared" si="375"/>
        <v/>
      </c>
      <c r="O1755" s="4"/>
      <c r="P1755" s="11"/>
      <c r="Q1755" s="12" t="str">
        <f t="shared" si="376"/>
        <v/>
      </c>
      <c r="R1755" s="8"/>
      <c r="S1755" s="19"/>
      <c r="T1755" s="19" t="s">
        <v>830</v>
      </c>
      <c r="U1755" s="4"/>
      <c r="V1755" s="22" t="str">
        <f t="shared" si="377"/>
        <v>@aswan1.moe.edu.eg</v>
      </c>
      <c r="W1755" s="22" t="str">
        <f t="shared" si="378"/>
        <v>Stu#</v>
      </c>
      <c r="Z1755" t="str">
        <f>IF(Q1755=$Z$14,COUNTIF($Q$15:Q1755,$Z$14),"")</f>
        <v/>
      </c>
    </row>
    <row r="1756" spans="1:26" ht="16.5" x14ac:dyDescent="0.25">
      <c r="A1756" s="6" t="str">
        <f>IF(B1756="","",SUBTOTAL(3,$B$15:B1756))</f>
        <v/>
      </c>
      <c r="B1756" s="7"/>
      <c r="C1756" s="8"/>
      <c r="D1756" s="6" t="str">
        <f t="shared" si="368"/>
        <v/>
      </c>
      <c r="E1756" s="9" t="str">
        <f t="shared" si="371"/>
        <v/>
      </c>
      <c r="F1756" s="7"/>
      <c r="G1756" s="10" t="str">
        <f t="shared" si="369"/>
        <v/>
      </c>
      <c r="H1756" s="6" t="str">
        <f t="shared" si="370"/>
        <v/>
      </c>
      <c r="I1756" s="6" t="str">
        <f t="shared" si="372"/>
        <v/>
      </c>
      <c r="J1756" s="6" t="str">
        <f t="shared" si="373"/>
        <v/>
      </c>
      <c r="K1756" s="6" t="str">
        <f t="shared" si="374"/>
        <v/>
      </c>
      <c r="L1756" s="6" t="str">
        <f t="shared" si="379"/>
        <v/>
      </c>
      <c r="M1756" s="6" t="str">
        <f t="shared" si="380"/>
        <v/>
      </c>
      <c r="N1756" s="6" t="str">
        <f t="shared" si="375"/>
        <v/>
      </c>
      <c r="O1756" s="4"/>
      <c r="P1756" s="11"/>
      <c r="Q1756" s="12" t="str">
        <f t="shared" si="376"/>
        <v/>
      </c>
      <c r="R1756" s="8"/>
      <c r="S1756" s="19"/>
      <c r="T1756" s="19" t="s">
        <v>830</v>
      </c>
      <c r="U1756" s="4"/>
      <c r="V1756" s="22" t="str">
        <f t="shared" si="377"/>
        <v>@aswan1.moe.edu.eg</v>
      </c>
      <c r="W1756" s="22" t="str">
        <f t="shared" si="378"/>
        <v>Stu#</v>
      </c>
      <c r="Z1756" t="str">
        <f>IF(Q1756=$Z$14,COUNTIF($Q$15:Q1756,$Z$14),"")</f>
        <v/>
      </c>
    </row>
    <row r="1757" spans="1:26" ht="16.5" x14ac:dyDescent="0.25">
      <c r="A1757" s="6" t="str">
        <f>IF(B1757="","",SUBTOTAL(3,$B$15:B1757))</f>
        <v/>
      </c>
      <c r="B1757" s="7"/>
      <c r="C1757" s="8"/>
      <c r="D1757" s="6" t="str">
        <f t="shared" si="368"/>
        <v/>
      </c>
      <c r="E1757" s="9" t="str">
        <f t="shared" si="371"/>
        <v/>
      </c>
      <c r="F1757" s="7"/>
      <c r="G1757" s="10" t="str">
        <f t="shared" si="369"/>
        <v/>
      </c>
      <c r="H1757" s="6" t="str">
        <f t="shared" si="370"/>
        <v/>
      </c>
      <c r="I1757" s="6" t="str">
        <f t="shared" si="372"/>
        <v/>
      </c>
      <c r="J1757" s="6" t="str">
        <f t="shared" si="373"/>
        <v/>
      </c>
      <c r="K1757" s="6" t="str">
        <f t="shared" si="374"/>
        <v/>
      </c>
      <c r="L1757" s="6" t="str">
        <f t="shared" si="379"/>
        <v/>
      </c>
      <c r="M1757" s="6" t="str">
        <f t="shared" si="380"/>
        <v/>
      </c>
      <c r="N1757" s="6" t="str">
        <f t="shared" si="375"/>
        <v/>
      </c>
      <c r="O1757" s="4"/>
      <c r="P1757" s="11"/>
      <c r="Q1757" s="12" t="str">
        <f t="shared" si="376"/>
        <v/>
      </c>
      <c r="R1757" s="8"/>
      <c r="S1757" s="19"/>
      <c r="T1757" s="19" t="s">
        <v>830</v>
      </c>
      <c r="U1757" s="4"/>
      <c r="V1757" s="22" t="str">
        <f t="shared" si="377"/>
        <v>@aswan1.moe.edu.eg</v>
      </c>
      <c r="W1757" s="22" t="str">
        <f t="shared" si="378"/>
        <v>Stu#</v>
      </c>
      <c r="Z1757" t="str">
        <f>IF(Q1757=$Z$14,COUNTIF($Q$15:Q1757,$Z$14),"")</f>
        <v/>
      </c>
    </row>
    <row r="1758" spans="1:26" ht="16.5" x14ac:dyDescent="0.25">
      <c r="A1758" s="6" t="str">
        <f>IF(B1758="","",SUBTOTAL(3,$B$15:B1758))</f>
        <v/>
      </c>
      <c r="B1758" s="7"/>
      <c r="C1758" s="8"/>
      <c r="D1758" s="6" t="str">
        <f t="shared" si="368"/>
        <v/>
      </c>
      <c r="E1758" s="9" t="str">
        <f t="shared" si="371"/>
        <v/>
      </c>
      <c r="F1758" s="7"/>
      <c r="G1758" s="10" t="str">
        <f t="shared" si="369"/>
        <v/>
      </c>
      <c r="H1758" s="6" t="str">
        <f t="shared" si="370"/>
        <v/>
      </c>
      <c r="I1758" s="6" t="str">
        <f t="shared" si="372"/>
        <v/>
      </c>
      <c r="J1758" s="6" t="str">
        <f t="shared" si="373"/>
        <v/>
      </c>
      <c r="K1758" s="6" t="str">
        <f t="shared" si="374"/>
        <v/>
      </c>
      <c r="L1758" s="6" t="str">
        <f t="shared" si="379"/>
        <v/>
      </c>
      <c r="M1758" s="6" t="str">
        <f t="shared" si="380"/>
        <v/>
      </c>
      <c r="N1758" s="6" t="str">
        <f t="shared" si="375"/>
        <v/>
      </c>
      <c r="O1758" s="4"/>
      <c r="P1758" s="11"/>
      <c r="Q1758" s="12" t="str">
        <f t="shared" si="376"/>
        <v/>
      </c>
      <c r="R1758" s="8"/>
      <c r="S1758" s="19"/>
      <c r="T1758" s="19" t="s">
        <v>830</v>
      </c>
      <c r="U1758" s="4"/>
      <c r="V1758" s="22" t="str">
        <f t="shared" si="377"/>
        <v>@aswan1.moe.edu.eg</v>
      </c>
      <c r="W1758" s="22" t="str">
        <f t="shared" si="378"/>
        <v>Stu#</v>
      </c>
      <c r="Z1758" t="str">
        <f>IF(Q1758=$Z$14,COUNTIF($Q$15:Q1758,$Z$14),"")</f>
        <v/>
      </c>
    </row>
    <row r="1759" spans="1:26" ht="16.5" x14ac:dyDescent="0.25">
      <c r="A1759" s="6" t="str">
        <f>IF(B1759="","",SUBTOTAL(3,$B$15:B1759))</f>
        <v/>
      </c>
      <c r="B1759" s="7"/>
      <c r="C1759" s="8"/>
      <c r="D1759" s="6" t="str">
        <f t="shared" si="368"/>
        <v/>
      </c>
      <c r="E1759" s="9" t="str">
        <f t="shared" si="371"/>
        <v/>
      </c>
      <c r="F1759" s="7"/>
      <c r="G1759" s="10" t="str">
        <f t="shared" si="369"/>
        <v/>
      </c>
      <c r="H1759" s="6" t="str">
        <f t="shared" si="370"/>
        <v/>
      </c>
      <c r="I1759" s="6" t="str">
        <f t="shared" si="372"/>
        <v/>
      </c>
      <c r="J1759" s="6" t="str">
        <f t="shared" si="373"/>
        <v/>
      </c>
      <c r="K1759" s="6" t="str">
        <f t="shared" si="374"/>
        <v/>
      </c>
      <c r="L1759" s="6" t="str">
        <f t="shared" si="379"/>
        <v/>
      </c>
      <c r="M1759" s="6" t="str">
        <f t="shared" si="380"/>
        <v/>
      </c>
      <c r="N1759" s="6" t="str">
        <f t="shared" si="375"/>
        <v/>
      </c>
      <c r="O1759" s="4"/>
      <c r="P1759" s="11"/>
      <c r="Q1759" s="12" t="str">
        <f t="shared" si="376"/>
        <v/>
      </c>
      <c r="R1759" s="8"/>
      <c r="S1759" s="19"/>
      <c r="T1759" s="19" t="s">
        <v>830</v>
      </c>
      <c r="U1759" s="4"/>
      <c r="V1759" s="22" t="str">
        <f t="shared" si="377"/>
        <v>@aswan1.moe.edu.eg</v>
      </c>
      <c r="W1759" s="22" t="str">
        <f t="shared" si="378"/>
        <v>Stu#</v>
      </c>
      <c r="Z1759" t="str">
        <f>IF(Q1759=$Z$14,COUNTIF($Q$15:Q1759,$Z$14),"")</f>
        <v/>
      </c>
    </row>
    <row r="1760" spans="1:26" ht="16.5" x14ac:dyDescent="0.25">
      <c r="A1760" s="6" t="str">
        <f>IF(B1760="","",SUBTOTAL(3,$B$15:B1760))</f>
        <v/>
      </c>
      <c r="B1760" s="7"/>
      <c r="C1760" s="8"/>
      <c r="D1760" s="6" t="str">
        <f t="shared" si="368"/>
        <v/>
      </c>
      <c r="E1760" s="9" t="str">
        <f t="shared" si="371"/>
        <v/>
      </c>
      <c r="F1760" s="7"/>
      <c r="G1760" s="10" t="str">
        <f t="shared" si="369"/>
        <v/>
      </c>
      <c r="H1760" s="6" t="str">
        <f t="shared" si="370"/>
        <v/>
      </c>
      <c r="I1760" s="6" t="str">
        <f t="shared" si="372"/>
        <v/>
      </c>
      <c r="J1760" s="6" t="str">
        <f t="shared" si="373"/>
        <v/>
      </c>
      <c r="K1760" s="6" t="str">
        <f t="shared" si="374"/>
        <v/>
      </c>
      <c r="L1760" s="6" t="str">
        <f t="shared" si="379"/>
        <v/>
      </c>
      <c r="M1760" s="6" t="str">
        <f t="shared" si="380"/>
        <v/>
      </c>
      <c r="N1760" s="6" t="str">
        <f t="shared" si="375"/>
        <v/>
      </c>
      <c r="O1760" s="4"/>
      <c r="P1760" s="11"/>
      <c r="Q1760" s="12" t="str">
        <f t="shared" si="376"/>
        <v/>
      </c>
      <c r="R1760" s="8"/>
      <c r="S1760" s="19"/>
      <c r="T1760" s="19" t="s">
        <v>830</v>
      </c>
      <c r="U1760" s="4"/>
      <c r="V1760" s="22" t="str">
        <f t="shared" si="377"/>
        <v>@aswan1.moe.edu.eg</v>
      </c>
      <c r="W1760" s="22" t="str">
        <f t="shared" si="378"/>
        <v>Stu#</v>
      </c>
      <c r="Z1760" t="str">
        <f>IF(Q1760=$Z$14,COUNTIF($Q$15:Q1760,$Z$14),"")</f>
        <v/>
      </c>
    </row>
    <row r="1761" spans="1:26" ht="16.5" x14ac:dyDescent="0.25">
      <c r="A1761" s="6" t="str">
        <f>IF(B1761="","",SUBTOTAL(3,$B$15:B1761))</f>
        <v/>
      </c>
      <c r="B1761" s="7"/>
      <c r="C1761" s="8"/>
      <c r="D1761" s="6" t="str">
        <f t="shared" si="368"/>
        <v/>
      </c>
      <c r="E1761" s="9" t="str">
        <f t="shared" si="371"/>
        <v/>
      </c>
      <c r="F1761" s="7"/>
      <c r="G1761" s="10" t="str">
        <f t="shared" si="369"/>
        <v/>
      </c>
      <c r="H1761" s="6" t="str">
        <f t="shared" si="370"/>
        <v/>
      </c>
      <c r="I1761" s="6" t="str">
        <f t="shared" si="372"/>
        <v/>
      </c>
      <c r="J1761" s="6" t="str">
        <f t="shared" si="373"/>
        <v/>
      </c>
      <c r="K1761" s="6" t="str">
        <f t="shared" si="374"/>
        <v/>
      </c>
      <c r="L1761" s="6" t="str">
        <f t="shared" si="379"/>
        <v/>
      </c>
      <c r="M1761" s="6" t="str">
        <f t="shared" si="380"/>
        <v/>
      </c>
      <c r="N1761" s="6" t="str">
        <f t="shared" si="375"/>
        <v/>
      </c>
      <c r="O1761" s="4"/>
      <c r="P1761" s="11"/>
      <c r="Q1761" s="12" t="str">
        <f t="shared" si="376"/>
        <v/>
      </c>
      <c r="R1761" s="8"/>
      <c r="S1761" s="19"/>
      <c r="T1761" s="19" t="s">
        <v>830</v>
      </c>
      <c r="U1761" s="4"/>
      <c r="V1761" s="22" t="str">
        <f t="shared" si="377"/>
        <v>@aswan1.moe.edu.eg</v>
      </c>
      <c r="W1761" s="22" t="str">
        <f t="shared" si="378"/>
        <v>Stu#</v>
      </c>
      <c r="Z1761" t="str">
        <f>IF(Q1761=$Z$14,COUNTIF($Q$15:Q1761,$Z$14),"")</f>
        <v/>
      </c>
    </row>
    <row r="1762" spans="1:26" ht="16.5" x14ac:dyDescent="0.25">
      <c r="A1762" s="6" t="str">
        <f>IF(B1762="","",SUBTOTAL(3,$B$15:B1762))</f>
        <v/>
      </c>
      <c r="B1762" s="7"/>
      <c r="C1762" s="8"/>
      <c r="D1762" s="6" t="str">
        <f t="shared" si="368"/>
        <v/>
      </c>
      <c r="E1762" s="9" t="str">
        <f t="shared" si="371"/>
        <v/>
      </c>
      <c r="F1762" s="7"/>
      <c r="G1762" s="10" t="str">
        <f t="shared" si="369"/>
        <v/>
      </c>
      <c r="H1762" s="6" t="str">
        <f t="shared" si="370"/>
        <v/>
      </c>
      <c r="I1762" s="6" t="str">
        <f t="shared" si="372"/>
        <v/>
      </c>
      <c r="J1762" s="6" t="str">
        <f t="shared" si="373"/>
        <v/>
      </c>
      <c r="K1762" s="6" t="str">
        <f t="shared" si="374"/>
        <v/>
      </c>
      <c r="L1762" s="6" t="str">
        <f t="shared" si="379"/>
        <v/>
      </c>
      <c r="M1762" s="6" t="str">
        <f t="shared" si="380"/>
        <v/>
      </c>
      <c r="N1762" s="6" t="str">
        <f t="shared" si="375"/>
        <v/>
      </c>
      <c r="O1762" s="4"/>
      <c r="P1762" s="11"/>
      <c r="Q1762" s="12" t="str">
        <f t="shared" si="376"/>
        <v/>
      </c>
      <c r="R1762" s="8"/>
      <c r="S1762" s="19"/>
      <c r="T1762" s="19" t="s">
        <v>830</v>
      </c>
      <c r="U1762" s="4"/>
      <c r="V1762" s="22" t="str">
        <f t="shared" si="377"/>
        <v>@aswan1.moe.edu.eg</v>
      </c>
      <c r="W1762" s="22" t="str">
        <f t="shared" si="378"/>
        <v>Stu#</v>
      </c>
      <c r="Z1762" t="str">
        <f>IF(Q1762=$Z$14,COUNTIF($Q$15:Q1762,$Z$14),"")</f>
        <v/>
      </c>
    </row>
    <row r="1763" spans="1:26" ht="16.5" x14ac:dyDescent="0.25">
      <c r="A1763" s="6" t="str">
        <f>IF(B1763="","",SUBTOTAL(3,$B$15:B1763))</f>
        <v/>
      </c>
      <c r="B1763" s="7"/>
      <c r="C1763" s="8"/>
      <c r="D1763" s="6" t="str">
        <f t="shared" si="368"/>
        <v/>
      </c>
      <c r="E1763" s="9" t="str">
        <f t="shared" si="371"/>
        <v/>
      </c>
      <c r="F1763" s="7"/>
      <c r="G1763" s="10" t="str">
        <f t="shared" si="369"/>
        <v/>
      </c>
      <c r="H1763" s="6" t="str">
        <f t="shared" si="370"/>
        <v/>
      </c>
      <c r="I1763" s="6" t="str">
        <f t="shared" si="372"/>
        <v/>
      </c>
      <c r="J1763" s="6" t="str">
        <f t="shared" si="373"/>
        <v/>
      </c>
      <c r="K1763" s="6" t="str">
        <f t="shared" si="374"/>
        <v/>
      </c>
      <c r="L1763" s="6" t="str">
        <f t="shared" si="379"/>
        <v/>
      </c>
      <c r="M1763" s="6" t="str">
        <f t="shared" si="380"/>
        <v/>
      </c>
      <c r="N1763" s="6" t="str">
        <f t="shared" si="375"/>
        <v/>
      </c>
      <c r="O1763" s="4"/>
      <c r="P1763" s="11"/>
      <c r="Q1763" s="12" t="str">
        <f t="shared" si="376"/>
        <v/>
      </c>
      <c r="R1763" s="8"/>
      <c r="S1763" s="19"/>
      <c r="T1763" s="19" t="s">
        <v>830</v>
      </c>
      <c r="U1763" s="4"/>
      <c r="V1763" s="22" t="str">
        <f t="shared" si="377"/>
        <v>@aswan1.moe.edu.eg</v>
      </c>
      <c r="W1763" s="22" t="str">
        <f t="shared" si="378"/>
        <v>Stu#</v>
      </c>
      <c r="Z1763" t="str">
        <f>IF(Q1763=$Z$14,COUNTIF($Q$15:Q1763,$Z$14),"")</f>
        <v/>
      </c>
    </row>
    <row r="1764" spans="1:26" ht="16.5" x14ac:dyDescent="0.25">
      <c r="A1764" s="6" t="str">
        <f>IF(B1764="","",SUBTOTAL(3,$B$15:B1764))</f>
        <v/>
      </c>
      <c r="B1764" s="7"/>
      <c r="C1764" s="8"/>
      <c r="D1764" s="6" t="str">
        <f t="shared" si="368"/>
        <v/>
      </c>
      <c r="E1764" s="9" t="str">
        <f t="shared" si="371"/>
        <v/>
      </c>
      <c r="F1764" s="7"/>
      <c r="G1764" s="10" t="str">
        <f t="shared" si="369"/>
        <v/>
      </c>
      <c r="H1764" s="6" t="str">
        <f t="shared" si="370"/>
        <v/>
      </c>
      <c r="I1764" s="6" t="str">
        <f t="shared" si="372"/>
        <v/>
      </c>
      <c r="J1764" s="6" t="str">
        <f t="shared" si="373"/>
        <v/>
      </c>
      <c r="K1764" s="6" t="str">
        <f t="shared" si="374"/>
        <v/>
      </c>
      <c r="L1764" s="6" t="str">
        <f t="shared" si="379"/>
        <v/>
      </c>
      <c r="M1764" s="6" t="str">
        <f t="shared" si="380"/>
        <v/>
      </c>
      <c r="N1764" s="6" t="str">
        <f t="shared" si="375"/>
        <v/>
      </c>
      <c r="O1764" s="4"/>
      <c r="P1764" s="11"/>
      <c r="Q1764" s="12" t="str">
        <f t="shared" si="376"/>
        <v/>
      </c>
      <c r="R1764" s="8"/>
      <c r="S1764" s="19"/>
      <c r="T1764" s="19" t="s">
        <v>830</v>
      </c>
      <c r="U1764" s="4"/>
      <c r="V1764" s="22" t="str">
        <f t="shared" si="377"/>
        <v>@aswan1.moe.edu.eg</v>
      </c>
      <c r="W1764" s="22" t="str">
        <f t="shared" si="378"/>
        <v>Stu#</v>
      </c>
      <c r="Z1764" t="str">
        <f>IF(Q1764=$Z$14,COUNTIF($Q$15:Q1764,$Z$14),"")</f>
        <v/>
      </c>
    </row>
    <row r="1765" spans="1:26" ht="16.5" x14ac:dyDescent="0.25">
      <c r="A1765" s="6" t="str">
        <f>IF(B1765="","",SUBTOTAL(3,$B$15:B1765))</f>
        <v/>
      </c>
      <c r="B1765" s="7"/>
      <c r="C1765" s="8"/>
      <c r="D1765" s="6" t="str">
        <f t="shared" si="368"/>
        <v/>
      </c>
      <c r="E1765" s="9" t="str">
        <f t="shared" si="371"/>
        <v/>
      </c>
      <c r="F1765" s="7"/>
      <c r="G1765" s="10" t="str">
        <f t="shared" si="369"/>
        <v/>
      </c>
      <c r="H1765" s="6" t="str">
        <f t="shared" si="370"/>
        <v/>
      </c>
      <c r="I1765" s="6" t="str">
        <f t="shared" si="372"/>
        <v/>
      </c>
      <c r="J1765" s="6" t="str">
        <f t="shared" si="373"/>
        <v/>
      </c>
      <c r="K1765" s="6" t="str">
        <f t="shared" si="374"/>
        <v/>
      </c>
      <c r="L1765" s="6" t="str">
        <f t="shared" si="379"/>
        <v/>
      </c>
      <c r="M1765" s="6" t="str">
        <f t="shared" si="380"/>
        <v/>
      </c>
      <c r="N1765" s="6" t="str">
        <f t="shared" si="375"/>
        <v/>
      </c>
      <c r="O1765" s="4"/>
      <c r="P1765" s="11"/>
      <c r="Q1765" s="12" t="str">
        <f t="shared" si="376"/>
        <v/>
      </c>
      <c r="R1765" s="8"/>
      <c r="S1765" s="19"/>
      <c r="T1765" s="19" t="s">
        <v>830</v>
      </c>
      <c r="U1765" s="4"/>
      <c r="V1765" s="22" t="str">
        <f t="shared" si="377"/>
        <v>@aswan1.moe.edu.eg</v>
      </c>
      <c r="W1765" s="22" t="str">
        <f t="shared" si="378"/>
        <v>Stu#</v>
      </c>
      <c r="Z1765" t="str">
        <f>IF(Q1765=$Z$14,COUNTIF($Q$15:Q1765,$Z$14),"")</f>
        <v/>
      </c>
    </row>
    <row r="1766" spans="1:26" ht="16.5" x14ac:dyDescent="0.25">
      <c r="A1766" s="6" t="str">
        <f>IF(B1766="","",SUBTOTAL(3,$B$15:B1766))</f>
        <v/>
      </c>
      <c r="B1766" s="7"/>
      <c r="C1766" s="8"/>
      <c r="D1766" s="6" t="str">
        <f t="shared" si="368"/>
        <v/>
      </c>
      <c r="E1766" s="9" t="str">
        <f t="shared" si="371"/>
        <v/>
      </c>
      <c r="F1766" s="7"/>
      <c r="G1766" s="10" t="str">
        <f t="shared" si="369"/>
        <v/>
      </c>
      <c r="H1766" s="6" t="str">
        <f t="shared" si="370"/>
        <v/>
      </c>
      <c r="I1766" s="6" t="str">
        <f t="shared" si="372"/>
        <v/>
      </c>
      <c r="J1766" s="6" t="str">
        <f t="shared" si="373"/>
        <v/>
      </c>
      <c r="K1766" s="6" t="str">
        <f t="shared" si="374"/>
        <v/>
      </c>
      <c r="L1766" s="6" t="str">
        <f t="shared" si="379"/>
        <v/>
      </c>
      <c r="M1766" s="6" t="str">
        <f t="shared" si="380"/>
        <v/>
      </c>
      <c r="N1766" s="6" t="str">
        <f t="shared" si="375"/>
        <v/>
      </c>
      <c r="O1766" s="4"/>
      <c r="P1766" s="11"/>
      <c r="Q1766" s="12" t="str">
        <f t="shared" si="376"/>
        <v/>
      </c>
      <c r="R1766" s="8"/>
      <c r="S1766" s="19"/>
      <c r="T1766" s="19" t="s">
        <v>830</v>
      </c>
      <c r="U1766" s="4"/>
      <c r="V1766" s="22" t="str">
        <f t="shared" si="377"/>
        <v>@aswan1.moe.edu.eg</v>
      </c>
      <c r="W1766" s="22" t="str">
        <f t="shared" si="378"/>
        <v>Stu#</v>
      </c>
      <c r="Z1766" t="str">
        <f>IF(Q1766=$Z$14,COUNTIF($Q$15:Q1766,$Z$14),"")</f>
        <v/>
      </c>
    </row>
    <row r="1767" spans="1:26" ht="16.5" x14ac:dyDescent="0.25">
      <c r="A1767" s="6" t="str">
        <f>IF(B1767="","",SUBTOTAL(3,$B$15:B1767))</f>
        <v/>
      </c>
      <c r="B1767" s="7"/>
      <c r="C1767" s="8"/>
      <c r="D1767" s="6" t="str">
        <f t="shared" si="368"/>
        <v/>
      </c>
      <c r="E1767" s="9" t="str">
        <f t="shared" si="371"/>
        <v/>
      </c>
      <c r="F1767" s="7"/>
      <c r="G1767" s="10" t="str">
        <f t="shared" si="369"/>
        <v/>
      </c>
      <c r="H1767" s="6" t="str">
        <f t="shared" si="370"/>
        <v/>
      </c>
      <c r="I1767" s="6" t="str">
        <f t="shared" si="372"/>
        <v/>
      </c>
      <c r="J1767" s="6" t="str">
        <f t="shared" si="373"/>
        <v/>
      </c>
      <c r="K1767" s="6" t="str">
        <f t="shared" si="374"/>
        <v/>
      </c>
      <c r="L1767" s="6" t="str">
        <f t="shared" si="379"/>
        <v/>
      </c>
      <c r="M1767" s="6" t="str">
        <f t="shared" si="380"/>
        <v/>
      </c>
      <c r="N1767" s="6" t="str">
        <f t="shared" si="375"/>
        <v/>
      </c>
      <c r="O1767" s="4"/>
      <c r="P1767" s="11"/>
      <c r="Q1767" s="12" t="str">
        <f t="shared" si="376"/>
        <v/>
      </c>
      <c r="R1767" s="8"/>
      <c r="S1767" s="19"/>
      <c r="T1767" s="19" t="s">
        <v>830</v>
      </c>
      <c r="U1767" s="4"/>
      <c r="V1767" s="22" t="str">
        <f t="shared" si="377"/>
        <v>@aswan1.moe.edu.eg</v>
      </c>
      <c r="W1767" s="22" t="str">
        <f t="shared" si="378"/>
        <v>Stu#</v>
      </c>
      <c r="Z1767" t="str">
        <f>IF(Q1767=$Z$14,COUNTIF($Q$15:Q1767,$Z$14),"")</f>
        <v/>
      </c>
    </row>
    <row r="1768" spans="1:26" ht="16.5" x14ac:dyDescent="0.25">
      <c r="A1768" s="6" t="str">
        <f>IF(B1768="","",SUBTOTAL(3,$B$15:B1768))</f>
        <v/>
      </c>
      <c r="B1768" s="7"/>
      <c r="C1768" s="8"/>
      <c r="D1768" s="6" t="str">
        <f t="shared" si="368"/>
        <v/>
      </c>
      <c r="E1768" s="9" t="str">
        <f t="shared" si="371"/>
        <v/>
      </c>
      <c r="F1768" s="7"/>
      <c r="G1768" s="10" t="str">
        <f t="shared" si="369"/>
        <v/>
      </c>
      <c r="H1768" s="6" t="str">
        <f t="shared" si="370"/>
        <v/>
      </c>
      <c r="I1768" s="6" t="str">
        <f t="shared" si="372"/>
        <v/>
      </c>
      <c r="J1768" s="6" t="str">
        <f t="shared" si="373"/>
        <v/>
      </c>
      <c r="K1768" s="6" t="str">
        <f t="shared" si="374"/>
        <v/>
      </c>
      <c r="L1768" s="6" t="str">
        <f t="shared" si="379"/>
        <v/>
      </c>
      <c r="M1768" s="6" t="str">
        <f t="shared" si="380"/>
        <v/>
      </c>
      <c r="N1768" s="6" t="str">
        <f t="shared" si="375"/>
        <v/>
      </c>
      <c r="O1768" s="4"/>
      <c r="P1768" s="11"/>
      <c r="Q1768" s="12" t="str">
        <f t="shared" si="376"/>
        <v/>
      </c>
      <c r="R1768" s="8"/>
      <c r="S1768" s="19"/>
      <c r="T1768" s="19" t="s">
        <v>830</v>
      </c>
      <c r="U1768" s="4"/>
      <c r="V1768" s="22" t="str">
        <f t="shared" si="377"/>
        <v>@aswan1.moe.edu.eg</v>
      </c>
      <c r="W1768" s="22" t="str">
        <f t="shared" si="378"/>
        <v>Stu#</v>
      </c>
      <c r="Z1768" t="str">
        <f>IF(Q1768=$Z$14,COUNTIF($Q$15:Q1768,$Z$14),"")</f>
        <v/>
      </c>
    </row>
    <row r="1769" spans="1:26" ht="16.5" x14ac:dyDescent="0.25">
      <c r="A1769" s="6" t="str">
        <f>IF(B1769="","",SUBTOTAL(3,$B$15:B1769))</f>
        <v/>
      </c>
      <c r="B1769" s="7"/>
      <c r="C1769" s="8"/>
      <c r="D1769" s="6" t="str">
        <f t="shared" si="368"/>
        <v/>
      </c>
      <c r="E1769" s="9" t="str">
        <f t="shared" si="371"/>
        <v/>
      </c>
      <c r="F1769" s="7"/>
      <c r="G1769" s="10" t="str">
        <f t="shared" si="369"/>
        <v/>
      </c>
      <c r="H1769" s="6" t="str">
        <f t="shared" si="370"/>
        <v/>
      </c>
      <c r="I1769" s="6" t="str">
        <f t="shared" si="372"/>
        <v/>
      </c>
      <c r="J1769" s="6" t="str">
        <f t="shared" si="373"/>
        <v/>
      </c>
      <c r="K1769" s="6" t="str">
        <f t="shared" si="374"/>
        <v/>
      </c>
      <c r="L1769" s="6" t="str">
        <f t="shared" si="379"/>
        <v/>
      </c>
      <c r="M1769" s="6" t="str">
        <f t="shared" si="380"/>
        <v/>
      </c>
      <c r="N1769" s="6" t="str">
        <f t="shared" si="375"/>
        <v/>
      </c>
      <c r="O1769" s="4"/>
      <c r="P1769" s="11"/>
      <c r="Q1769" s="12" t="str">
        <f t="shared" si="376"/>
        <v/>
      </c>
      <c r="R1769" s="8"/>
      <c r="S1769" s="19"/>
      <c r="T1769" s="19" t="s">
        <v>830</v>
      </c>
      <c r="U1769" s="4"/>
      <c r="V1769" s="22" t="str">
        <f t="shared" si="377"/>
        <v>@aswan1.moe.edu.eg</v>
      </c>
      <c r="W1769" s="22" t="str">
        <f t="shared" si="378"/>
        <v>Stu#</v>
      </c>
      <c r="Z1769" t="str">
        <f>IF(Q1769=$Z$14,COUNTIF($Q$15:Q1769,$Z$14),"")</f>
        <v/>
      </c>
    </row>
    <row r="1770" spans="1:26" ht="16.5" x14ac:dyDescent="0.25">
      <c r="A1770" s="6" t="str">
        <f>IF(B1770="","",SUBTOTAL(3,$B$15:B1770))</f>
        <v/>
      </c>
      <c r="B1770" s="7"/>
      <c r="C1770" s="8"/>
      <c r="D1770" s="6" t="str">
        <f t="shared" si="368"/>
        <v/>
      </c>
      <c r="E1770" s="9" t="str">
        <f t="shared" si="371"/>
        <v/>
      </c>
      <c r="F1770" s="7"/>
      <c r="G1770" s="10" t="str">
        <f t="shared" si="369"/>
        <v/>
      </c>
      <c r="H1770" s="6" t="str">
        <f t="shared" si="370"/>
        <v/>
      </c>
      <c r="I1770" s="6" t="str">
        <f t="shared" si="372"/>
        <v/>
      </c>
      <c r="J1770" s="6" t="str">
        <f t="shared" si="373"/>
        <v/>
      </c>
      <c r="K1770" s="6" t="str">
        <f t="shared" si="374"/>
        <v/>
      </c>
      <c r="L1770" s="6" t="str">
        <f t="shared" si="379"/>
        <v/>
      </c>
      <c r="M1770" s="6" t="str">
        <f t="shared" si="380"/>
        <v/>
      </c>
      <c r="N1770" s="6" t="str">
        <f t="shared" si="375"/>
        <v/>
      </c>
      <c r="O1770" s="4"/>
      <c r="P1770" s="11"/>
      <c r="Q1770" s="12" t="str">
        <f t="shared" si="376"/>
        <v/>
      </c>
      <c r="R1770" s="8"/>
      <c r="S1770" s="19"/>
      <c r="T1770" s="19" t="s">
        <v>830</v>
      </c>
      <c r="U1770" s="4"/>
      <c r="V1770" s="22" t="str">
        <f t="shared" si="377"/>
        <v>@aswan1.moe.edu.eg</v>
      </c>
      <c r="W1770" s="22" t="str">
        <f t="shared" si="378"/>
        <v>Stu#</v>
      </c>
      <c r="Z1770" t="str">
        <f>IF(Q1770=$Z$14,COUNTIF($Q$15:Q1770,$Z$14),"")</f>
        <v/>
      </c>
    </row>
    <row r="1771" spans="1:26" ht="16.5" x14ac:dyDescent="0.25">
      <c r="A1771" s="6" t="str">
        <f>IF(B1771="","",SUBTOTAL(3,$B$15:B1771))</f>
        <v/>
      </c>
      <c r="B1771" s="7"/>
      <c r="C1771" s="8"/>
      <c r="D1771" s="6" t="str">
        <f t="shared" si="368"/>
        <v/>
      </c>
      <c r="E1771" s="9" t="str">
        <f t="shared" si="371"/>
        <v/>
      </c>
      <c r="F1771" s="7"/>
      <c r="G1771" s="10" t="str">
        <f t="shared" si="369"/>
        <v/>
      </c>
      <c r="H1771" s="6" t="str">
        <f t="shared" si="370"/>
        <v/>
      </c>
      <c r="I1771" s="6" t="str">
        <f t="shared" si="372"/>
        <v/>
      </c>
      <c r="J1771" s="6" t="str">
        <f t="shared" si="373"/>
        <v/>
      </c>
      <c r="K1771" s="6" t="str">
        <f t="shared" si="374"/>
        <v/>
      </c>
      <c r="L1771" s="6" t="str">
        <f t="shared" si="379"/>
        <v/>
      </c>
      <c r="M1771" s="6" t="str">
        <f t="shared" si="380"/>
        <v/>
      </c>
      <c r="N1771" s="6" t="str">
        <f t="shared" si="375"/>
        <v/>
      </c>
      <c r="O1771" s="4"/>
      <c r="P1771" s="11"/>
      <c r="Q1771" s="12" t="str">
        <f t="shared" si="376"/>
        <v/>
      </c>
      <c r="R1771" s="8"/>
      <c r="S1771" s="19"/>
      <c r="T1771" s="19" t="s">
        <v>830</v>
      </c>
      <c r="U1771" s="4"/>
      <c r="V1771" s="22" t="str">
        <f t="shared" si="377"/>
        <v>@aswan1.moe.edu.eg</v>
      </c>
      <c r="W1771" s="22" t="str">
        <f t="shared" si="378"/>
        <v>Stu#</v>
      </c>
      <c r="Z1771" t="str">
        <f>IF(Q1771=$Z$14,COUNTIF($Q$15:Q1771,$Z$14),"")</f>
        <v/>
      </c>
    </row>
    <row r="1772" spans="1:26" ht="16.5" x14ac:dyDescent="0.25">
      <c r="A1772" s="6" t="str">
        <f>IF(B1772="","",SUBTOTAL(3,$B$15:B1772))</f>
        <v/>
      </c>
      <c r="B1772" s="7"/>
      <c r="C1772" s="8"/>
      <c r="D1772" s="6" t="str">
        <f t="shared" si="368"/>
        <v/>
      </c>
      <c r="E1772" s="9" t="str">
        <f t="shared" si="371"/>
        <v/>
      </c>
      <c r="F1772" s="7"/>
      <c r="G1772" s="10" t="str">
        <f t="shared" si="369"/>
        <v/>
      </c>
      <c r="H1772" s="6" t="str">
        <f t="shared" si="370"/>
        <v/>
      </c>
      <c r="I1772" s="6" t="str">
        <f t="shared" si="372"/>
        <v/>
      </c>
      <c r="J1772" s="6" t="str">
        <f t="shared" si="373"/>
        <v/>
      </c>
      <c r="K1772" s="6" t="str">
        <f t="shared" si="374"/>
        <v/>
      </c>
      <c r="L1772" s="6" t="str">
        <f t="shared" si="379"/>
        <v/>
      </c>
      <c r="M1772" s="6" t="str">
        <f t="shared" si="380"/>
        <v/>
      </c>
      <c r="N1772" s="6" t="str">
        <f t="shared" si="375"/>
        <v/>
      </c>
      <c r="O1772" s="4"/>
      <c r="P1772" s="11"/>
      <c r="Q1772" s="12" t="str">
        <f t="shared" si="376"/>
        <v/>
      </c>
      <c r="R1772" s="8"/>
      <c r="S1772" s="19"/>
      <c r="T1772" s="19" t="s">
        <v>830</v>
      </c>
      <c r="U1772" s="4"/>
      <c r="V1772" s="22" t="str">
        <f t="shared" si="377"/>
        <v>@aswan1.moe.edu.eg</v>
      </c>
      <c r="W1772" s="22" t="str">
        <f t="shared" si="378"/>
        <v>Stu#</v>
      </c>
      <c r="Z1772" t="str">
        <f>IF(Q1772=$Z$14,COUNTIF($Q$15:Q1772,$Z$14),"")</f>
        <v/>
      </c>
    </row>
    <row r="1773" spans="1:26" ht="16.5" x14ac:dyDescent="0.25">
      <c r="A1773" s="6" t="str">
        <f>IF(B1773="","",SUBTOTAL(3,$B$15:B1773))</f>
        <v/>
      </c>
      <c r="B1773" s="7"/>
      <c r="C1773" s="8"/>
      <c r="D1773" s="6" t="str">
        <f t="shared" si="368"/>
        <v/>
      </c>
      <c r="E1773" s="9" t="str">
        <f t="shared" si="371"/>
        <v/>
      </c>
      <c r="F1773" s="7"/>
      <c r="G1773" s="10" t="str">
        <f t="shared" si="369"/>
        <v/>
      </c>
      <c r="H1773" s="6" t="str">
        <f t="shared" si="370"/>
        <v/>
      </c>
      <c r="I1773" s="6" t="str">
        <f t="shared" si="372"/>
        <v/>
      </c>
      <c r="J1773" s="6" t="str">
        <f t="shared" si="373"/>
        <v/>
      </c>
      <c r="K1773" s="6" t="str">
        <f t="shared" si="374"/>
        <v/>
      </c>
      <c r="L1773" s="6" t="str">
        <f t="shared" si="379"/>
        <v/>
      </c>
      <c r="M1773" s="6" t="str">
        <f t="shared" si="380"/>
        <v/>
      </c>
      <c r="N1773" s="6" t="str">
        <f t="shared" si="375"/>
        <v/>
      </c>
      <c r="O1773" s="4"/>
      <c r="P1773" s="11"/>
      <c r="Q1773" s="12" t="str">
        <f t="shared" si="376"/>
        <v/>
      </c>
      <c r="R1773" s="8"/>
      <c r="S1773" s="19"/>
      <c r="T1773" s="19" t="s">
        <v>830</v>
      </c>
      <c r="U1773" s="4"/>
      <c r="V1773" s="22" t="str">
        <f t="shared" si="377"/>
        <v>@aswan1.moe.edu.eg</v>
      </c>
      <c r="W1773" s="22" t="str">
        <f t="shared" si="378"/>
        <v>Stu#</v>
      </c>
      <c r="Z1773" t="str">
        <f>IF(Q1773=$Z$14,COUNTIF($Q$15:Q1773,$Z$14),"")</f>
        <v/>
      </c>
    </row>
    <row r="1774" spans="1:26" ht="16.5" x14ac:dyDescent="0.25">
      <c r="A1774" s="6" t="str">
        <f>IF(B1774="","",SUBTOTAL(3,$B$15:B1774))</f>
        <v/>
      </c>
      <c r="B1774" s="7"/>
      <c r="C1774" s="8"/>
      <c r="D1774" s="6" t="str">
        <f t="shared" si="368"/>
        <v/>
      </c>
      <c r="E1774" s="9" t="str">
        <f t="shared" si="371"/>
        <v/>
      </c>
      <c r="F1774" s="7"/>
      <c r="G1774" s="10" t="str">
        <f t="shared" si="369"/>
        <v/>
      </c>
      <c r="H1774" s="6" t="str">
        <f t="shared" si="370"/>
        <v/>
      </c>
      <c r="I1774" s="6" t="str">
        <f t="shared" si="372"/>
        <v/>
      </c>
      <c r="J1774" s="6" t="str">
        <f t="shared" si="373"/>
        <v/>
      </c>
      <c r="K1774" s="6" t="str">
        <f t="shared" si="374"/>
        <v/>
      </c>
      <c r="L1774" s="6" t="str">
        <f t="shared" si="379"/>
        <v/>
      </c>
      <c r="M1774" s="6" t="str">
        <f t="shared" si="380"/>
        <v/>
      </c>
      <c r="N1774" s="6" t="str">
        <f t="shared" si="375"/>
        <v/>
      </c>
      <c r="O1774" s="4"/>
      <c r="P1774" s="11"/>
      <c r="Q1774" s="12" t="str">
        <f t="shared" si="376"/>
        <v/>
      </c>
      <c r="R1774" s="8"/>
      <c r="S1774" s="19"/>
      <c r="T1774" s="19" t="s">
        <v>830</v>
      </c>
      <c r="U1774" s="4"/>
      <c r="V1774" s="22" t="str">
        <f t="shared" si="377"/>
        <v>@aswan1.moe.edu.eg</v>
      </c>
      <c r="W1774" s="22" t="str">
        <f t="shared" si="378"/>
        <v>Stu#</v>
      </c>
      <c r="Z1774" t="str">
        <f>IF(Q1774=$Z$14,COUNTIF($Q$15:Q1774,$Z$14),"")</f>
        <v/>
      </c>
    </row>
    <row r="1775" spans="1:26" ht="16.5" x14ac:dyDescent="0.25">
      <c r="A1775" s="6" t="str">
        <f>IF(B1775="","",SUBTOTAL(3,$B$15:B1775))</f>
        <v/>
      </c>
      <c r="B1775" s="7"/>
      <c r="C1775" s="8"/>
      <c r="D1775" s="6" t="str">
        <f t="shared" si="368"/>
        <v/>
      </c>
      <c r="E1775" s="9" t="str">
        <f t="shared" si="371"/>
        <v/>
      </c>
      <c r="F1775" s="7"/>
      <c r="G1775" s="10" t="str">
        <f t="shared" si="369"/>
        <v/>
      </c>
      <c r="H1775" s="6" t="str">
        <f t="shared" si="370"/>
        <v/>
      </c>
      <c r="I1775" s="6" t="str">
        <f t="shared" si="372"/>
        <v/>
      </c>
      <c r="J1775" s="6" t="str">
        <f t="shared" si="373"/>
        <v/>
      </c>
      <c r="K1775" s="6" t="str">
        <f t="shared" si="374"/>
        <v/>
      </c>
      <c r="L1775" s="6" t="str">
        <f t="shared" si="379"/>
        <v/>
      </c>
      <c r="M1775" s="6" t="str">
        <f t="shared" si="380"/>
        <v/>
      </c>
      <c r="N1775" s="6" t="str">
        <f t="shared" si="375"/>
        <v/>
      </c>
      <c r="O1775" s="4"/>
      <c r="P1775" s="11"/>
      <c r="Q1775" s="12" t="str">
        <f t="shared" si="376"/>
        <v/>
      </c>
      <c r="R1775" s="8"/>
      <c r="S1775" s="19"/>
      <c r="T1775" s="19" t="s">
        <v>830</v>
      </c>
      <c r="U1775" s="4"/>
      <c r="V1775" s="22" t="str">
        <f t="shared" si="377"/>
        <v>@aswan1.moe.edu.eg</v>
      </c>
      <c r="W1775" s="22" t="str">
        <f t="shared" si="378"/>
        <v>Stu#</v>
      </c>
      <c r="Z1775" t="str">
        <f>IF(Q1775=$Z$14,COUNTIF($Q$15:Q1775,$Z$14),"")</f>
        <v/>
      </c>
    </row>
    <row r="1776" spans="1:26" ht="16.5" x14ac:dyDescent="0.25">
      <c r="A1776" s="6" t="str">
        <f>IF(B1776="","",SUBTOTAL(3,$B$15:B1776))</f>
        <v/>
      </c>
      <c r="B1776" s="7"/>
      <c r="C1776" s="8"/>
      <c r="D1776" s="6" t="str">
        <f t="shared" si="368"/>
        <v/>
      </c>
      <c r="E1776" s="9" t="str">
        <f t="shared" si="371"/>
        <v/>
      </c>
      <c r="F1776" s="7"/>
      <c r="G1776" s="10" t="str">
        <f t="shared" si="369"/>
        <v/>
      </c>
      <c r="H1776" s="6" t="str">
        <f t="shared" si="370"/>
        <v/>
      </c>
      <c r="I1776" s="6" t="str">
        <f t="shared" si="372"/>
        <v/>
      </c>
      <c r="J1776" s="6" t="str">
        <f t="shared" si="373"/>
        <v/>
      </c>
      <c r="K1776" s="6" t="str">
        <f t="shared" si="374"/>
        <v/>
      </c>
      <c r="L1776" s="6" t="str">
        <f t="shared" si="379"/>
        <v/>
      </c>
      <c r="M1776" s="6" t="str">
        <f t="shared" si="380"/>
        <v/>
      </c>
      <c r="N1776" s="6" t="str">
        <f t="shared" si="375"/>
        <v/>
      </c>
      <c r="O1776" s="4"/>
      <c r="P1776" s="11"/>
      <c r="Q1776" s="12" t="str">
        <f t="shared" si="376"/>
        <v/>
      </c>
      <c r="R1776" s="8"/>
      <c r="S1776" s="19"/>
      <c r="T1776" s="19" t="s">
        <v>830</v>
      </c>
      <c r="U1776" s="4"/>
      <c r="V1776" s="22" t="str">
        <f t="shared" si="377"/>
        <v>@aswan1.moe.edu.eg</v>
      </c>
      <c r="W1776" s="22" t="str">
        <f t="shared" si="378"/>
        <v>Stu#</v>
      </c>
      <c r="Z1776" t="str">
        <f>IF(Q1776=$Z$14,COUNTIF($Q$15:Q1776,$Z$14),"")</f>
        <v/>
      </c>
    </row>
    <row r="1777" spans="1:26" ht="16.5" x14ac:dyDescent="0.25">
      <c r="A1777" s="6" t="str">
        <f>IF(B1777="","",SUBTOTAL(3,$B$15:B1777))</f>
        <v/>
      </c>
      <c r="B1777" s="7"/>
      <c r="C1777" s="8"/>
      <c r="D1777" s="6" t="str">
        <f t="shared" si="368"/>
        <v/>
      </c>
      <c r="E1777" s="9" t="str">
        <f t="shared" si="371"/>
        <v/>
      </c>
      <c r="F1777" s="7"/>
      <c r="G1777" s="10" t="str">
        <f t="shared" si="369"/>
        <v/>
      </c>
      <c r="H1777" s="6" t="str">
        <f t="shared" si="370"/>
        <v/>
      </c>
      <c r="I1777" s="6" t="str">
        <f t="shared" si="372"/>
        <v/>
      </c>
      <c r="J1777" s="6" t="str">
        <f t="shared" si="373"/>
        <v/>
      </c>
      <c r="K1777" s="6" t="str">
        <f t="shared" si="374"/>
        <v/>
      </c>
      <c r="L1777" s="6" t="str">
        <f t="shared" si="379"/>
        <v/>
      </c>
      <c r="M1777" s="6" t="str">
        <f t="shared" si="380"/>
        <v/>
      </c>
      <c r="N1777" s="6" t="str">
        <f t="shared" si="375"/>
        <v/>
      </c>
      <c r="O1777" s="4"/>
      <c r="P1777" s="11"/>
      <c r="Q1777" s="12" t="str">
        <f t="shared" si="376"/>
        <v/>
      </c>
      <c r="R1777" s="8"/>
      <c r="S1777" s="19"/>
      <c r="T1777" s="19" t="s">
        <v>830</v>
      </c>
      <c r="U1777" s="4"/>
      <c r="V1777" s="22" t="str">
        <f t="shared" si="377"/>
        <v>@aswan1.moe.edu.eg</v>
      </c>
      <c r="W1777" s="22" t="str">
        <f t="shared" si="378"/>
        <v>Stu#</v>
      </c>
      <c r="Z1777" t="str">
        <f>IF(Q1777=$Z$14,COUNTIF($Q$15:Q1777,$Z$14),"")</f>
        <v/>
      </c>
    </row>
    <row r="1778" spans="1:26" ht="16.5" x14ac:dyDescent="0.25">
      <c r="A1778" s="6" t="str">
        <f>IF(B1778="","",SUBTOTAL(3,$B$15:B1778))</f>
        <v/>
      </c>
      <c r="B1778" s="7"/>
      <c r="C1778" s="8"/>
      <c r="D1778" s="6" t="str">
        <f t="shared" si="368"/>
        <v/>
      </c>
      <c r="E1778" s="9" t="str">
        <f t="shared" si="371"/>
        <v/>
      </c>
      <c r="F1778" s="7"/>
      <c r="G1778" s="10" t="str">
        <f t="shared" si="369"/>
        <v/>
      </c>
      <c r="H1778" s="6" t="str">
        <f t="shared" si="370"/>
        <v/>
      </c>
      <c r="I1778" s="6" t="str">
        <f t="shared" si="372"/>
        <v/>
      </c>
      <c r="J1778" s="6" t="str">
        <f t="shared" si="373"/>
        <v/>
      </c>
      <c r="K1778" s="6" t="str">
        <f t="shared" si="374"/>
        <v/>
      </c>
      <c r="L1778" s="6" t="str">
        <f t="shared" si="379"/>
        <v/>
      </c>
      <c r="M1778" s="6" t="str">
        <f t="shared" si="380"/>
        <v/>
      </c>
      <c r="N1778" s="6" t="str">
        <f t="shared" si="375"/>
        <v/>
      </c>
      <c r="O1778" s="4"/>
      <c r="P1778" s="11"/>
      <c r="Q1778" s="12" t="str">
        <f t="shared" si="376"/>
        <v/>
      </c>
      <c r="R1778" s="8"/>
      <c r="S1778" s="19"/>
      <c r="T1778" s="19" t="s">
        <v>830</v>
      </c>
      <c r="U1778" s="4"/>
      <c r="V1778" s="22" t="str">
        <f t="shared" si="377"/>
        <v>@aswan1.moe.edu.eg</v>
      </c>
      <c r="W1778" s="22" t="str">
        <f t="shared" si="378"/>
        <v>Stu#</v>
      </c>
      <c r="Z1778" t="str">
        <f>IF(Q1778=$Z$14,COUNTIF($Q$15:Q1778,$Z$14),"")</f>
        <v/>
      </c>
    </row>
    <row r="1779" spans="1:26" ht="16.5" x14ac:dyDescent="0.25">
      <c r="A1779" s="6" t="str">
        <f>IF(B1779="","",SUBTOTAL(3,$B$15:B1779))</f>
        <v/>
      </c>
      <c r="B1779" s="7"/>
      <c r="C1779" s="8"/>
      <c r="D1779" s="6" t="str">
        <f t="shared" si="368"/>
        <v/>
      </c>
      <c r="E1779" s="9" t="str">
        <f t="shared" si="371"/>
        <v/>
      </c>
      <c r="F1779" s="7"/>
      <c r="G1779" s="10" t="str">
        <f t="shared" si="369"/>
        <v/>
      </c>
      <c r="H1779" s="6" t="str">
        <f t="shared" si="370"/>
        <v/>
      </c>
      <c r="I1779" s="6" t="str">
        <f t="shared" si="372"/>
        <v/>
      </c>
      <c r="J1779" s="6" t="str">
        <f t="shared" si="373"/>
        <v/>
      </c>
      <c r="K1779" s="6" t="str">
        <f t="shared" si="374"/>
        <v/>
      </c>
      <c r="L1779" s="6" t="str">
        <f t="shared" si="379"/>
        <v/>
      </c>
      <c r="M1779" s="6" t="str">
        <f t="shared" si="380"/>
        <v/>
      </c>
      <c r="N1779" s="6" t="str">
        <f t="shared" si="375"/>
        <v/>
      </c>
      <c r="O1779" s="4"/>
      <c r="P1779" s="11"/>
      <c r="Q1779" s="12" t="str">
        <f t="shared" si="376"/>
        <v/>
      </c>
      <c r="R1779" s="8"/>
      <c r="S1779" s="19"/>
      <c r="T1779" s="19" t="s">
        <v>830</v>
      </c>
      <c r="U1779" s="4"/>
      <c r="V1779" s="22" t="str">
        <f t="shared" si="377"/>
        <v>@aswan1.moe.edu.eg</v>
      </c>
      <c r="W1779" s="22" t="str">
        <f t="shared" si="378"/>
        <v>Stu#</v>
      </c>
      <c r="Z1779" t="str">
        <f>IF(Q1779=$Z$14,COUNTIF($Q$15:Q1779,$Z$14),"")</f>
        <v/>
      </c>
    </row>
    <row r="1780" spans="1:26" ht="16.5" x14ac:dyDescent="0.25">
      <c r="A1780" s="6" t="str">
        <f>IF(B1780="","",SUBTOTAL(3,$B$15:B1780))</f>
        <v/>
      </c>
      <c r="B1780" s="7"/>
      <c r="C1780" s="8"/>
      <c r="D1780" s="6" t="str">
        <f t="shared" si="368"/>
        <v/>
      </c>
      <c r="E1780" s="9" t="str">
        <f t="shared" si="371"/>
        <v/>
      </c>
      <c r="F1780" s="7"/>
      <c r="G1780" s="10" t="str">
        <f t="shared" si="369"/>
        <v/>
      </c>
      <c r="H1780" s="6" t="str">
        <f t="shared" si="370"/>
        <v/>
      </c>
      <c r="I1780" s="6" t="str">
        <f t="shared" si="372"/>
        <v/>
      </c>
      <c r="J1780" s="6" t="str">
        <f t="shared" si="373"/>
        <v/>
      </c>
      <c r="K1780" s="6" t="str">
        <f t="shared" si="374"/>
        <v/>
      </c>
      <c r="L1780" s="6" t="str">
        <f t="shared" si="379"/>
        <v/>
      </c>
      <c r="M1780" s="6" t="str">
        <f t="shared" si="380"/>
        <v/>
      </c>
      <c r="N1780" s="6" t="str">
        <f t="shared" si="375"/>
        <v/>
      </c>
      <c r="O1780" s="4"/>
      <c r="P1780" s="11"/>
      <c r="Q1780" s="12" t="str">
        <f t="shared" si="376"/>
        <v/>
      </c>
      <c r="R1780" s="8"/>
      <c r="S1780" s="19"/>
      <c r="T1780" s="19" t="s">
        <v>830</v>
      </c>
      <c r="U1780" s="4"/>
      <c r="V1780" s="22" t="str">
        <f t="shared" si="377"/>
        <v>@aswan1.moe.edu.eg</v>
      </c>
      <c r="W1780" s="22" t="str">
        <f t="shared" si="378"/>
        <v>Stu#</v>
      </c>
      <c r="Z1780" t="str">
        <f>IF(Q1780=$Z$14,COUNTIF($Q$15:Q1780,$Z$14),"")</f>
        <v/>
      </c>
    </row>
    <row r="1781" spans="1:26" ht="16.5" x14ac:dyDescent="0.25">
      <c r="A1781" s="6" t="str">
        <f>IF(B1781="","",SUBTOTAL(3,$B$15:B1781))</f>
        <v/>
      </c>
      <c r="B1781" s="7"/>
      <c r="C1781" s="8"/>
      <c r="D1781" s="6" t="str">
        <f t="shared" si="368"/>
        <v/>
      </c>
      <c r="E1781" s="9" t="str">
        <f t="shared" si="371"/>
        <v/>
      </c>
      <c r="F1781" s="7"/>
      <c r="G1781" s="10" t="str">
        <f t="shared" si="369"/>
        <v/>
      </c>
      <c r="H1781" s="6" t="str">
        <f t="shared" si="370"/>
        <v/>
      </c>
      <c r="I1781" s="6" t="str">
        <f t="shared" si="372"/>
        <v/>
      </c>
      <c r="J1781" s="6" t="str">
        <f t="shared" si="373"/>
        <v/>
      </c>
      <c r="K1781" s="6" t="str">
        <f t="shared" si="374"/>
        <v/>
      </c>
      <c r="L1781" s="6" t="str">
        <f t="shared" si="379"/>
        <v/>
      </c>
      <c r="M1781" s="6" t="str">
        <f t="shared" si="380"/>
        <v/>
      </c>
      <c r="N1781" s="6" t="str">
        <f t="shared" si="375"/>
        <v/>
      </c>
      <c r="O1781" s="4"/>
      <c r="P1781" s="11"/>
      <c r="Q1781" s="12" t="str">
        <f t="shared" si="376"/>
        <v/>
      </c>
      <c r="R1781" s="8"/>
      <c r="S1781" s="19"/>
      <c r="T1781" s="19" t="s">
        <v>830</v>
      </c>
      <c r="U1781" s="4"/>
      <c r="V1781" s="22" t="str">
        <f t="shared" si="377"/>
        <v>@aswan1.moe.edu.eg</v>
      </c>
      <c r="W1781" s="22" t="str">
        <f t="shared" si="378"/>
        <v>Stu#</v>
      </c>
      <c r="Z1781" t="str">
        <f>IF(Q1781=$Z$14,COUNTIF($Q$15:Q1781,$Z$14),"")</f>
        <v/>
      </c>
    </row>
    <row r="1782" spans="1:26" ht="16.5" x14ac:dyDescent="0.25">
      <c r="A1782" s="6" t="str">
        <f>IF(B1782="","",SUBTOTAL(3,$B$15:B1782))</f>
        <v/>
      </c>
      <c r="B1782" s="7"/>
      <c r="C1782" s="8"/>
      <c r="D1782" s="6" t="str">
        <f t="shared" si="368"/>
        <v/>
      </c>
      <c r="E1782" s="9" t="str">
        <f t="shared" si="371"/>
        <v/>
      </c>
      <c r="F1782" s="7"/>
      <c r="G1782" s="10" t="str">
        <f t="shared" si="369"/>
        <v/>
      </c>
      <c r="H1782" s="6" t="str">
        <f t="shared" si="370"/>
        <v/>
      </c>
      <c r="I1782" s="6" t="str">
        <f t="shared" si="372"/>
        <v/>
      </c>
      <c r="J1782" s="6" t="str">
        <f t="shared" si="373"/>
        <v/>
      </c>
      <c r="K1782" s="6" t="str">
        <f t="shared" si="374"/>
        <v/>
      </c>
      <c r="L1782" s="6" t="str">
        <f t="shared" si="379"/>
        <v/>
      </c>
      <c r="M1782" s="6" t="str">
        <f t="shared" si="380"/>
        <v/>
      </c>
      <c r="N1782" s="6" t="str">
        <f t="shared" si="375"/>
        <v/>
      </c>
      <c r="O1782" s="4"/>
      <c r="P1782" s="11"/>
      <c r="Q1782" s="12" t="str">
        <f t="shared" si="376"/>
        <v/>
      </c>
      <c r="R1782" s="8"/>
      <c r="S1782" s="19"/>
      <c r="T1782" s="19" t="s">
        <v>830</v>
      </c>
      <c r="U1782" s="4"/>
      <c r="V1782" s="22" t="str">
        <f t="shared" si="377"/>
        <v>@aswan1.moe.edu.eg</v>
      </c>
      <c r="W1782" s="22" t="str">
        <f t="shared" si="378"/>
        <v>Stu#</v>
      </c>
      <c r="Z1782" t="str">
        <f>IF(Q1782=$Z$14,COUNTIF($Q$15:Q1782,$Z$14),"")</f>
        <v/>
      </c>
    </row>
    <row r="1783" spans="1:26" ht="16.5" x14ac:dyDescent="0.25">
      <c r="A1783" s="6" t="str">
        <f>IF(B1783="","",SUBTOTAL(3,$B$15:B1783))</f>
        <v/>
      </c>
      <c r="B1783" s="7"/>
      <c r="C1783" s="8"/>
      <c r="D1783" s="6" t="str">
        <f t="shared" si="368"/>
        <v/>
      </c>
      <c r="E1783" s="9" t="str">
        <f t="shared" si="371"/>
        <v/>
      </c>
      <c r="F1783" s="7"/>
      <c r="G1783" s="10" t="str">
        <f t="shared" si="369"/>
        <v/>
      </c>
      <c r="H1783" s="6" t="str">
        <f t="shared" si="370"/>
        <v/>
      </c>
      <c r="I1783" s="6" t="str">
        <f t="shared" si="372"/>
        <v/>
      </c>
      <c r="J1783" s="6" t="str">
        <f t="shared" si="373"/>
        <v/>
      </c>
      <c r="K1783" s="6" t="str">
        <f t="shared" si="374"/>
        <v/>
      </c>
      <c r="L1783" s="6" t="str">
        <f t="shared" si="379"/>
        <v/>
      </c>
      <c r="M1783" s="6" t="str">
        <f t="shared" si="380"/>
        <v/>
      </c>
      <c r="N1783" s="6" t="str">
        <f t="shared" si="375"/>
        <v/>
      </c>
      <c r="O1783" s="4"/>
      <c r="P1783" s="11"/>
      <c r="Q1783" s="12" t="str">
        <f t="shared" si="376"/>
        <v/>
      </c>
      <c r="R1783" s="8"/>
      <c r="S1783" s="19"/>
      <c r="T1783" s="19" t="s">
        <v>830</v>
      </c>
      <c r="U1783" s="4"/>
      <c r="V1783" s="22" t="str">
        <f t="shared" si="377"/>
        <v>@aswan1.moe.edu.eg</v>
      </c>
      <c r="W1783" s="22" t="str">
        <f t="shared" si="378"/>
        <v>Stu#</v>
      </c>
      <c r="Z1783" t="str">
        <f>IF(Q1783=$Z$14,COUNTIF($Q$15:Q1783,$Z$14),"")</f>
        <v/>
      </c>
    </row>
    <row r="1784" spans="1:26" ht="16.5" x14ac:dyDescent="0.25">
      <c r="A1784" s="6" t="str">
        <f>IF(B1784="","",SUBTOTAL(3,$B$15:B1784))</f>
        <v/>
      </c>
      <c r="B1784" s="7"/>
      <c r="C1784" s="8"/>
      <c r="D1784" s="6" t="str">
        <f t="shared" si="368"/>
        <v/>
      </c>
      <c r="E1784" s="9" t="str">
        <f t="shared" si="371"/>
        <v/>
      </c>
      <c r="F1784" s="7"/>
      <c r="G1784" s="10" t="str">
        <f t="shared" si="369"/>
        <v/>
      </c>
      <c r="H1784" s="6" t="str">
        <f t="shared" si="370"/>
        <v/>
      </c>
      <c r="I1784" s="6" t="str">
        <f t="shared" si="372"/>
        <v/>
      </c>
      <c r="J1784" s="6" t="str">
        <f t="shared" si="373"/>
        <v/>
      </c>
      <c r="K1784" s="6" t="str">
        <f t="shared" si="374"/>
        <v/>
      </c>
      <c r="L1784" s="6" t="str">
        <f t="shared" si="379"/>
        <v/>
      </c>
      <c r="M1784" s="6" t="str">
        <f t="shared" si="380"/>
        <v/>
      </c>
      <c r="N1784" s="6" t="str">
        <f t="shared" si="375"/>
        <v/>
      </c>
      <c r="O1784" s="4"/>
      <c r="P1784" s="11"/>
      <c r="Q1784" s="12" t="str">
        <f t="shared" si="376"/>
        <v/>
      </c>
      <c r="R1784" s="8"/>
      <c r="S1784" s="19"/>
      <c r="T1784" s="19" t="s">
        <v>830</v>
      </c>
      <c r="U1784" s="4"/>
      <c r="V1784" s="22" t="str">
        <f t="shared" si="377"/>
        <v>@aswan1.moe.edu.eg</v>
      </c>
      <c r="W1784" s="22" t="str">
        <f t="shared" si="378"/>
        <v>Stu#</v>
      </c>
      <c r="Z1784" t="str">
        <f>IF(Q1784=$Z$14,COUNTIF($Q$15:Q1784,$Z$14),"")</f>
        <v/>
      </c>
    </row>
    <row r="1785" spans="1:26" ht="16.5" x14ac:dyDescent="0.25">
      <c r="A1785" s="6" t="str">
        <f>IF(B1785="","",SUBTOTAL(3,$B$15:B1785))</f>
        <v/>
      </c>
      <c r="B1785" s="7"/>
      <c r="C1785" s="8"/>
      <c r="D1785" s="6" t="str">
        <f t="shared" si="368"/>
        <v/>
      </c>
      <c r="E1785" s="9" t="str">
        <f t="shared" si="371"/>
        <v/>
      </c>
      <c r="F1785" s="7"/>
      <c r="G1785" s="10" t="str">
        <f t="shared" si="369"/>
        <v/>
      </c>
      <c r="H1785" s="6" t="str">
        <f t="shared" si="370"/>
        <v/>
      </c>
      <c r="I1785" s="6" t="str">
        <f t="shared" si="372"/>
        <v/>
      </c>
      <c r="J1785" s="6" t="str">
        <f t="shared" si="373"/>
        <v/>
      </c>
      <c r="K1785" s="6" t="str">
        <f t="shared" si="374"/>
        <v/>
      </c>
      <c r="L1785" s="6" t="str">
        <f t="shared" si="379"/>
        <v/>
      </c>
      <c r="M1785" s="6" t="str">
        <f t="shared" si="380"/>
        <v/>
      </c>
      <c r="N1785" s="6" t="str">
        <f t="shared" si="375"/>
        <v/>
      </c>
      <c r="O1785" s="4"/>
      <c r="P1785" s="11"/>
      <c r="Q1785" s="12" t="str">
        <f t="shared" si="376"/>
        <v/>
      </c>
      <c r="R1785" s="8"/>
      <c r="S1785" s="19"/>
      <c r="T1785" s="19" t="s">
        <v>830</v>
      </c>
      <c r="U1785" s="4"/>
      <c r="V1785" s="22" t="str">
        <f t="shared" si="377"/>
        <v>@aswan1.moe.edu.eg</v>
      </c>
      <c r="W1785" s="22" t="str">
        <f t="shared" si="378"/>
        <v>Stu#</v>
      </c>
      <c r="Z1785" t="str">
        <f>IF(Q1785=$Z$14,COUNTIF($Q$15:Q1785,$Z$14),"")</f>
        <v/>
      </c>
    </row>
    <row r="1786" spans="1:26" ht="16.5" x14ac:dyDescent="0.25">
      <c r="A1786" s="6" t="str">
        <f>IF(B1786="","",SUBTOTAL(3,$B$15:B1786))</f>
        <v/>
      </c>
      <c r="B1786" s="7"/>
      <c r="C1786" s="8"/>
      <c r="D1786" s="6" t="str">
        <f t="shared" si="368"/>
        <v/>
      </c>
      <c r="E1786" s="9" t="str">
        <f t="shared" si="371"/>
        <v/>
      </c>
      <c r="F1786" s="7"/>
      <c r="G1786" s="10" t="str">
        <f t="shared" si="369"/>
        <v/>
      </c>
      <c r="H1786" s="6" t="str">
        <f t="shared" si="370"/>
        <v/>
      </c>
      <c r="I1786" s="6" t="str">
        <f t="shared" si="372"/>
        <v/>
      </c>
      <c r="J1786" s="6" t="str">
        <f t="shared" si="373"/>
        <v/>
      </c>
      <c r="K1786" s="6" t="str">
        <f t="shared" si="374"/>
        <v/>
      </c>
      <c r="L1786" s="6" t="str">
        <f t="shared" si="379"/>
        <v/>
      </c>
      <c r="M1786" s="6" t="str">
        <f t="shared" si="380"/>
        <v/>
      </c>
      <c r="N1786" s="6" t="str">
        <f t="shared" si="375"/>
        <v/>
      </c>
      <c r="O1786" s="4"/>
      <c r="P1786" s="11"/>
      <c r="Q1786" s="12" t="str">
        <f t="shared" si="376"/>
        <v/>
      </c>
      <c r="R1786" s="8"/>
      <c r="S1786" s="19"/>
      <c r="T1786" s="19" t="s">
        <v>830</v>
      </c>
      <c r="U1786" s="4"/>
      <c r="V1786" s="22" t="str">
        <f t="shared" si="377"/>
        <v>@aswan1.moe.edu.eg</v>
      </c>
      <c r="W1786" s="22" t="str">
        <f t="shared" si="378"/>
        <v>Stu#</v>
      </c>
      <c r="Z1786" t="str">
        <f>IF(Q1786=$Z$14,COUNTIF($Q$15:Q1786,$Z$14),"")</f>
        <v/>
      </c>
    </row>
    <row r="1787" spans="1:26" ht="16.5" x14ac:dyDescent="0.25">
      <c r="A1787" s="6" t="str">
        <f>IF(B1787="","",SUBTOTAL(3,$B$15:B1787))</f>
        <v/>
      </c>
      <c r="B1787" s="7"/>
      <c r="C1787" s="8"/>
      <c r="D1787" s="6" t="str">
        <f t="shared" si="368"/>
        <v/>
      </c>
      <c r="E1787" s="9" t="str">
        <f t="shared" si="371"/>
        <v/>
      </c>
      <c r="F1787" s="7"/>
      <c r="G1787" s="10" t="str">
        <f t="shared" si="369"/>
        <v/>
      </c>
      <c r="H1787" s="6" t="str">
        <f t="shared" si="370"/>
        <v/>
      </c>
      <c r="I1787" s="6" t="str">
        <f t="shared" si="372"/>
        <v/>
      </c>
      <c r="J1787" s="6" t="str">
        <f t="shared" si="373"/>
        <v/>
      </c>
      <c r="K1787" s="6" t="str">
        <f t="shared" si="374"/>
        <v/>
      </c>
      <c r="L1787" s="6" t="str">
        <f t="shared" si="379"/>
        <v/>
      </c>
      <c r="M1787" s="6" t="str">
        <f t="shared" si="380"/>
        <v/>
      </c>
      <c r="N1787" s="6" t="str">
        <f t="shared" si="375"/>
        <v/>
      </c>
      <c r="O1787" s="4"/>
      <c r="P1787" s="11"/>
      <c r="Q1787" s="12" t="str">
        <f t="shared" si="376"/>
        <v/>
      </c>
      <c r="R1787" s="8"/>
      <c r="S1787" s="19"/>
      <c r="T1787" s="19" t="s">
        <v>830</v>
      </c>
      <c r="U1787" s="4"/>
      <c r="V1787" s="22" t="str">
        <f t="shared" si="377"/>
        <v>@aswan1.moe.edu.eg</v>
      </c>
      <c r="W1787" s="22" t="str">
        <f t="shared" si="378"/>
        <v>Stu#</v>
      </c>
      <c r="Z1787" t="str">
        <f>IF(Q1787=$Z$14,COUNTIF($Q$15:Q1787,$Z$14),"")</f>
        <v/>
      </c>
    </row>
    <row r="1788" spans="1:26" ht="16.5" x14ac:dyDescent="0.25">
      <c r="A1788" s="6" t="str">
        <f>IF(B1788="","",SUBTOTAL(3,$B$15:B1788))</f>
        <v/>
      </c>
      <c r="B1788" s="7"/>
      <c r="C1788" s="8"/>
      <c r="D1788" s="6" t="str">
        <f t="shared" si="368"/>
        <v/>
      </c>
      <c r="E1788" s="9" t="str">
        <f t="shared" si="371"/>
        <v/>
      </c>
      <c r="F1788" s="7"/>
      <c r="G1788" s="10" t="str">
        <f t="shared" si="369"/>
        <v/>
      </c>
      <c r="H1788" s="6" t="str">
        <f t="shared" si="370"/>
        <v/>
      </c>
      <c r="I1788" s="6" t="str">
        <f t="shared" si="372"/>
        <v/>
      </c>
      <c r="J1788" s="6" t="str">
        <f t="shared" si="373"/>
        <v/>
      </c>
      <c r="K1788" s="6" t="str">
        <f t="shared" si="374"/>
        <v/>
      </c>
      <c r="L1788" s="6" t="str">
        <f t="shared" si="379"/>
        <v/>
      </c>
      <c r="M1788" s="6" t="str">
        <f t="shared" si="380"/>
        <v/>
      </c>
      <c r="N1788" s="6" t="str">
        <f t="shared" si="375"/>
        <v/>
      </c>
      <c r="O1788" s="4"/>
      <c r="P1788" s="11"/>
      <c r="Q1788" s="12" t="str">
        <f t="shared" si="376"/>
        <v/>
      </c>
      <c r="R1788" s="8"/>
      <c r="S1788" s="19"/>
      <c r="T1788" s="19" t="s">
        <v>830</v>
      </c>
      <c r="U1788" s="4"/>
      <c r="V1788" s="22" t="str">
        <f t="shared" si="377"/>
        <v>@aswan1.moe.edu.eg</v>
      </c>
      <c r="W1788" s="22" t="str">
        <f t="shared" si="378"/>
        <v>Stu#</v>
      </c>
      <c r="Z1788" t="str">
        <f>IF(Q1788=$Z$14,COUNTIF($Q$15:Q1788,$Z$14),"")</f>
        <v/>
      </c>
    </row>
    <row r="1789" spans="1:26" ht="16.5" x14ac:dyDescent="0.25">
      <c r="A1789" s="6" t="str">
        <f>IF(B1789="","",SUBTOTAL(3,$B$15:B1789))</f>
        <v/>
      </c>
      <c r="B1789" s="7"/>
      <c r="C1789" s="8"/>
      <c r="D1789" s="6" t="str">
        <f t="shared" si="368"/>
        <v/>
      </c>
      <c r="E1789" s="9" t="str">
        <f t="shared" si="371"/>
        <v/>
      </c>
      <c r="F1789" s="7"/>
      <c r="G1789" s="10" t="str">
        <f t="shared" si="369"/>
        <v/>
      </c>
      <c r="H1789" s="6" t="str">
        <f t="shared" si="370"/>
        <v/>
      </c>
      <c r="I1789" s="6" t="str">
        <f t="shared" si="372"/>
        <v/>
      </c>
      <c r="J1789" s="6" t="str">
        <f t="shared" si="373"/>
        <v/>
      </c>
      <c r="K1789" s="6" t="str">
        <f t="shared" si="374"/>
        <v/>
      </c>
      <c r="L1789" s="6" t="str">
        <f t="shared" si="379"/>
        <v/>
      </c>
      <c r="M1789" s="6" t="str">
        <f t="shared" si="380"/>
        <v/>
      </c>
      <c r="N1789" s="6" t="str">
        <f t="shared" si="375"/>
        <v/>
      </c>
      <c r="O1789" s="4"/>
      <c r="P1789" s="11"/>
      <c r="Q1789" s="12" t="str">
        <f t="shared" si="376"/>
        <v/>
      </c>
      <c r="R1789" s="8"/>
      <c r="S1789" s="19"/>
      <c r="T1789" s="19" t="s">
        <v>830</v>
      </c>
      <c r="U1789" s="4"/>
      <c r="V1789" s="22" t="str">
        <f t="shared" si="377"/>
        <v>@aswan1.moe.edu.eg</v>
      </c>
      <c r="W1789" s="22" t="str">
        <f t="shared" si="378"/>
        <v>Stu#</v>
      </c>
      <c r="Z1789" t="str">
        <f>IF(Q1789=$Z$14,COUNTIF($Q$15:Q1789,$Z$14),"")</f>
        <v/>
      </c>
    </row>
    <row r="1790" spans="1:26" ht="16.5" x14ac:dyDescent="0.25">
      <c r="A1790" s="6" t="str">
        <f>IF(B1790="","",SUBTOTAL(3,$B$15:B1790))</f>
        <v/>
      </c>
      <c r="B1790" s="7"/>
      <c r="C1790" s="8"/>
      <c r="D1790" s="6" t="str">
        <f t="shared" si="368"/>
        <v/>
      </c>
      <c r="E1790" s="9" t="str">
        <f t="shared" si="371"/>
        <v/>
      </c>
      <c r="F1790" s="7"/>
      <c r="G1790" s="10" t="str">
        <f t="shared" si="369"/>
        <v/>
      </c>
      <c r="H1790" s="6" t="str">
        <f t="shared" si="370"/>
        <v/>
      </c>
      <c r="I1790" s="6" t="str">
        <f t="shared" si="372"/>
        <v/>
      </c>
      <c r="J1790" s="6" t="str">
        <f t="shared" si="373"/>
        <v/>
      </c>
      <c r="K1790" s="6" t="str">
        <f t="shared" si="374"/>
        <v/>
      </c>
      <c r="L1790" s="6" t="str">
        <f t="shared" si="379"/>
        <v/>
      </c>
      <c r="M1790" s="6" t="str">
        <f t="shared" si="380"/>
        <v/>
      </c>
      <c r="N1790" s="6" t="str">
        <f t="shared" si="375"/>
        <v/>
      </c>
      <c r="O1790" s="4"/>
      <c r="P1790" s="11"/>
      <c r="Q1790" s="12" t="str">
        <f t="shared" si="376"/>
        <v/>
      </c>
      <c r="R1790" s="8"/>
      <c r="S1790" s="19"/>
      <c r="T1790" s="19" t="s">
        <v>830</v>
      </c>
      <c r="U1790" s="4"/>
      <c r="V1790" s="22" t="str">
        <f t="shared" si="377"/>
        <v>@aswan1.moe.edu.eg</v>
      </c>
      <c r="W1790" s="22" t="str">
        <f t="shared" si="378"/>
        <v>Stu#</v>
      </c>
      <c r="Z1790" t="str">
        <f>IF(Q1790=$Z$14,COUNTIF($Q$15:Q1790,$Z$14),"")</f>
        <v/>
      </c>
    </row>
    <row r="1791" spans="1:26" ht="16.5" x14ac:dyDescent="0.25">
      <c r="A1791" s="6" t="str">
        <f>IF(B1791="","",SUBTOTAL(3,$B$15:B1791))</f>
        <v/>
      </c>
      <c r="B1791" s="7"/>
      <c r="C1791" s="8"/>
      <c r="D1791" s="6" t="str">
        <f t="shared" si="368"/>
        <v/>
      </c>
      <c r="E1791" s="9" t="str">
        <f t="shared" si="371"/>
        <v/>
      </c>
      <c r="F1791" s="7"/>
      <c r="G1791" s="10" t="str">
        <f t="shared" si="369"/>
        <v/>
      </c>
      <c r="H1791" s="6" t="str">
        <f t="shared" si="370"/>
        <v/>
      </c>
      <c r="I1791" s="6" t="str">
        <f t="shared" si="372"/>
        <v/>
      </c>
      <c r="J1791" s="6" t="str">
        <f t="shared" si="373"/>
        <v/>
      </c>
      <c r="K1791" s="6" t="str">
        <f t="shared" si="374"/>
        <v/>
      </c>
      <c r="L1791" s="6" t="str">
        <f t="shared" si="379"/>
        <v/>
      </c>
      <c r="M1791" s="6" t="str">
        <f t="shared" si="380"/>
        <v/>
      </c>
      <c r="N1791" s="6" t="str">
        <f t="shared" si="375"/>
        <v/>
      </c>
      <c r="O1791" s="4"/>
      <c r="P1791" s="11"/>
      <c r="Q1791" s="12" t="str">
        <f t="shared" si="376"/>
        <v/>
      </c>
      <c r="R1791" s="8"/>
      <c r="S1791" s="19"/>
      <c r="T1791" s="19" t="s">
        <v>830</v>
      </c>
      <c r="U1791" s="4"/>
      <c r="V1791" s="22" t="str">
        <f t="shared" si="377"/>
        <v>@aswan1.moe.edu.eg</v>
      </c>
      <c r="W1791" s="22" t="str">
        <f t="shared" si="378"/>
        <v>Stu#</v>
      </c>
      <c r="Z1791" t="str">
        <f>IF(Q1791=$Z$14,COUNTIF($Q$15:Q1791,$Z$14),"")</f>
        <v/>
      </c>
    </row>
    <row r="1792" spans="1:26" ht="16.5" x14ac:dyDescent="0.25">
      <c r="A1792" s="6" t="str">
        <f>IF(B1792="","",SUBTOTAL(3,$B$15:B1792))</f>
        <v/>
      </c>
      <c r="B1792" s="7"/>
      <c r="C1792" s="8"/>
      <c r="D1792" s="6" t="str">
        <f t="shared" si="368"/>
        <v/>
      </c>
      <c r="E1792" s="9" t="str">
        <f t="shared" si="371"/>
        <v/>
      </c>
      <c r="F1792" s="7"/>
      <c r="G1792" s="10" t="str">
        <f t="shared" si="369"/>
        <v/>
      </c>
      <c r="H1792" s="6" t="str">
        <f t="shared" si="370"/>
        <v/>
      </c>
      <c r="I1792" s="6" t="str">
        <f t="shared" si="372"/>
        <v/>
      </c>
      <c r="J1792" s="6" t="str">
        <f t="shared" si="373"/>
        <v/>
      </c>
      <c r="K1792" s="6" t="str">
        <f t="shared" si="374"/>
        <v/>
      </c>
      <c r="L1792" s="6" t="str">
        <f t="shared" si="379"/>
        <v/>
      </c>
      <c r="M1792" s="6" t="str">
        <f t="shared" si="380"/>
        <v/>
      </c>
      <c r="N1792" s="6" t="str">
        <f t="shared" si="375"/>
        <v/>
      </c>
      <c r="O1792" s="4"/>
      <c r="P1792" s="11"/>
      <c r="Q1792" s="12" t="str">
        <f t="shared" si="376"/>
        <v/>
      </c>
      <c r="R1792" s="8"/>
      <c r="S1792" s="19"/>
      <c r="T1792" s="19" t="s">
        <v>830</v>
      </c>
      <c r="U1792" s="4"/>
      <c r="V1792" s="22" t="str">
        <f t="shared" si="377"/>
        <v>@aswan1.moe.edu.eg</v>
      </c>
      <c r="W1792" s="22" t="str">
        <f t="shared" si="378"/>
        <v>Stu#</v>
      </c>
      <c r="Z1792" t="str">
        <f>IF(Q1792=$Z$14,COUNTIF($Q$15:Q1792,$Z$14),"")</f>
        <v/>
      </c>
    </row>
    <row r="1793" spans="1:26" ht="16.5" x14ac:dyDescent="0.25">
      <c r="A1793" s="6" t="str">
        <f>IF(B1793="","",SUBTOTAL(3,$B$15:B1793))</f>
        <v/>
      </c>
      <c r="B1793" s="7"/>
      <c r="C1793" s="8"/>
      <c r="D1793" s="6" t="str">
        <f t="shared" si="368"/>
        <v/>
      </c>
      <c r="E1793" s="9" t="str">
        <f t="shared" si="371"/>
        <v/>
      </c>
      <c r="F1793" s="7"/>
      <c r="G1793" s="10" t="str">
        <f t="shared" si="369"/>
        <v/>
      </c>
      <c r="H1793" s="6" t="str">
        <f t="shared" si="370"/>
        <v/>
      </c>
      <c r="I1793" s="6" t="str">
        <f t="shared" si="372"/>
        <v/>
      </c>
      <c r="J1793" s="6" t="str">
        <f t="shared" si="373"/>
        <v/>
      </c>
      <c r="K1793" s="6" t="str">
        <f t="shared" si="374"/>
        <v/>
      </c>
      <c r="L1793" s="6" t="str">
        <f t="shared" si="379"/>
        <v/>
      </c>
      <c r="M1793" s="6" t="str">
        <f t="shared" si="380"/>
        <v/>
      </c>
      <c r="N1793" s="6" t="str">
        <f t="shared" si="375"/>
        <v/>
      </c>
      <c r="O1793" s="4"/>
      <c r="P1793" s="11"/>
      <c r="Q1793" s="12" t="str">
        <f t="shared" si="376"/>
        <v/>
      </c>
      <c r="R1793" s="8"/>
      <c r="S1793" s="19"/>
      <c r="T1793" s="19" t="s">
        <v>830</v>
      </c>
      <c r="U1793" s="4"/>
      <c r="V1793" s="22" t="str">
        <f t="shared" si="377"/>
        <v>@aswan1.moe.edu.eg</v>
      </c>
      <c r="W1793" s="22" t="str">
        <f t="shared" si="378"/>
        <v>Stu#</v>
      </c>
      <c r="Z1793" t="str">
        <f>IF(Q1793=$Z$14,COUNTIF($Q$15:Q1793,$Z$14),"")</f>
        <v/>
      </c>
    </row>
    <row r="1794" spans="1:26" ht="16.5" x14ac:dyDescent="0.25">
      <c r="A1794" s="6" t="str">
        <f>IF(B1794="","",SUBTOTAL(3,$B$15:B1794))</f>
        <v/>
      </c>
      <c r="B1794" s="7"/>
      <c r="C1794" s="8"/>
      <c r="D1794" s="6" t="str">
        <f t="shared" si="368"/>
        <v/>
      </c>
      <c r="E1794" s="9" t="str">
        <f t="shared" si="371"/>
        <v/>
      </c>
      <c r="F1794" s="7"/>
      <c r="G1794" s="10" t="str">
        <f t="shared" si="369"/>
        <v/>
      </c>
      <c r="H1794" s="6" t="str">
        <f t="shared" si="370"/>
        <v/>
      </c>
      <c r="I1794" s="6" t="str">
        <f t="shared" si="372"/>
        <v/>
      </c>
      <c r="J1794" s="6" t="str">
        <f t="shared" si="373"/>
        <v/>
      </c>
      <c r="K1794" s="6" t="str">
        <f t="shared" si="374"/>
        <v/>
      </c>
      <c r="L1794" s="6" t="str">
        <f t="shared" si="379"/>
        <v/>
      </c>
      <c r="M1794" s="6" t="str">
        <f t="shared" si="380"/>
        <v/>
      </c>
      <c r="N1794" s="6" t="str">
        <f t="shared" si="375"/>
        <v/>
      </c>
      <c r="O1794" s="4"/>
      <c r="P1794" s="11"/>
      <c r="Q1794" s="12" t="str">
        <f t="shared" si="376"/>
        <v/>
      </c>
      <c r="R1794" s="8"/>
      <c r="S1794" s="19"/>
      <c r="T1794" s="19" t="s">
        <v>830</v>
      </c>
      <c r="U1794" s="4"/>
      <c r="V1794" s="22" t="str">
        <f t="shared" si="377"/>
        <v>@aswan1.moe.edu.eg</v>
      </c>
      <c r="W1794" s="22" t="str">
        <f t="shared" si="378"/>
        <v>Stu#</v>
      </c>
      <c r="Z1794" t="str">
        <f>IF(Q1794=$Z$14,COUNTIF($Q$15:Q1794,$Z$14),"")</f>
        <v/>
      </c>
    </row>
    <row r="1795" spans="1:26" ht="16.5" x14ac:dyDescent="0.25">
      <c r="A1795" s="6" t="str">
        <f>IF(B1795="","",SUBTOTAL(3,$B$15:B1795))</f>
        <v/>
      </c>
      <c r="B1795" s="7"/>
      <c r="C1795" s="8"/>
      <c r="D1795" s="6" t="str">
        <f t="shared" si="368"/>
        <v/>
      </c>
      <c r="E1795" s="9" t="str">
        <f t="shared" si="371"/>
        <v/>
      </c>
      <c r="F1795" s="7"/>
      <c r="G1795" s="10" t="str">
        <f t="shared" si="369"/>
        <v/>
      </c>
      <c r="H1795" s="6" t="str">
        <f t="shared" si="370"/>
        <v/>
      </c>
      <c r="I1795" s="6" t="str">
        <f t="shared" si="372"/>
        <v/>
      </c>
      <c r="J1795" s="6" t="str">
        <f t="shared" si="373"/>
        <v/>
      </c>
      <c r="K1795" s="6" t="str">
        <f t="shared" si="374"/>
        <v/>
      </c>
      <c r="L1795" s="6" t="str">
        <f t="shared" si="379"/>
        <v/>
      </c>
      <c r="M1795" s="6" t="str">
        <f t="shared" si="380"/>
        <v/>
      </c>
      <c r="N1795" s="6" t="str">
        <f t="shared" si="375"/>
        <v/>
      </c>
      <c r="O1795" s="4"/>
      <c r="P1795" s="11"/>
      <c r="Q1795" s="12" t="str">
        <f t="shared" si="376"/>
        <v/>
      </c>
      <c r="R1795" s="8"/>
      <c r="S1795" s="19"/>
      <c r="T1795" s="19" t="s">
        <v>830</v>
      </c>
      <c r="U1795" s="4"/>
      <c r="V1795" s="22" t="str">
        <f t="shared" si="377"/>
        <v>@aswan1.moe.edu.eg</v>
      </c>
      <c r="W1795" s="22" t="str">
        <f t="shared" si="378"/>
        <v>Stu#</v>
      </c>
      <c r="Z1795" t="str">
        <f>IF(Q1795=$Z$14,COUNTIF($Q$15:Q1795,$Z$14),"")</f>
        <v/>
      </c>
    </row>
    <row r="1796" spans="1:26" ht="16.5" x14ac:dyDescent="0.25">
      <c r="A1796" s="6" t="str">
        <f>IF(B1796="","",SUBTOTAL(3,$B$15:B1796))</f>
        <v/>
      </c>
      <c r="B1796" s="7"/>
      <c r="C1796" s="8"/>
      <c r="D1796" s="6" t="str">
        <f t="shared" si="368"/>
        <v/>
      </c>
      <c r="E1796" s="9" t="str">
        <f t="shared" si="371"/>
        <v/>
      </c>
      <c r="F1796" s="7"/>
      <c r="G1796" s="10" t="str">
        <f t="shared" si="369"/>
        <v/>
      </c>
      <c r="H1796" s="6" t="str">
        <f t="shared" si="370"/>
        <v/>
      </c>
      <c r="I1796" s="6" t="str">
        <f t="shared" si="372"/>
        <v/>
      </c>
      <c r="J1796" s="6" t="str">
        <f t="shared" si="373"/>
        <v/>
      </c>
      <c r="K1796" s="6" t="str">
        <f t="shared" si="374"/>
        <v/>
      </c>
      <c r="L1796" s="6" t="str">
        <f t="shared" si="379"/>
        <v/>
      </c>
      <c r="M1796" s="6" t="str">
        <f t="shared" si="380"/>
        <v/>
      </c>
      <c r="N1796" s="6" t="str">
        <f t="shared" si="375"/>
        <v/>
      </c>
      <c r="O1796" s="4"/>
      <c r="P1796" s="11"/>
      <c r="Q1796" s="12" t="str">
        <f t="shared" si="376"/>
        <v/>
      </c>
      <c r="R1796" s="8"/>
      <c r="S1796" s="19"/>
      <c r="T1796" s="19" t="s">
        <v>830</v>
      </c>
      <c r="U1796" s="4"/>
      <c r="V1796" s="22" t="str">
        <f t="shared" si="377"/>
        <v>@aswan1.moe.edu.eg</v>
      </c>
      <c r="W1796" s="22" t="str">
        <f t="shared" si="378"/>
        <v>Stu#</v>
      </c>
      <c r="Z1796" t="str">
        <f>IF(Q1796=$Z$14,COUNTIF($Q$15:Q1796,$Z$14),"")</f>
        <v/>
      </c>
    </row>
    <row r="1797" spans="1:26" ht="16.5" x14ac:dyDescent="0.25">
      <c r="A1797" s="6" t="str">
        <f>IF(B1797="","",SUBTOTAL(3,$B$15:B1797))</f>
        <v/>
      </c>
      <c r="B1797" s="7"/>
      <c r="C1797" s="8"/>
      <c r="D1797" s="6" t="str">
        <f t="shared" si="368"/>
        <v/>
      </c>
      <c r="E1797" s="9" t="str">
        <f t="shared" si="371"/>
        <v/>
      </c>
      <c r="F1797" s="7"/>
      <c r="G1797" s="10" t="str">
        <f t="shared" si="369"/>
        <v/>
      </c>
      <c r="H1797" s="6" t="str">
        <f t="shared" si="370"/>
        <v/>
      </c>
      <c r="I1797" s="6" t="str">
        <f t="shared" si="372"/>
        <v/>
      </c>
      <c r="J1797" s="6" t="str">
        <f t="shared" si="373"/>
        <v/>
      </c>
      <c r="K1797" s="6" t="str">
        <f t="shared" si="374"/>
        <v/>
      </c>
      <c r="L1797" s="6" t="str">
        <f t="shared" si="379"/>
        <v/>
      </c>
      <c r="M1797" s="6" t="str">
        <f t="shared" si="380"/>
        <v/>
      </c>
      <c r="N1797" s="6" t="str">
        <f t="shared" si="375"/>
        <v/>
      </c>
      <c r="O1797" s="4"/>
      <c r="P1797" s="11"/>
      <c r="Q1797" s="12" t="str">
        <f t="shared" si="376"/>
        <v/>
      </c>
      <c r="R1797" s="8"/>
      <c r="S1797" s="19"/>
      <c r="T1797" s="19" t="s">
        <v>830</v>
      </c>
      <c r="U1797" s="4"/>
      <c r="V1797" s="22" t="str">
        <f t="shared" si="377"/>
        <v>@aswan1.moe.edu.eg</v>
      </c>
      <c r="W1797" s="22" t="str">
        <f t="shared" si="378"/>
        <v>Stu#</v>
      </c>
      <c r="Z1797" t="str">
        <f>IF(Q1797=$Z$14,COUNTIF($Q$15:Q1797,$Z$14),"")</f>
        <v/>
      </c>
    </row>
    <row r="1798" spans="1:26" ht="16.5" x14ac:dyDescent="0.25">
      <c r="A1798" s="6" t="str">
        <f>IF(B1798="","",SUBTOTAL(3,$B$15:B1798))</f>
        <v/>
      </c>
      <c r="B1798" s="7"/>
      <c r="C1798" s="8"/>
      <c r="D1798" s="6" t="str">
        <f t="shared" si="368"/>
        <v/>
      </c>
      <c r="E1798" s="9" t="str">
        <f t="shared" si="371"/>
        <v/>
      </c>
      <c r="F1798" s="7"/>
      <c r="G1798" s="10" t="str">
        <f t="shared" si="369"/>
        <v/>
      </c>
      <c r="H1798" s="6" t="str">
        <f t="shared" si="370"/>
        <v/>
      </c>
      <c r="I1798" s="6" t="str">
        <f t="shared" si="372"/>
        <v/>
      </c>
      <c r="J1798" s="6" t="str">
        <f t="shared" si="373"/>
        <v/>
      </c>
      <c r="K1798" s="6" t="str">
        <f t="shared" si="374"/>
        <v/>
      </c>
      <c r="L1798" s="6" t="str">
        <f t="shared" si="379"/>
        <v/>
      </c>
      <c r="M1798" s="6" t="str">
        <f t="shared" si="380"/>
        <v/>
      </c>
      <c r="N1798" s="6" t="str">
        <f t="shared" si="375"/>
        <v/>
      </c>
      <c r="O1798" s="4"/>
      <c r="P1798" s="11"/>
      <c r="Q1798" s="12" t="str">
        <f t="shared" si="376"/>
        <v/>
      </c>
      <c r="R1798" s="8"/>
      <c r="S1798" s="19"/>
      <c r="T1798" s="19" t="s">
        <v>830</v>
      </c>
      <c r="U1798" s="4"/>
      <c r="V1798" s="22" t="str">
        <f t="shared" si="377"/>
        <v>@aswan1.moe.edu.eg</v>
      </c>
      <c r="W1798" s="22" t="str">
        <f t="shared" si="378"/>
        <v>Stu#</v>
      </c>
      <c r="Z1798" t="str">
        <f>IF(Q1798=$Z$14,COUNTIF($Q$15:Q1798,$Z$14),"")</f>
        <v/>
      </c>
    </row>
    <row r="1799" spans="1:26" ht="16.5" x14ac:dyDescent="0.25">
      <c r="A1799" s="6" t="str">
        <f>IF(B1799="","",SUBTOTAL(3,$B$15:B1799))</f>
        <v/>
      </c>
      <c r="B1799" s="7"/>
      <c r="C1799" s="8"/>
      <c r="D1799" s="6" t="str">
        <f t="shared" si="368"/>
        <v/>
      </c>
      <c r="E1799" s="9" t="str">
        <f t="shared" si="371"/>
        <v/>
      </c>
      <c r="F1799" s="7"/>
      <c r="G1799" s="10" t="str">
        <f t="shared" si="369"/>
        <v/>
      </c>
      <c r="H1799" s="6" t="str">
        <f t="shared" si="370"/>
        <v/>
      </c>
      <c r="I1799" s="6" t="str">
        <f t="shared" si="372"/>
        <v/>
      </c>
      <c r="J1799" s="6" t="str">
        <f t="shared" si="373"/>
        <v/>
      </c>
      <c r="K1799" s="6" t="str">
        <f t="shared" si="374"/>
        <v/>
      </c>
      <c r="L1799" s="6" t="str">
        <f t="shared" si="379"/>
        <v/>
      </c>
      <c r="M1799" s="6" t="str">
        <f t="shared" si="380"/>
        <v/>
      </c>
      <c r="N1799" s="6" t="str">
        <f t="shared" si="375"/>
        <v/>
      </c>
      <c r="O1799" s="4"/>
      <c r="P1799" s="11"/>
      <c r="Q1799" s="12" t="str">
        <f t="shared" si="376"/>
        <v/>
      </c>
      <c r="R1799" s="8"/>
      <c r="S1799" s="19"/>
      <c r="T1799" s="19" t="s">
        <v>830</v>
      </c>
      <c r="U1799" s="4"/>
      <c r="V1799" s="22" t="str">
        <f t="shared" si="377"/>
        <v>@aswan1.moe.edu.eg</v>
      </c>
      <c r="W1799" s="22" t="str">
        <f t="shared" si="378"/>
        <v>Stu#</v>
      </c>
      <c r="Z1799" t="str">
        <f>IF(Q1799=$Z$14,COUNTIF($Q$15:Q1799,$Z$14),"")</f>
        <v/>
      </c>
    </row>
    <row r="1800" spans="1:26" ht="16.5" x14ac:dyDescent="0.25">
      <c r="A1800" s="6" t="str">
        <f>IF(B1800="","",SUBTOTAL(3,$B$15:B1800))</f>
        <v/>
      </c>
      <c r="B1800" s="7"/>
      <c r="C1800" s="8"/>
      <c r="D1800" s="6" t="str">
        <f t="shared" si="368"/>
        <v/>
      </c>
      <c r="E1800" s="9" t="str">
        <f t="shared" si="371"/>
        <v/>
      </c>
      <c r="F1800" s="7"/>
      <c r="G1800" s="10" t="str">
        <f t="shared" si="369"/>
        <v/>
      </c>
      <c r="H1800" s="6" t="str">
        <f t="shared" si="370"/>
        <v/>
      </c>
      <c r="I1800" s="6" t="str">
        <f t="shared" si="372"/>
        <v/>
      </c>
      <c r="J1800" s="6" t="str">
        <f t="shared" si="373"/>
        <v/>
      </c>
      <c r="K1800" s="6" t="str">
        <f t="shared" si="374"/>
        <v/>
      </c>
      <c r="L1800" s="6" t="str">
        <f t="shared" si="379"/>
        <v/>
      </c>
      <c r="M1800" s="6" t="str">
        <f t="shared" si="380"/>
        <v/>
      </c>
      <c r="N1800" s="6" t="str">
        <f t="shared" si="375"/>
        <v/>
      </c>
      <c r="O1800" s="4"/>
      <c r="P1800" s="11"/>
      <c r="Q1800" s="12" t="str">
        <f t="shared" si="376"/>
        <v/>
      </c>
      <c r="R1800" s="8"/>
      <c r="S1800" s="19"/>
      <c r="T1800" s="19" t="s">
        <v>830</v>
      </c>
      <c r="U1800" s="4"/>
      <c r="V1800" s="22" t="str">
        <f t="shared" si="377"/>
        <v>@aswan1.moe.edu.eg</v>
      </c>
      <c r="W1800" s="22" t="str">
        <f t="shared" si="378"/>
        <v>Stu#</v>
      </c>
      <c r="Z1800" t="str">
        <f>IF(Q1800=$Z$14,COUNTIF($Q$15:Q1800,$Z$14),"")</f>
        <v/>
      </c>
    </row>
    <row r="1801" spans="1:26" ht="16.5" x14ac:dyDescent="0.25">
      <c r="A1801" s="6" t="str">
        <f>IF(B1801="","",SUBTOTAL(3,$B$15:B1801))</f>
        <v/>
      </c>
      <c r="B1801" s="7"/>
      <c r="C1801" s="8"/>
      <c r="D1801" s="6" t="str">
        <f t="shared" si="368"/>
        <v/>
      </c>
      <c r="E1801" s="9" t="str">
        <f t="shared" si="371"/>
        <v/>
      </c>
      <c r="F1801" s="7"/>
      <c r="G1801" s="10" t="str">
        <f t="shared" si="369"/>
        <v/>
      </c>
      <c r="H1801" s="6" t="str">
        <f t="shared" si="370"/>
        <v/>
      </c>
      <c r="I1801" s="6" t="str">
        <f t="shared" si="372"/>
        <v/>
      </c>
      <c r="J1801" s="6" t="str">
        <f t="shared" si="373"/>
        <v/>
      </c>
      <c r="K1801" s="6" t="str">
        <f t="shared" si="374"/>
        <v/>
      </c>
      <c r="L1801" s="6" t="str">
        <f t="shared" si="379"/>
        <v/>
      </c>
      <c r="M1801" s="6" t="str">
        <f t="shared" si="380"/>
        <v/>
      </c>
      <c r="N1801" s="6" t="str">
        <f t="shared" si="375"/>
        <v/>
      </c>
      <c r="O1801" s="4"/>
      <c r="P1801" s="11"/>
      <c r="Q1801" s="12" t="str">
        <f t="shared" si="376"/>
        <v/>
      </c>
      <c r="R1801" s="8"/>
      <c r="S1801" s="19"/>
      <c r="T1801" s="19" t="s">
        <v>830</v>
      </c>
      <c r="U1801" s="4"/>
      <c r="V1801" s="22" t="str">
        <f t="shared" si="377"/>
        <v>@aswan1.moe.edu.eg</v>
      </c>
      <c r="W1801" s="22" t="str">
        <f t="shared" si="378"/>
        <v>Stu#</v>
      </c>
      <c r="Z1801" t="str">
        <f>IF(Q1801=$Z$14,COUNTIF($Q$15:Q1801,$Z$14),"")</f>
        <v/>
      </c>
    </row>
    <row r="1802" spans="1:26" ht="16.5" x14ac:dyDescent="0.25">
      <c r="A1802" s="6" t="str">
        <f>IF(B1802="","",SUBTOTAL(3,$B$15:B1802))</f>
        <v/>
      </c>
      <c r="B1802" s="7"/>
      <c r="C1802" s="8"/>
      <c r="D1802" s="6" t="str">
        <f t="shared" si="368"/>
        <v/>
      </c>
      <c r="E1802" s="9" t="str">
        <f t="shared" si="371"/>
        <v/>
      </c>
      <c r="F1802" s="7"/>
      <c r="G1802" s="10" t="str">
        <f t="shared" si="369"/>
        <v/>
      </c>
      <c r="H1802" s="6" t="str">
        <f t="shared" si="370"/>
        <v/>
      </c>
      <c r="I1802" s="6" t="str">
        <f t="shared" si="372"/>
        <v/>
      </c>
      <c r="J1802" s="6" t="str">
        <f t="shared" si="373"/>
        <v/>
      </c>
      <c r="K1802" s="6" t="str">
        <f t="shared" si="374"/>
        <v/>
      </c>
      <c r="L1802" s="6" t="str">
        <f t="shared" si="379"/>
        <v/>
      </c>
      <c r="M1802" s="6" t="str">
        <f t="shared" si="380"/>
        <v/>
      </c>
      <c r="N1802" s="6" t="str">
        <f t="shared" si="375"/>
        <v/>
      </c>
      <c r="O1802" s="4"/>
      <c r="P1802" s="11"/>
      <c r="Q1802" s="12" t="str">
        <f t="shared" si="376"/>
        <v/>
      </c>
      <c r="R1802" s="8"/>
      <c r="S1802" s="19"/>
      <c r="T1802" s="19" t="s">
        <v>830</v>
      </c>
      <c r="U1802" s="4"/>
      <c r="V1802" s="22" t="str">
        <f t="shared" si="377"/>
        <v>@aswan1.moe.edu.eg</v>
      </c>
      <c r="W1802" s="22" t="str">
        <f t="shared" si="378"/>
        <v>Stu#</v>
      </c>
      <c r="Z1802" t="str">
        <f>IF(Q1802=$Z$14,COUNTIF($Q$15:Q1802,$Z$14),"")</f>
        <v/>
      </c>
    </row>
    <row r="1803" spans="1:26" ht="16.5" x14ac:dyDescent="0.25">
      <c r="A1803" s="6" t="str">
        <f>IF(B1803="","",SUBTOTAL(3,$B$15:B1803))</f>
        <v/>
      </c>
      <c r="B1803" s="7"/>
      <c r="C1803" s="8"/>
      <c r="D1803" s="6" t="str">
        <f t="shared" si="368"/>
        <v/>
      </c>
      <c r="E1803" s="9" t="str">
        <f t="shared" si="371"/>
        <v/>
      </c>
      <c r="F1803" s="7"/>
      <c r="G1803" s="10" t="str">
        <f t="shared" si="369"/>
        <v/>
      </c>
      <c r="H1803" s="6" t="str">
        <f t="shared" si="370"/>
        <v/>
      </c>
      <c r="I1803" s="6" t="str">
        <f t="shared" si="372"/>
        <v/>
      </c>
      <c r="J1803" s="6" t="str">
        <f t="shared" si="373"/>
        <v/>
      </c>
      <c r="K1803" s="6" t="str">
        <f t="shared" si="374"/>
        <v/>
      </c>
      <c r="L1803" s="6" t="str">
        <f t="shared" si="379"/>
        <v/>
      </c>
      <c r="M1803" s="6" t="str">
        <f t="shared" si="380"/>
        <v/>
      </c>
      <c r="N1803" s="6" t="str">
        <f t="shared" si="375"/>
        <v/>
      </c>
      <c r="O1803" s="4"/>
      <c r="P1803" s="11"/>
      <c r="Q1803" s="12" t="str">
        <f t="shared" si="376"/>
        <v/>
      </c>
      <c r="R1803" s="8"/>
      <c r="S1803" s="19"/>
      <c r="T1803" s="19" t="s">
        <v>830</v>
      </c>
      <c r="U1803" s="4"/>
      <c r="V1803" s="22" t="str">
        <f t="shared" si="377"/>
        <v>@aswan1.moe.edu.eg</v>
      </c>
      <c r="W1803" s="22" t="str">
        <f t="shared" si="378"/>
        <v>Stu#</v>
      </c>
      <c r="Z1803" t="str">
        <f>IF(Q1803=$Z$14,COUNTIF($Q$15:Q1803,$Z$14),"")</f>
        <v/>
      </c>
    </row>
    <row r="1804" spans="1:26" ht="16.5" x14ac:dyDescent="0.25">
      <c r="A1804" s="6" t="str">
        <f>IF(B1804="","",SUBTOTAL(3,$B$15:B1804))</f>
        <v/>
      </c>
      <c r="B1804" s="7"/>
      <c r="C1804" s="8"/>
      <c r="D1804" s="6" t="str">
        <f t="shared" si="368"/>
        <v/>
      </c>
      <c r="E1804" s="9" t="str">
        <f t="shared" si="371"/>
        <v/>
      </c>
      <c r="F1804" s="7"/>
      <c r="G1804" s="10" t="str">
        <f t="shared" si="369"/>
        <v/>
      </c>
      <c r="H1804" s="6" t="str">
        <f t="shared" si="370"/>
        <v/>
      </c>
      <c r="I1804" s="6" t="str">
        <f t="shared" si="372"/>
        <v/>
      </c>
      <c r="J1804" s="6" t="str">
        <f t="shared" si="373"/>
        <v/>
      </c>
      <c r="K1804" s="6" t="str">
        <f t="shared" si="374"/>
        <v/>
      </c>
      <c r="L1804" s="6" t="str">
        <f t="shared" si="379"/>
        <v/>
      </c>
      <c r="M1804" s="6" t="str">
        <f t="shared" si="380"/>
        <v/>
      </c>
      <c r="N1804" s="6" t="str">
        <f t="shared" si="375"/>
        <v/>
      </c>
      <c r="O1804" s="4"/>
      <c r="P1804" s="11"/>
      <c r="Q1804" s="12" t="str">
        <f t="shared" si="376"/>
        <v/>
      </c>
      <c r="R1804" s="8"/>
      <c r="S1804" s="19"/>
      <c r="T1804" s="19" t="s">
        <v>830</v>
      </c>
      <c r="U1804" s="4"/>
      <c r="V1804" s="22" t="str">
        <f t="shared" si="377"/>
        <v>@aswan1.moe.edu.eg</v>
      </c>
      <c r="W1804" s="22" t="str">
        <f t="shared" si="378"/>
        <v>Stu#</v>
      </c>
      <c r="Z1804" t="str">
        <f>IF(Q1804=$Z$14,COUNTIF($Q$15:Q1804,$Z$14),"")</f>
        <v/>
      </c>
    </row>
    <row r="1805" spans="1:26" ht="16.5" x14ac:dyDescent="0.25">
      <c r="A1805" s="6" t="str">
        <f>IF(B1805="","",SUBTOTAL(3,$B$15:B1805))</f>
        <v/>
      </c>
      <c r="B1805" s="7"/>
      <c r="C1805" s="8"/>
      <c r="D1805" s="6" t="str">
        <f t="shared" si="368"/>
        <v/>
      </c>
      <c r="E1805" s="9" t="str">
        <f t="shared" si="371"/>
        <v/>
      </c>
      <c r="F1805" s="7"/>
      <c r="G1805" s="10" t="str">
        <f t="shared" si="369"/>
        <v/>
      </c>
      <c r="H1805" s="6" t="str">
        <f t="shared" si="370"/>
        <v/>
      </c>
      <c r="I1805" s="6" t="str">
        <f t="shared" si="372"/>
        <v/>
      </c>
      <c r="J1805" s="6" t="str">
        <f t="shared" si="373"/>
        <v/>
      </c>
      <c r="K1805" s="6" t="str">
        <f t="shared" si="374"/>
        <v/>
      </c>
      <c r="L1805" s="6" t="str">
        <f t="shared" si="379"/>
        <v/>
      </c>
      <c r="M1805" s="6" t="str">
        <f t="shared" si="380"/>
        <v/>
      </c>
      <c r="N1805" s="6" t="str">
        <f t="shared" si="375"/>
        <v/>
      </c>
      <c r="O1805" s="4"/>
      <c r="P1805" s="11"/>
      <c r="Q1805" s="12" t="str">
        <f t="shared" si="376"/>
        <v/>
      </c>
      <c r="R1805" s="8"/>
      <c r="S1805" s="19"/>
      <c r="T1805" s="19" t="s">
        <v>830</v>
      </c>
      <c r="U1805" s="4"/>
      <c r="V1805" s="22" t="str">
        <f t="shared" si="377"/>
        <v>@aswan1.moe.edu.eg</v>
      </c>
      <c r="W1805" s="22" t="str">
        <f t="shared" si="378"/>
        <v>Stu#</v>
      </c>
      <c r="Z1805" t="str">
        <f>IF(Q1805=$Z$14,COUNTIF($Q$15:Q1805,$Z$14),"")</f>
        <v/>
      </c>
    </row>
    <row r="1806" spans="1:26" ht="16.5" x14ac:dyDescent="0.25">
      <c r="A1806" s="6" t="str">
        <f>IF(B1806="","",SUBTOTAL(3,$B$15:B1806))</f>
        <v/>
      </c>
      <c r="B1806" s="7"/>
      <c r="C1806" s="8"/>
      <c r="D1806" s="6" t="str">
        <f t="shared" ref="D1806:D1869" si="381">IF(C1806="","",LEFT(TRIM(C1806),FIND(" ",TRIM(C1806),1)-1))</f>
        <v/>
      </c>
      <c r="E1806" s="9" t="str">
        <f t="shared" si="371"/>
        <v/>
      </c>
      <c r="F1806" s="7"/>
      <c r="G1806" s="10" t="str">
        <f t="shared" ref="G1806:G1869" si="382">IF(F1806="","",(DATE(IF(LEFT(F1806,1)*1=3,20,19)&amp;MID(F1806,2,2),MID(F1806,4,2),MID(F1806,6,2))))</f>
        <v/>
      </c>
      <c r="H1806" s="6" t="str">
        <f t="shared" ref="H1806:H1869" si="383">IF(G1806="","",DAY(G1806))</f>
        <v/>
      </c>
      <c r="I1806" s="6" t="str">
        <f t="shared" si="372"/>
        <v/>
      </c>
      <c r="J1806" s="6" t="str">
        <f t="shared" si="373"/>
        <v/>
      </c>
      <c r="K1806" s="6" t="str">
        <f t="shared" si="374"/>
        <v/>
      </c>
      <c r="L1806" s="6" t="str">
        <f t="shared" si="379"/>
        <v/>
      </c>
      <c r="M1806" s="6" t="str">
        <f t="shared" si="380"/>
        <v/>
      </c>
      <c r="N1806" s="6" t="str">
        <f t="shared" si="375"/>
        <v/>
      </c>
      <c r="O1806" s="4"/>
      <c r="P1806" s="11"/>
      <c r="Q1806" s="12" t="str">
        <f t="shared" si="376"/>
        <v/>
      </c>
      <c r="R1806" s="8"/>
      <c r="S1806" s="19"/>
      <c r="T1806" s="19" t="s">
        <v>830</v>
      </c>
      <c r="U1806" s="4"/>
      <c r="V1806" s="22" t="str">
        <f t="shared" si="377"/>
        <v>@aswan1.moe.edu.eg</v>
      </c>
      <c r="W1806" s="22" t="str">
        <f t="shared" si="378"/>
        <v>Stu#</v>
      </c>
      <c r="Z1806" t="str">
        <f>IF(Q1806=$Z$14,COUNTIF($Q$15:Q1806,$Z$14),"")</f>
        <v/>
      </c>
    </row>
    <row r="1807" spans="1:26" ht="16.5" x14ac:dyDescent="0.25">
      <c r="A1807" s="6" t="str">
        <f>IF(B1807="","",SUBTOTAL(3,$B$15:B1807))</f>
        <v/>
      </c>
      <c r="B1807" s="7"/>
      <c r="C1807" s="8"/>
      <c r="D1807" s="6" t="str">
        <f t="shared" si="381"/>
        <v/>
      </c>
      <c r="E1807" s="9" t="str">
        <f t="shared" si="371"/>
        <v/>
      </c>
      <c r="F1807" s="7"/>
      <c r="G1807" s="10" t="str">
        <f t="shared" si="382"/>
        <v/>
      </c>
      <c r="H1807" s="6" t="str">
        <f t="shared" si="383"/>
        <v/>
      </c>
      <c r="I1807" s="6" t="str">
        <f t="shared" si="372"/>
        <v/>
      </c>
      <c r="J1807" s="6" t="str">
        <f t="shared" si="373"/>
        <v/>
      </c>
      <c r="K1807" s="6" t="str">
        <f t="shared" si="374"/>
        <v/>
      </c>
      <c r="L1807" s="6" t="str">
        <f t="shared" si="379"/>
        <v/>
      </c>
      <c r="M1807" s="6" t="str">
        <f t="shared" si="380"/>
        <v/>
      </c>
      <c r="N1807" s="6" t="str">
        <f t="shared" si="375"/>
        <v/>
      </c>
      <c r="O1807" s="4"/>
      <c r="P1807" s="11"/>
      <c r="Q1807" s="12" t="str">
        <f t="shared" si="376"/>
        <v/>
      </c>
      <c r="R1807" s="8"/>
      <c r="S1807" s="19"/>
      <c r="T1807" s="19" t="s">
        <v>830</v>
      </c>
      <c r="U1807" s="4"/>
      <c r="V1807" s="22" t="str">
        <f t="shared" si="377"/>
        <v>@aswan1.moe.edu.eg</v>
      </c>
      <c r="W1807" s="22" t="str">
        <f t="shared" si="378"/>
        <v>Stu#</v>
      </c>
      <c r="Z1807" t="str">
        <f>IF(Q1807=$Z$14,COUNTIF($Q$15:Q1807,$Z$14),"")</f>
        <v/>
      </c>
    </row>
    <row r="1808" spans="1:26" ht="16.5" x14ac:dyDescent="0.25">
      <c r="A1808" s="6" t="str">
        <f>IF(B1808="","",SUBTOTAL(3,$B$15:B1808))</f>
        <v/>
      </c>
      <c r="B1808" s="7"/>
      <c r="C1808" s="8"/>
      <c r="D1808" s="6" t="str">
        <f t="shared" si="381"/>
        <v/>
      </c>
      <c r="E1808" s="9" t="str">
        <f t="shared" ref="E1808:E1871" si="384">IF(C1808="","",RIGHT(C1808,LEN(C1808)-FIND(" ",C1808)))</f>
        <v/>
      </c>
      <c r="F1808" s="7"/>
      <c r="G1808" s="10" t="str">
        <f t="shared" si="382"/>
        <v/>
      </c>
      <c r="H1808" s="6" t="str">
        <f t="shared" si="383"/>
        <v/>
      </c>
      <c r="I1808" s="6" t="str">
        <f t="shared" ref="I1808:I1871" si="385">IF(H1808="","",MONTH(G1808))</f>
        <v/>
      </c>
      <c r="J1808" s="6" t="str">
        <f t="shared" ref="J1808:J1871" si="386">IF(I1808="","",YEAR(G1808))</f>
        <v/>
      </c>
      <c r="K1808" s="6" t="str">
        <f t="shared" ref="K1808:K1871" si="387">IF(G1808="","",(DATEDIF(G1808,$F$13,"md")))</f>
        <v/>
      </c>
      <c r="L1808" s="6" t="str">
        <f t="shared" si="379"/>
        <v/>
      </c>
      <c r="M1808" s="6" t="str">
        <f t="shared" si="380"/>
        <v/>
      </c>
      <c r="N1808" s="6" t="str">
        <f t="shared" ref="N1808:N1871" si="388">IF(F1808="","",(IF(ISODD(MID(F1808,13,1)),"ذكر","انثى")))</f>
        <v/>
      </c>
      <c r="O1808" s="4"/>
      <c r="P1808" s="11"/>
      <c r="Q1808" s="12" t="str">
        <f t="shared" ref="Q1808:Q1871" si="389">IF(P1808="","",P1808&amp;"/"&amp;O1808)</f>
        <v/>
      </c>
      <c r="R1808" s="8"/>
      <c r="S1808" s="19"/>
      <c r="T1808" s="19" t="s">
        <v>830</v>
      </c>
      <c r="U1808" s="4"/>
      <c r="V1808" s="22" t="str">
        <f t="shared" ref="V1808:V1871" si="390">CONCATENATE(B1808,$X$2)</f>
        <v>@aswan1.moe.edu.eg</v>
      </c>
      <c r="W1808" s="22" t="str">
        <f t="shared" ref="W1808:W1871" si="391">CONCATENATE($X$3)&amp;RIGHT(LEFT(F1808,7),6)</f>
        <v>Stu#</v>
      </c>
      <c r="Z1808" t="str">
        <f>IF(Q1808=$Z$14,COUNTIF($Q$15:Q1808,$Z$14),"")</f>
        <v/>
      </c>
    </row>
    <row r="1809" spans="1:26" ht="16.5" x14ac:dyDescent="0.25">
      <c r="A1809" s="6" t="str">
        <f>IF(B1809="","",SUBTOTAL(3,$B$15:B1809))</f>
        <v/>
      </c>
      <c r="B1809" s="7"/>
      <c r="C1809" s="8"/>
      <c r="D1809" s="6" t="str">
        <f t="shared" si="381"/>
        <v/>
      </c>
      <c r="E1809" s="9" t="str">
        <f t="shared" si="384"/>
        <v/>
      </c>
      <c r="F1809" s="7"/>
      <c r="G1809" s="10" t="str">
        <f t="shared" si="382"/>
        <v/>
      </c>
      <c r="H1809" s="6" t="str">
        <f t="shared" si="383"/>
        <v/>
      </c>
      <c r="I1809" s="6" t="str">
        <f t="shared" si="385"/>
        <v/>
      </c>
      <c r="J1809" s="6" t="str">
        <f t="shared" si="386"/>
        <v/>
      </c>
      <c r="K1809" s="6" t="str">
        <f t="shared" si="387"/>
        <v/>
      </c>
      <c r="L1809" s="6" t="str">
        <f t="shared" ref="L1809:L1872" si="392">IF(H1809="","",(DATEDIF(H1809,$F$13,"md")))</f>
        <v/>
      </c>
      <c r="M1809" s="6" t="str">
        <f t="shared" ref="M1809:M1872" si="393">IF(I1809="","",(DATEDIF(I1809,$F$13,"md")))</f>
        <v/>
      </c>
      <c r="N1809" s="6" t="str">
        <f t="shared" si="388"/>
        <v/>
      </c>
      <c r="O1809" s="4"/>
      <c r="P1809" s="11"/>
      <c r="Q1809" s="12" t="str">
        <f t="shared" si="389"/>
        <v/>
      </c>
      <c r="R1809" s="8"/>
      <c r="S1809" s="19"/>
      <c r="T1809" s="19" t="s">
        <v>830</v>
      </c>
      <c r="U1809" s="4"/>
      <c r="V1809" s="22" t="str">
        <f t="shared" si="390"/>
        <v>@aswan1.moe.edu.eg</v>
      </c>
      <c r="W1809" s="22" t="str">
        <f t="shared" si="391"/>
        <v>Stu#</v>
      </c>
      <c r="Z1809" t="str">
        <f>IF(Q1809=$Z$14,COUNTIF($Q$15:Q1809,$Z$14),"")</f>
        <v/>
      </c>
    </row>
    <row r="1810" spans="1:26" ht="16.5" x14ac:dyDescent="0.25">
      <c r="A1810" s="6" t="str">
        <f>IF(B1810="","",SUBTOTAL(3,$B$15:B1810))</f>
        <v/>
      </c>
      <c r="B1810" s="7"/>
      <c r="C1810" s="8"/>
      <c r="D1810" s="6" t="str">
        <f t="shared" si="381"/>
        <v/>
      </c>
      <c r="E1810" s="9" t="str">
        <f t="shared" si="384"/>
        <v/>
      </c>
      <c r="F1810" s="7"/>
      <c r="G1810" s="10" t="str">
        <f t="shared" si="382"/>
        <v/>
      </c>
      <c r="H1810" s="6" t="str">
        <f t="shared" si="383"/>
        <v/>
      </c>
      <c r="I1810" s="6" t="str">
        <f t="shared" si="385"/>
        <v/>
      </c>
      <c r="J1810" s="6" t="str">
        <f t="shared" si="386"/>
        <v/>
      </c>
      <c r="K1810" s="6" t="str">
        <f t="shared" si="387"/>
        <v/>
      </c>
      <c r="L1810" s="6" t="str">
        <f t="shared" si="392"/>
        <v/>
      </c>
      <c r="M1810" s="6" t="str">
        <f t="shared" si="393"/>
        <v/>
      </c>
      <c r="N1810" s="6" t="str">
        <f t="shared" si="388"/>
        <v/>
      </c>
      <c r="O1810" s="4"/>
      <c r="P1810" s="11"/>
      <c r="Q1810" s="12" t="str">
        <f t="shared" si="389"/>
        <v/>
      </c>
      <c r="R1810" s="8"/>
      <c r="S1810" s="19"/>
      <c r="T1810" s="19" t="s">
        <v>830</v>
      </c>
      <c r="U1810" s="4"/>
      <c r="V1810" s="22" t="str">
        <f t="shared" si="390"/>
        <v>@aswan1.moe.edu.eg</v>
      </c>
      <c r="W1810" s="22" t="str">
        <f t="shared" si="391"/>
        <v>Stu#</v>
      </c>
      <c r="Z1810" t="str">
        <f>IF(Q1810=$Z$14,COUNTIF($Q$15:Q1810,$Z$14),"")</f>
        <v/>
      </c>
    </row>
    <row r="1811" spans="1:26" ht="16.5" x14ac:dyDescent="0.25">
      <c r="A1811" s="6" t="str">
        <f>IF(B1811="","",SUBTOTAL(3,$B$15:B1811))</f>
        <v/>
      </c>
      <c r="B1811" s="7"/>
      <c r="C1811" s="8"/>
      <c r="D1811" s="6" t="str">
        <f t="shared" si="381"/>
        <v/>
      </c>
      <c r="E1811" s="9" t="str">
        <f t="shared" si="384"/>
        <v/>
      </c>
      <c r="F1811" s="7"/>
      <c r="G1811" s="10" t="str">
        <f t="shared" si="382"/>
        <v/>
      </c>
      <c r="H1811" s="6" t="str">
        <f t="shared" si="383"/>
        <v/>
      </c>
      <c r="I1811" s="6" t="str">
        <f t="shared" si="385"/>
        <v/>
      </c>
      <c r="J1811" s="6" t="str">
        <f t="shared" si="386"/>
        <v/>
      </c>
      <c r="K1811" s="6" t="str">
        <f t="shared" si="387"/>
        <v/>
      </c>
      <c r="L1811" s="6" t="str">
        <f t="shared" si="392"/>
        <v/>
      </c>
      <c r="M1811" s="6" t="str">
        <f t="shared" si="393"/>
        <v/>
      </c>
      <c r="N1811" s="6" t="str">
        <f t="shared" si="388"/>
        <v/>
      </c>
      <c r="O1811" s="4"/>
      <c r="P1811" s="11"/>
      <c r="Q1811" s="12" t="str">
        <f t="shared" si="389"/>
        <v/>
      </c>
      <c r="R1811" s="8"/>
      <c r="S1811" s="19"/>
      <c r="T1811" s="19" t="s">
        <v>830</v>
      </c>
      <c r="U1811" s="4"/>
      <c r="V1811" s="22" t="str">
        <f t="shared" si="390"/>
        <v>@aswan1.moe.edu.eg</v>
      </c>
      <c r="W1811" s="22" t="str">
        <f t="shared" si="391"/>
        <v>Stu#</v>
      </c>
      <c r="Z1811" t="str">
        <f>IF(Q1811=$Z$14,COUNTIF($Q$15:Q1811,$Z$14),"")</f>
        <v/>
      </c>
    </row>
    <row r="1812" spans="1:26" ht="16.5" x14ac:dyDescent="0.25">
      <c r="A1812" s="6" t="str">
        <f>IF(B1812="","",SUBTOTAL(3,$B$15:B1812))</f>
        <v/>
      </c>
      <c r="B1812" s="7"/>
      <c r="C1812" s="8"/>
      <c r="D1812" s="6" t="str">
        <f t="shared" si="381"/>
        <v/>
      </c>
      <c r="E1812" s="9" t="str">
        <f t="shared" si="384"/>
        <v/>
      </c>
      <c r="F1812" s="7"/>
      <c r="G1812" s="10" t="str">
        <f t="shared" si="382"/>
        <v/>
      </c>
      <c r="H1812" s="6" t="str">
        <f t="shared" si="383"/>
        <v/>
      </c>
      <c r="I1812" s="6" t="str">
        <f t="shared" si="385"/>
        <v/>
      </c>
      <c r="J1812" s="6" t="str">
        <f t="shared" si="386"/>
        <v/>
      </c>
      <c r="K1812" s="6" t="str">
        <f t="shared" si="387"/>
        <v/>
      </c>
      <c r="L1812" s="6" t="str">
        <f t="shared" si="392"/>
        <v/>
      </c>
      <c r="M1812" s="6" t="str">
        <f t="shared" si="393"/>
        <v/>
      </c>
      <c r="N1812" s="6" t="str">
        <f t="shared" si="388"/>
        <v/>
      </c>
      <c r="O1812" s="4"/>
      <c r="P1812" s="11"/>
      <c r="Q1812" s="12" t="str">
        <f t="shared" si="389"/>
        <v/>
      </c>
      <c r="R1812" s="8"/>
      <c r="S1812" s="19"/>
      <c r="T1812" s="19" t="s">
        <v>830</v>
      </c>
      <c r="U1812" s="4"/>
      <c r="V1812" s="22" t="str">
        <f t="shared" si="390"/>
        <v>@aswan1.moe.edu.eg</v>
      </c>
      <c r="W1812" s="22" t="str">
        <f t="shared" si="391"/>
        <v>Stu#</v>
      </c>
      <c r="Z1812" t="str">
        <f>IF(Q1812=$Z$14,COUNTIF($Q$15:Q1812,$Z$14),"")</f>
        <v/>
      </c>
    </row>
    <row r="1813" spans="1:26" ht="16.5" x14ac:dyDescent="0.25">
      <c r="A1813" s="6" t="str">
        <f>IF(B1813="","",SUBTOTAL(3,$B$15:B1813))</f>
        <v/>
      </c>
      <c r="B1813" s="7"/>
      <c r="C1813" s="8"/>
      <c r="D1813" s="6" t="str">
        <f t="shared" si="381"/>
        <v/>
      </c>
      <c r="E1813" s="9" t="str">
        <f t="shared" si="384"/>
        <v/>
      </c>
      <c r="F1813" s="7"/>
      <c r="G1813" s="10" t="str">
        <f t="shared" si="382"/>
        <v/>
      </c>
      <c r="H1813" s="6" t="str">
        <f t="shared" si="383"/>
        <v/>
      </c>
      <c r="I1813" s="6" t="str">
        <f t="shared" si="385"/>
        <v/>
      </c>
      <c r="J1813" s="6" t="str">
        <f t="shared" si="386"/>
        <v/>
      </c>
      <c r="K1813" s="6" t="str">
        <f t="shared" si="387"/>
        <v/>
      </c>
      <c r="L1813" s="6" t="str">
        <f t="shared" si="392"/>
        <v/>
      </c>
      <c r="M1813" s="6" t="str">
        <f t="shared" si="393"/>
        <v/>
      </c>
      <c r="N1813" s="6" t="str">
        <f t="shared" si="388"/>
        <v/>
      </c>
      <c r="O1813" s="4"/>
      <c r="P1813" s="11"/>
      <c r="Q1813" s="12" t="str">
        <f t="shared" si="389"/>
        <v/>
      </c>
      <c r="R1813" s="8"/>
      <c r="S1813" s="19"/>
      <c r="T1813" s="19" t="s">
        <v>830</v>
      </c>
      <c r="U1813" s="4"/>
      <c r="V1813" s="22" t="str">
        <f t="shared" si="390"/>
        <v>@aswan1.moe.edu.eg</v>
      </c>
      <c r="W1813" s="22" t="str">
        <f t="shared" si="391"/>
        <v>Stu#</v>
      </c>
      <c r="Z1813" t="str">
        <f>IF(Q1813=$Z$14,COUNTIF($Q$15:Q1813,$Z$14),"")</f>
        <v/>
      </c>
    </row>
    <row r="1814" spans="1:26" ht="16.5" x14ac:dyDescent="0.25">
      <c r="A1814" s="6" t="str">
        <f>IF(B1814="","",SUBTOTAL(3,$B$15:B1814))</f>
        <v/>
      </c>
      <c r="B1814" s="7"/>
      <c r="C1814" s="8"/>
      <c r="D1814" s="6" t="str">
        <f t="shared" si="381"/>
        <v/>
      </c>
      <c r="E1814" s="9" t="str">
        <f t="shared" si="384"/>
        <v/>
      </c>
      <c r="F1814" s="7"/>
      <c r="G1814" s="10" t="str">
        <f t="shared" si="382"/>
        <v/>
      </c>
      <c r="H1814" s="6" t="str">
        <f t="shared" si="383"/>
        <v/>
      </c>
      <c r="I1814" s="6" t="str">
        <f t="shared" si="385"/>
        <v/>
      </c>
      <c r="J1814" s="6" t="str">
        <f t="shared" si="386"/>
        <v/>
      </c>
      <c r="K1814" s="6" t="str">
        <f t="shared" si="387"/>
        <v/>
      </c>
      <c r="L1814" s="6" t="str">
        <f t="shared" si="392"/>
        <v/>
      </c>
      <c r="M1814" s="6" t="str">
        <f t="shared" si="393"/>
        <v/>
      </c>
      <c r="N1814" s="6" t="str">
        <f t="shared" si="388"/>
        <v/>
      </c>
      <c r="O1814" s="4"/>
      <c r="P1814" s="11"/>
      <c r="Q1814" s="12" t="str">
        <f t="shared" si="389"/>
        <v/>
      </c>
      <c r="R1814" s="8"/>
      <c r="S1814" s="19"/>
      <c r="T1814" s="19" t="s">
        <v>830</v>
      </c>
      <c r="U1814" s="4"/>
      <c r="V1814" s="22" t="str">
        <f t="shared" si="390"/>
        <v>@aswan1.moe.edu.eg</v>
      </c>
      <c r="W1814" s="22" t="str">
        <f t="shared" si="391"/>
        <v>Stu#</v>
      </c>
      <c r="Z1814" t="str">
        <f>IF(Q1814=$Z$14,COUNTIF($Q$15:Q1814,$Z$14),"")</f>
        <v/>
      </c>
    </row>
    <row r="1815" spans="1:26" ht="16.5" x14ac:dyDescent="0.25">
      <c r="A1815" s="6" t="str">
        <f>IF(B1815="","",SUBTOTAL(3,$B$15:B1815))</f>
        <v/>
      </c>
      <c r="B1815" s="7"/>
      <c r="C1815" s="8"/>
      <c r="D1815" s="6" t="str">
        <f t="shared" si="381"/>
        <v/>
      </c>
      <c r="E1815" s="9" t="str">
        <f t="shared" si="384"/>
        <v/>
      </c>
      <c r="F1815" s="7"/>
      <c r="G1815" s="10" t="str">
        <f t="shared" si="382"/>
        <v/>
      </c>
      <c r="H1815" s="6" t="str">
        <f t="shared" si="383"/>
        <v/>
      </c>
      <c r="I1815" s="6" t="str">
        <f t="shared" si="385"/>
        <v/>
      </c>
      <c r="J1815" s="6" t="str">
        <f t="shared" si="386"/>
        <v/>
      </c>
      <c r="K1815" s="6" t="str">
        <f t="shared" si="387"/>
        <v/>
      </c>
      <c r="L1815" s="6" t="str">
        <f t="shared" si="392"/>
        <v/>
      </c>
      <c r="M1815" s="6" t="str">
        <f t="shared" si="393"/>
        <v/>
      </c>
      <c r="N1815" s="6" t="str">
        <f t="shared" si="388"/>
        <v/>
      </c>
      <c r="O1815" s="4"/>
      <c r="P1815" s="11"/>
      <c r="Q1815" s="12" t="str">
        <f t="shared" si="389"/>
        <v/>
      </c>
      <c r="R1815" s="8"/>
      <c r="S1815" s="19"/>
      <c r="T1815" s="19" t="s">
        <v>830</v>
      </c>
      <c r="U1815" s="4"/>
      <c r="V1815" s="22" t="str">
        <f t="shared" si="390"/>
        <v>@aswan1.moe.edu.eg</v>
      </c>
      <c r="W1815" s="22" t="str">
        <f t="shared" si="391"/>
        <v>Stu#</v>
      </c>
      <c r="Z1815" t="str">
        <f>IF(Q1815=$Z$14,COUNTIF($Q$15:Q1815,$Z$14),"")</f>
        <v/>
      </c>
    </row>
    <row r="1816" spans="1:26" ht="16.5" x14ac:dyDescent="0.25">
      <c r="A1816" s="6" t="str">
        <f>IF(B1816="","",SUBTOTAL(3,$B$15:B1816))</f>
        <v/>
      </c>
      <c r="B1816" s="7"/>
      <c r="C1816" s="8"/>
      <c r="D1816" s="6" t="str">
        <f t="shared" si="381"/>
        <v/>
      </c>
      <c r="E1816" s="9" t="str">
        <f t="shared" si="384"/>
        <v/>
      </c>
      <c r="F1816" s="7"/>
      <c r="G1816" s="10" t="str">
        <f t="shared" si="382"/>
        <v/>
      </c>
      <c r="H1816" s="6" t="str">
        <f t="shared" si="383"/>
        <v/>
      </c>
      <c r="I1816" s="6" t="str">
        <f t="shared" si="385"/>
        <v/>
      </c>
      <c r="J1816" s="6" t="str">
        <f t="shared" si="386"/>
        <v/>
      </c>
      <c r="K1816" s="6" t="str">
        <f t="shared" si="387"/>
        <v/>
      </c>
      <c r="L1816" s="6" t="str">
        <f t="shared" si="392"/>
        <v/>
      </c>
      <c r="M1816" s="6" t="str">
        <f t="shared" si="393"/>
        <v/>
      </c>
      <c r="N1816" s="6" t="str">
        <f t="shared" si="388"/>
        <v/>
      </c>
      <c r="O1816" s="4"/>
      <c r="P1816" s="11"/>
      <c r="Q1816" s="12" t="str">
        <f t="shared" si="389"/>
        <v/>
      </c>
      <c r="R1816" s="8"/>
      <c r="S1816" s="19"/>
      <c r="T1816" s="19" t="s">
        <v>830</v>
      </c>
      <c r="U1816" s="4"/>
      <c r="V1816" s="22" t="str">
        <f t="shared" si="390"/>
        <v>@aswan1.moe.edu.eg</v>
      </c>
      <c r="W1816" s="22" t="str">
        <f t="shared" si="391"/>
        <v>Stu#</v>
      </c>
      <c r="Z1816" t="str">
        <f>IF(Q1816=$Z$14,COUNTIF($Q$15:Q1816,$Z$14),"")</f>
        <v/>
      </c>
    </row>
    <row r="1817" spans="1:26" ht="16.5" x14ac:dyDescent="0.25">
      <c r="A1817" s="6" t="str">
        <f>IF(B1817="","",SUBTOTAL(3,$B$15:B1817))</f>
        <v/>
      </c>
      <c r="B1817" s="7"/>
      <c r="C1817" s="8"/>
      <c r="D1817" s="6" t="str">
        <f t="shared" si="381"/>
        <v/>
      </c>
      <c r="E1817" s="9" t="str">
        <f t="shared" si="384"/>
        <v/>
      </c>
      <c r="F1817" s="7"/>
      <c r="G1817" s="10" t="str">
        <f t="shared" si="382"/>
        <v/>
      </c>
      <c r="H1817" s="6" t="str">
        <f t="shared" si="383"/>
        <v/>
      </c>
      <c r="I1817" s="6" t="str">
        <f t="shared" si="385"/>
        <v/>
      </c>
      <c r="J1817" s="6" t="str">
        <f t="shared" si="386"/>
        <v/>
      </c>
      <c r="K1817" s="6" t="str">
        <f t="shared" si="387"/>
        <v/>
      </c>
      <c r="L1817" s="6" t="str">
        <f t="shared" si="392"/>
        <v/>
      </c>
      <c r="M1817" s="6" t="str">
        <f t="shared" si="393"/>
        <v/>
      </c>
      <c r="N1817" s="6" t="str">
        <f t="shared" si="388"/>
        <v/>
      </c>
      <c r="O1817" s="4"/>
      <c r="P1817" s="11"/>
      <c r="Q1817" s="12" t="str">
        <f t="shared" si="389"/>
        <v/>
      </c>
      <c r="R1817" s="8"/>
      <c r="S1817" s="19"/>
      <c r="T1817" s="19" t="s">
        <v>830</v>
      </c>
      <c r="U1817" s="4"/>
      <c r="V1817" s="22" t="str">
        <f t="shared" si="390"/>
        <v>@aswan1.moe.edu.eg</v>
      </c>
      <c r="W1817" s="22" t="str">
        <f t="shared" si="391"/>
        <v>Stu#</v>
      </c>
      <c r="Z1817" t="str">
        <f>IF(Q1817=$Z$14,COUNTIF($Q$15:Q1817,$Z$14),"")</f>
        <v/>
      </c>
    </row>
    <row r="1818" spans="1:26" ht="16.5" x14ac:dyDescent="0.25">
      <c r="A1818" s="6" t="str">
        <f>IF(B1818="","",SUBTOTAL(3,$B$15:B1818))</f>
        <v/>
      </c>
      <c r="B1818" s="7"/>
      <c r="C1818" s="8"/>
      <c r="D1818" s="6" t="str">
        <f t="shared" si="381"/>
        <v/>
      </c>
      <c r="E1818" s="9" t="str">
        <f t="shared" si="384"/>
        <v/>
      </c>
      <c r="F1818" s="7"/>
      <c r="G1818" s="10" t="str">
        <f t="shared" si="382"/>
        <v/>
      </c>
      <c r="H1818" s="6" t="str">
        <f t="shared" si="383"/>
        <v/>
      </c>
      <c r="I1818" s="6" t="str">
        <f t="shared" si="385"/>
        <v/>
      </c>
      <c r="J1818" s="6" t="str">
        <f t="shared" si="386"/>
        <v/>
      </c>
      <c r="K1818" s="6" t="str">
        <f t="shared" si="387"/>
        <v/>
      </c>
      <c r="L1818" s="6" t="str">
        <f t="shared" si="392"/>
        <v/>
      </c>
      <c r="M1818" s="6" t="str">
        <f t="shared" si="393"/>
        <v/>
      </c>
      <c r="N1818" s="6" t="str">
        <f t="shared" si="388"/>
        <v/>
      </c>
      <c r="O1818" s="4"/>
      <c r="P1818" s="11"/>
      <c r="Q1818" s="12" t="str">
        <f t="shared" si="389"/>
        <v/>
      </c>
      <c r="R1818" s="8"/>
      <c r="S1818" s="19"/>
      <c r="T1818" s="19" t="s">
        <v>830</v>
      </c>
      <c r="U1818" s="4"/>
      <c r="V1818" s="22" t="str">
        <f t="shared" si="390"/>
        <v>@aswan1.moe.edu.eg</v>
      </c>
      <c r="W1818" s="22" t="str">
        <f t="shared" si="391"/>
        <v>Stu#</v>
      </c>
      <c r="Z1818" t="str">
        <f>IF(Q1818=$Z$14,COUNTIF($Q$15:Q1818,$Z$14),"")</f>
        <v/>
      </c>
    </row>
    <row r="1819" spans="1:26" ht="16.5" x14ac:dyDescent="0.25">
      <c r="A1819" s="6" t="str">
        <f>IF(B1819="","",SUBTOTAL(3,$B$15:B1819))</f>
        <v/>
      </c>
      <c r="B1819" s="7"/>
      <c r="C1819" s="8"/>
      <c r="D1819" s="6" t="str">
        <f t="shared" si="381"/>
        <v/>
      </c>
      <c r="E1819" s="9" t="str">
        <f t="shared" si="384"/>
        <v/>
      </c>
      <c r="F1819" s="7"/>
      <c r="G1819" s="10" t="str">
        <f t="shared" si="382"/>
        <v/>
      </c>
      <c r="H1819" s="6" t="str">
        <f t="shared" si="383"/>
        <v/>
      </c>
      <c r="I1819" s="6" t="str">
        <f t="shared" si="385"/>
        <v/>
      </c>
      <c r="J1819" s="6" t="str">
        <f t="shared" si="386"/>
        <v/>
      </c>
      <c r="K1819" s="6" t="str">
        <f t="shared" si="387"/>
        <v/>
      </c>
      <c r="L1819" s="6" t="str">
        <f t="shared" si="392"/>
        <v/>
      </c>
      <c r="M1819" s="6" t="str">
        <f t="shared" si="393"/>
        <v/>
      </c>
      <c r="N1819" s="6" t="str">
        <f t="shared" si="388"/>
        <v/>
      </c>
      <c r="O1819" s="4"/>
      <c r="P1819" s="11"/>
      <c r="Q1819" s="12" t="str">
        <f t="shared" si="389"/>
        <v/>
      </c>
      <c r="R1819" s="8"/>
      <c r="S1819" s="19"/>
      <c r="T1819" s="19" t="s">
        <v>830</v>
      </c>
      <c r="U1819" s="4"/>
      <c r="V1819" s="22" t="str">
        <f t="shared" si="390"/>
        <v>@aswan1.moe.edu.eg</v>
      </c>
      <c r="W1819" s="22" t="str">
        <f t="shared" si="391"/>
        <v>Stu#</v>
      </c>
      <c r="Z1819" t="str">
        <f>IF(Q1819=$Z$14,COUNTIF($Q$15:Q1819,$Z$14),"")</f>
        <v/>
      </c>
    </row>
    <row r="1820" spans="1:26" ht="16.5" x14ac:dyDescent="0.25">
      <c r="A1820" s="6" t="str">
        <f>IF(B1820="","",SUBTOTAL(3,$B$15:B1820))</f>
        <v/>
      </c>
      <c r="B1820" s="7"/>
      <c r="C1820" s="8"/>
      <c r="D1820" s="6" t="str">
        <f t="shared" si="381"/>
        <v/>
      </c>
      <c r="E1820" s="9" t="str">
        <f t="shared" si="384"/>
        <v/>
      </c>
      <c r="F1820" s="7"/>
      <c r="G1820" s="10" t="str">
        <f t="shared" si="382"/>
        <v/>
      </c>
      <c r="H1820" s="6" t="str">
        <f t="shared" si="383"/>
        <v/>
      </c>
      <c r="I1820" s="6" t="str">
        <f t="shared" si="385"/>
        <v/>
      </c>
      <c r="J1820" s="6" t="str">
        <f t="shared" si="386"/>
        <v/>
      </c>
      <c r="K1820" s="6" t="str">
        <f t="shared" si="387"/>
        <v/>
      </c>
      <c r="L1820" s="6" t="str">
        <f t="shared" si="392"/>
        <v/>
      </c>
      <c r="M1820" s="6" t="str">
        <f t="shared" si="393"/>
        <v/>
      </c>
      <c r="N1820" s="6" t="str">
        <f t="shared" si="388"/>
        <v/>
      </c>
      <c r="O1820" s="4"/>
      <c r="P1820" s="11"/>
      <c r="Q1820" s="12" t="str">
        <f t="shared" si="389"/>
        <v/>
      </c>
      <c r="R1820" s="8"/>
      <c r="S1820" s="19"/>
      <c r="T1820" s="19" t="s">
        <v>830</v>
      </c>
      <c r="U1820" s="4"/>
      <c r="V1820" s="22" t="str">
        <f t="shared" si="390"/>
        <v>@aswan1.moe.edu.eg</v>
      </c>
      <c r="W1820" s="22" t="str">
        <f t="shared" si="391"/>
        <v>Stu#</v>
      </c>
      <c r="Z1820" t="str">
        <f>IF(Q1820=$Z$14,COUNTIF($Q$15:Q1820,$Z$14),"")</f>
        <v/>
      </c>
    </row>
    <row r="1821" spans="1:26" ht="16.5" x14ac:dyDescent="0.25">
      <c r="A1821" s="6" t="str">
        <f>IF(B1821="","",SUBTOTAL(3,$B$15:B1821))</f>
        <v/>
      </c>
      <c r="B1821" s="7"/>
      <c r="C1821" s="8"/>
      <c r="D1821" s="6" t="str">
        <f t="shared" si="381"/>
        <v/>
      </c>
      <c r="E1821" s="9" t="str">
        <f t="shared" si="384"/>
        <v/>
      </c>
      <c r="F1821" s="7"/>
      <c r="G1821" s="10" t="str">
        <f t="shared" si="382"/>
        <v/>
      </c>
      <c r="H1821" s="6" t="str">
        <f t="shared" si="383"/>
        <v/>
      </c>
      <c r="I1821" s="6" t="str">
        <f t="shared" si="385"/>
        <v/>
      </c>
      <c r="J1821" s="6" t="str">
        <f t="shared" si="386"/>
        <v/>
      </c>
      <c r="K1821" s="6" t="str">
        <f t="shared" si="387"/>
        <v/>
      </c>
      <c r="L1821" s="6" t="str">
        <f t="shared" si="392"/>
        <v/>
      </c>
      <c r="M1821" s="6" t="str">
        <f t="shared" si="393"/>
        <v/>
      </c>
      <c r="N1821" s="6" t="str">
        <f t="shared" si="388"/>
        <v/>
      </c>
      <c r="O1821" s="4"/>
      <c r="P1821" s="11"/>
      <c r="Q1821" s="12" t="str">
        <f t="shared" si="389"/>
        <v/>
      </c>
      <c r="R1821" s="8"/>
      <c r="S1821" s="19"/>
      <c r="T1821" s="19" t="s">
        <v>830</v>
      </c>
      <c r="U1821" s="4"/>
      <c r="V1821" s="22" t="str">
        <f t="shared" si="390"/>
        <v>@aswan1.moe.edu.eg</v>
      </c>
      <c r="W1821" s="22" t="str">
        <f t="shared" si="391"/>
        <v>Stu#</v>
      </c>
      <c r="Z1821" t="str">
        <f>IF(Q1821=$Z$14,COUNTIF($Q$15:Q1821,$Z$14),"")</f>
        <v/>
      </c>
    </row>
    <row r="1822" spans="1:26" ht="16.5" x14ac:dyDescent="0.25">
      <c r="A1822" s="6" t="str">
        <f>IF(B1822="","",SUBTOTAL(3,$B$15:B1822))</f>
        <v/>
      </c>
      <c r="B1822" s="7"/>
      <c r="C1822" s="8"/>
      <c r="D1822" s="6" t="str">
        <f t="shared" si="381"/>
        <v/>
      </c>
      <c r="E1822" s="9" t="str">
        <f t="shared" si="384"/>
        <v/>
      </c>
      <c r="F1822" s="7"/>
      <c r="G1822" s="10" t="str">
        <f t="shared" si="382"/>
        <v/>
      </c>
      <c r="H1822" s="6" t="str">
        <f t="shared" si="383"/>
        <v/>
      </c>
      <c r="I1822" s="6" t="str">
        <f t="shared" si="385"/>
        <v/>
      </c>
      <c r="J1822" s="6" t="str">
        <f t="shared" si="386"/>
        <v/>
      </c>
      <c r="K1822" s="6" t="str">
        <f t="shared" si="387"/>
        <v/>
      </c>
      <c r="L1822" s="6" t="str">
        <f t="shared" si="392"/>
        <v/>
      </c>
      <c r="M1822" s="6" t="str">
        <f t="shared" si="393"/>
        <v/>
      </c>
      <c r="N1822" s="6" t="str">
        <f t="shared" si="388"/>
        <v/>
      </c>
      <c r="O1822" s="4"/>
      <c r="P1822" s="11"/>
      <c r="Q1822" s="12" t="str">
        <f t="shared" si="389"/>
        <v/>
      </c>
      <c r="R1822" s="8"/>
      <c r="S1822" s="19"/>
      <c r="T1822" s="19" t="s">
        <v>830</v>
      </c>
      <c r="U1822" s="4"/>
      <c r="V1822" s="22" t="str">
        <f t="shared" si="390"/>
        <v>@aswan1.moe.edu.eg</v>
      </c>
      <c r="W1822" s="22" t="str">
        <f t="shared" si="391"/>
        <v>Stu#</v>
      </c>
      <c r="Z1822" t="str">
        <f>IF(Q1822=$Z$14,COUNTIF($Q$15:Q1822,$Z$14),"")</f>
        <v/>
      </c>
    </row>
    <row r="1823" spans="1:26" ht="16.5" x14ac:dyDescent="0.25">
      <c r="A1823" s="6" t="str">
        <f>IF(B1823="","",SUBTOTAL(3,$B$15:B1823))</f>
        <v/>
      </c>
      <c r="B1823" s="7"/>
      <c r="C1823" s="8"/>
      <c r="D1823" s="6" t="str">
        <f t="shared" si="381"/>
        <v/>
      </c>
      <c r="E1823" s="9" t="str">
        <f t="shared" si="384"/>
        <v/>
      </c>
      <c r="F1823" s="7"/>
      <c r="G1823" s="10" t="str">
        <f t="shared" si="382"/>
        <v/>
      </c>
      <c r="H1823" s="6" t="str">
        <f t="shared" si="383"/>
        <v/>
      </c>
      <c r="I1823" s="6" t="str">
        <f t="shared" si="385"/>
        <v/>
      </c>
      <c r="J1823" s="6" t="str">
        <f t="shared" si="386"/>
        <v/>
      </c>
      <c r="K1823" s="6" t="str">
        <f t="shared" si="387"/>
        <v/>
      </c>
      <c r="L1823" s="6" t="str">
        <f t="shared" si="392"/>
        <v/>
      </c>
      <c r="M1823" s="6" t="str">
        <f t="shared" si="393"/>
        <v/>
      </c>
      <c r="N1823" s="6" t="str">
        <f t="shared" si="388"/>
        <v/>
      </c>
      <c r="O1823" s="4"/>
      <c r="P1823" s="11"/>
      <c r="Q1823" s="12" t="str">
        <f t="shared" si="389"/>
        <v/>
      </c>
      <c r="R1823" s="8"/>
      <c r="S1823" s="19"/>
      <c r="T1823" s="19" t="s">
        <v>830</v>
      </c>
      <c r="U1823" s="4"/>
      <c r="V1823" s="22" t="str">
        <f t="shared" si="390"/>
        <v>@aswan1.moe.edu.eg</v>
      </c>
      <c r="W1823" s="22" t="str">
        <f t="shared" si="391"/>
        <v>Stu#</v>
      </c>
      <c r="Z1823" t="str">
        <f>IF(Q1823=$Z$14,COUNTIF($Q$15:Q1823,$Z$14),"")</f>
        <v/>
      </c>
    </row>
    <row r="1824" spans="1:26" ht="16.5" x14ac:dyDescent="0.25">
      <c r="A1824" s="6" t="str">
        <f>IF(B1824="","",SUBTOTAL(3,$B$15:B1824))</f>
        <v/>
      </c>
      <c r="B1824" s="7"/>
      <c r="C1824" s="8"/>
      <c r="D1824" s="6" t="str">
        <f t="shared" si="381"/>
        <v/>
      </c>
      <c r="E1824" s="9" t="str">
        <f t="shared" si="384"/>
        <v/>
      </c>
      <c r="F1824" s="7"/>
      <c r="G1824" s="10" t="str">
        <f t="shared" si="382"/>
        <v/>
      </c>
      <c r="H1824" s="6" t="str">
        <f t="shared" si="383"/>
        <v/>
      </c>
      <c r="I1824" s="6" t="str">
        <f t="shared" si="385"/>
        <v/>
      </c>
      <c r="J1824" s="6" t="str">
        <f t="shared" si="386"/>
        <v/>
      </c>
      <c r="K1824" s="6" t="str">
        <f t="shared" si="387"/>
        <v/>
      </c>
      <c r="L1824" s="6" t="str">
        <f t="shared" si="392"/>
        <v/>
      </c>
      <c r="M1824" s="6" t="str">
        <f t="shared" si="393"/>
        <v/>
      </c>
      <c r="N1824" s="6" t="str">
        <f t="shared" si="388"/>
        <v/>
      </c>
      <c r="O1824" s="4"/>
      <c r="P1824" s="11"/>
      <c r="Q1824" s="12" t="str">
        <f t="shared" si="389"/>
        <v/>
      </c>
      <c r="R1824" s="8"/>
      <c r="S1824" s="19"/>
      <c r="T1824" s="19" t="s">
        <v>830</v>
      </c>
      <c r="U1824" s="4"/>
      <c r="V1824" s="22" t="str">
        <f t="shared" si="390"/>
        <v>@aswan1.moe.edu.eg</v>
      </c>
      <c r="W1824" s="22" t="str">
        <f t="shared" si="391"/>
        <v>Stu#</v>
      </c>
      <c r="Z1824" t="str">
        <f>IF(Q1824=$Z$14,COUNTIF($Q$15:Q1824,$Z$14),"")</f>
        <v/>
      </c>
    </row>
    <row r="1825" spans="1:26" ht="16.5" x14ac:dyDescent="0.25">
      <c r="A1825" s="6" t="str">
        <f>IF(B1825="","",SUBTOTAL(3,$B$15:B1825))</f>
        <v/>
      </c>
      <c r="B1825" s="7"/>
      <c r="C1825" s="8"/>
      <c r="D1825" s="6" t="str">
        <f t="shared" si="381"/>
        <v/>
      </c>
      <c r="E1825" s="9" t="str">
        <f t="shared" si="384"/>
        <v/>
      </c>
      <c r="F1825" s="7"/>
      <c r="G1825" s="10" t="str">
        <f t="shared" si="382"/>
        <v/>
      </c>
      <c r="H1825" s="6" t="str">
        <f t="shared" si="383"/>
        <v/>
      </c>
      <c r="I1825" s="6" t="str">
        <f t="shared" si="385"/>
        <v/>
      </c>
      <c r="J1825" s="6" t="str">
        <f t="shared" si="386"/>
        <v/>
      </c>
      <c r="K1825" s="6" t="str">
        <f t="shared" si="387"/>
        <v/>
      </c>
      <c r="L1825" s="6" t="str">
        <f t="shared" si="392"/>
        <v/>
      </c>
      <c r="M1825" s="6" t="str">
        <f t="shared" si="393"/>
        <v/>
      </c>
      <c r="N1825" s="6" t="str">
        <f t="shared" si="388"/>
        <v/>
      </c>
      <c r="O1825" s="4"/>
      <c r="P1825" s="11"/>
      <c r="Q1825" s="12" t="str">
        <f t="shared" si="389"/>
        <v/>
      </c>
      <c r="R1825" s="8"/>
      <c r="S1825" s="19"/>
      <c r="T1825" s="19" t="s">
        <v>830</v>
      </c>
      <c r="U1825" s="4"/>
      <c r="V1825" s="22" t="str">
        <f t="shared" si="390"/>
        <v>@aswan1.moe.edu.eg</v>
      </c>
      <c r="W1825" s="22" t="str">
        <f t="shared" si="391"/>
        <v>Stu#</v>
      </c>
      <c r="Z1825" t="str">
        <f>IF(Q1825=$Z$14,COUNTIF($Q$15:Q1825,$Z$14),"")</f>
        <v/>
      </c>
    </row>
    <row r="1826" spans="1:26" ht="16.5" x14ac:dyDescent="0.25">
      <c r="A1826" s="6" t="str">
        <f>IF(B1826="","",SUBTOTAL(3,$B$15:B1826))</f>
        <v/>
      </c>
      <c r="B1826" s="7"/>
      <c r="C1826" s="8"/>
      <c r="D1826" s="6" t="str">
        <f t="shared" si="381"/>
        <v/>
      </c>
      <c r="E1826" s="9" t="str">
        <f t="shared" si="384"/>
        <v/>
      </c>
      <c r="F1826" s="7"/>
      <c r="G1826" s="10" t="str">
        <f t="shared" si="382"/>
        <v/>
      </c>
      <c r="H1826" s="6" t="str">
        <f t="shared" si="383"/>
        <v/>
      </c>
      <c r="I1826" s="6" t="str">
        <f t="shared" si="385"/>
        <v/>
      </c>
      <c r="J1826" s="6" t="str">
        <f t="shared" si="386"/>
        <v/>
      </c>
      <c r="K1826" s="6" t="str">
        <f t="shared" si="387"/>
        <v/>
      </c>
      <c r="L1826" s="6" t="str">
        <f t="shared" si="392"/>
        <v/>
      </c>
      <c r="M1826" s="6" t="str">
        <f t="shared" si="393"/>
        <v/>
      </c>
      <c r="N1826" s="6" t="str">
        <f t="shared" si="388"/>
        <v/>
      </c>
      <c r="O1826" s="4"/>
      <c r="P1826" s="11"/>
      <c r="Q1826" s="12" t="str">
        <f t="shared" si="389"/>
        <v/>
      </c>
      <c r="R1826" s="8"/>
      <c r="S1826" s="19"/>
      <c r="T1826" s="19" t="s">
        <v>830</v>
      </c>
      <c r="U1826" s="4"/>
      <c r="V1826" s="22" t="str">
        <f t="shared" si="390"/>
        <v>@aswan1.moe.edu.eg</v>
      </c>
      <c r="W1826" s="22" t="str">
        <f t="shared" si="391"/>
        <v>Stu#</v>
      </c>
      <c r="Z1826" t="str">
        <f>IF(Q1826=$Z$14,COUNTIF($Q$15:Q1826,$Z$14),"")</f>
        <v/>
      </c>
    </row>
    <row r="1827" spans="1:26" ht="16.5" x14ac:dyDescent="0.25">
      <c r="A1827" s="6" t="str">
        <f>IF(B1827="","",SUBTOTAL(3,$B$15:B1827))</f>
        <v/>
      </c>
      <c r="B1827" s="7"/>
      <c r="C1827" s="8"/>
      <c r="D1827" s="6" t="str">
        <f t="shared" si="381"/>
        <v/>
      </c>
      <c r="E1827" s="9" t="str">
        <f t="shared" si="384"/>
        <v/>
      </c>
      <c r="F1827" s="7"/>
      <c r="G1827" s="10" t="str">
        <f t="shared" si="382"/>
        <v/>
      </c>
      <c r="H1827" s="6" t="str">
        <f t="shared" si="383"/>
        <v/>
      </c>
      <c r="I1827" s="6" t="str">
        <f t="shared" si="385"/>
        <v/>
      </c>
      <c r="J1827" s="6" t="str">
        <f t="shared" si="386"/>
        <v/>
      </c>
      <c r="K1827" s="6" t="str">
        <f t="shared" si="387"/>
        <v/>
      </c>
      <c r="L1827" s="6" t="str">
        <f t="shared" si="392"/>
        <v/>
      </c>
      <c r="M1827" s="6" t="str">
        <f t="shared" si="393"/>
        <v/>
      </c>
      <c r="N1827" s="6" t="str">
        <f t="shared" si="388"/>
        <v/>
      </c>
      <c r="O1827" s="4"/>
      <c r="P1827" s="11"/>
      <c r="Q1827" s="12" t="str">
        <f t="shared" si="389"/>
        <v/>
      </c>
      <c r="R1827" s="8"/>
      <c r="S1827" s="19"/>
      <c r="T1827" s="19" t="s">
        <v>830</v>
      </c>
      <c r="U1827" s="4"/>
      <c r="V1827" s="22" t="str">
        <f t="shared" si="390"/>
        <v>@aswan1.moe.edu.eg</v>
      </c>
      <c r="W1827" s="22" t="str">
        <f t="shared" si="391"/>
        <v>Stu#</v>
      </c>
      <c r="Z1827" t="str">
        <f>IF(Q1827=$Z$14,COUNTIF($Q$15:Q1827,$Z$14),"")</f>
        <v/>
      </c>
    </row>
    <row r="1828" spans="1:26" ht="16.5" x14ac:dyDescent="0.25">
      <c r="A1828" s="6" t="str">
        <f>IF(B1828="","",SUBTOTAL(3,$B$15:B1828))</f>
        <v/>
      </c>
      <c r="B1828" s="7"/>
      <c r="C1828" s="8"/>
      <c r="D1828" s="6" t="str">
        <f t="shared" si="381"/>
        <v/>
      </c>
      <c r="E1828" s="9" t="str">
        <f t="shared" si="384"/>
        <v/>
      </c>
      <c r="F1828" s="7"/>
      <c r="G1828" s="10" t="str">
        <f t="shared" si="382"/>
        <v/>
      </c>
      <c r="H1828" s="6" t="str">
        <f t="shared" si="383"/>
        <v/>
      </c>
      <c r="I1828" s="6" t="str">
        <f t="shared" si="385"/>
        <v/>
      </c>
      <c r="J1828" s="6" t="str">
        <f t="shared" si="386"/>
        <v/>
      </c>
      <c r="K1828" s="6" t="str">
        <f t="shared" si="387"/>
        <v/>
      </c>
      <c r="L1828" s="6" t="str">
        <f t="shared" si="392"/>
        <v/>
      </c>
      <c r="M1828" s="6" t="str">
        <f t="shared" si="393"/>
        <v/>
      </c>
      <c r="N1828" s="6" t="str">
        <f t="shared" si="388"/>
        <v/>
      </c>
      <c r="O1828" s="4"/>
      <c r="P1828" s="11"/>
      <c r="Q1828" s="12" t="str">
        <f t="shared" si="389"/>
        <v/>
      </c>
      <c r="R1828" s="8"/>
      <c r="S1828" s="19"/>
      <c r="T1828" s="19" t="s">
        <v>830</v>
      </c>
      <c r="U1828" s="4"/>
      <c r="V1828" s="22" t="str">
        <f t="shared" si="390"/>
        <v>@aswan1.moe.edu.eg</v>
      </c>
      <c r="W1828" s="22" t="str">
        <f t="shared" si="391"/>
        <v>Stu#</v>
      </c>
      <c r="Z1828" t="str">
        <f>IF(Q1828=$Z$14,COUNTIF($Q$15:Q1828,$Z$14),"")</f>
        <v/>
      </c>
    </row>
    <row r="1829" spans="1:26" ht="16.5" x14ac:dyDescent="0.25">
      <c r="A1829" s="6" t="str">
        <f>IF(B1829="","",SUBTOTAL(3,$B$15:B1829))</f>
        <v/>
      </c>
      <c r="B1829" s="7"/>
      <c r="C1829" s="8"/>
      <c r="D1829" s="6" t="str">
        <f t="shared" si="381"/>
        <v/>
      </c>
      <c r="E1829" s="9" t="str">
        <f t="shared" si="384"/>
        <v/>
      </c>
      <c r="F1829" s="7"/>
      <c r="G1829" s="10" t="str">
        <f t="shared" si="382"/>
        <v/>
      </c>
      <c r="H1829" s="6" t="str">
        <f t="shared" si="383"/>
        <v/>
      </c>
      <c r="I1829" s="6" t="str">
        <f t="shared" si="385"/>
        <v/>
      </c>
      <c r="J1829" s="6" t="str">
        <f t="shared" si="386"/>
        <v/>
      </c>
      <c r="K1829" s="6" t="str">
        <f t="shared" si="387"/>
        <v/>
      </c>
      <c r="L1829" s="6" t="str">
        <f t="shared" si="392"/>
        <v/>
      </c>
      <c r="M1829" s="6" t="str">
        <f t="shared" si="393"/>
        <v/>
      </c>
      <c r="N1829" s="6" t="str">
        <f t="shared" si="388"/>
        <v/>
      </c>
      <c r="O1829" s="4"/>
      <c r="P1829" s="11"/>
      <c r="Q1829" s="12" t="str">
        <f t="shared" si="389"/>
        <v/>
      </c>
      <c r="R1829" s="8"/>
      <c r="S1829" s="19"/>
      <c r="T1829" s="19" t="s">
        <v>830</v>
      </c>
      <c r="U1829" s="4"/>
      <c r="V1829" s="22" t="str">
        <f t="shared" si="390"/>
        <v>@aswan1.moe.edu.eg</v>
      </c>
      <c r="W1829" s="22" t="str">
        <f t="shared" si="391"/>
        <v>Stu#</v>
      </c>
      <c r="Z1829" t="str">
        <f>IF(Q1829=$Z$14,COUNTIF($Q$15:Q1829,$Z$14),"")</f>
        <v/>
      </c>
    </row>
    <row r="1830" spans="1:26" ht="16.5" x14ac:dyDescent="0.25">
      <c r="A1830" s="6" t="str">
        <f>IF(B1830="","",SUBTOTAL(3,$B$15:B1830))</f>
        <v/>
      </c>
      <c r="B1830" s="7"/>
      <c r="C1830" s="8"/>
      <c r="D1830" s="6" t="str">
        <f t="shared" si="381"/>
        <v/>
      </c>
      <c r="E1830" s="9" t="str">
        <f t="shared" si="384"/>
        <v/>
      </c>
      <c r="F1830" s="7"/>
      <c r="G1830" s="10" t="str">
        <f t="shared" si="382"/>
        <v/>
      </c>
      <c r="H1830" s="6" t="str">
        <f t="shared" si="383"/>
        <v/>
      </c>
      <c r="I1830" s="6" t="str">
        <f t="shared" si="385"/>
        <v/>
      </c>
      <c r="J1830" s="6" t="str">
        <f t="shared" si="386"/>
        <v/>
      </c>
      <c r="K1830" s="6" t="str">
        <f t="shared" si="387"/>
        <v/>
      </c>
      <c r="L1830" s="6" t="str">
        <f t="shared" si="392"/>
        <v/>
      </c>
      <c r="M1830" s="6" t="str">
        <f t="shared" si="393"/>
        <v/>
      </c>
      <c r="N1830" s="6" t="str">
        <f t="shared" si="388"/>
        <v/>
      </c>
      <c r="O1830" s="4"/>
      <c r="P1830" s="11"/>
      <c r="Q1830" s="12" t="str">
        <f t="shared" si="389"/>
        <v/>
      </c>
      <c r="R1830" s="8"/>
      <c r="S1830" s="19"/>
      <c r="T1830" s="19" t="s">
        <v>830</v>
      </c>
      <c r="U1830" s="4"/>
      <c r="V1830" s="22" t="str">
        <f t="shared" si="390"/>
        <v>@aswan1.moe.edu.eg</v>
      </c>
      <c r="W1830" s="22" t="str">
        <f t="shared" si="391"/>
        <v>Stu#</v>
      </c>
      <c r="Z1830" t="str">
        <f>IF(Q1830=$Z$14,COUNTIF($Q$15:Q1830,$Z$14),"")</f>
        <v/>
      </c>
    </row>
    <row r="1831" spans="1:26" ht="16.5" x14ac:dyDescent="0.25">
      <c r="A1831" s="6" t="str">
        <f>IF(B1831="","",SUBTOTAL(3,$B$15:B1831))</f>
        <v/>
      </c>
      <c r="B1831" s="7"/>
      <c r="C1831" s="8"/>
      <c r="D1831" s="6" t="str">
        <f t="shared" si="381"/>
        <v/>
      </c>
      <c r="E1831" s="9" t="str">
        <f t="shared" si="384"/>
        <v/>
      </c>
      <c r="F1831" s="7"/>
      <c r="G1831" s="10" t="str">
        <f t="shared" si="382"/>
        <v/>
      </c>
      <c r="H1831" s="6" t="str">
        <f t="shared" si="383"/>
        <v/>
      </c>
      <c r="I1831" s="6" t="str">
        <f t="shared" si="385"/>
        <v/>
      </c>
      <c r="J1831" s="6" t="str">
        <f t="shared" si="386"/>
        <v/>
      </c>
      <c r="K1831" s="6" t="str">
        <f t="shared" si="387"/>
        <v/>
      </c>
      <c r="L1831" s="6" t="str">
        <f t="shared" si="392"/>
        <v/>
      </c>
      <c r="M1831" s="6" t="str">
        <f t="shared" si="393"/>
        <v/>
      </c>
      <c r="N1831" s="6" t="str">
        <f t="shared" si="388"/>
        <v/>
      </c>
      <c r="O1831" s="4"/>
      <c r="P1831" s="11"/>
      <c r="Q1831" s="12" t="str">
        <f t="shared" si="389"/>
        <v/>
      </c>
      <c r="R1831" s="8"/>
      <c r="S1831" s="19"/>
      <c r="T1831" s="19" t="s">
        <v>830</v>
      </c>
      <c r="U1831" s="4"/>
      <c r="V1831" s="22" t="str">
        <f t="shared" si="390"/>
        <v>@aswan1.moe.edu.eg</v>
      </c>
      <c r="W1831" s="22" t="str">
        <f t="shared" si="391"/>
        <v>Stu#</v>
      </c>
      <c r="Z1831" t="str">
        <f>IF(Q1831=$Z$14,COUNTIF($Q$15:Q1831,$Z$14),"")</f>
        <v/>
      </c>
    </row>
    <row r="1832" spans="1:26" ht="16.5" x14ac:dyDescent="0.25">
      <c r="A1832" s="6" t="str">
        <f>IF(B1832="","",SUBTOTAL(3,$B$15:B1832))</f>
        <v/>
      </c>
      <c r="B1832" s="7"/>
      <c r="C1832" s="8"/>
      <c r="D1832" s="6" t="str">
        <f t="shared" si="381"/>
        <v/>
      </c>
      <c r="E1832" s="9" t="str">
        <f t="shared" si="384"/>
        <v/>
      </c>
      <c r="F1832" s="7"/>
      <c r="G1832" s="10" t="str">
        <f t="shared" si="382"/>
        <v/>
      </c>
      <c r="H1832" s="6" t="str">
        <f t="shared" si="383"/>
        <v/>
      </c>
      <c r="I1832" s="6" t="str">
        <f t="shared" si="385"/>
        <v/>
      </c>
      <c r="J1832" s="6" t="str">
        <f t="shared" si="386"/>
        <v/>
      </c>
      <c r="K1832" s="6" t="str">
        <f t="shared" si="387"/>
        <v/>
      </c>
      <c r="L1832" s="6" t="str">
        <f t="shared" si="392"/>
        <v/>
      </c>
      <c r="M1832" s="6" t="str">
        <f t="shared" si="393"/>
        <v/>
      </c>
      <c r="N1832" s="6" t="str">
        <f t="shared" si="388"/>
        <v/>
      </c>
      <c r="O1832" s="4"/>
      <c r="P1832" s="11"/>
      <c r="Q1832" s="12" t="str">
        <f t="shared" si="389"/>
        <v/>
      </c>
      <c r="R1832" s="8"/>
      <c r="S1832" s="19"/>
      <c r="T1832" s="19" t="s">
        <v>830</v>
      </c>
      <c r="U1832" s="4"/>
      <c r="V1832" s="22" t="str">
        <f t="shared" si="390"/>
        <v>@aswan1.moe.edu.eg</v>
      </c>
      <c r="W1832" s="22" t="str">
        <f t="shared" si="391"/>
        <v>Stu#</v>
      </c>
      <c r="Z1832" t="str">
        <f>IF(Q1832=$Z$14,COUNTIF($Q$15:Q1832,$Z$14),"")</f>
        <v/>
      </c>
    </row>
    <row r="1833" spans="1:26" ht="16.5" x14ac:dyDescent="0.25">
      <c r="A1833" s="6" t="str">
        <f>IF(B1833="","",SUBTOTAL(3,$B$15:B1833))</f>
        <v/>
      </c>
      <c r="B1833" s="7"/>
      <c r="C1833" s="8"/>
      <c r="D1833" s="6" t="str">
        <f t="shared" si="381"/>
        <v/>
      </c>
      <c r="E1833" s="9" t="str">
        <f t="shared" si="384"/>
        <v/>
      </c>
      <c r="F1833" s="7"/>
      <c r="G1833" s="10" t="str">
        <f t="shared" si="382"/>
        <v/>
      </c>
      <c r="H1833" s="6" t="str">
        <f t="shared" si="383"/>
        <v/>
      </c>
      <c r="I1833" s="6" t="str">
        <f t="shared" si="385"/>
        <v/>
      </c>
      <c r="J1833" s="6" t="str">
        <f t="shared" si="386"/>
        <v/>
      </c>
      <c r="K1833" s="6" t="str">
        <f t="shared" si="387"/>
        <v/>
      </c>
      <c r="L1833" s="6" t="str">
        <f t="shared" si="392"/>
        <v/>
      </c>
      <c r="M1833" s="6" t="str">
        <f t="shared" si="393"/>
        <v/>
      </c>
      <c r="N1833" s="6" t="str">
        <f t="shared" si="388"/>
        <v/>
      </c>
      <c r="O1833" s="4"/>
      <c r="P1833" s="11"/>
      <c r="Q1833" s="12" t="str">
        <f t="shared" si="389"/>
        <v/>
      </c>
      <c r="R1833" s="8"/>
      <c r="S1833" s="19"/>
      <c r="T1833" s="19" t="s">
        <v>830</v>
      </c>
      <c r="U1833" s="4"/>
      <c r="V1833" s="22" t="str">
        <f t="shared" si="390"/>
        <v>@aswan1.moe.edu.eg</v>
      </c>
      <c r="W1833" s="22" t="str">
        <f t="shared" si="391"/>
        <v>Stu#</v>
      </c>
      <c r="Z1833" t="str">
        <f>IF(Q1833=$Z$14,COUNTIF($Q$15:Q1833,$Z$14),"")</f>
        <v/>
      </c>
    </row>
    <row r="1834" spans="1:26" ht="16.5" x14ac:dyDescent="0.25">
      <c r="A1834" s="6" t="str">
        <f>IF(B1834="","",SUBTOTAL(3,$B$15:B1834))</f>
        <v/>
      </c>
      <c r="B1834" s="7"/>
      <c r="C1834" s="8"/>
      <c r="D1834" s="6" t="str">
        <f t="shared" si="381"/>
        <v/>
      </c>
      <c r="E1834" s="9" t="str">
        <f t="shared" si="384"/>
        <v/>
      </c>
      <c r="F1834" s="7"/>
      <c r="G1834" s="10" t="str">
        <f t="shared" si="382"/>
        <v/>
      </c>
      <c r="H1834" s="6" t="str">
        <f t="shared" si="383"/>
        <v/>
      </c>
      <c r="I1834" s="6" t="str">
        <f t="shared" si="385"/>
        <v/>
      </c>
      <c r="J1834" s="6" t="str">
        <f t="shared" si="386"/>
        <v/>
      </c>
      <c r="K1834" s="6" t="str">
        <f t="shared" si="387"/>
        <v/>
      </c>
      <c r="L1834" s="6" t="str">
        <f t="shared" si="392"/>
        <v/>
      </c>
      <c r="M1834" s="6" t="str">
        <f t="shared" si="393"/>
        <v/>
      </c>
      <c r="N1834" s="6" t="str">
        <f t="shared" si="388"/>
        <v/>
      </c>
      <c r="O1834" s="4"/>
      <c r="P1834" s="11"/>
      <c r="Q1834" s="12" t="str">
        <f t="shared" si="389"/>
        <v/>
      </c>
      <c r="R1834" s="8"/>
      <c r="S1834" s="19"/>
      <c r="T1834" s="19" t="s">
        <v>830</v>
      </c>
      <c r="U1834" s="4"/>
      <c r="V1834" s="22" t="str">
        <f t="shared" si="390"/>
        <v>@aswan1.moe.edu.eg</v>
      </c>
      <c r="W1834" s="22" t="str">
        <f t="shared" si="391"/>
        <v>Stu#</v>
      </c>
      <c r="Z1834" t="str">
        <f>IF(Q1834=$Z$14,COUNTIF($Q$15:Q1834,$Z$14),"")</f>
        <v/>
      </c>
    </row>
    <row r="1835" spans="1:26" ht="16.5" x14ac:dyDescent="0.25">
      <c r="A1835" s="6" t="str">
        <f>IF(B1835="","",SUBTOTAL(3,$B$15:B1835))</f>
        <v/>
      </c>
      <c r="B1835" s="7"/>
      <c r="C1835" s="8"/>
      <c r="D1835" s="6" t="str">
        <f t="shared" si="381"/>
        <v/>
      </c>
      <c r="E1835" s="9" t="str">
        <f t="shared" si="384"/>
        <v/>
      </c>
      <c r="F1835" s="7"/>
      <c r="G1835" s="10" t="str">
        <f t="shared" si="382"/>
        <v/>
      </c>
      <c r="H1835" s="6" t="str">
        <f t="shared" si="383"/>
        <v/>
      </c>
      <c r="I1835" s="6" t="str">
        <f t="shared" si="385"/>
        <v/>
      </c>
      <c r="J1835" s="6" t="str">
        <f t="shared" si="386"/>
        <v/>
      </c>
      <c r="K1835" s="6" t="str">
        <f t="shared" si="387"/>
        <v/>
      </c>
      <c r="L1835" s="6" t="str">
        <f t="shared" si="392"/>
        <v/>
      </c>
      <c r="M1835" s="6" t="str">
        <f t="shared" si="393"/>
        <v/>
      </c>
      <c r="N1835" s="6" t="str">
        <f t="shared" si="388"/>
        <v/>
      </c>
      <c r="O1835" s="4"/>
      <c r="P1835" s="11"/>
      <c r="Q1835" s="12" t="str">
        <f t="shared" si="389"/>
        <v/>
      </c>
      <c r="R1835" s="8"/>
      <c r="S1835" s="19"/>
      <c r="T1835" s="19" t="s">
        <v>830</v>
      </c>
      <c r="U1835" s="4"/>
      <c r="V1835" s="22" t="str">
        <f t="shared" si="390"/>
        <v>@aswan1.moe.edu.eg</v>
      </c>
      <c r="W1835" s="22" t="str">
        <f t="shared" si="391"/>
        <v>Stu#</v>
      </c>
      <c r="Z1835" t="str">
        <f>IF(Q1835=$Z$14,COUNTIF($Q$15:Q1835,$Z$14),"")</f>
        <v/>
      </c>
    </row>
    <row r="1836" spans="1:26" ht="16.5" x14ac:dyDescent="0.25">
      <c r="A1836" s="6" t="str">
        <f>IF(B1836="","",SUBTOTAL(3,$B$15:B1836))</f>
        <v/>
      </c>
      <c r="B1836" s="7"/>
      <c r="C1836" s="8"/>
      <c r="D1836" s="6" t="str">
        <f t="shared" si="381"/>
        <v/>
      </c>
      <c r="E1836" s="9" t="str">
        <f t="shared" si="384"/>
        <v/>
      </c>
      <c r="F1836" s="7"/>
      <c r="G1836" s="10" t="str">
        <f t="shared" si="382"/>
        <v/>
      </c>
      <c r="H1836" s="6" t="str">
        <f t="shared" si="383"/>
        <v/>
      </c>
      <c r="I1836" s="6" t="str">
        <f t="shared" si="385"/>
        <v/>
      </c>
      <c r="J1836" s="6" t="str">
        <f t="shared" si="386"/>
        <v/>
      </c>
      <c r="K1836" s="6" t="str">
        <f t="shared" si="387"/>
        <v/>
      </c>
      <c r="L1836" s="6" t="str">
        <f t="shared" si="392"/>
        <v/>
      </c>
      <c r="M1836" s="6" t="str">
        <f t="shared" si="393"/>
        <v/>
      </c>
      <c r="N1836" s="6" t="str">
        <f t="shared" si="388"/>
        <v/>
      </c>
      <c r="O1836" s="4"/>
      <c r="P1836" s="11"/>
      <c r="Q1836" s="12" t="str">
        <f t="shared" si="389"/>
        <v/>
      </c>
      <c r="R1836" s="8"/>
      <c r="S1836" s="19"/>
      <c r="T1836" s="19" t="s">
        <v>830</v>
      </c>
      <c r="U1836" s="4"/>
      <c r="V1836" s="22" t="str">
        <f t="shared" si="390"/>
        <v>@aswan1.moe.edu.eg</v>
      </c>
      <c r="W1836" s="22" t="str">
        <f t="shared" si="391"/>
        <v>Stu#</v>
      </c>
      <c r="Z1836" t="str">
        <f>IF(Q1836=$Z$14,COUNTIF($Q$15:Q1836,$Z$14),"")</f>
        <v/>
      </c>
    </row>
    <row r="1837" spans="1:26" ht="16.5" x14ac:dyDescent="0.25">
      <c r="A1837" s="6" t="str">
        <f>IF(B1837="","",SUBTOTAL(3,$B$15:B1837))</f>
        <v/>
      </c>
      <c r="B1837" s="7"/>
      <c r="C1837" s="8"/>
      <c r="D1837" s="6" t="str">
        <f t="shared" si="381"/>
        <v/>
      </c>
      <c r="E1837" s="9" t="str">
        <f t="shared" si="384"/>
        <v/>
      </c>
      <c r="F1837" s="7"/>
      <c r="G1837" s="10" t="str">
        <f t="shared" si="382"/>
        <v/>
      </c>
      <c r="H1837" s="6" t="str">
        <f t="shared" si="383"/>
        <v/>
      </c>
      <c r="I1837" s="6" t="str">
        <f t="shared" si="385"/>
        <v/>
      </c>
      <c r="J1837" s="6" t="str">
        <f t="shared" si="386"/>
        <v/>
      </c>
      <c r="K1837" s="6" t="str">
        <f t="shared" si="387"/>
        <v/>
      </c>
      <c r="L1837" s="6" t="str">
        <f t="shared" si="392"/>
        <v/>
      </c>
      <c r="M1837" s="6" t="str">
        <f t="shared" si="393"/>
        <v/>
      </c>
      <c r="N1837" s="6" t="str">
        <f t="shared" si="388"/>
        <v/>
      </c>
      <c r="O1837" s="4"/>
      <c r="P1837" s="11"/>
      <c r="Q1837" s="12" t="str">
        <f t="shared" si="389"/>
        <v/>
      </c>
      <c r="R1837" s="8"/>
      <c r="S1837" s="19"/>
      <c r="T1837" s="19" t="s">
        <v>830</v>
      </c>
      <c r="U1837" s="4"/>
      <c r="V1837" s="22" t="str">
        <f t="shared" si="390"/>
        <v>@aswan1.moe.edu.eg</v>
      </c>
      <c r="W1837" s="22" t="str">
        <f t="shared" si="391"/>
        <v>Stu#</v>
      </c>
      <c r="Z1837" t="str">
        <f>IF(Q1837=$Z$14,COUNTIF($Q$15:Q1837,$Z$14),"")</f>
        <v/>
      </c>
    </row>
    <row r="1838" spans="1:26" ht="16.5" x14ac:dyDescent="0.25">
      <c r="A1838" s="6" t="str">
        <f>IF(B1838="","",SUBTOTAL(3,$B$15:B1838))</f>
        <v/>
      </c>
      <c r="B1838" s="7"/>
      <c r="C1838" s="8"/>
      <c r="D1838" s="6" t="str">
        <f t="shared" si="381"/>
        <v/>
      </c>
      <c r="E1838" s="9" t="str">
        <f t="shared" si="384"/>
        <v/>
      </c>
      <c r="F1838" s="7"/>
      <c r="G1838" s="10" t="str">
        <f t="shared" si="382"/>
        <v/>
      </c>
      <c r="H1838" s="6" t="str">
        <f t="shared" si="383"/>
        <v/>
      </c>
      <c r="I1838" s="6" t="str">
        <f t="shared" si="385"/>
        <v/>
      </c>
      <c r="J1838" s="6" t="str">
        <f t="shared" si="386"/>
        <v/>
      </c>
      <c r="K1838" s="6" t="str">
        <f t="shared" si="387"/>
        <v/>
      </c>
      <c r="L1838" s="6" t="str">
        <f t="shared" si="392"/>
        <v/>
      </c>
      <c r="M1838" s="6" t="str">
        <f t="shared" si="393"/>
        <v/>
      </c>
      <c r="N1838" s="6" t="str">
        <f t="shared" si="388"/>
        <v/>
      </c>
      <c r="O1838" s="4"/>
      <c r="P1838" s="11"/>
      <c r="Q1838" s="12" t="str">
        <f t="shared" si="389"/>
        <v/>
      </c>
      <c r="R1838" s="8"/>
      <c r="S1838" s="19"/>
      <c r="T1838" s="19" t="s">
        <v>830</v>
      </c>
      <c r="U1838" s="4"/>
      <c r="V1838" s="22" t="str">
        <f t="shared" si="390"/>
        <v>@aswan1.moe.edu.eg</v>
      </c>
      <c r="W1838" s="22" t="str">
        <f t="shared" si="391"/>
        <v>Stu#</v>
      </c>
      <c r="Z1838" t="str">
        <f>IF(Q1838=$Z$14,COUNTIF($Q$15:Q1838,$Z$14),"")</f>
        <v/>
      </c>
    </row>
    <row r="1839" spans="1:26" ht="16.5" x14ac:dyDescent="0.25">
      <c r="A1839" s="6" t="str">
        <f>IF(B1839="","",SUBTOTAL(3,$B$15:B1839))</f>
        <v/>
      </c>
      <c r="B1839" s="7"/>
      <c r="C1839" s="8"/>
      <c r="D1839" s="6" t="str">
        <f t="shared" si="381"/>
        <v/>
      </c>
      <c r="E1839" s="9" t="str">
        <f t="shared" si="384"/>
        <v/>
      </c>
      <c r="F1839" s="7"/>
      <c r="G1839" s="10" t="str">
        <f t="shared" si="382"/>
        <v/>
      </c>
      <c r="H1839" s="6" t="str">
        <f t="shared" si="383"/>
        <v/>
      </c>
      <c r="I1839" s="6" t="str">
        <f t="shared" si="385"/>
        <v/>
      </c>
      <c r="J1839" s="6" t="str">
        <f t="shared" si="386"/>
        <v/>
      </c>
      <c r="K1839" s="6" t="str">
        <f t="shared" si="387"/>
        <v/>
      </c>
      <c r="L1839" s="6" t="str">
        <f t="shared" si="392"/>
        <v/>
      </c>
      <c r="M1839" s="6" t="str">
        <f t="shared" si="393"/>
        <v/>
      </c>
      <c r="N1839" s="6" t="str">
        <f t="shared" si="388"/>
        <v/>
      </c>
      <c r="O1839" s="4"/>
      <c r="P1839" s="11"/>
      <c r="Q1839" s="12" t="str">
        <f t="shared" si="389"/>
        <v/>
      </c>
      <c r="R1839" s="8"/>
      <c r="S1839" s="19"/>
      <c r="T1839" s="19" t="s">
        <v>830</v>
      </c>
      <c r="U1839" s="4"/>
      <c r="V1839" s="22" t="str">
        <f t="shared" si="390"/>
        <v>@aswan1.moe.edu.eg</v>
      </c>
      <c r="W1839" s="22" t="str">
        <f t="shared" si="391"/>
        <v>Stu#</v>
      </c>
      <c r="Z1839" t="str">
        <f>IF(Q1839=$Z$14,COUNTIF($Q$15:Q1839,$Z$14),"")</f>
        <v/>
      </c>
    </row>
    <row r="1840" spans="1:26" ht="16.5" x14ac:dyDescent="0.25">
      <c r="A1840" s="6" t="str">
        <f>IF(B1840="","",SUBTOTAL(3,$B$15:B1840))</f>
        <v/>
      </c>
      <c r="B1840" s="7"/>
      <c r="C1840" s="8"/>
      <c r="D1840" s="6" t="str">
        <f t="shared" si="381"/>
        <v/>
      </c>
      <c r="E1840" s="9" t="str">
        <f t="shared" si="384"/>
        <v/>
      </c>
      <c r="F1840" s="7"/>
      <c r="G1840" s="10" t="str">
        <f t="shared" si="382"/>
        <v/>
      </c>
      <c r="H1840" s="6" t="str">
        <f t="shared" si="383"/>
        <v/>
      </c>
      <c r="I1840" s="6" t="str">
        <f t="shared" si="385"/>
        <v/>
      </c>
      <c r="J1840" s="6" t="str">
        <f t="shared" si="386"/>
        <v/>
      </c>
      <c r="K1840" s="6" t="str">
        <f t="shared" si="387"/>
        <v/>
      </c>
      <c r="L1840" s="6" t="str">
        <f t="shared" si="392"/>
        <v/>
      </c>
      <c r="M1840" s="6" t="str">
        <f t="shared" si="393"/>
        <v/>
      </c>
      <c r="N1840" s="6" t="str">
        <f t="shared" si="388"/>
        <v/>
      </c>
      <c r="O1840" s="4"/>
      <c r="P1840" s="11"/>
      <c r="Q1840" s="12" t="str">
        <f t="shared" si="389"/>
        <v/>
      </c>
      <c r="R1840" s="8"/>
      <c r="S1840" s="19"/>
      <c r="T1840" s="19" t="s">
        <v>830</v>
      </c>
      <c r="U1840" s="4"/>
      <c r="V1840" s="22" t="str">
        <f t="shared" si="390"/>
        <v>@aswan1.moe.edu.eg</v>
      </c>
      <c r="W1840" s="22" t="str">
        <f t="shared" si="391"/>
        <v>Stu#</v>
      </c>
      <c r="Z1840" t="str">
        <f>IF(Q1840=$Z$14,COUNTIF($Q$15:Q1840,$Z$14),"")</f>
        <v/>
      </c>
    </row>
    <row r="1841" spans="1:26" ht="16.5" x14ac:dyDescent="0.25">
      <c r="A1841" s="6" t="str">
        <f>IF(B1841="","",SUBTOTAL(3,$B$15:B1841))</f>
        <v/>
      </c>
      <c r="B1841" s="7"/>
      <c r="C1841" s="8"/>
      <c r="D1841" s="6" t="str">
        <f t="shared" si="381"/>
        <v/>
      </c>
      <c r="E1841" s="9" t="str">
        <f t="shared" si="384"/>
        <v/>
      </c>
      <c r="F1841" s="7"/>
      <c r="G1841" s="10" t="str">
        <f t="shared" si="382"/>
        <v/>
      </c>
      <c r="H1841" s="6" t="str">
        <f t="shared" si="383"/>
        <v/>
      </c>
      <c r="I1841" s="6" t="str">
        <f t="shared" si="385"/>
        <v/>
      </c>
      <c r="J1841" s="6" t="str">
        <f t="shared" si="386"/>
        <v/>
      </c>
      <c r="K1841" s="6" t="str">
        <f t="shared" si="387"/>
        <v/>
      </c>
      <c r="L1841" s="6" t="str">
        <f t="shared" si="392"/>
        <v/>
      </c>
      <c r="M1841" s="6" t="str">
        <f t="shared" si="393"/>
        <v/>
      </c>
      <c r="N1841" s="6" t="str">
        <f t="shared" si="388"/>
        <v/>
      </c>
      <c r="O1841" s="4"/>
      <c r="P1841" s="11"/>
      <c r="Q1841" s="12" t="str">
        <f t="shared" si="389"/>
        <v/>
      </c>
      <c r="R1841" s="8"/>
      <c r="S1841" s="19"/>
      <c r="T1841" s="19" t="s">
        <v>830</v>
      </c>
      <c r="U1841" s="4"/>
      <c r="V1841" s="22" t="str">
        <f t="shared" si="390"/>
        <v>@aswan1.moe.edu.eg</v>
      </c>
      <c r="W1841" s="22" t="str">
        <f t="shared" si="391"/>
        <v>Stu#</v>
      </c>
      <c r="Z1841" t="str">
        <f>IF(Q1841=$Z$14,COUNTIF($Q$15:Q1841,$Z$14),"")</f>
        <v/>
      </c>
    </row>
    <row r="1842" spans="1:26" ht="16.5" x14ac:dyDescent="0.25">
      <c r="A1842" s="6" t="str">
        <f>IF(B1842="","",SUBTOTAL(3,$B$15:B1842))</f>
        <v/>
      </c>
      <c r="B1842" s="7"/>
      <c r="C1842" s="8"/>
      <c r="D1842" s="6" t="str">
        <f t="shared" si="381"/>
        <v/>
      </c>
      <c r="E1842" s="9" t="str">
        <f t="shared" si="384"/>
        <v/>
      </c>
      <c r="F1842" s="7"/>
      <c r="G1842" s="10" t="str">
        <f t="shared" si="382"/>
        <v/>
      </c>
      <c r="H1842" s="6" t="str">
        <f t="shared" si="383"/>
        <v/>
      </c>
      <c r="I1842" s="6" t="str">
        <f t="shared" si="385"/>
        <v/>
      </c>
      <c r="J1842" s="6" t="str">
        <f t="shared" si="386"/>
        <v/>
      </c>
      <c r="K1842" s="6" t="str">
        <f t="shared" si="387"/>
        <v/>
      </c>
      <c r="L1842" s="6" t="str">
        <f t="shared" si="392"/>
        <v/>
      </c>
      <c r="M1842" s="6" t="str">
        <f t="shared" si="393"/>
        <v/>
      </c>
      <c r="N1842" s="6" t="str">
        <f t="shared" si="388"/>
        <v/>
      </c>
      <c r="O1842" s="4"/>
      <c r="P1842" s="11"/>
      <c r="Q1842" s="12" t="str">
        <f t="shared" si="389"/>
        <v/>
      </c>
      <c r="R1842" s="8"/>
      <c r="S1842" s="19"/>
      <c r="T1842" s="19" t="s">
        <v>830</v>
      </c>
      <c r="U1842" s="4"/>
      <c r="V1842" s="22" t="str">
        <f t="shared" si="390"/>
        <v>@aswan1.moe.edu.eg</v>
      </c>
      <c r="W1842" s="22" t="str">
        <f t="shared" si="391"/>
        <v>Stu#</v>
      </c>
      <c r="Z1842" t="str">
        <f>IF(Q1842=$Z$14,COUNTIF($Q$15:Q1842,$Z$14),"")</f>
        <v/>
      </c>
    </row>
    <row r="1843" spans="1:26" ht="16.5" x14ac:dyDescent="0.25">
      <c r="A1843" s="6" t="str">
        <f>IF(B1843="","",SUBTOTAL(3,$B$15:B1843))</f>
        <v/>
      </c>
      <c r="B1843" s="7"/>
      <c r="C1843" s="8"/>
      <c r="D1843" s="6" t="str">
        <f t="shared" si="381"/>
        <v/>
      </c>
      <c r="E1843" s="9" t="str">
        <f t="shared" si="384"/>
        <v/>
      </c>
      <c r="F1843" s="7"/>
      <c r="G1843" s="10" t="str">
        <f t="shared" si="382"/>
        <v/>
      </c>
      <c r="H1843" s="6" t="str">
        <f t="shared" si="383"/>
        <v/>
      </c>
      <c r="I1843" s="6" t="str">
        <f t="shared" si="385"/>
        <v/>
      </c>
      <c r="J1843" s="6" t="str">
        <f t="shared" si="386"/>
        <v/>
      </c>
      <c r="K1843" s="6" t="str">
        <f t="shared" si="387"/>
        <v/>
      </c>
      <c r="L1843" s="6" t="str">
        <f t="shared" si="392"/>
        <v/>
      </c>
      <c r="M1843" s="6" t="str">
        <f t="shared" si="393"/>
        <v/>
      </c>
      <c r="N1843" s="6" t="str">
        <f t="shared" si="388"/>
        <v/>
      </c>
      <c r="O1843" s="4"/>
      <c r="P1843" s="11"/>
      <c r="Q1843" s="12" t="str">
        <f t="shared" si="389"/>
        <v/>
      </c>
      <c r="R1843" s="8"/>
      <c r="S1843" s="19"/>
      <c r="T1843" s="19" t="s">
        <v>830</v>
      </c>
      <c r="U1843" s="4"/>
      <c r="V1843" s="22" t="str">
        <f t="shared" si="390"/>
        <v>@aswan1.moe.edu.eg</v>
      </c>
      <c r="W1843" s="22" t="str">
        <f t="shared" si="391"/>
        <v>Stu#</v>
      </c>
      <c r="Z1843" t="str">
        <f>IF(Q1843=$Z$14,COUNTIF($Q$15:Q1843,$Z$14),"")</f>
        <v/>
      </c>
    </row>
    <row r="1844" spans="1:26" ht="16.5" x14ac:dyDescent="0.25">
      <c r="A1844" s="6" t="str">
        <f>IF(B1844="","",SUBTOTAL(3,$B$15:B1844))</f>
        <v/>
      </c>
      <c r="B1844" s="7"/>
      <c r="C1844" s="8"/>
      <c r="D1844" s="6" t="str">
        <f t="shared" si="381"/>
        <v/>
      </c>
      <c r="E1844" s="9" t="str">
        <f t="shared" si="384"/>
        <v/>
      </c>
      <c r="F1844" s="7"/>
      <c r="G1844" s="10" t="str">
        <f t="shared" si="382"/>
        <v/>
      </c>
      <c r="H1844" s="6" t="str">
        <f t="shared" si="383"/>
        <v/>
      </c>
      <c r="I1844" s="6" t="str">
        <f t="shared" si="385"/>
        <v/>
      </c>
      <c r="J1844" s="6" t="str">
        <f t="shared" si="386"/>
        <v/>
      </c>
      <c r="K1844" s="6" t="str">
        <f t="shared" si="387"/>
        <v/>
      </c>
      <c r="L1844" s="6" t="str">
        <f t="shared" si="392"/>
        <v/>
      </c>
      <c r="M1844" s="6" t="str">
        <f t="shared" si="393"/>
        <v/>
      </c>
      <c r="N1844" s="6" t="str">
        <f t="shared" si="388"/>
        <v/>
      </c>
      <c r="O1844" s="4"/>
      <c r="P1844" s="11"/>
      <c r="Q1844" s="12" t="str">
        <f t="shared" si="389"/>
        <v/>
      </c>
      <c r="R1844" s="8"/>
      <c r="S1844" s="19"/>
      <c r="T1844" s="19" t="s">
        <v>830</v>
      </c>
      <c r="U1844" s="4"/>
      <c r="V1844" s="22" t="str">
        <f t="shared" si="390"/>
        <v>@aswan1.moe.edu.eg</v>
      </c>
      <c r="W1844" s="22" t="str">
        <f t="shared" si="391"/>
        <v>Stu#</v>
      </c>
      <c r="Z1844" t="str">
        <f>IF(Q1844=$Z$14,COUNTIF($Q$15:Q1844,$Z$14),"")</f>
        <v/>
      </c>
    </row>
    <row r="1845" spans="1:26" ht="16.5" x14ac:dyDescent="0.25">
      <c r="A1845" s="6" t="str">
        <f>IF(B1845="","",SUBTOTAL(3,$B$15:B1845))</f>
        <v/>
      </c>
      <c r="B1845" s="7"/>
      <c r="C1845" s="8"/>
      <c r="D1845" s="6" t="str">
        <f t="shared" si="381"/>
        <v/>
      </c>
      <c r="E1845" s="9" t="str">
        <f t="shared" si="384"/>
        <v/>
      </c>
      <c r="F1845" s="7"/>
      <c r="G1845" s="10" t="str">
        <f t="shared" si="382"/>
        <v/>
      </c>
      <c r="H1845" s="6" t="str">
        <f t="shared" si="383"/>
        <v/>
      </c>
      <c r="I1845" s="6" t="str">
        <f t="shared" si="385"/>
        <v/>
      </c>
      <c r="J1845" s="6" t="str">
        <f t="shared" si="386"/>
        <v/>
      </c>
      <c r="K1845" s="6" t="str">
        <f t="shared" si="387"/>
        <v/>
      </c>
      <c r="L1845" s="6" t="str">
        <f t="shared" si="392"/>
        <v/>
      </c>
      <c r="M1845" s="6" t="str">
        <f t="shared" si="393"/>
        <v/>
      </c>
      <c r="N1845" s="6" t="str">
        <f t="shared" si="388"/>
        <v/>
      </c>
      <c r="O1845" s="4"/>
      <c r="P1845" s="11"/>
      <c r="Q1845" s="12" t="str">
        <f t="shared" si="389"/>
        <v/>
      </c>
      <c r="R1845" s="8"/>
      <c r="S1845" s="19"/>
      <c r="T1845" s="19" t="s">
        <v>830</v>
      </c>
      <c r="U1845" s="4"/>
      <c r="V1845" s="22" t="str">
        <f t="shared" si="390"/>
        <v>@aswan1.moe.edu.eg</v>
      </c>
      <c r="W1845" s="22" t="str">
        <f t="shared" si="391"/>
        <v>Stu#</v>
      </c>
      <c r="Z1845" t="str">
        <f>IF(Q1845=$Z$14,COUNTIF($Q$15:Q1845,$Z$14),"")</f>
        <v/>
      </c>
    </row>
    <row r="1846" spans="1:26" ht="16.5" x14ac:dyDescent="0.25">
      <c r="A1846" s="6" t="str">
        <f>IF(B1846="","",SUBTOTAL(3,$B$15:B1846))</f>
        <v/>
      </c>
      <c r="B1846" s="7"/>
      <c r="C1846" s="8"/>
      <c r="D1846" s="6" t="str">
        <f t="shared" si="381"/>
        <v/>
      </c>
      <c r="E1846" s="9" t="str">
        <f t="shared" si="384"/>
        <v/>
      </c>
      <c r="F1846" s="7"/>
      <c r="G1846" s="10" t="str">
        <f t="shared" si="382"/>
        <v/>
      </c>
      <c r="H1846" s="6" t="str">
        <f t="shared" si="383"/>
        <v/>
      </c>
      <c r="I1846" s="6" t="str">
        <f t="shared" si="385"/>
        <v/>
      </c>
      <c r="J1846" s="6" t="str">
        <f t="shared" si="386"/>
        <v/>
      </c>
      <c r="K1846" s="6" t="str">
        <f t="shared" si="387"/>
        <v/>
      </c>
      <c r="L1846" s="6" t="str">
        <f t="shared" si="392"/>
        <v/>
      </c>
      <c r="M1846" s="6" t="str">
        <f t="shared" si="393"/>
        <v/>
      </c>
      <c r="N1846" s="6" t="str">
        <f t="shared" si="388"/>
        <v/>
      </c>
      <c r="O1846" s="4"/>
      <c r="P1846" s="11"/>
      <c r="Q1846" s="12" t="str">
        <f t="shared" si="389"/>
        <v/>
      </c>
      <c r="R1846" s="8"/>
      <c r="S1846" s="19"/>
      <c r="T1846" s="19" t="s">
        <v>830</v>
      </c>
      <c r="U1846" s="4"/>
      <c r="V1846" s="22" t="str">
        <f t="shared" si="390"/>
        <v>@aswan1.moe.edu.eg</v>
      </c>
      <c r="W1846" s="22" t="str">
        <f t="shared" si="391"/>
        <v>Stu#</v>
      </c>
      <c r="Z1846" t="str">
        <f>IF(Q1846=$Z$14,COUNTIF($Q$15:Q1846,$Z$14),"")</f>
        <v/>
      </c>
    </row>
    <row r="1847" spans="1:26" ht="16.5" x14ac:dyDescent="0.25">
      <c r="A1847" s="6" t="str">
        <f>IF(B1847="","",SUBTOTAL(3,$B$15:B1847))</f>
        <v/>
      </c>
      <c r="B1847" s="7"/>
      <c r="C1847" s="8"/>
      <c r="D1847" s="6" t="str">
        <f t="shared" si="381"/>
        <v/>
      </c>
      <c r="E1847" s="9" t="str">
        <f t="shared" si="384"/>
        <v/>
      </c>
      <c r="F1847" s="7"/>
      <c r="G1847" s="10" t="str">
        <f t="shared" si="382"/>
        <v/>
      </c>
      <c r="H1847" s="6" t="str">
        <f t="shared" si="383"/>
        <v/>
      </c>
      <c r="I1847" s="6" t="str">
        <f t="shared" si="385"/>
        <v/>
      </c>
      <c r="J1847" s="6" t="str">
        <f t="shared" si="386"/>
        <v/>
      </c>
      <c r="K1847" s="6" t="str">
        <f t="shared" si="387"/>
        <v/>
      </c>
      <c r="L1847" s="6" t="str">
        <f t="shared" si="392"/>
        <v/>
      </c>
      <c r="M1847" s="6" t="str">
        <f t="shared" si="393"/>
        <v/>
      </c>
      <c r="N1847" s="6" t="str">
        <f t="shared" si="388"/>
        <v/>
      </c>
      <c r="O1847" s="4"/>
      <c r="P1847" s="11"/>
      <c r="Q1847" s="12" t="str">
        <f t="shared" si="389"/>
        <v/>
      </c>
      <c r="R1847" s="8"/>
      <c r="S1847" s="19"/>
      <c r="T1847" s="19" t="s">
        <v>830</v>
      </c>
      <c r="U1847" s="4"/>
      <c r="V1847" s="22" t="str">
        <f t="shared" si="390"/>
        <v>@aswan1.moe.edu.eg</v>
      </c>
      <c r="W1847" s="22" t="str">
        <f t="shared" si="391"/>
        <v>Stu#</v>
      </c>
      <c r="Z1847" t="str">
        <f>IF(Q1847=$Z$14,COUNTIF($Q$15:Q1847,$Z$14),"")</f>
        <v/>
      </c>
    </row>
    <row r="1848" spans="1:26" ht="16.5" x14ac:dyDescent="0.25">
      <c r="A1848" s="6" t="str">
        <f>IF(B1848="","",SUBTOTAL(3,$B$15:B1848))</f>
        <v/>
      </c>
      <c r="B1848" s="7"/>
      <c r="C1848" s="8"/>
      <c r="D1848" s="6" t="str">
        <f t="shared" si="381"/>
        <v/>
      </c>
      <c r="E1848" s="9" t="str">
        <f t="shared" si="384"/>
        <v/>
      </c>
      <c r="F1848" s="7"/>
      <c r="G1848" s="10" t="str">
        <f t="shared" si="382"/>
        <v/>
      </c>
      <c r="H1848" s="6" t="str">
        <f t="shared" si="383"/>
        <v/>
      </c>
      <c r="I1848" s="6" t="str">
        <f t="shared" si="385"/>
        <v/>
      </c>
      <c r="J1848" s="6" t="str">
        <f t="shared" si="386"/>
        <v/>
      </c>
      <c r="K1848" s="6" t="str">
        <f t="shared" si="387"/>
        <v/>
      </c>
      <c r="L1848" s="6" t="str">
        <f t="shared" si="392"/>
        <v/>
      </c>
      <c r="M1848" s="6" t="str">
        <f t="shared" si="393"/>
        <v/>
      </c>
      <c r="N1848" s="6" t="str">
        <f t="shared" si="388"/>
        <v/>
      </c>
      <c r="O1848" s="4"/>
      <c r="P1848" s="11"/>
      <c r="Q1848" s="12" t="str">
        <f t="shared" si="389"/>
        <v/>
      </c>
      <c r="R1848" s="8"/>
      <c r="S1848" s="19"/>
      <c r="T1848" s="19" t="s">
        <v>830</v>
      </c>
      <c r="U1848" s="4"/>
      <c r="V1848" s="22" t="str">
        <f t="shared" si="390"/>
        <v>@aswan1.moe.edu.eg</v>
      </c>
      <c r="W1848" s="22" t="str">
        <f t="shared" si="391"/>
        <v>Stu#</v>
      </c>
      <c r="Z1848" t="str">
        <f>IF(Q1848=$Z$14,COUNTIF($Q$15:Q1848,$Z$14),"")</f>
        <v/>
      </c>
    </row>
    <row r="1849" spans="1:26" ht="16.5" x14ac:dyDescent="0.25">
      <c r="A1849" s="6" t="str">
        <f>IF(B1849="","",SUBTOTAL(3,$B$15:B1849))</f>
        <v/>
      </c>
      <c r="B1849" s="7"/>
      <c r="C1849" s="8"/>
      <c r="D1849" s="6" t="str">
        <f t="shared" si="381"/>
        <v/>
      </c>
      <c r="E1849" s="9" t="str">
        <f t="shared" si="384"/>
        <v/>
      </c>
      <c r="F1849" s="7"/>
      <c r="G1849" s="10" t="str">
        <f t="shared" si="382"/>
        <v/>
      </c>
      <c r="H1849" s="6" t="str">
        <f t="shared" si="383"/>
        <v/>
      </c>
      <c r="I1849" s="6" t="str">
        <f t="shared" si="385"/>
        <v/>
      </c>
      <c r="J1849" s="6" t="str">
        <f t="shared" si="386"/>
        <v/>
      </c>
      <c r="K1849" s="6" t="str">
        <f t="shared" si="387"/>
        <v/>
      </c>
      <c r="L1849" s="6" t="str">
        <f t="shared" si="392"/>
        <v/>
      </c>
      <c r="M1849" s="6" t="str">
        <f t="shared" si="393"/>
        <v/>
      </c>
      <c r="N1849" s="6" t="str">
        <f t="shared" si="388"/>
        <v/>
      </c>
      <c r="O1849" s="4"/>
      <c r="P1849" s="11"/>
      <c r="Q1849" s="12" t="str">
        <f t="shared" si="389"/>
        <v/>
      </c>
      <c r="R1849" s="8"/>
      <c r="S1849" s="19"/>
      <c r="T1849" s="19" t="s">
        <v>830</v>
      </c>
      <c r="U1849" s="4"/>
      <c r="V1849" s="22" t="str">
        <f t="shared" si="390"/>
        <v>@aswan1.moe.edu.eg</v>
      </c>
      <c r="W1849" s="22" t="str">
        <f t="shared" si="391"/>
        <v>Stu#</v>
      </c>
      <c r="Z1849" t="str">
        <f>IF(Q1849=$Z$14,COUNTIF($Q$15:Q1849,$Z$14),"")</f>
        <v/>
      </c>
    </row>
    <row r="1850" spans="1:26" ht="16.5" x14ac:dyDescent="0.25">
      <c r="A1850" s="6" t="str">
        <f>IF(B1850="","",SUBTOTAL(3,$B$15:B1850))</f>
        <v/>
      </c>
      <c r="B1850" s="7"/>
      <c r="C1850" s="8"/>
      <c r="D1850" s="6" t="str">
        <f t="shared" si="381"/>
        <v/>
      </c>
      <c r="E1850" s="9" t="str">
        <f t="shared" si="384"/>
        <v/>
      </c>
      <c r="F1850" s="7"/>
      <c r="G1850" s="10" t="str">
        <f t="shared" si="382"/>
        <v/>
      </c>
      <c r="H1850" s="6" t="str">
        <f t="shared" si="383"/>
        <v/>
      </c>
      <c r="I1850" s="6" t="str">
        <f t="shared" si="385"/>
        <v/>
      </c>
      <c r="J1850" s="6" t="str">
        <f t="shared" si="386"/>
        <v/>
      </c>
      <c r="K1850" s="6" t="str">
        <f t="shared" si="387"/>
        <v/>
      </c>
      <c r="L1850" s="6" t="str">
        <f t="shared" si="392"/>
        <v/>
      </c>
      <c r="M1850" s="6" t="str">
        <f t="shared" si="393"/>
        <v/>
      </c>
      <c r="N1850" s="6" t="str">
        <f t="shared" si="388"/>
        <v/>
      </c>
      <c r="O1850" s="4"/>
      <c r="P1850" s="11"/>
      <c r="Q1850" s="12" t="str">
        <f t="shared" si="389"/>
        <v/>
      </c>
      <c r="R1850" s="8"/>
      <c r="S1850" s="19"/>
      <c r="T1850" s="19" t="s">
        <v>830</v>
      </c>
      <c r="U1850" s="4"/>
      <c r="V1850" s="22" t="str">
        <f t="shared" si="390"/>
        <v>@aswan1.moe.edu.eg</v>
      </c>
      <c r="W1850" s="22" t="str">
        <f t="shared" si="391"/>
        <v>Stu#</v>
      </c>
      <c r="Z1850" t="str">
        <f>IF(Q1850=$Z$14,COUNTIF($Q$15:Q1850,$Z$14),"")</f>
        <v/>
      </c>
    </row>
    <row r="1851" spans="1:26" ht="16.5" x14ac:dyDescent="0.25">
      <c r="A1851" s="6" t="str">
        <f>IF(B1851="","",SUBTOTAL(3,$B$15:B1851))</f>
        <v/>
      </c>
      <c r="B1851" s="7"/>
      <c r="C1851" s="8"/>
      <c r="D1851" s="6" t="str">
        <f t="shared" si="381"/>
        <v/>
      </c>
      <c r="E1851" s="9" t="str">
        <f t="shared" si="384"/>
        <v/>
      </c>
      <c r="F1851" s="7"/>
      <c r="G1851" s="10" t="str">
        <f t="shared" si="382"/>
        <v/>
      </c>
      <c r="H1851" s="6" t="str">
        <f t="shared" si="383"/>
        <v/>
      </c>
      <c r="I1851" s="6" t="str">
        <f t="shared" si="385"/>
        <v/>
      </c>
      <c r="J1851" s="6" t="str">
        <f t="shared" si="386"/>
        <v/>
      </c>
      <c r="K1851" s="6" t="str">
        <f t="shared" si="387"/>
        <v/>
      </c>
      <c r="L1851" s="6" t="str">
        <f t="shared" si="392"/>
        <v/>
      </c>
      <c r="M1851" s="6" t="str">
        <f t="shared" si="393"/>
        <v/>
      </c>
      <c r="N1851" s="6" t="str">
        <f t="shared" si="388"/>
        <v/>
      </c>
      <c r="O1851" s="4"/>
      <c r="P1851" s="11"/>
      <c r="Q1851" s="12" t="str">
        <f t="shared" si="389"/>
        <v/>
      </c>
      <c r="R1851" s="8"/>
      <c r="S1851" s="19"/>
      <c r="T1851" s="19" t="s">
        <v>830</v>
      </c>
      <c r="U1851" s="4"/>
      <c r="V1851" s="22" t="str">
        <f t="shared" si="390"/>
        <v>@aswan1.moe.edu.eg</v>
      </c>
      <c r="W1851" s="22" t="str">
        <f t="shared" si="391"/>
        <v>Stu#</v>
      </c>
      <c r="Z1851" t="str">
        <f>IF(Q1851=$Z$14,COUNTIF($Q$15:Q1851,$Z$14),"")</f>
        <v/>
      </c>
    </row>
    <row r="1852" spans="1:26" ht="16.5" x14ac:dyDescent="0.25">
      <c r="A1852" s="6" t="str">
        <f>IF(B1852="","",SUBTOTAL(3,$B$15:B1852))</f>
        <v/>
      </c>
      <c r="B1852" s="7"/>
      <c r="C1852" s="8"/>
      <c r="D1852" s="6" t="str">
        <f t="shared" si="381"/>
        <v/>
      </c>
      <c r="E1852" s="9" t="str">
        <f t="shared" si="384"/>
        <v/>
      </c>
      <c r="F1852" s="7"/>
      <c r="G1852" s="10" t="str">
        <f t="shared" si="382"/>
        <v/>
      </c>
      <c r="H1852" s="6" t="str">
        <f t="shared" si="383"/>
        <v/>
      </c>
      <c r="I1852" s="6" t="str">
        <f t="shared" si="385"/>
        <v/>
      </c>
      <c r="J1852" s="6" t="str">
        <f t="shared" si="386"/>
        <v/>
      </c>
      <c r="K1852" s="6" t="str">
        <f t="shared" si="387"/>
        <v/>
      </c>
      <c r="L1852" s="6" t="str">
        <f t="shared" si="392"/>
        <v/>
      </c>
      <c r="M1852" s="6" t="str">
        <f t="shared" si="393"/>
        <v/>
      </c>
      <c r="N1852" s="6" t="str">
        <f t="shared" si="388"/>
        <v/>
      </c>
      <c r="O1852" s="4"/>
      <c r="P1852" s="11"/>
      <c r="Q1852" s="12" t="str">
        <f t="shared" si="389"/>
        <v/>
      </c>
      <c r="R1852" s="8"/>
      <c r="S1852" s="19"/>
      <c r="T1852" s="19" t="s">
        <v>830</v>
      </c>
      <c r="U1852" s="4"/>
      <c r="V1852" s="22" t="str">
        <f t="shared" si="390"/>
        <v>@aswan1.moe.edu.eg</v>
      </c>
      <c r="W1852" s="22" t="str">
        <f t="shared" si="391"/>
        <v>Stu#</v>
      </c>
      <c r="Z1852" t="str">
        <f>IF(Q1852=$Z$14,COUNTIF($Q$15:Q1852,$Z$14),"")</f>
        <v/>
      </c>
    </row>
    <row r="1853" spans="1:26" ht="16.5" x14ac:dyDescent="0.25">
      <c r="A1853" s="6" t="str">
        <f>IF(B1853="","",SUBTOTAL(3,$B$15:B1853))</f>
        <v/>
      </c>
      <c r="B1853" s="7"/>
      <c r="C1853" s="8"/>
      <c r="D1853" s="6" t="str">
        <f t="shared" si="381"/>
        <v/>
      </c>
      <c r="E1853" s="9" t="str">
        <f t="shared" si="384"/>
        <v/>
      </c>
      <c r="F1853" s="7"/>
      <c r="G1853" s="10" t="str">
        <f t="shared" si="382"/>
        <v/>
      </c>
      <c r="H1853" s="6" t="str">
        <f t="shared" si="383"/>
        <v/>
      </c>
      <c r="I1853" s="6" t="str">
        <f t="shared" si="385"/>
        <v/>
      </c>
      <c r="J1853" s="6" t="str">
        <f t="shared" si="386"/>
        <v/>
      </c>
      <c r="K1853" s="6" t="str">
        <f t="shared" si="387"/>
        <v/>
      </c>
      <c r="L1853" s="6" t="str">
        <f t="shared" si="392"/>
        <v/>
      </c>
      <c r="M1853" s="6" t="str">
        <f t="shared" si="393"/>
        <v/>
      </c>
      <c r="N1853" s="6" t="str">
        <f t="shared" si="388"/>
        <v/>
      </c>
      <c r="O1853" s="4"/>
      <c r="P1853" s="11"/>
      <c r="Q1853" s="12" t="str">
        <f t="shared" si="389"/>
        <v/>
      </c>
      <c r="R1853" s="8"/>
      <c r="S1853" s="19"/>
      <c r="T1853" s="19" t="s">
        <v>830</v>
      </c>
      <c r="U1853" s="4"/>
      <c r="V1853" s="22" t="str">
        <f t="shared" si="390"/>
        <v>@aswan1.moe.edu.eg</v>
      </c>
      <c r="W1853" s="22" t="str">
        <f t="shared" si="391"/>
        <v>Stu#</v>
      </c>
      <c r="Z1853" t="str">
        <f>IF(Q1853=$Z$14,COUNTIF($Q$15:Q1853,$Z$14),"")</f>
        <v/>
      </c>
    </row>
    <row r="1854" spans="1:26" ht="16.5" x14ac:dyDescent="0.25">
      <c r="A1854" s="6" t="str">
        <f>IF(B1854="","",SUBTOTAL(3,$B$15:B1854))</f>
        <v/>
      </c>
      <c r="B1854" s="7"/>
      <c r="C1854" s="8"/>
      <c r="D1854" s="6" t="str">
        <f t="shared" si="381"/>
        <v/>
      </c>
      <c r="E1854" s="9" t="str">
        <f t="shared" si="384"/>
        <v/>
      </c>
      <c r="F1854" s="7"/>
      <c r="G1854" s="10" t="str">
        <f t="shared" si="382"/>
        <v/>
      </c>
      <c r="H1854" s="6" t="str">
        <f t="shared" si="383"/>
        <v/>
      </c>
      <c r="I1854" s="6" t="str">
        <f t="shared" si="385"/>
        <v/>
      </c>
      <c r="J1854" s="6" t="str">
        <f t="shared" si="386"/>
        <v/>
      </c>
      <c r="K1854" s="6" t="str">
        <f t="shared" si="387"/>
        <v/>
      </c>
      <c r="L1854" s="6" t="str">
        <f t="shared" si="392"/>
        <v/>
      </c>
      <c r="M1854" s="6" t="str">
        <f t="shared" si="393"/>
        <v/>
      </c>
      <c r="N1854" s="6" t="str">
        <f t="shared" si="388"/>
        <v/>
      </c>
      <c r="O1854" s="4"/>
      <c r="P1854" s="11"/>
      <c r="Q1854" s="12" t="str">
        <f t="shared" si="389"/>
        <v/>
      </c>
      <c r="R1854" s="8"/>
      <c r="S1854" s="19"/>
      <c r="T1854" s="19" t="s">
        <v>830</v>
      </c>
      <c r="U1854" s="4"/>
      <c r="V1854" s="22" t="str">
        <f t="shared" si="390"/>
        <v>@aswan1.moe.edu.eg</v>
      </c>
      <c r="W1854" s="22" t="str">
        <f t="shared" si="391"/>
        <v>Stu#</v>
      </c>
      <c r="Z1854" t="str">
        <f>IF(Q1854=$Z$14,COUNTIF($Q$15:Q1854,$Z$14),"")</f>
        <v/>
      </c>
    </row>
    <row r="1855" spans="1:26" ht="16.5" x14ac:dyDescent="0.25">
      <c r="A1855" s="6" t="str">
        <f>IF(B1855="","",SUBTOTAL(3,$B$15:B1855))</f>
        <v/>
      </c>
      <c r="B1855" s="7"/>
      <c r="C1855" s="8"/>
      <c r="D1855" s="6" t="str">
        <f t="shared" si="381"/>
        <v/>
      </c>
      <c r="E1855" s="9" t="str">
        <f t="shared" si="384"/>
        <v/>
      </c>
      <c r="F1855" s="7"/>
      <c r="G1855" s="10" t="str">
        <f t="shared" si="382"/>
        <v/>
      </c>
      <c r="H1855" s="6" t="str">
        <f t="shared" si="383"/>
        <v/>
      </c>
      <c r="I1855" s="6" t="str">
        <f t="shared" si="385"/>
        <v/>
      </c>
      <c r="J1855" s="6" t="str">
        <f t="shared" si="386"/>
        <v/>
      </c>
      <c r="K1855" s="6" t="str">
        <f t="shared" si="387"/>
        <v/>
      </c>
      <c r="L1855" s="6" t="str">
        <f t="shared" si="392"/>
        <v/>
      </c>
      <c r="M1855" s="6" t="str">
        <f t="shared" si="393"/>
        <v/>
      </c>
      <c r="N1855" s="6" t="str">
        <f t="shared" si="388"/>
        <v/>
      </c>
      <c r="O1855" s="4"/>
      <c r="P1855" s="11"/>
      <c r="Q1855" s="12" t="str">
        <f t="shared" si="389"/>
        <v/>
      </c>
      <c r="R1855" s="8"/>
      <c r="S1855" s="19"/>
      <c r="T1855" s="19" t="s">
        <v>830</v>
      </c>
      <c r="U1855" s="4"/>
      <c r="V1855" s="22" t="str">
        <f t="shared" si="390"/>
        <v>@aswan1.moe.edu.eg</v>
      </c>
      <c r="W1855" s="22" t="str">
        <f t="shared" si="391"/>
        <v>Stu#</v>
      </c>
      <c r="Z1855" t="str">
        <f>IF(Q1855=$Z$14,COUNTIF($Q$15:Q1855,$Z$14),"")</f>
        <v/>
      </c>
    </row>
    <row r="1856" spans="1:26" ht="16.5" x14ac:dyDescent="0.25">
      <c r="A1856" s="6" t="str">
        <f>IF(B1856="","",SUBTOTAL(3,$B$15:B1856))</f>
        <v/>
      </c>
      <c r="B1856" s="7"/>
      <c r="C1856" s="8"/>
      <c r="D1856" s="6" t="str">
        <f t="shared" si="381"/>
        <v/>
      </c>
      <c r="E1856" s="9" t="str">
        <f t="shared" si="384"/>
        <v/>
      </c>
      <c r="F1856" s="7"/>
      <c r="G1856" s="10" t="str">
        <f t="shared" si="382"/>
        <v/>
      </c>
      <c r="H1856" s="6" t="str">
        <f t="shared" si="383"/>
        <v/>
      </c>
      <c r="I1856" s="6" t="str">
        <f t="shared" si="385"/>
        <v/>
      </c>
      <c r="J1856" s="6" t="str">
        <f t="shared" si="386"/>
        <v/>
      </c>
      <c r="K1856" s="6" t="str">
        <f t="shared" si="387"/>
        <v/>
      </c>
      <c r="L1856" s="6" t="str">
        <f t="shared" si="392"/>
        <v/>
      </c>
      <c r="M1856" s="6" t="str">
        <f t="shared" si="393"/>
        <v/>
      </c>
      <c r="N1856" s="6" t="str">
        <f t="shared" si="388"/>
        <v/>
      </c>
      <c r="O1856" s="4"/>
      <c r="P1856" s="11"/>
      <c r="Q1856" s="12" t="str">
        <f t="shared" si="389"/>
        <v/>
      </c>
      <c r="R1856" s="8"/>
      <c r="S1856" s="19"/>
      <c r="T1856" s="19" t="s">
        <v>830</v>
      </c>
      <c r="U1856" s="4"/>
      <c r="V1856" s="22" t="str">
        <f t="shared" si="390"/>
        <v>@aswan1.moe.edu.eg</v>
      </c>
      <c r="W1856" s="22" t="str">
        <f t="shared" si="391"/>
        <v>Stu#</v>
      </c>
      <c r="Z1856" t="str">
        <f>IF(Q1856=$Z$14,COUNTIF($Q$15:Q1856,$Z$14),"")</f>
        <v/>
      </c>
    </row>
    <row r="1857" spans="1:26" ht="16.5" x14ac:dyDescent="0.25">
      <c r="A1857" s="6" t="str">
        <f>IF(B1857="","",SUBTOTAL(3,$B$15:B1857))</f>
        <v/>
      </c>
      <c r="B1857" s="7"/>
      <c r="C1857" s="8"/>
      <c r="D1857" s="6" t="str">
        <f t="shared" si="381"/>
        <v/>
      </c>
      <c r="E1857" s="9" t="str">
        <f t="shared" si="384"/>
        <v/>
      </c>
      <c r="F1857" s="7"/>
      <c r="G1857" s="10" t="str">
        <f t="shared" si="382"/>
        <v/>
      </c>
      <c r="H1857" s="6" t="str">
        <f t="shared" si="383"/>
        <v/>
      </c>
      <c r="I1857" s="6" t="str">
        <f t="shared" si="385"/>
        <v/>
      </c>
      <c r="J1857" s="6" t="str">
        <f t="shared" si="386"/>
        <v/>
      </c>
      <c r="K1857" s="6" t="str">
        <f t="shared" si="387"/>
        <v/>
      </c>
      <c r="L1857" s="6" t="str">
        <f t="shared" si="392"/>
        <v/>
      </c>
      <c r="M1857" s="6" t="str">
        <f t="shared" si="393"/>
        <v/>
      </c>
      <c r="N1857" s="6" t="str">
        <f t="shared" si="388"/>
        <v/>
      </c>
      <c r="O1857" s="4"/>
      <c r="P1857" s="11"/>
      <c r="Q1857" s="12" t="str">
        <f t="shared" si="389"/>
        <v/>
      </c>
      <c r="R1857" s="8"/>
      <c r="S1857" s="19"/>
      <c r="T1857" s="19" t="s">
        <v>830</v>
      </c>
      <c r="U1857" s="4"/>
      <c r="V1857" s="22" t="str">
        <f t="shared" si="390"/>
        <v>@aswan1.moe.edu.eg</v>
      </c>
      <c r="W1857" s="22" t="str">
        <f t="shared" si="391"/>
        <v>Stu#</v>
      </c>
      <c r="Z1857" t="str">
        <f>IF(Q1857=$Z$14,COUNTIF($Q$15:Q1857,$Z$14),"")</f>
        <v/>
      </c>
    </row>
    <row r="1858" spans="1:26" ht="16.5" x14ac:dyDescent="0.25">
      <c r="A1858" s="6" t="str">
        <f>IF(B1858="","",SUBTOTAL(3,$B$15:B1858))</f>
        <v/>
      </c>
      <c r="B1858" s="7"/>
      <c r="C1858" s="8"/>
      <c r="D1858" s="6" t="str">
        <f t="shared" si="381"/>
        <v/>
      </c>
      <c r="E1858" s="9" t="str">
        <f t="shared" si="384"/>
        <v/>
      </c>
      <c r="F1858" s="7"/>
      <c r="G1858" s="10" t="str">
        <f t="shared" si="382"/>
        <v/>
      </c>
      <c r="H1858" s="6" t="str">
        <f t="shared" si="383"/>
        <v/>
      </c>
      <c r="I1858" s="6" t="str">
        <f t="shared" si="385"/>
        <v/>
      </c>
      <c r="J1858" s="6" t="str">
        <f t="shared" si="386"/>
        <v/>
      </c>
      <c r="K1858" s="6" t="str">
        <f t="shared" si="387"/>
        <v/>
      </c>
      <c r="L1858" s="6" t="str">
        <f t="shared" si="392"/>
        <v/>
      </c>
      <c r="M1858" s="6" t="str">
        <f t="shared" si="393"/>
        <v/>
      </c>
      <c r="N1858" s="6" t="str">
        <f t="shared" si="388"/>
        <v/>
      </c>
      <c r="O1858" s="4"/>
      <c r="P1858" s="11"/>
      <c r="Q1858" s="12" t="str">
        <f t="shared" si="389"/>
        <v/>
      </c>
      <c r="R1858" s="8"/>
      <c r="S1858" s="19"/>
      <c r="T1858" s="19" t="s">
        <v>830</v>
      </c>
      <c r="U1858" s="4"/>
      <c r="V1858" s="22" t="str">
        <f t="shared" si="390"/>
        <v>@aswan1.moe.edu.eg</v>
      </c>
      <c r="W1858" s="22" t="str">
        <f t="shared" si="391"/>
        <v>Stu#</v>
      </c>
      <c r="Z1858" t="str">
        <f>IF(Q1858=$Z$14,COUNTIF($Q$15:Q1858,$Z$14),"")</f>
        <v/>
      </c>
    </row>
    <row r="1859" spans="1:26" ht="16.5" x14ac:dyDescent="0.25">
      <c r="A1859" s="6" t="str">
        <f>IF(B1859="","",SUBTOTAL(3,$B$15:B1859))</f>
        <v/>
      </c>
      <c r="B1859" s="7"/>
      <c r="C1859" s="8"/>
      <c r="D1859" s="6" t="str">
        <f t="shared" si="381"/>
        <v/>
      </c>
      <c r="E1859" s="9" t="str">
        <f t="shared" si="384"/>
        <v/>
      </c>
      <c r="F1859" s="7"/>
      <c r="G1859" s="10" t="str">
        <f t="shared" si="382"/>
        <v/>
      </c>
      <c r="H1859" s="6" t="str">
        <f t="shared" si="383"/>
        <v/>
      </c>
      <c r="I1859" s="6" t="str">
        <f t="shared" si="385"/>
        <v/>
      </c>
      <c r="J1859" s="6" t="str">
        <f t="shared" si="386"/>
        <v/>
      </c>
      <c r="K1859" s="6" t="str">
        <f t="shared" si="387"/>
        <v/>
      </c>
      <c r="L1859" s="6" t="str">
        <f t="shared" si="392"/>
        <v/>
      </c>
      <c r="M1859" s="6" t="str">
        <f t="shared" si="393"/>
        <v/>
      </c>
      <c r="N1859" s="6" t="str">
        <f t="shared" si="388"/>
        <v/>
      </c>
      <c r="O1859" s="4"/>
      <c r="P1859" s="11"/>
      <c r="Q1859" s="12" t="str">
        <f t="shared" si="389"/>
        <v/>
      </c>
      <c r="R1859" s="8"/>
      <c r="S1859" s="19"/>
      <c r="T1859" s="19" t="s">
        <v>830</v>
      </c>
      <c r="U1859" s="4"/>
      <c r="V1859" s="22" t="str">
        <f t="shared" si="390"/>
        <v>@aswan1.moe.edu.eg</v>
      </c>
      <c r="W1859" s="22" t="str">
        <f t="shared" si="391"/>
        <v>Stu#</v>
      </c>
      <c r="Z1859" t="str">
        <f>IF(Q1859=$Z$14,COUNTIF($Q$15:Q1859,$Z$14),"")</f>
        <v/>
      </c>
    </row>
    <row r="1860" spans="1:26" ht="16.5" x14ac:dyDescent="0.25">
      <c r="A1860" s="6" t="str">
        <f>IF(B1860="","",SUBTOTAL(3,$B$15:B1860))</f>
        <v/>
      </c>
      <c r="B1860" s="7"/>
      <c r="C1860" s="8"/>
      <c r="D1860" s="6" t="str">
        <f t="shared" si="381"/>
        <v/>
      </c>
      <c r="E1860" s="9" t="str">
        <f t="shared" si="384"/>
        <v/>
      </c>
      <c r="F1860" s="7"/>
      <c r="G1860" s="10" t="str">
        <f t="shared" si="382"/>
        <v/>
      </c>
      <c r="H1860" s="6" t="str">
        <f t="shared" si="383"/>
        <v/>
      </c>
      <c r="I1860" s="6" t="str">
        <f t="shared" si="385"/>
        <v/>
      </c>
      <c r="J1860" s="6" t="str">
        <f t="shared" si="386"/>
        <v/>
      </c>
      <c r="K1860" s="6" t="str">
        <f t="shared" si="387"/>
        <v/>
      </c>
      <c r="L1860" s="6" t="str">
        <f t="shared" si="392"/>
        <v/>
      </c>
      <c r="M1860" s="6" t="str">
        <f t="shared" si="393"/>
        <v/>
      </c>
      <c r="N1860" s="6" t="str">
        <f t="shared" si="388"/>
        <v/>
      </c>
      <c r="O1860" s="4"/>
      <c r="P1860" s="11"/>
      <c r="Q1860" s="12" t="str">
        <f t="shared" si="389"/>
        <v/>
      </c>
      <c r="R1860" s="8"/>
      <c r="S1860" s="19"/>
      <c r="T1860" s="19" t="s">
        <v>830</v>
      </c>
      <c r="U1860" s="4"/>
      <c r="V1860" s="22" t="str">
        <f t="shared" si="390"/>
        <v>@aswan1.moe.edu.eg</v>
      </c>
      <c r="W1860" s="22" t="str">
        <f t="shared" si="391"/>
        <v>Stu#</v>
      </c>
      <c r="Z1860" t="str">
        <f>IF(Q1860=$Z$14,COUNTIF($Q$15:Q1860,$Z$14),"")</f>
        <v/>
      </c>
    </row>
    <row r="1861" spans="1:26" ht="16.5" x14ac:dyDescent="0.25">
      <c r="A1861" s="6" t="str">
        <f>IF(B1861="","",SUBTOTAL(3,$B$15:B1861))</f>
        <v/>
      </c>
      <c r="B1861" s="7"/>
      <c r="C1861" s="8"/>
      <c r="D1861" s="6" t="str">
        <f t="shared" si="381"/>
        <v/>
      </c>
      <c r="E1861" s="9" t="str">
        <f t="shared" si="384"/>
        <v/>
      </c>
      <c r="F1861" s="7"/>
      <c r="G1861" s="10" t="str">
        <f t="shared" si="382"/>
        <v/>
      </c>
      <c r="H1861" s="6" t="str">
        <f t="shared" si="383"/>
        <v/>
      </c>
      <c r="I1861" s="6" t="str">
        <f t="shared" si="385"/>
        <v/>
      </c>
      <c r="J1861" s="6" t="str">
        <f t="shared" si="386"/>
        <v/>
      </c>
      <c r="K1861" s="6" t="str">
        <f t="shared" si="387"/>
        <v/>
      </c>
      <c r="L1861" s="6" t="str">
        <f t="shared" si="392"/>
        <v/>
      </c>
      <c r="M1861" s="6" t="str">
        <f t="shared" si="393"/>
        <v/>
      </c>
      <c r="N1861" s="6" t="str">
        <f t="shared" si="388"/>
        <v/>
      </c>
      <c r="O1861" s="4"/>
      <c r="P1861" s="11"/>
      <c r="Q1861" s="12" t="str">
        <f t="shared" si="389"/>
        <v/>
      </c>
      <c r="R1861" s="8"/>
      <c r="S1861" s="19"/>
      <c r="T1861" s="19" t="s">
        <v>830</v>
      </c>
      <c r="U1861" s="4"/>
      <c r="V1861" s="22" t="str">
        <f t="shared" si="390"/>
        <v>@aswan1.moe.edu.eg</v>
      </c>
      <c r="W1861" s="22" t="str">
        <f t="shared" si="391"/>
        <v>Stu#</v>
      </c>
      <c r="Z1861" t="str">
        <f>IF(Q1861=$Z$14,COUNTIF($Q$15:Q1861,$Z$14),"")</f>
        <v/>
      </c>
    </row>
    <row r="1862" spans="1:26" ht="16.5" x14ac:dyDescent="0.25">
      <c r="A1862" s="6" t="str">
        <f>IF(B1862="","",SUBTOTAL(3,$B$15:B1862))</f>
        <v/>
      </c>
      <c r="B1862" s="7"/>
      <c r="C1862" s="8"/>
      <c r="D1862" s="6" t="str">
        <f t="shared" si="381"/>
        <v/>
      </c>
      <c r="E1862" s="9" t="str">
        <f t="shared" si="384"/>
        <v/>
      </c>
      <c r="F1862" s="7"/>
      <c r="G1862" s="10" t="str">
        <f t="shared" si="382"/>
        <v/>
      </c>
      <c r="H1862" s="6" t="str">
        <f t="shared" si="383"/>
        <v/>
      </c>
      <c r="I1862" s="6" t="str">
        <f t="shared" si="385"/>
        <v/>
      </c>
      <c r="J1862" s="6" t="str">
        <f t="shared" si="386"/>
        <v/>
      </c>
      <c r="K1862" s="6" t="str">
        <f t="shared" si="387"/>
        <v/>
      </c>
      <c r="L1862" s="6" t="str">
        <f t="shared" si="392"/>
        <v/>
      </c>
      <c r="M1862" s="6" t="str">
        <f t="shared" si="393"/>
        <v/>
      </c>
      <c r="N1862" s="6" t="str">
        <f t="shared" si="388"/>
        <v/>
      </c>
      <c r="O1862" s="4"/>
      <c r="P1862" s="11"/>
      <c r="Q1862" s="12" t="str">
        <f t="shared" si="389"/>
        <v/>
      </c>
      <c r="R1862" s="8"/>
      <c r="S1862" s="19"/>
      <c r="T1862" s="19" t="s">
        <v>830</v>
      </c>
      <c r="U1862" s="4"/>
      <c r="V1862" s="22" t="str">
        <f t="shared" si="390"/>
        <v>@aswan1.moe.edu.eg</v>
      </c>
      <c r="W1862" s="22" t="str">
        <f t="shared" si="391"/>
        <v>Stu#</v>
      </c>
      <c r="Z1862" t="str">
        <f>IF(Q1862=$Z$14,COUNTIF($Q$15:Q1862,$Z$14),"")</f>
        <v/>
      </c>
    </row>
    <row r="1863" spans="1:26" ht="16.5" x14ac:dyDescent="0.25">
      <c r="A1863" s="6" t="str">
        <f>IF(B1863="","",SUBTOTAL(3,$B$15:B1863))</f>
        <v/>
      </c>
      <c r="B1863" s="7"/>
      <c r="C1863" s="8"/>
      <c r="D1863" s="6" t="str">
        <f t="shared" si="381"/>
        <v/>
      </c>
      <c r="E1863" s="9" t="str">
        <f t="shared" si="384"/>
        <v/>
      </c>
      <c r="F1863" s="7"/>
      <c r="G1863" s="10" t="str">
        <f t="shared" si="382"/>
        <v/>
      </c>
      <c r="H1863" s="6" t="str">
        <f t="shared" si="383"/>
        <v/>
      </c>
      <c r="I1863" s="6" t="str">
        <f t="shared" si="385"/>
        <v/>
      </c>
      <c r="J1863" s="6" t="str">
        <f t="shared" si="386"/>
        <v/>
      </c>
      <c r="K1863" s="6" t="str">
        <f t="shared" si="387"/>
        <v/>
      </c>
      <c r="L1863" s="6" t="str">
        <f t="shared" si="392"/>
        <v/>
      </c>
      <c r="M1863" s="6" t="str">
        <f t="shared" si="393"/>
        <v/>
      </c>
      <c r="N1863" s="6" t="str">
        <f t="shared" si="388"/>
        <v/>
      </c>
      <c r="O1863" s="4"/>
      <c r="P1863" s="11"/>
      <c r="Q1863" s="12" t="str">
        <f t="shared" si="389"/>
        <v/>
      </c>
      <c r="R1863" s="8"/>
      <c r="S1863" s="19"/>
      <c r="T1863" s="19" t="s">
        <v>830</v>
      </c>
      <c r="U1863" s="4"/>
      <c r="V1863" s="22" t="str">
        <f t="shared" si="390"/>
        <v>@aswan1.moe.edu.eg</v>
      </c>
      <c r="W1863" s="22" t="str">
        <f t="shared" si="391"/>
        <v>Stu#</v>
      </c>
      <c r="Z1863" t="str">
        <f>IF(Q1863=$Z$14,COUNTIF($Q$15:Q1863,$Z$14),"")</f>
        <v/>
      </c>
    </row>
    <row r="1864" spans="1:26" ht="16.5" x14ac:dyDescent="0.25">
      <c r="A1864" s="6" t="str">
        <f>IF(B1864="","",SUBTOTAL(3,$B$15:B1864))</f>
        <v/>
      </c>
      <c r="B1864" s="7"/>
      <c r="C1864" s="8"/>
      <c r="D1864" s="6" t="str">
        <f t="shared" si="381"/>
        <v/>
      </c>
      <c r="E1864" s="9" t="str">
        <f t="shared" si="384"/>
        <v/>
      </c>
      <c r="F1864" s="7"/>
      <c r="G1864" s="10" t="str">
        <f t="shared" si="382"/>
        <v/>
      </c>
      <c r="H1864" s="6" t="str">
        <f t="shared" si="383"/>
        <v/>
      </c>
      <c r="I1864" s="6" t="str">
        <f t="shared" si="385"/>
        <v/>
      </c>
      <c r="J1864" s="6" t="str">
        <f t="shared" si="386"/>
        <v/>
      </c>
      <c r="K1864" s="6" t="str">
        <f t="shared" si="387"/>
        <v/>
      </c>
      <c r="L1864" s="6" t="str">
        <f t="shared" si="392"/>
        <v/>
      </c>
      <c r="M1864" s="6" t="str">
        <f t="shared" si="393"/>
        <v/>
      </c>
      <c r="N1864" s="6" t="str">
        <f t="shared" si="388"/>
        <v/>
      </c>
      <c r="O1864" s="4"/>
      <c r="P1864" s="11"/>
      <c r="Q1864" s="12" t="str">
        <f t="shared" si="389"/>
        <v/>
      </c>
      <c r="R1864" s="8"/>
      <c r="S1864" s="19"/>
      <c r="T1864" s="19" t="s">
        <v>830</v>
      </c>
      <c r="U1864" s="4"/>
      <c r="V1864" s="22" t="str">
        <f t="shared" si="390"/>
        <v>@aswan1.moe.edu.eg</v>
      </c>
      <c r="W1864" s="22" t="str">
        <f t="shared" si="391"/>
        <v>Stu#</v>
      </c>
      <c r="Z1864" t="str">
        <f>IF(Q1864=$Z$14,COUNTIF($Q$15:Q1864,$Z$14),"")</f>
        <v/>
      </c>
    </row>
    <row r="1865" spans="1:26" ht="16.5" x14ac:dyDescent="0.25">
      <c r="A1865" s="6" t="str">
        <f>IF(B1865="","",SUBTOTAL(3,$B$15:B1865))</f>
        <v/>
      </c>
      <c r="B1865" s="7"/>
      <c r="C1865" s="8"/>
      <c r="D1865" s="6" t="str">
        <f t="shared" si="381"/>
        <v/>
      </c>
      <c r="E1865" s="9" t="str">
        <f t="shared" si="384"/>
        <v/>
      </c>
      <c r="F1865" s="7"/>
      <c r="G1865" s="10" t="str">
        <f t="shared" si="382"/>
        <v/>
      </c>
      <c r="H1865" s="6" t="str">
        <f t="shared" si="383"/>
        <v/>
      </c>
      <c r="I1865" s="6" t="str">
        <f t="shared" si="385"/>
        <v/>
      </c>
      <c r="J1865" s="6" t="str">
        <f t="shared" si="386"/>
        <v/>
      </c>
      <c r="K1865" s="6" t="str">
        <f t="shared" si="387"/>
        <v/>
      </c>
      <c r="L1865" s="6" t="str">
        <f t="shared" si="392"/>
        <v/>
      </c>
      <c r="M1865" s="6" t="str">
        <f t="shared" si="393"/>
        <v/>
      </c>
      <c r="N1865" s="6" t="str">
        <f t="shared" si="388"/>
        <v/>
      </c>
      <c r="O1865" s="4"/>
      <c r="P1865" s="11"/>
      <c r="Q1865" s="12" t="str">
        <f t="shared" si="389"/>
        <v/>
      </c>
      <c r="R1865" s="8"/>
      <c r="S1865" s="19"/>
      <c r="T1865" s="19" t="s">
        <v>830</v>
      </c>
      <c r="U1865" s="4"/>
      <c r="V1865" s="22" t="str">
        <f t="shared" si="390"/>
        <v>@aswan1.moe.edu.eg</v>
      </c>
      <c r="W1865" s="22" t="str">
        <f t="shared" si="391"/>
        <v>Stu#</v>
      </c>
      <c r="Z1865" t="str">
        <f>IF(Q1865=$Z$14,COUNTIF($Q$15:Q1865,$Z$14),"")</f>
        <v/>
      </c>
    </row>
    <row r="1866" spans="1:26" ht="16.5" x14ac:dyDescent="0.25">
      <c r="A1866" s="6" t="str">
        <f>IF(B1866="","",SUBTOTAL(3,$B$15:B1866))</f>
        <v/>
      </c>
      <c r="B1866" s="7"/>
      <c r="C1866" s="8"/>
      <c r="D1866" s="6" t="str">
        <f t="shared" si="381"/>
        <v/>
      </c>
      <c r="E1866" s="9" t="str">
        <f t="shared" si="384"/>
        <v/>
      </c>
      <c r="F1866" s="7"/>
      <c r="G1866" s="10" t="str">
        <f t="shared" si="382"/>
        <v/>
      </c>
      <c r="H1866" s="6" t="str">
        <f t="shared" si="383"/>
        <v/>
      </c>
      <c r="I1866" s="6" t="str">
        <f t="shared" si="385"/>
        <v/>
      </c>
      <c r="J1866" s="6" t="str">
        <f t="shared" si="386"/>
        <v/>
      </c>
      <c r="K1866" s="6" t="str">
        <f t="shared" si="387"/>
        <v/>
      </c>
      <c r="L1866" s="6" t="str">
        <f t="shared" si="392"/>
        <v/>
      </c>
      <c r="M1866" s="6" t="str">
        <f t="shared" si="393"/>
        <v/>
      </c>
      <c r="N1866" s="6" t="str">
        <f t="shared" si="388"/>
        <v/>
      </c>
      <c r="O1866" s="4"/>
      <c r="P1866" s="11"/>
      <c r="Q1866" s="12" t="str">
        <f t="shared" si="389"/>
        <v/>
      </c>
      <c r="R1866" s="8"/>
      <c r="S1866" s="19"/>
      <c r="T1866" s="19" t="s">
        <v>830</v>
      </c>
      <c r="U1866" s="4"/>
      <c r="V1866" s="22" t="str">
        <f t="shared" si="390"/>
        <v>@aswan1.moe.edu.eg</v>
      </c>
      <c r="W1866" s="22" t="str">
        <f t="shared" si="391"/>
        <v>Stu#</v>
      </c>
      <c r="Z1866" t="str">
        <f>IF(Q1866=$Z$14,COUNTIF($Q$15:Q1866,$Z$14),"")</f>
        <v/>
      </c>
    </row>
    <row r="1867" spans="1:26" ht="16.5" x14ac:dyDescent="0.25">
      <c r="A1867" s="6" t="str">
        <f>IF(B1867="","",SUBTOTAL(3,$B$15:B1867))</f>
        <v/>
      </c>
      <c r="B1867" s="7"/>
      <c r="C1867" s="8"/>
      <c r="D1867" s="6" t="str">
        <f t="shared" si="381"/>
        <v/>
      </c>
      <c r="E1867" s="9" t="str">
        <f t="shared" si="384"/>
        <v/>
      </c>
      <c r="F1867" s="7"/>
      <c r="G1867" s="10" t="str">
        <f t="shared" si="382"/>
        <v/>
      </c>
      <c r="H1867" s="6" t="str">
        <f t="shared" si="383"/>
        <v/>
      </c>
      <c r="I1867" s="6" t="str">
        <f t="shared" si="385"/>
        <v/>
      </c>
      <c r="J1867" s="6" t="str">
        <f t="shared" si="386"/>
        <v/>
      </c>
      <c r="K1867" s="6" t="str">
        <f t="shared" si="387"/>
        <v/>
      </c>
      <c r="L1867" s="6" t="str">
        <f t="shared" si="392"/>
        <v/>
      </c>
      <c r="M1867" s="6" t="str">
        <f t="shared" si="393"/>
        <v/>
      </c>
      <c r="N1867" s="6" t="str">
        <f t="shared" si="388"/>
        <v/>
      </c>
      <c r="O1867" s="4"/>
      <c r="P1867" s="11"/>
      <c r="Q1867" s="12" t="str">
        <f t="shared" si="389"/>
        <v/>
      </c>
      <c r="R1867" s="8"/>
      <c r="S1867" s="19"/>
      <c r="T1867" s="19" t="s">
        <v>830</v>
      </c>
      <c r="U1867" s="4"/>
      <c r="V1867" s="22" t="str">
        <f t="shared" si="390"/>
        <v>@aswan1.moe.edu.eg</v>
      </c>
      <c r="W1867" s="22" t="str">
        <f t="shared" si="391"/>
        <v>Stu#</v>
      </c>
      <c r="Z1867" t="str">
        <f>IF(Q1867=$Z$14,COUNTIF($Q$15:Q1867,$Z$14),"")</f>
        <v/>
      </c>
    </row>
    <row r="1868" spans="1:26" ht="16.5" x14ac:dyDescent="0.25">
      <c r="A1868" s="6" t="str">
        <f>IF(B1868="","",SUBTOTAL(3,$B$15:B1868))</f>
        <v/>
      </c>
      <c r="B1868" s="7"/>
      <c r="C1868" s="8"/>
      <c r="D1868" s="6" t="str">
        <f t="shared" si="381"/>
        <v/>
      </c>
      <c r="E1868" s="9" t="str">
        <f t="shared" si="384"/>
        <v/>
      </c>
      <c r="F1868" s="7"/>
      <c r="G1868" s="10" t="str">
        <f t="shared" si="382"/>
        <v/>
      </c>
      <c r="H1868" s="6" t="str">
        <f t="shared" si="383"/>
        <v/>
      </c>
      <c r="I1868" s="6" t="str">
        <f t="shared" si="385"/>
        <v/>
      </c>
      <c r="J1868" s="6" t="str">
        <f t="shared" si="386"/>
        <v/>
      </c>
      <c r="K1868" s="6" t="str">
        <f t="shared" si="387"/>
        <v/>
      </c>
      <c r="L1868" s="6" t="str">
        <f t="shared" si="392"/>
        <v/>
      </c>
      <c r="M1868" s="6" t="str">
        <f t="shared" si="393"/>
        <v/>
      </c>
      <c r="N1868" s="6" t="str">
        <f t="shared" si="388"/>
        <v/>
      </c>
      <c r="O1868" s="4"/>
      <c r="P1868" s="11"/>
      <c r="Q1868" s="12" t="str">
        <f t="shared" si="389"/>
        <v/>
      </c>
      <c r="R1868" s="8"/>
      <c r="S1868" s="19"/>
      <c r="T1868" s="19" t="s">
        <v>830</v>
      </c>
      <c r="U1868" s="4"/>
      <c r="V1868" s="22" t="str">
        <f t="shared" si="390"/>
        <v>@aswan1.moe.edu.eg</v>
      </c>
      <c r="W1868" s="22" t="str">
        <f t="shared" si="391"/>
        <v>Stu#</v>
      </c>
      <c r="Z1868" t="str">
        <f>IF(Q1868=$Z$14,COUNTIF($Q$15:Q1868,$Z$14),"")</f>
        <v/>
      </c>
    </row>
    <row r="1869" spans="1:26" ht="16.5" x14ac:dyDescent="0.25">
      <c r="A1869" s="6" t="str">
        <f>IF(B1869="","",SUBTOTAL(3,$B$15:B1869))</f>
        <v/>
      </c>
      <c r="B1869" s="7"/>
      <c r="C1869" s="8"/>
      <c r="D1869" s="6" t="str">
        <f t="shared" si="381"/>
        <v/>
      </c>
      <c r="E1869" s="9" t="str">
        <f t="shared" si="384"/>
        <v/>
      </c>
      <c r="F1869" s="7"/>
      <c r="G1869" s="10" t="str">
        <f t="shared" si="382"/>
        <v/>
      </c>
      <c r="H1869" s="6" t="str">
        <f t="shared" si="383"/>
        <v/>
      </c>
      <c r="I1869" s="6" t="str">
        <f t="shared" si="385"/>
        <v/>
      </c>
      <c r="J1869" s="6" t="str">
        <f t="shared" si="386"/>
        <v/>
      </c>
      <c r="K1869" s="6" t="str">
        <f t="shared" si="387"/>
        <v/>
      </c>
      <c r="L1869" s="6" t="str">
        <f t="shared" si="392"/>
        <v/>
      </c>
      <c r="M1869" s="6" t="str">
        <f t="shared" si="393"/>
        <v/>
      </c>
      <c r="N1869" s="6" t="str">
        <f t="shared" si="388"/>
        <v/>
      </c>
      <c r="O1869" s="4"/>
      <c r="P1869" s="11"/>
      <c r="Q1869" s="12" t="str">
        <f t="shared" si="389"/>
        <v/>
      </c>
      <c r="R1869" s="8"/>
      <c r="S1869" s="19"/>
      <c r="T1869" s="19" t="s">
        <v>830</v>
      </c>
      <c r="U1869" s="4"/>
      <c r="V1869" s="22" t="str">
        <f t="shared" si="390"/>
        <v>@aswan1.moe.edu.eg</v>
      </c>
      <c r="W1869" s="22" t="str">
        <f t="shared" si="391"/>
        <v>Stu#</v>
      </c>
      <c r="Z1869" t="str">
        <f>IF(Q1869=$Z$14,COUNTIF($Q$15:Q1869,$Z$14),"")</f>
        <v/>
      </c>
    </row>
    <row r="1870" spans="1:26" ht="16.5" x14ac:dyDescent="0.25">
      <c r="A1870" s="6" t="str">
        <f>IF(B1870="","",SUBTOTAL(3,$B$15:B1870))</f>
        <v/>
      </c>
      <c r="B1870" s="7"/>
      <c r="C1870" s="8"/>
      <c r="D1870" s="6" t="str">
        <f t="shared" ref="D1870:D1933" si="394">IF(C1870="","",LEFT(TRIM(C1870),FIND(" ",TRIM(C1870),1)-1))</f>
        <v/>
      </c>
      <c r="E1870" s="9" t="str">
        <f t="shared" si="384"/>
        <v/>
      </c>
      <c r="F1870" s="7"/>
      <c r="G1870" s="10" t="str">
        <f t="shared" ref="G1870:G1933" si="395">IF(F1870="","",(DATE(IF(LEFT(F1870,1)*1=3,20,19)&amp;MID(F1870,2,2),MID(F1870,4,2),MID(F1870,6,2))))</f>
        <v/>
      </c>
      <c r="H1870" s="6" t="str">
        <f t="shared" ref="H1870:H1933" si="396">IF(G1870="","",DAY(G1870))</f>
        <v/>
      </c>
      <c r="I1870" s="6" t="str">
        <f t="shared" si="385"/>
        <v/>
      </c>
      <c r="J1870" s="6" t="str">
        <f t="shared" si="386"/>
        <v/>
      </c>
      <c r="K1870" s="6" t="str">
        <f t="shared" si="387"/>
        <v/>
      </c>
      <c r="L1870" s="6" t="str">
        <f t="shared" si="392"/>
        <v/>
      </c>
      <c r="M1870" s="6" t="str">
        <f t="shared" si="393"/>
        <v/>
      </c>
      <c r="N1870" s="6" t="str">
        <f t="shared" si="388"/>
        <v/>
      </c>
      <c r="O1870" s="4"/>
      <c r="P1870" s="11"/>
      <c r="Q1870" s="12" t="str">
        <f t="shared" si="389"/>
        <v/>
      </c>
      <c r="R1870" s="8"/>
      <c r="S1870" s="19"/>
      <c r="T1870" s="19" t="s">
        <v>830</v>
      </c>
      <c r="U1870" s="4"/>
      <c r="V1870" s="22" t="str">
        <f t="shared" si="390"/>
        <v>@aswan1.moe.edu.eg</v>
      </c>
      <c r="W1870" s="22" t="str">
        <f t="shared" si="391"/>
        <v>Stu#</v>
      </c>
      <c r="Z1870" t="str">
        <f>IF(Q1870=$Z$14,COUNTIF($Q$15:Q1870,$Z$14),"")</f>
        <v/>
      </c>
    </row>
    <row r="1871" spans="1:26" ht="16.5" x14ac:dyDescent="0.25">
      <c r="A1871" s="6" t="str">
        <f>IF(B1871="","",SUBTOTAL(3,$B$15:B1871))</f>
        <v/>
      </c>
      <c r="B1871" s="7"/>
      <c r="C1871" s="8"/>
      <c r="D1871" s="6" t="str">
        <f t="shared" si="394"/>
        <v/>
      </c>
      <c r="E1871" s="9" t="str">
        <f t="shared" si="384"/>
        <v/>
      </c>
      <c r="F1871" s="7"/>
      <c r="G1871" s="10" t="str">
        <f t="shared" si="395"/>
        <v/>
      </c>
      <c r="H1871" s="6" t="str">
        <f t="shared" si="396"/>
        <v/>
      </c>
      <c r="I1871" s="6" t="str">
        <f t="shared" si="385"/>
        <v/>
      </c>
      <c r="J1871" s="6" t="str">
        <f t="shared" si="386"/>
        <v/>
      </c>
      <c r="K1871" s="6" t="str">
        <f t="shared" si="387"/>
        <v/>
      </c>
      <c r="L1871" s="6" t="str">
        <f t="shared" si="392"/>
        <v/>
      </c>
      <c r="M1871" s="6" t="str">
        <f t="shared" si="393"/>
        <v/>
      </c>
      <c r="N1871" s="6" t="str">
        <f t="shared" si="388"/>
        <v/>
      </c>
      <c r="O1871" s="4"/>
      <c r="P1871" s="11"/>
      <c r="Q1871" s="12" t="str">
        <f t="shared" si="389"/>
        <v/>
      </c>
      <c r="R1871" s="8"/>
      <c r="S1871" s="19"/>
      <c r="T1871" s="19" t="s">
        <v>830</v>
      </c>
      <c r="U1871" s="4"/>
      <c r="V1871" s="22" t="str">
        <f t="shared" si="390"/>
        <v>@aswan1.moe.edu.eg</v>
      </c>
      <c r="W1871" s="22" t="str">
        <f t="shared" si="391"/>
        <v>Stu#</v>
      </c>
      <c r="Z1871" t="str">
        <f>IF(Q1871=$Z$14,COUNTIF($Q$15:Q1871,$Z$14),"")</f>
        <v/>
      </c>
    </row>
    <row r="1872" spans="1:26" ht="16.5" x14ac:dyDescent="0.25">
      <c r="A1872" s="6" t="str">
        <f>IF(B1872="","",SUBTOTAL(3,$B$15:B1872))</f>
        <v/>
      </c>
      <c r="B1872" s="7"/>
      <c r="C1872" s="8"/>
      <c r="D1872" s="6" t="str">
        <f t="shared" si="394"/>
        <v/>
      </c>
      <c r="E1872" s="9" t="str">
        <f t="shared" ref="E1872:E1935" si="397">IF(C1872="","",RIGHT(C1872,LEN(C1872)-FIND(" ",C1872)))</f>
        <v/>
      </c>
      <c r="F1872" s="7"/>
      <c r="G1872" s="10" t="str">
        <f t="shared" si="395"/>
        <v/>
      </c>
      <c r="H1872" s="6" t="str">
        <f t="shared" si="396"/>
        <v/>
      </c>
      <c r="I1872" s="6" t="str">
        <f t="shared" ref="I1872:I1935" si="398">IF(H1872="","",MONTH(G1872))</f>
        <v/>
      </c>
      <c r="J1872" s="6" t="str">
        <f t="shared" ref="J1872:J1935" si="399">IF(I1872="","",YEAR(G1872))</f>
        <v/>
      </c>
      <c r="K1872" s="6" t="str">
        <f t="shared" ref="K1872:K1935" si="400">IF(G1872="","",(DATEDIF(G1872,$F$13,"md")))</f>
        <v/>
      </c>
      <c r="L1872" s="6" t="str">
        <f t="shared" si="392"/>
        <v/>
      </c>
      <c r="M1872" s="6" t="str">
        <f t="shared" si="393"/>
        <v/>
      </c>
      <c r="N1872" s="6" t="str">
        <f t="shared" ref="N1872:N1935" si="401">IF(F1872="","",(IF(ISODD(MID(F1872,13,1)),"ذكر","انثى")))</f>
        <v/>
      </c>
      <c r="O1872" s="4"/>
      <c r="P1872" s="11"/>
      <c r="Q1872" s="12" t="str">
        <f t="shared" ref="Q1872:Q1935" si="402">IF(P1872="","",P1872&amp;"/"&amp;O1872)</f>
        <v/>
      </c>
      <c r="R1872" s="8"/>
      <c r="S1872" s="19"/>
      <c r="T1872" s="19" t="s">
        <v>830</v>
      </c>
      <c r="U1872" s="4"/>
      <c r="V1872" s="22" t="str">
        <f t="shared" ref="V1872:V1935" si="403">CONCATENATE(B1872,$X$2)</f>
        <v>@aswan1.moe.edu.eg</v>
      </c>
      <c r="W1872" s="22" t="str">
        <f t="shared" ref="W1872:W1935" si="404">CONCATENATE($X$3)&amp;RIGHT(LEFT(F1872,7),6)</f>
        <v>Stu#</v>
      </c>
      <c r="Z1872" t="str">
        <f>IF(Q1872=$Z$14,COUNTIF($Q$15:Q1872,$Z$14),"")</f>
        <v/>
      </c>
    </row>
    <row r="1873" spans="1:26" ht="16.5" x14ac:dyDescent="0.25">
      <c r="A1873" s="6" t="str">
        <f>IF(B1873="","",SUBTOTAL(3,$B$15:B1873))</f>
        <v/>
      </c>
      <c r="B1873" s="7"/>
      <c r="C1873" s="8"/>
      <c r="D1873" s="6" t="str">
        <f t="shared" si="394"/>
        <v/>
      </c>
      <c r="E1873" s="9" t="str">
        <f t="shared" si="397"/>
        <v/>
      </c>
      <c r="F1873" s="7"/>
      <c r="G1873" s="10" t="str">
        <f t="shared" si="395"/>
        <v/>
      </c>
      <c r="H1873" s="6" t="str">
        <f t="shared" si="396"/>
        <v/>
      </c>
      <c r="I1873" s="6" t="str">
        <f t="shared" si="398"/>
        <v/>
      </c>
      <c r="J1873" s="6" t="str">
        <f t="shared" si="399"/>
        <v/>
      </c>
      <c r="K1873" s="6" t="str">
        <f t="shared" si="400"/>
        <v/>
      </c>
      <c r="L1873" s="6" t="str">
        <f t="shared" ref="L1873:L1936" si="405">IF(H1873="","",(DATEDIF(H1873,$F$13,"md")))</f>
        <v/>
      </c>
      <c r="M1873" s="6" t="str">
        <f t="shared" ref="M1873:M1936" si="406">IF(I1873="","",(DATEDIF(I1873,$F$13,"md")))</f>
        <v/>
      </c>
      <c r="N1873" s="6" t="str">
        <f t="shared" si="401"/>
        <v/>
      </c>
      <c r="O1873" s="4"/>
      <c r="P1873" s="11"/>
      <c r="Q1873" s="12" t="str">
        <f t="shared" si="402"/>
        <v/>
      </c>
      <c r="R1873" s="8"/>
      <c r="S1873" s="19"/>
      <c r="T1873" s="19" t="s">
        <v>830</v>
      </c>
      <c r="U1873" s="4"/>
      <c r="V1873" s="22" t="str">
        <f t="shared" si="403"/>
        <v>@aswan1.moe.edu.eg</v>
      </c>
      <c r="W1873" s="22" t="str">
        <f t="shared" si="404"/>
        <v>Stu#</v>
      </c>
      <c r="Z1873" t="str">
        <f>IF(Q1873=$Z$14,COUNTIF($Q$15:Q1873,$Z$14),"")</f>
        <v/>
      </c>
    </row>
    <row r="1874" spans="1:26" ht="16.5" x14ac:dyDescent="0.25">
      <c r="A1874" s="6" t="str">
        <f>IF(B1874="","",SUBTOTAL(3,$B$15:B1874))</f>
        <v/>
      </c>
      <c r="B1874" s="7"/>
      <c r="C1874" s="8"/>
      <c r="D1874" s="6" t="str">
        <f t="shared" si="394"/>
        <v/>
      </c>
      <c r="E1874" s="9" t="str">
        <f t="shared" si="397"/>
        <v/>
      </c>
      <c r="F1874" s="7"/>
      <c r="G1874" s="10" t="str">
        <f t="shared" si="395"/>
        <v/>
      </c>
      <c r="H1874" s="6" t="str">
        <f t="shared" si="396"/>
        <v/>
      </c>
      <c r="I1874" s="6" t="str">
        <f t="shared" si="398"/>
        <v/>
      </c>
      <c r="J1874" s="6" t="str">
        <f t="shared" si="399"/>
        <v/>
      </c>
      <c r="K1874" s="6" t="str">
        <f t="shared" si="400"/>
        <v/>
      </c>
      <c r="L1874" s="6" t="str">
        <f t="shared" si="405"/>
        <v/>
      </c>
      <c r="M1874" s="6" t="str">
        <f t="shared" si="406"/>
        <v/>
      </c>
      <c r="N1874" s="6" t="str">
        <f t="shared" si="401"/>
        <v/>
      </c>
      <c r="O1874" s="4"/>
      <c r="P1874" s="11"/>
      <c r="Q1874" s="12" t="str">
        <f t="shared" si="402"/>
        <v/>
      </c>
      <c r="R1874" s="8"/>
      <c r="S1874" s="19"/>
      <c r="T1874" s="19" t="s">
        <v>830</v>
      </c>
      <c r="U1874" s="4"/>
      <c r="V1874" s="22" t="str">
        <f t="shared" si="403"/>
        <v>@aswan1.moe.edu.eg</v>
      </c>
      <c r="W1874" s="22" t="str">
        <f t="shared" si="404"/>
        <v>Stu#</v>
      </c>
      <c r="Z1874" t="str">
        <f>IF(Q1874=$Z$14,COUNTIF($Q$15:Q1874,$Z$14),"")</f>
        <v/>
      </c>
    </row>
    <row r="1875" spans="1:26" ht="16.5" x14ac:dyDescent="0.25">
      <c r="A1875" s="6" t="str">
        <f>IF(B1875="","",SUBTOTAL(3,$B$15:B1875))</f>
        <v/>
      </c>
      <c r="B1875" s="7"/>
      <c r="C1875" s="8"/>
      <c r="D1875" s="6" t="str">
        <f t="shared" si="394"/>
        <v/>
      </c>
      <c r="E1875" s="9" t="str">
        <f t="shared" si="397"/>
        <v/>
      </c>
      <c r="F1875" s="7"/>
      <c r="G1875" s="10" t="str">
        <f t="shared" si="395"/>
        <v/>
      </c>
      <c r="H1875" s="6" t="str">
        <f t="shared" si="396"/>
        <v/>
      </c>
      <c r="I1875" s="6" t="str">
        <f t="shared" si="398"/>
        <v/>
      </c>
      <c r="J1875" s="6" t="str">
        <f t="shared" si="399"/>
        <v/>
      </c>
      <c r="K1875" s="6" t="str">
        <f t="shared" si="400"/>
        <v/>
      </c>
      <c r="L1875" s="6" t="str">
        <f t="shared" si="405"/>
        <v/>
      </c>
      <c r="M1875" s="6" t="str">
        <f t="shared" si="406"/>
        <v/>
      </c>
      <c r="N1875" s="6" t="str">
        <f t="shared" si="401"/>
        <v/>
      </c>
      <c r="O1875" s="4"/>
      <c r="P1875" s="11"/>
      <c r="Q1875" s="12" t="str">
        <f t="shared" si="402"/>
        <v/>
      </c>
      <c r="R1875" s="8"/>
      <c r="S1875" s="19"/>
      <c r="T1875" s="19" t="s">
        <v>830</v>
      </c>
      <c r="U1875" s="4"/>
      <c r="V1875" s="22" t="str">
        <f t="shared" si="403"/>
        <v>@aswan1.moe.edu.eg</v>
      </c>
      <c r="W1875" s="22" t="str">
        <f t="shared" si="404"/>
        <v>Stu#</v>
      </c>
      <c r="Z1875" t="str">
        <f>IF(Q1875=$Z$14,COUNTIF($Q$15:Q1875,$Z$14),"")</f>
        <v/>
      </c>
    </row>
    <row r="1876" spans="1:26" ht="16.5" x14ac:dyDescent="0.25">
      <c r="A1876" s="6" t="str">
        <f>IF(B1876="","",SUBTOTAL(3,$B$15:B1876))</f>
        <v/>
      </c>
      <c r="B1876" s="7"/>
      <c r="C1876" s="8"/>
      <c r="D1876" s="6" t="str">
        <f t="shared" si="394"/>
        <v/>
      </c>
      <c r="E1876" s="9" t="str">
        <f t="shared" si="397"/>
        <v/>
      </c>
      <c r="F1876" s="7"/>
      <c r="G1876" s="10" t="str">
        <f t="shared" si="395"/>
        <v/>
      </c>
      <c r="H1876" s="6" t="str">
        <f t="shared" si="396"/>
        <v/>
      </c>
      <c r="I1876" s="6" t="str">
        <f t="shared" si="398"/>
        <v/>
      </c>
      <c r="J1876" s="6" t="str">
        <f t="shared" si="399"/>
        <v/>
      </c>
      <c r="K1876" s="6" t="str">
        <f t="shared" si="400"/>
        <v/>
      </c>
      <c r="L1876" s="6" t="str">
        <f t="shared" si="405"/>
        <v/>
      </c>
      <c r="M1876" s="6" t="str">
        <f t="shared" si="406"/>
        <v/>
      </c>
      <c r="N1876" s="6" t="str">
        <f t="shared" si="401"/>
        <v/>
      </c>
      <c r="O1876" s="4"/>
      <c r="P1876" s="11"/>
      <c r="Q1876" s="12" t="str">
        <f t="shared" si="402"/>
        <v/>
      </c>
      <c r="R1876" s="8"/>
      <c r="S1876" s="19"/>
      <c r="T1876" s="19" t="s">
        <v>830</v>
      </c>
      <c r="U1876" s="4"/>
      <c r="V1876" s="22" t="str">
        <f t="shared" si="403"/>
        <v>@aswan1.moe.edu.eg</v>
      </c>
      <c r="W1876" s="22" t="str">
        <f t="shared" si="404"/>
        <v>Stu#</v>
      </c>
      <c r="Z1876" t="str">
        <f>IF(Q1876=$Z$14,COUNTIF($Q$15:Q1876,$Z$14),"")</f>
        <v/>
      </c>
    </row>
    <row r="1877" spans="1:26" ht="16.5" x14ac:dyDescent="0.25">
      <c r="A1877" s="6" t="str">
        <f>IF(B1877="","",SUBTOTAL(3,$B$15:B1877))</f>
        <v/>
      </c>
      <c r="B1877" s="7"/>
      <c r="C1877" s="8"/>
      <c r="D1877" s="6" t="str">
        <f t="shared" si="394"/>
        <v/>
      </c>
      <c r="E1877" s="9" t="str">
        <f t="shared" si="397"/>
        <v/>
      </c>
      <c r="F1877" s="7"/>
      <c r="G1877" s="10" t="str">
        <f t="shared" si="395"/>
        <v/>
      </c>
      <c r="H1877" s="6" t="str">
        <f t="shared" si="396"/>
        <v/>
      </c>
      <c r="I1877" s="6" t="str">
        <f t="shared" si="398"/>
        <v/>
      </c>
      <c r="J1877" s="6" t="str">
        <f t="shared" si="399"/>
        <v/>
      </c>
      <c r="K1877" s="6" t="str">
        <f t="shared" si="400"/>
        <v/>
      </c>
      <c r="L1877" s="6" t="str">
        <f t="shared" si="405"/>
        <v/>
      </c>
      <c r="M1877" s="6" t="str">
        <f t="shared" si="406"/>
        <v/>
      </c>
      <c r="N1877" s="6" t="str">
        <f t="shared" si="401"/>
        <v/>
      </c>
      <c r="O1877" s="4"/>
      <c r="P1877" s="11"/>
      <c r="Q1877" s="12" t="str">
        <f t="shared" si="402"/>
        <v/>
      </c>
      <c r="R1877" s="8"/>
      <c r="S1877" s="19"/>
      <c r="T1877" s="19" t="s">
        <v>830</v>
      </c>
      <c r="U1877" s="4"/>
      <c r="V1877" s="22" t="str">
        <f t="shared" si="403"/>
        <v>@aswan1.moe.edu.eg</v>
      </c>
      <c r="W1877" s="22" t="str">
        <f t="shared" si="404"/>
        <v>Stu#</v>
      </c>
      <c r="Z1877" t="str">
        <f>IF(Q1877=$Z$14,COUNTIF($Q$15:Q1877,$Z$14),"")</f>
        <v/>
      </c>
    </row>
    <row r="1878" spans="1:26" ht="16.5" x14ac:dyDescent="0.25">
      <c r="A1878" s="6" t="str">
        <f>IF(B1878="","",SUBTOTAL(3,$B$15:B1878))</f>
        <v/>
      </c>
      <c r="B1878" s="7"/>
      <c r="C1878" s="8"/>
      <c r="D1878" s="6" t="str">
        <f t="shared" si="394"/>
        <v/>
      </c>
      <c r="E1878" s="9" t="str">
        <f t="shared" si="397"/>
        <v/>
      </c>
      <c r="F1878" s="7"/>
      <c r="G1878" s="10" t="str">
        <f t="shared" si="395"/>
        <v/>
      </c>
      <c r="H1878" s="6" t="str">
        <f t="shared" si="396"/>
        <v/>
      </c>
      <c r="I1878" s="6" t="str">
        <f t="shared" si="398"/>
        <v/>
      </c>
      <c r="J1878" s="6" t="str">
        <f t="shared" si="399"/>
        <v/>
      </c>
      <c r="K1878" s="6" t="str">
        <f t="shared" si="400"/>
        <v/>
      </c>
      <c r="L1878" s="6" t="str">
        <f t="shared" si="405"/>
        <v/>
      </c>
      <c r="M1878" s="6" t="str">
        <f t="shared" si="406"/>
        <v/>
      </c>
      <c r="N1878" s="6" t="str">
        <f t="shared" si="401"/>
        <v/>
      </c>
      <c r="O1878" s="4"/>
      <c r="P1878" s="11"/>
      <c r="Q1878" s="12" t="str">
        <f t="shared" si="402"/>
        <v/>
      </c>
      <c r="R1878" s="8"/>
      <c r="S1878" s="19"/>
      <c r="T1878" s="19" t="s">
        <v>830</v>
      </c>
      <c r="U1878" s="4"/>
      <c r="V1878" s="22" t="str">
        <f t="shared" si="403"/>
        <v>@aswan1.moe.edu.eg</v>
      </c>
      <c r="W1878" s="22" t="str">
        <f t="shared" si="404"/>
        <v>Stu#</v>
      </c>
      <c r="Z1878" t="str">
        <f>IF(Q1878=$Z$14,COUNTIF($Q$15:Q1878,$Z$14),"")</f>
        <v/>
      </c>
    </row>
    <row r="1879" spans="1:26" ht="16.5" x14ac:dyDescent="0.25">
      <c r="A1879" s="6" t="str">
        <f>IF(B1879="","",SUBTOTAL(3,$B$15:B1879))</f>
        <v/>
      </c>
      <c r="B1879" s="7"/>
      <c r="C1879" s="8"/>
      <c r="D1879" s="6" t="str">
        <f t="shared" si="394"/>
        <v/>
      </c>
      <c r="E1879" s="9" t="str">
        <f t="shared" si="397"/>
        <v/>
      </c>
      <c r="F1879" s="7"/>
      <c r="G1879" s="10" t="str">
        <f t="shared" si="395"/>
        <v/>
      </c>
      <c r="H1879" s="6" t="str">
        <f t="shared" si="396"/>
        <v/>
      </c>
      <c r="I1879" s="6" t="str">
        <f t="shared" si="398"/>
        <v/>
      </c>
      <c r="J1879" s="6" t="str">
        <f t="shared" si="399"/>
        <v/>
      </c>
      <c r="K1879" s="6" t="str">
        <f t="shared" si="400"/>
        <v/>
      </c>
      <c r="L1879" s="6" t="str">
        <f t="shared" si="405"/>
        <v/>
      </c>
      <c r="M1879" s="6" t="str">
        <f t="shared" si="406"/>
        <v/>
      </c>
      <c r="N1879" s="6" t="str">
        <f t="shared" si="401"/>
        <v/>
      </c>
      <c r="O1879" s="4"/>
      <c r="P1879" s="11"/>
      <c r="Q1879" s="12" t="str">
        <f t="shared" si="402"/>
        <v/>
      </c>
      <c r="R1879" s="8"/>
      <c r="S1879" s="19"/>
      <c r="T1879" s="19" t="s">
        <v>830</v>
      </c>
      <c r="U1879" s="4"/>
      <c r="V1879" s="22" t="str">
        <f t="shared" si="403"/>
        <v>@aswan1.moe.edu.eg</v>
      </c>
      <c r="W1879" s="22" t="str">
        <f t="shared" si="404"/>
        <v>Stu#</v>
      </c>
      <c r="Z1879" t="str">
        <f>IF(Q1879=$Z$14,COUNTIF($Q$15:Q1879,$Z$14),"")</f>
        <v/>
      </c>
    </row>
    <row r="1880" spans="1:26" ht="16.5" x14ac:dyDescent="0.25">
      <c r="A1880" s="6" t="str">
        <f>IF(B1880="","",SUBTOTAL(3,$B$15:B1880))</f>
        <v/>
      </c>
      <c r="B1880" s="7"/>
      <c r="C1880" s="8"/>
      <c r="D1880" s="6" t="str">
        <f t="shared" si="394"/>
        <v/>
      </c>
      <c r="E1880" s="9" t="str">
        <f t="shared" si="397"/>
        <v/>
      </c>
      <c r="F1880" s="7"/>
      <c r="G1880" s="10" t="str">
        <f t="shared" si="395"/>
        <v/>
      </c>
      <c r="H1880" s="6" t="str">
        <f t="shared" si="396"/>
        <v/>
      </c>
      <c r="I1880" s="6" t="str">
        <f t="shared" si="398"/>
        <v/>
      </c>
      <c r="J1880" s="6" t="str">
        <f t="shared" si="399"/>
        <v/>
      </c>
      <c r="K1880" s="6" t="str">
        <f t="shared" si="400"/>
        <v/>
      </c>
      <c r="L1880" s="6" t="str">
        <f t="shared" si="405"/>
        <v/>
      </c>
      <c r="M1880" s="6" t="str">
        <f t="shared" si="406"/>
        <v/>
      </c>
      <c r="N1880" s="6" t="str">
        <f t="shared" si="401"/>
        <v/>
      </c>
      <c r="O1880" s="4"/>
      <c r="P1880" s="11"/>
      <c r="Q1880" s="12" t="str">
        <f t="shared" si="402"/>
        <v/>
      </c>
      <c r="R1880" s="8"/>
      <c r="S1880" s="19"/>
      <c r="T1880" s="19" t="s">
        <v>830</v>
      </c>
      <c r="U1880" s="4"/>
      <c r="V1880" s="22" t="str">
        <f t="shared" si="403"/>
        <v>@aswan1.moe.edu.eg</v>
      </c>
      <c r="W1880" s="22" t="str">
        <f t="shared" si="404"/>
        <v>Stu#</v>
      </c>
      <c r="Z1880" t="str">
        <f>IF(Q1880=$Z$14,COUNTIF($Q$15:Q1880,$Z$14),"")</f>
        <v/>
      </c>
    </row>
    <row r="1881" spans="1:26" ht="16.5" x14ac:dyDescent="0.25">
      <c r="A1881" s="6" t="str">
        <f>IF(B1881="","",SUBTOTAL(3,$B$15:B1881))</f>
        <v/>
      </c>
      <c r="B1881" s="7"/>
      <c r="C1881" s="8"/>
      <c r="D1881" s="6" t="str">
        <f t="shared" si="394"/>
        <v/>
      </c>
      <c r="E1881" s="9" t="str">
        <f t="shared" si="397"/>
        <v/>
      </c>
      <c r="F1881" s="7"/>
      <c r="G1881" s="10" t="str">
        <f t="shared" si="395"/>
        <v/>
      </c>
      <c r="H1881" s="6" t="str">
        <f t="shared" si="396"/>
        <v/>
      </c>
      <c r="I1881" s="6" t="str">
        <f t="shared" si="398"/>
        <v/>
      </c>
      <c r="J1881" s="6" t="str">
        <f t="shared" si="399"/>
        <v/>
      </c>
      <c r="K1881" s="6" t="str">
        <f t="shared" si="400"/>
        <v/>
      </c>
      <c r="L1881" s="6" t="str">
        <f t="shared" si="405"/>
        <v/>
      </c>
      <c r="M1881" s="6" t="str">
        <f t="shared" si="406"/>
        <v/>
      </c>
      <c r="N1881" s="6" t="str">
        <f t="shared" si="401"/>
        <v/>
      </c>
      <c r="O1881" s="4"/>
      <c r="P1881" s="11"/>
      <c r="Q1881" s="12" t="str">
        <f t="shared" si="402"/>
        <v/>
      </c>
      <c r="R1881" s="8"/>
      <c r="S1881" s="19"/>
      <c r="T1881" s="19" t="s">
        <v>830</v>
      </c>
      <c r="U1881" s="4"/>
      <c r="V1881" s="22" t="str">
        <f t="shared" si="403"/>
        <v>@aswan1.moe.edu.eg</v>
      </c>
      <c r="W1881" s="22" t="str">
        <f t="shared" si="404"/>
        <v>Stu#</v>
      </c>
      <c r="Z1881" t="str">
        <f>IF(Q1881=$Z$14,COUNTIF($Q$15:Q1881,$Z$14),"")</f>
        <v/>
      </c>
    </row>
    <row r="1882" spans="1:26" ht="16.5" x14ac:dyDescent="0.25">
      <c r="A1882" s="6" t="str">
        <f>IF(B1882="","",SUBTOTAL(3,$B$15:B1882))</f>
        <v/>
      </c>
      <c r="B1882" s="7"/>
      <c r="C1882" s="8"/>
      <c r="D1882" s="6" t="str">
        <f t="shared" si="394"/>
        <v/>
      </c>
      <c r="E1882" s="9" t="str">
        <f t="shared" si="397"/>
        <v/>
      </c>
      <c r="F1882" s="7"/>
      <c r="G1882" s="10" t="str">
        <f t="shared" si="395"/>
        <v/>
      </c>
      <c r="H1882" s="6" t="str">
        <f t="shared" si="396"/>
        <v/>
      </c>
      <c r="I1882" s="6" t="str">
        <f t="shared" si="398"/>
        <v/>
      </c>
      <c r="J1882" s="6" t="str">
        <f t="shared" si="399"/>
        <v/>
      </c>
      <c r="K1882" s="6" t="str">
        <f t="shared" si="400"/>
        <v/>
      </c>
      <c r="L1882" s="6" t="str">
        <f t="shared" si="405"/>
        <v/>
      </c>
      <c r="M1882" s="6" t="str">
        <f t="shared" si="406"/>
        <v/>
      </c>
      <c r="N1882" s="6" t="str">
        <f t="shared" si="401"/>
        <v/>
      </c>
      <c r="O1882" s="4"/>
      <c r="P1882" s="11"/>
      <c r="Q1882" s="12" t="str">
        <f t="shared" si="402"/>
        <v/>
      </c>
      <c r="R1882" s="8"/>
      <c r="S1882" s="19"/>
      <c r="T1882" s="19" t="s">
        <v>830</v>
      </c>
      <c r="U1882" s="4"/>
      <c r="V1882" s="22" t="str">
        <f t="shared" si="403"/>
        <v>@aswan1.moe.edu.eg</v>
      </c>
      <c r="W1882" s="22" t="str">
        <f t="shared" si="404"/>
        <v>Stu#</v>
      </c>
      <c r="Z1882" t="str">
        <f>IF(Q1882=$Z$14,COUNTIF($Q$15:Q1882,$Z$14),"")</f>
        <v/>
      </c>
    </row>
    <row r="1883" spans="1:26" ht="16.5" x14ac:dyDescent="0.25">
      <c r="A1883" s="6" t="str">
        <f>IF(B1883="","",SUBTOTAL(3,$B$15:B1883))</f>
        <v/>
      </c>
      <c r="B1883" s="7"/>
      <c r="C1883" s="8"/>
      <c r="D1883" s="6" t="str">
        <f t="shared" si="394"/>
        <v/>
      </c>
      <c r="E1883" s="9" t="str">
        <f t="shared" si="397"/>
        <v/>
      </c>
      <c r="F1883" s="7"/>
      <c r="G1883" s="10" t="str">
        <f t="shared" si="395"/>
        <v/>
      </c>
      <c r="H1883" s="6" t="str">
        <f t="shared" si="396"/>
        <v/>
      </c>
      <c r="I1883" s="6" t="str">
        <f t="shared" si="398"/>
        <v/>
      </c>
      <c r="J1883" s="6" t="str">
        <f t="shared" si="399"/>
        <v/>
      </c>
      <c r="K1883" s="6" t="str">
        <f t="shared" si="400"/>
        <v/>
      </c>
      <c r="L1883" s="6" t="str">
        <f t="shared" si="405"/>
        <v/>
      </c>
      <c r="M1883" s="6" t="str">
        <f t="shared" si="406"/>
        <v/>
      </c>
      <c r="N1883" s="6" t="str">
        <f t="shared" si="401"/>
        <v/>
      </c>
      <c r="O1883" s="4"/>
      <c r="P1883" s="11"/>
      <c r="Q1883" s="12" t="str">
        <f t="shared" si="402"/>
        <v/>
      </c>
      <c r="R1883" s="8"/>
      <c r="S1883" s="19"/>
      <c r="T1883" s="19" t="s">
        <v>830</v>
      </c>
      <c r="U1883" s="4"/>
      <c r="V1883" s="22" t="str">
        <f t="shared" si="403"/>
        <v>@aswan1.moe.edu.eg</v>
      </c>
      <c r="W1883" s="22" t="str">
        <f t="shared" si="404"/>
        <v>Stu#</v>
      </c>
      <c r="Z1883" t="str">
        <f>IF(Q1883=$Z$14,COUNTIF($Q$15:Q1883,$Z$14),"")</f>
        <v/>
      </c>
    </row>
    <row r="1884" spans="1:26" ht="16.5" x14ac:dyDescent="0.25">
      <c r="A1884" s="6" t="str">
        <f>IF(B1884="","",SUBTOTAL(3,$B$15:B1884))</f>
        <v/>
      </c>
      <c r="B1884" s="7"/>
      <c r="C1884" s="8"/>
      <c r="D1884" s="6" t="str">
        <f t="shared" si="394"/>
        <v/>
      </c>
      <c r="E1884" s="9" t="str">
        <f t="shared" si="397"/>
        <v/>
      </c>
      <c r="F1884" s="7"/>
      <c r="G1884" s="10" t="str">
        <f t="shared" si="395"/>
        <v/>
      </c>
      <c r="H1884" s="6" t="str">
        <f t="shared" si="396"/>
        <v/>
      </c>
      <c r="I1884" s="6" t="str">
        <f t="shared" si="398"/>
        <v/>
      </c>
      <c r="J1884" s="6" t="str">
        <f t="shared" si="399"/>
        <v/>
      </c>
      <c r="K1884" s="6" t="str">
        <f t="shared" si="400"/>
        <v/>
      </c>
      <c r="L1884" s="6" t="str">
        <f t="shared" si="405"/>
        <v/>
      </c>
      <c r="M1884" s="6" t="str">
        <f t="shared" si="406"/>
        <v/>
      </c>
      <c r="N1884" s="6" t="str">
        <f t="shared" si="401"/>
        <v/>
      </c>
      <c r="O1884" s="4"/>
      <c r="P1884" s="11"/>
      <c r="Q1884" s="12" t="str">
        <f t="shared" si="402"/>
        <v/>
      </c>
      <c r="R1884" s="8"/>
      <c r="S1884" s="19"/>
      <c r="T1884" s="19" t="s">
        <v>830</v>
      </c>
      <c r="U1884" s="4"/>
      <c r="V1884" s="22" t="str">
        <f t="shared" si="403"/>
        <v>@aswan1.moe.edu.eg</v>
      </c>
      <c r="W1884" s="22" t="str">
        <f t="shared" si="404"/>
        <v>Stu#</v>
      </c>
      <c r="Z1884" t="str">
        <f>IF(Q1884=$Z$14,COUNTIF($Q$15:Q1884,$Z$14),"")</f>
        <v/>
      </c>
    </row>
    <row r="1885" spans="1:26" ht="16.5" x14ac:dyDescent="0.25">
      <c r="A1885" s="6" t="str">
        <f>IF(B1885="","",SUBTOTAL(3,$B$15:B1885))</f>
        <v/>
      </c>
      <c r="B1885" s="7"/>
      <c r="C1885" s="8"/>
      <c r="D1885" s="6" t="str">
        <f t="shared" si="394"/>
        <v/>
      </c>
      <c r="E1885" s="9" t="str">
        <f t="shared" si="397"/>
        <v/>
      </c>
      <c r="F1885" s="7"/>
      <c r="G1885" s="10" t="str">
        <f t="shared" si="395"/>
        <v/>
      </c>
      <c r="H1885" s="6" t="str">
        <f t="shared" si="396"/>
        <v/>
      </c>
      <c r="I1885" s="6" t="str">
        <f t="shared" si="398"/>
        <v/>
      </c>
      <c r="J1885" s="6" t="str">
        <f t="shared" si="399"/>
        <v/>
      </c>
      <c r="K1885" s="6" t="str">
        <f t="shared" si="400"/>
        <v/>
      </c>
      <c r="L1885" s="6" t="str">
        <f t="shared" si="405"/>
        <v/>
      </c>
      <c r="M1885" s="6" t="str">
        <f t="shared" si="406"/>
        <v/>
      </c>
      <c r="N1885" s="6" t="str">
        <f t="shared" si="401"/>
        <v/>
      </c>
      <c r="O1885" s="4"/>
      <c r="P1885" s="11"/>
      <c r="Q1885" s="12" t="str">
        <f t="shared" si="402"/>
        <v/>
      </c>
      <c r="R1885" s="8"/>
      <c r="S1885" s="19"/>
      <c r="T1885" s="19" t="s">
        <v>830</v>
      </c>
      <c r="U1885" s="4"/>
      <c r="V1885" s="22" t="str">
        <f t="shared" si="403"/>
        <v>@aswan1.moe.edu.eg</v>
      </c>
      <c r="W1885" s="22" t="str">
        <f t="shared" si="404"/>
        <v>Stu#</v>
      </c>
      <c r="Z1885" t="str">
        <f>IF(Q1885=$Z$14,COUNTIF($Q$15:Q1885,$Z$14),"")</f>
        <v/>
      </c>
    </row>
    <row r="1886" spans="1:26" ht="16.5" x14ac:dyDescent="0.25">
      <c r="A1886" s="6" t="str">
        <f>IF(B1886="","",SUBTOTAL(3,$B$15:B1886))</f>
        <v/>
      </c>
      <c r="B1886" s="7"/>
      <c r="C1886" s="8"/>
      <c r="D1886" s="6" t="str">
        <f t="shared" si="394"/>
        <v/>
      </c>
      <c r="E1886" s="9" t="str">
        <f t="shared" si="397"/>
        <v/>
      </c>
      <c r="F1886" s="7"/>
      <c r="G1886" s="10" t="str">
        <f t="shared" si="395"/>
        <v/>
      </c>
      <c r="H1886" s="6" t="str">
        <f t="shared" si="396"/>
        <v/>
      </c>
      <c r="I1886" s="6" t="str">
        <f t="shared" si="398"/>
        <v/>
      </c>
      <c r="J1886" s="6" t="str">
        <f t="shared" si="399"/>
        <v/>
      </c>
      <c r="K1886" s="6" t="str">
        <f t="shared" si="400"/>
        <v/>
      </c>
      <c r="L1886" s="6" t="str">
        <f t="shared" si="405"/>
        <v/>
      </c>
      <c r="M1886" s="6" t="str">
        <f t="shared" si="406"/>
        <v/>
      </c>
      <c r="N1886" s="6" t="str">
        <f t="shared" si="401"/>
        <v/>
      </c>
      <c r="O1886" s="4"/>
      <c r="P1886" s="11"/>
      <c r="Q1886" s="12" t="str">
        <f t="shared" si="402"/>
        <v/>
      </c>
      <c r="R1886" s="8"/>
      <c r="S1886" s="19"/>
      <c r="T1886" s="19" t="s">
        <v>830</v>
      </c>
      <c r="U1886" s="4"/>
      <c r="V1886" s="22" t="str">
        <f t="shared" si="403"/>
        <v>@aswan1.moe.edu.eg</v>
      </c>
      <c r="W1886" s="22" t="str">
        <f t="shared" si="404"/>
        <v>Stu#</v>
      </c>
      <c r="Z1886" t="str">
        <f>IF(Q1886=$Z$14,COUNTIF($Q$15:Q1886,$Z$14),"")</f>
        <v/>
      </c>
    </row>
    <row r="1887" spans="1:26" ht="16.5" x14ac:dyDescent="0.25">
      <c r="A1887" s="6" t="str">
        <f>IF(B1887="","",SUBTOTAL(3,$B$15:B1887))</f>
        <v/>
      </c>
      <c r="B1887" s="7"/>
      <c r="C1887" s="8"/>
      <c r="D1887" s="6" t="str">
        <f t="shared" si="394"/>
        <v/>
      </c>
      <c r="E1887" s="9" t="str">
        <f t="shared" si="397"/>
        <v/>
      </c>
      <c r="F1887" s="7"/>
      <c r="G1887" s="10" t="str">
        <f t="shared" si="395"/>
        <v/>
      </c>
      <c r="H1887" s="6" t="str">
        <f t="shared" si="396"/>
        <v/>
      </c>
      <c r="I1887" s="6" t="str">
        <f t="shared" si="398"/>
        <v/>
      </c>
      <c r="J1887" s="6" t="str">
        <f t="shared" si="399"/>
        <v/>
      </c>
      <c r="K1887" s="6" t="str">
        <f t="shared" si="400"/>
        <v/>
      </c>
      <c r="L1887" s="6" t="str">
        <f t="shared" si="405"/>
        <v/>
      </c>
      <c r="M1887" s="6" t="str">
        <f t="shared" si="406"/>
        <v/>
      </c>
      <c r="N1887" s="6" t="str">
        <f t="shared" si="401"/>
        <v/>
      </c>
      <c r="O1887" s="4"/>
      <c r="P1887" s="11"/>
      <c r="Q1887" s="12" t="str">
        <f t="shared" si="402"/>
        <v/>
      </c>
      <c r="R1887" s="8"/>
      <c r="S1887" s="19"/>
      <c r="T1887" s="19" t="s">
        <v>830</v>
      </c>
      <c r="U1887" s="4"/>
      <c r="V1887" s="22" t="str">
        <f t="shared" si="403"/>
        <v>@aswan1.moe.edu.eg</v>
      </c>
      <c r="W1887" s="22" t="str">
        <f t="shared" si="404"/>
        <v>Stu#</v>
      </c>
      <c r="Z1887" t="str">
        <f>IF(Q1887=$Z$14,COUNTIF($Q$15:Q1887,$Z$14),"")</f>
        <v/>
      </c>
    </row>
    <row r="1888" spans="1:26" ht="16.5" x14ac:dyDescent="0.25">
      <c r="A1888" s="6" t="str">
        <f>IF(B1888="","",SUBTOTAL(3,$B$15:B1888))</f>
        <v/>
      </c>
      <c r="B1888" s="7"/>
      <c r="C1888" s="8"/>
      <c r="D1888" s="6" t="str">
        <f t="shared" si="394"/>
        <v/>
      </c>
      <c r="E1888" s="9" t="str">
        <f t="shared" si="397"/>
        <v/>
      </c>
      <c r="F1888" s="7"/>
      <c r="G1888" s="10" t="str">
        <f t="shared" si="395"/>
        <v/>
      </c>
      <c r="H1888" s="6" t="str">
        <f t="shared" si="396"/>
        <v/>
      </c>
      <c r="I1888" s="6" t="str">
        <f t="shared" si="398"/>
        <v/>
      </c>
      <c r="J1888" s="6" t="str">
        <f t="shared" si="399"/>
        <v/>
      </c>
      <c r="K1888" s="6" t="str">
        <f t="shared" si="400"/>
        <v/>
      </c>
      <c r="L1888" s="6" t="str">
        <f t="shared" si="405"/>
        <v/>
      </c>
      <c r="M1888" s="6" t="str">
        <f t="shared" si="406"/>
        <v/>
      </c>
      <c r="N1888" s="6" t="str">
        <f t="shared" si="401"/>
        <v/>
      </c>
      <c r="O1888" s="4"/>
      <c r="P1888" s="11"/>
      <c r="Q1888" s="12" t="str">
        <f t="shared" si="402"/>
        <v/>
      </c>
      <c r="R1888" s="8"/>
      <c r="S1888" s="19"/>
      <c r="T1888" s="19" t="s">
        <v>830</v>
      </c>
      <c r="U1888" s="4"/>
      <c r="V1888" s="22" t="str">
        <f t="shared" si="403"/>
        <v>@aswan1.moe.edu.eg</v>
      </c>
      <c r="W1888" s="22" t="str">
        <f t="shared" si="404"/>
        <v>Stu#</v>
      </c>
      <c r="Z1888" t="str">
        <f>IF(Q1888=$Z$14,COUNTIF($Q$15:Q1888,$Z$14),"")</f>
        <v/>
      </c>
    </row>
    <row r="1889" spans="1:26" ht="16.5" x14ac:dyDescent="0.25">
      <c r="A1889" s="6" t="str">
        <f>IF(B1889="","",SUBTOTAL(3,$B$15:B1889))</f>
        <v/>
      </c>
      <c r="B1889" s="7"/>
      <c r="C1889" s="8"/>
      <c r="D1889" s="6" t="str">
        <f t="shared" si="394"/>
        <v/>
      </c>
      <c r="E1889" s="9" t="str">
        <f t="shared" si="397"/>
        <v/>
      </c>
      <c r="F1889" s="7"/>
      <c r="G1889" s="10" t="str">
        <f t="shared" si="395"/>
        <v/>
      </c>
      <c r="H1889" s="6" t="str">
        <f t="shared" si="396"/>
        <v/>
      </c>
      <c r="I1889" s="6" t="str">
        <f t="shared" si="398"/>
        <v/>
      </c>
      <c r="J1889" s="6" t="str">
        <f t="shared" si="399"/>
        <v/>
      </c>
      <c r="K1889" s="6" t="str">
        <f t="shared" si="400"/>
        <v/>
      </c>
      <c r="L1889" s="6" t="str">
        <f t="shared" si="405"/>
        <v/>
      </c>
      <c r="M1889" s="6" t="str">
        <f t="shared" si="406"/>
        <v/>
      </c>
      <c r="N1889" s="6" t="str">
        <f t="shared" si="401"/>
        <v/>
      </c>
      <c r="O1889" s="4"/>
      <c r="P1889" s="11"/>
      <c r="Q1889" s="12" t="str">
        <f t="shared" si="402"/>
        <v/>
      </c>
      <c r="R1889" s="8"/>
      <c r="S1889" s="19"/>
      <c r="T1889" s="19" t="s">
        <v>830</v>
      </c>
      <c r="U1889" s="4"/>
      <c r="V1889" s="22" t="str">
        <f t="shared" si="403"/>
        <v>@aswan1.moe.edu.eg</v>
      </c>
      <c r="W1889" s="22" t="str">
        <f t="shared" si="404"/>
        <v>Stu#</v>
      </c>
      <c r="Z1889" t="str">
        <f>IF(Q1889=$Z$14,COUNTIF($Q$15:Q1889,$Z$14),"")</f>
        <v/>
      </c>
    </row>
    <row r="1890" spans="1:26" ht="16.5" x14ac:dyDescent="0.25">
      <c r="A1890" s="6" t="str">
        <f>IF(B1890="","",SUBTOTAL(3,$B$15:B1890))</f>
        <v/>
      </c>
      <c r="B1890" s="7"/>
      <c r="C1890" s="8"/>
      <c r="D1890" s="6" t="str">
        <f t="shared" si="394"/>
        <v/>
      </c>
      <c r="E1890" s="9" t="str">
        <f t="shared" si="397"/>
        <v/>
      </c>
      <c r="F1890" s="7"/>
      <c r="G1890" s="10" t="str">
        <f t="shared" si="395"/>
        <v/>
      </c>
      <c r="H1890" s="6" t="str">
        <f t="shared" si="396"/>
        <v/>
      </c>
      <c r="I1890" s="6" t="str">
        <f t="shared" si="398"/>
        <v/>
      </c>
      <c r="J1890" s="6" t="str">
        <f t="shared" si="399"/>
        <v/>
      </c>
      <c r="K1890" s="6" t="str">
        <f t="shared" si="400"/>
        <v/>
      </c>
      <c r="L1890" s="6" t="str">
        <f t="shared" si="405"/>
        <v/>
      </c>
      <c r="M1890" s="6" t="str">
        <f t="shared" si="406"/>
        <v/>
      </c>
      <c r="N1890" s="6" t="str">
        <f t="shared" si="401"/>
        <v/>
      </c>
      <c r="O1890" s="4"/>
      <c r="P1890" s="11"/>
      <c r="Q1890" s="12" t="str">
        <f t="shared" si="402"/>
        <v/>
      </c>
      <c r="R1890" s="8"/>
      <c r="S1890" s="19"/>
      <c r="T1890" s="19" t="s">
        <v>830</v>
      </c>
      <c r="U1890" s="4"/>
      <c r="V1890" s="22" t="str">
        <f t="shared" si="403"/>
        <v>@aswan1.moe.edu.eg</v>
      </c>
      <c r="W1890" s="22" t="str">
        <f t="shared" si="404"/>
        <v>Stu#</v>
      </c>
      <c r="Z1890" t="str">
        <f>IF(Q1890=$Z$14,COUNTIF($Q$15:Q1890,$Z$14),"")</f>
        <v/>
      </c>
    </row>
    <row r="1891" spans="1:26" ht="16.5" x14ac:dyDescent="0.25">
      <c r="A1891" s="6" t="str">
        <f>IF(B1891="","",SUBTOTAL(3,$B$15:B1891))</f>
        <v/>
      </c>
      <c r="B1891" s="7"/>
      <c r="C1891" s="8"/>
      <c r="D1891" s="6" t="str">
        <f t="shared" si="394"/>
        <v/>
      </c>
      <c r="E1891" s="9" t="str">
        <f t="shared" si="397"/>
        <v/>
      </c>
      <c r="F1891" s="7"/>
      <c r="G1891" s="10" t="str">
        <f t="shared" si="395"/>
        <v/>
      </c>
      <c r="H1891" s="6" t="str">
        <f t="shared" si="396"/>
        <v/>
      </c>
      <c r="I1891" s="6" t="str">
        <f t="shared" si="398"/>
        <v/>
      </c>
      <c r="J1891" s="6" t="str">
        <f t="shared" si="399"/>
        <v/>
      </c>
      <c r="K1891" s="6" t="str">
        <f t="shared" si="400"/>
        <v/>
      </c>
      <c r="L1891" s="6" t="str">
        <f t="shared" si="405"/>
        <v/>
      </c>
      <c r="M1891" s="6" t="str">
        <f t="shared" si="406"/>
        <v/>
      </c>
      <c r="N1891" s="6" t="str">
        <f t="shared" si="401"/>
        <v/>
      </c>
      <c r="O1891" s="4"/>
      <c r="P1891" s="11"/>
      <c r="Q1891" s="12" t="str">
        <f t="shared" si="402"/>
        <v/>
      </c>
      <c r="R1891" s="8"/>
      <c r="S1891" s="19"/>
      <c r="T1891" s="19" t="s">
        <v>830</v>
      </c>
      <c r="U1891" s="4"/>
      <c r="V1891" s="22" t="str">
        <f t="shared" si="403"/>
        <v>@aswan1.moe.edu.eg</v>
      </c>
      <c r="W1891" s="22" t="str">
        <f t="shared" si="404"/>
        <v>Stu#</v>
      </c>
      <c r="Z1891" t="str">
        <f>IF(Q1891=$Z$14,COUNTIF($Q$15:Q1891,$Z$14),"")</f>
        <v/>
      </c>
    </row>
    <row r="1892" spans="1:26" ht="16.5" x14ac:dyDescent="0.25">
      <c r="A1892" s="6" t="str">
        <f>IF(B1892="","",SUBTOTAL(3,$B$15:B1892))</f>
        <v/>
      </c>
      <c r="B1892" s="7"/>
      <c r="C1892" s="8"/>
      <c r="D1892" s="6" t="str">
        <f t="shared" si="394"/>
        <v/>
      </c>
      <c r="E1892" s="9" t="str">
        <f t="shared" si="397"/>
        <v/>
      </c>
      <c r="F1892" s="7"/>
      <c r="G1892" s="10" t="str">
        <f t="shared" si="395"/>
        <v/>
      </c>
      <c r="H1892" s="6" t="str">
        <f t="shared" si="396"/>
        <v/>
      </c>
      <c r="I1892" s="6" t="str">
        <f t="shared" si="398"/>
        <v/>
      </c>
      <c r="J1892" s="6" t="str">
        <f t="shared" si="399"/>
        <v/>
      </c>
      <c r="K1892" s="6" t="str">
        <f t="shared" si="400"/>
        <v/>
      </c>
      <c r="L1892" s="6" t="str">
        <f t="shared" si="405"/>
        <v/>
      </c>
      <c r="M1892" s="6" t="str">
        <f t="shared" si="406"/>
        <v/>
      </c>
      <c r="N1892" s="6" t="str">
        <f t="shared" si="401"/>
        <v/>
      </c>
      <c r="O1892" s="4"/>
      <c r="P1892" s="11"/>
      <c r="Q1892" s="12" t="str">
        <f t="shared" si="402"/>
        <v/>
      </c>
      <c r="R1892" s="8"/>
      <c r="S1892" s="19"/>
      <c r="T1892" s="19" t="s">
        <v>830</v>
      </c>
      <c r="U1892" s="4"/>
      <c r="V1892" s="22" t="str">
        <f t="shared" si="403"/>
        <v>@aswan1.moe.edu.eg</v>
      </c>
      <c r="W1892" s="22" t="str">
        <f t="shared" si="404"/>
        <v>Stu#</v>
      </c>
      <c r="Z1892" t="str">
        <f>IF(Q1892=$Z$14,COUNTIF($Q$15:Q1892,$Z$14),"")</f>
        <v/>
      </c>
    </row>
    <row r="1893" spans="1:26" ht="16.5" x14ac:dyDescent="0.25">
      <c r="A1893" s="6" t="str">
        <f>IF(B1893="","",SUBTOTAL(3,$B$15:B1893))</f>
        <v/>
      </c>
      <c r="B1893" s="7"/>
      <c r="C1893" s="8"/>
      <c r="D1893" s="6" t="str">
        <f t="shared" si="394"/>
        <v/>
      </c>
      <c r="E1893" s="9" t="str">
        <f t="shared" si="397"/>
        <v/>
      </c>
      <c r="F1893" s="7"/>
      <c r="G1893" s="10" t="str">
        <f t="shared" si="395"/>
        <v/>
      </c>
      <c r="H1893" s="6" t="str">
        <f t="shared" si="396"/>
        <v/>
      </c>
      <c r="I1893" s="6" t="str">
        <f t="shared" si="398"/>
        <v/>
      </c>
      <c r="J1893" s="6" t="str">
        <f t="shared" si="399"/>
        <v/>
      </c>
      <c r="K1893" s="6" t="str">
        <f t="shared" si="400"/>
        <v/>
      </c>
      <c r="L1893" s="6" t="str">
        <f t="shared" si="405"/>
        <v/>
      </c>
      <c r="M1893" s="6" t="str">
        <f t="shared" si="406"/>
        <v/>
      </c>
      <c r="N1893" s="6" t="str">
        <f t="shared" si="401"/>
        <v/>
      </c>
      <c r="O1893" s="4"/>
      <c r="P1893" s="11"/>
      <c r="Q1893" s="12" t="str">
        <f t="shared" si="402"/>
        <v/>
      </c>
      <c r="R1893" s="8"/>
      <c r="S1893" s="19"/>
      <c r="T1893" s="19" t="s">
        <v>830</v>
      </c>
      <c r="U1893" s="4"/>
      <c r="V1893" s="22" t="str">
        <f t="shared" si="403"/>
        <v>@aswan1.moe.edu.eg</v>
      </c>
      <c r="W1893" s="22" t="str">
        <f t="shared" si="404"/>
        <v>Stu#</v>
      </c>
      <c r="Z1893" t="str">
        <f>IF(Q1893=$Z$14,COUNTIF($Q$15:Q1893,$Z$14),"")</f>
        <v/>
      </c>
    </row>
    <row r="1894" spans="1:26" ht="16.5" x14ac:dyDescent="0.25">
      <c r="A1894" s="6" t="str">
        <f>IF(B1894="","",SUBTOTAL(3,$B$15:B1894))</f>
        <v/>
      </c>
      <c r="B1894" s="7"/>
      <c r="C1894" s="8"/>
      <c r="D1894" s="6" t="str">
        <f t="shared" si="394"/>
        <v/>
      </c>
      <c r="E1894" s="9" t="str">
        <f t="shared" si="397"/>
        <v/>
      </c>
      <c r="F1894" s="7"/>
      <c r="G1894" s="10" t="str">
        <f t="shared" si="395"/>
        <v/>
      </c>
      <c r="H1894" s="6" t="str">
        <f t="shared" si="396"/>
        <v/>
      </c>
      <c r="I1894" s="6" t="str">
        <f t="shared" si="398"/>
        <v/>
      </c>
      <c r="J1894" s="6" t="str">
        <f t="shared" si="399"/>
        <v/>
      </c>
      <c r="K1894" s="6" t="str">
        <f t="shared" si="400"/>
        <v/>
      </c>
      <c r="L1894" s="6" t="str">
        <f t="shared" si="405"/>
        <v/>
      </c>
      <c r="M1894" s="6" t="str">
        <f t="shared" si="406"/>
        <v/>
      </c>
      <c r="N1894" s="6" t="str">
        <f t="shared" si="401"/>
        <v/>
      </c>
      <c r="O1894" s="4"/>
      <c r="P1894" s="11"/>
      <c r="Q1894" s="12" t="str">
        <f t="shared" si="402"/>
        <v/>
      </c>
      <c r="R1894" s="8"/>
      <c r="S1894" s="19"/>
      <c r="T1894" s="19" t="s">
        <v>830</v>
      </c>
      <c r="U1894" s="4"/>
      <c r="V1894" s="22" t="str">
        <f t="shared" si="403"/>
        <v>@aswan1.moe.edu.eg</v>
      </c>
      <c r="W1894" s="22" t="str">
        <f t="shared" si="404"/>
        <v>Stu#</v>
      </c>
      <c r="Z1894" t="str">
        <f>IF(Q1894=$Z$14,COUNTIF($Q$15:Q1894,$Z$14),"")</f>
        <v/>
      </c>
    </row>
    <row r="1895" spans="1:26" ht="16.5" x14ac:dyDescent="0.25">
      <c r="A1895" s="6" t="str">
        <f>IF(B1895="","",SUBTOTAL(3,$B$15:B1895))</f>
        <v/>
      </c>
      <c r="B1895" s="7"/>
      <c r="C1895" s="8"/>
      <c r="D1895" s="6" t="str">
        <f t="shared" si="394"/>
        <v/>
      </c>
      <c r="E1895" s="9" t="str">
        <f t="shared" si="397"/>
        <v/>
      </c>
      <c r="F1895" s="7"/>
      <c r="G1895" s="10" t="str">
        <f t="shared" si="395"/>
        <v/>
      </c>
      <c r="H1895" s="6" t="str">
        <f t="shared" si="396"/>
        <v/>
      </c>
      <c r="I1895" s="6" t="str">
        <f t="shared" si="398"/>
        <v/>
      </c>
      <c r="J1895" s="6" t="str">
        <f t="shared" si="399"/>
        <v/>
      </c>
      <c r="K1895" s="6" t="str">
        <f t="shared" si="400"/>
        <v/>
      </c>
      <c r="L1895" s="6" t="str">
        <f t="shared" si="405"/>
        <v/>
      </c>
      <c r="M1895" s="6" t="str">
        <f t="shared" si="406"/>
        <v/>
      </c>
      <c r="N1895" s="6" t="str">
        <f t="shared" si="401"/>
        <v/>
      </c>
      <c r="O1895" s="4"/>
      <c r="P1895" s="11"/>
      <c r="Q1895" s="12" t="str">
        <f t="shared" si="402"/>
        <v/>
      </c>
      <c r="R1895" s="8"/>
      <c r="S1895" s="19"/>
      <c r="T1895" s="19" t="s">
        <v>830</v>
      </c>
      <c r="U1895" s="4"/>
      <c r="V1895" s="22" t="str">
        <f t="shared" si="403"/>
        <v>@aswan1.moe.edu.eg</v>
      </c>
      <c r="W1895" s="22" t="str">
        <f t="shared" si="404"/>
        <v>Stu#</v>
      </c>
      <c r="Z1895" t="str">
        <f>IF(Q1895=$Z$14,COUNTIF($Q$15:Q1895,$Z$14),"")</f>
        <v/>
      </c>
    </row>
    <row r="1896" spans="1:26" ht="16.5" x14ac:dyDescent="0.25">
      <c r="A1896" s="6" t="str">
        <f>IF(B1896="","",SUBTOTAL(3,$B$15:B1896))</f>
        <v/>
      </c>
      <c r="B1896" s="7"/>
      <c r="C1896" s="8"/>
      <c r="D1896" s="6" t="str">
        <f t="shared" si="394"/>
        <v/>
      </c>
      <c r="E1896" s="9" t="str">
        <f t="shared" si="397"/>
        <v/>
      </c>
      <c r="F1896" s="7"/>
      <c r="G1896" s="10" t="str">
        <f t="shared" si="395"/>
        <v/>
      </c>
      <c r="H1896" s="6" t="str">
        <f t="shared" si="396"/>
        <v/>
      </c>
      <c r="I1896" s="6" t="str">
        <f t="shared" si="398"/>
        <v/>
      </c>
      <c r="J1896" s="6" t="str">
        <f t="shared" si="399"/>
        <v/>
      </c>
      <c r="K1896" s="6" t="str">
        <f t="shared" si="400"/>
        <v/>
      </c>
      <c r="L1896" s="6" t="str">
        <f t="shared" si="405"/>
        <v/>
      </c>
      <c r="M1896" s="6" t="str">
        <f t="shared" si="406"/>
        <v/>
      </c>
      <c r="N1896" s="6" t="str">
        <f t="shared" si="401"/>
        <v/>
      </c>
      <c r="O1896" s="4"/>
      <c r="P1896" s="11"/>
      <c r="Q1896" s="12" t="str">
        <f t="shared" si="402"/>
        <v/>
      </c>
      <c r="R1896" s="8"/>
      <c r="S1896" s="19"/>
      <c r="T1896" s="19" t="s">
        <v>830</v>
      </c>
      <c r="U1896" s="4"/>
      <c r="V1896" s="22" t="str">
        <f t="shared" si="403"/>
        <v>@aswan1.moe.edu.eg</v>
      </c>
      <c r="W1896" s="22" t="str">
        <f t="shared" si="404"/>
        <v>Stu#</v>
      </c>
      <c r="Z1896" t="str">
        <f>IF(Q1896=$Z$14,COUNTIF($Q$15:Q1896,$Z$14),"")</f>
        <v/>
      </c>
    </row>
    <row r="1897" spans="1:26" ht="16.5" x14ac:dyDescent="0.25">
      <c r="A1897" s="6" t="str">
        <f>IF(B1897="","",SUBTOTAL(3,$B$15:B1897))</f>
        <v/>
      </c>
      <c r="B1897" s="7"/>
      <c r="C1897" s="8"/>
      <c r="D1897" s="6" t="str">
        <f t="shared" si="394"/>
        <v/>
      </c>
      <c r="E1897" s="9" t="str">
        <f t="shared" si="397"/>
        <v/>
      </c>
      <c r="F1897" s="7"/>
      <c r="G1897" s="10" t="str">
        <f t="shared" si="395"/>
        <v/>
      </c>
      <c r="H1897" s="6" t="str">
        <f t="shared" si="396"/>
        <v/>
      </c>
      <c r="I1897" s="6" t="str">
        <f t="shared" si="398"/>
        <v/>
      </c>
      <c r="J1897" s="6" t="str">
        <f t="shared" si="399"/>
        <v/>
      </c>
      <c r="K1897" s="6" t="str">
        <f t="shared" si="400"/>
        <v/>
      </c>
      <c r="L1897" s="6" t="str">
        <f t="shared" si="405"/>
        <v/>
      </c>
      <c r="M1897" s="6" t="str">
        <f t="shared" si="406"/>
        <v/>
      </c>
      <c r="N1897" s="6" t="str">
        <f t="shared" si="401"/>
        <v/>
      </c>
      <c r="O1897" s="4"/>
      <c r="P1897" s="11"/>
      <c r="Q1897" s="12" t="str">
        <f t="shared" si="402"/>
        <v/>
      </c>
      <c r="R1897" s="8"/>
      <c r="S1897" s="19"/>
      <c r="T1897" s="19" t="s">
        <v>830</v>
      </c>
      <c r="U1897" s="4"/>
      <c r="V1897" s="22" t="str">
        <f t="shared" si="403"/>
        <v>@aswan1.moe.edu.eg</v>
      </c>
      <c r="W1897" s="22" t="str">
        <f t="shared" si="404"/>
        <v>Stu#</v>
      </c>
      <c r="Z1897" t="str">
        <f>IF(Q1897=$Z$14,COUNTIF($Q$15:Q1897,$Z$14),"")</f>
        <v/>
      </c>
    </row>
    <row r="1898" spans="1:26" ht="16.5" x14ac:dyDescent="0.25">
      <c r="A1898" s="6" t="str">
        <f>IF(B1898="","",SUBTOTAL(3,$B$15:B1898))</f>
        <v/>
      </c>
      <c r="B1898" s="7"/>
      <c r="C1898" s="8"/>
      <c r="D1898" s="6" t="str">
        <f t="shared" si="394"/>
        <v/>
      </c>
      <c r="E1898" s="9" t="str">
        <f t="shared" si="397"/>
        <v/>
      </c>
      <c r="F1898" s="7"/>
      <c r="G1898" s="10" t="str">
        <f t="shared" si="395"/>
        <v/>
      </c>
      <c r="H1898" s="6" t="str">
        <f t="shared" si="396"/>
        <v/>
      </c>
      <c r="I1898" s="6" t="str">
        <f t="shared" si="398"/>
        <v/>
      </c>
      <c r="J1898" s="6" t="str">
        <f t="shared" si="399"/>
        <v/>
      </c>
      <c r="K1898" s="6" t="str">
        <f t="shared" si="400"/>
        <v/>
      </c>
      <c r="L1898" s="6" t="str">
        <f t="shared" si="405"/>
        <v/>
      </c>
      <c r="M1898" s="6" t="str">
        <f t="shared" si="406"/>
        <v/>
      </c>
      <c r="N1898" s="6" t="str">
        <f t="shared" si="401"/>
        <v/>
      </c>
      <c r="O1898" s="4"/>
      <c r="P1898" s="11"/>
      <c r="Q1898" s="12" t="str">
        <f t="shared" si="402"/>
        <v/>
      </c>
      <c r="R1898" s="8"/>
      <c r="S1898" s="19"/>
      <c r="T1898" s="19" t="s">
        <v>830</v>
      </c>
      <c r="U1898" s="4"/>
      <c r="V1898" s="22" t="str">
        <f t="shared" si="403"/>
        <v>@aswan1.moe.edu.eg</v>
      </c>
      <c r="W1898" s="22" t="str">
        <f t="shared" si="404"/>
        <v>Stu#</v>
      </c>
      <c r="Z1898" t="str">
        <f>IF(Q1898=$Z$14,COUNTIF($Q$15:Q1898,$Z$14),"")</f>
        <v/>
      </c>
    </row>
    <row r="1899" spans="1:26" ht="16.5" x14ac:dyDescent="0.25">
      <c r="A1899" s="6" t="str">
        <f>IF(B1899="","",SUBTOTAL(3,$B$15:B1899))</f>
        <v/>
      </c>
      <c r="B1899" s="7"/>
      <c r="C1899" s="8"/>
      <c r="D1899" s="6" t="str">
        <f t="shared" si="394"/>
        <v/>
      </c>
      <c r="E1899" s="9" t="str">
        <f t="shared" si="397"/>
        <v/>
      </c>
      <c r="F1899" s="7"/>
      <c r="G1899" s="10" t="str">
        <f t="shared" si="395"/>
        <v/>
      </c>
      <c r="H1899" s="6" t="str">
        <f t="shared" si="396"/>
        <v/>
      </c>
      <c r="I1899" s="6" t="str">
        <f t="shared" si="398"/>
        <v/>
      </c>
      <c r="J1899" s="6" t="str">
        <f t="shared" si="399"/>
        <v/>
      </c>
      <c r="K1899" s="6" t="str">
        <f t="shared" si="400"/>
        <v/>
      </c>
      <c r="L1899" s="6" t="str">
        <f t="shared" si="405"/>
        <v/>
      </c>
      <c r="M1899" s="6" t="str">
        <f t="shared" si="406"/>
        <v/>
      </c>
      <c r="N1899" s="6" t="str">
        <f t="shared" si="401"/>
        <v/>
      </c>
      <c r="O1899" s="4"/>
      <c r="P1899" s="11"/>
      <c r="Q1899" s="12" t="str">
        <f t="shared" si="402"/>
        <v/>
      </c>
      <c r="R1899" s="8"/>
      <c r="S1899" s="19"/>
      <c r="T1899" s="19" t="s">
        <v>830</v>
      </c>
      <c r="U1899" s="4"/>
      <c r="V1899" s="22" t="str">
        <f t="shared" si="403"/>
        <v>@aswan1.moe.edu.eg</v>
      </c>
      <c r="W1899" s="22" t="str">
        <f t="shared" si="404"/>
        <v>Stu#</v>
      </c>
      <c r="Z1899" t="str">
        <f>IF(Q1899=$Z$14,COUNTIF($Q$15:Q1899,$Z$14),"")</f>
        <v/>
      </c>
    </row>
    <row r="1900" spans="1:26" ht="16.5" x14ac:dyDescent="0.25">
      <c r="A1900" s="6" t="str">
        <f>IF(B1900="","",SUBTOTAL(3,$B$15:B1900))</f>
        <v/>
      </c>
      <c r="B1900" s="7"/>
      <c r="C1900" s="8"/>
      <c r="D1900" s="6" t="str">
        <f t="shared" si="394"/>
        <v/>
      </c>
      <c r="E1900" s="9" t="str">
        <f t="shared" si="397"/>
        <v/>
      </c>
      <c r="F1900" s="7"/>
      <c r="G1900" s="10" t="str">
        <f t="shared" si="395"/>
        <v/>
      </c>
      <c r="H1900" s="6" t="str">
        <f t="shared" si="396"/>
        <v/>
      </c>
      <c r="I1900" s="6" t="str">
        <f t="shared" si="398"/>
        <v/>
      </c>
      <c r="J1900" s="6" t="str">
        <f t="shared" si="399"/>
        <v/>
      </c>
      <c r="K1900" s="6" t="str">
        <f t="shared" si="400"/>
        <v/>
      </c>
      <c r="L1900" s="6" t="str">
        <f t="shared" si="405"/>
        <v/>
      </c>
      <c r="M1900" s="6" t="str">
        <f t="shared" si="406"/>
        <v/>
      </c>
      <c r="N1900" s="6" t="str">
        <f t="shared" si="401"/>
        <v/>
      </c>
      <c r="O1900" s="4"/>
      <c r="P1900" s="11"/>
      <c r="Q1900" s="12" t="str">
        <f t="shared" si="402"/>
        <v/>
      </c>
      <c r="R1900" s="8"/>
      <c r="S1900" s="19"/>
      <c r="T1900" s="19" t="s">
        <v>830</v>
      </c>
      <c r="U1900" s="4"/>
      <c r="V1900" s="22" t="str">
        <f t="shared" si="403"/>
        <v>@aswan1.moe.edu.eg</v>
      </c>
      <c r="W1900" s="22" t="str">
        <f t="shared" si="404"/>
        <v>Stu#</v>
      </c>
      <c r="Z1900" t="str">
        <f>IF(Q1900=$Z$14,COUNTIF($Q$15:Q1900,$Z$14),"")</f>
        <v/>
      </c>
    </row>
    <row r="1901" spans="1:26" ht="16.5" x14ac:dyDescent="0.25">
      <c r="A1901" s="6" t="str">
        <f>IF(B1901="","",SUBTOTAL(3,$B$15:B1901))</f>
        <v/>
      </c>
      <c r="B1901" s="7"/>
      <c r="C1901" s="8"/>
      <c r="D1901" s="6" t="str">
        <f t="shared" si="394"/>
        <v/>
      </c>
      <c r="E1901" s="9" t="str">
        <f t="shared" si="397"/>
        <v/>
      </c>
      <c r="F1901" s="7"/>
      <c r="G1901" s="10" t="str">
        <f t="shared" si="395"/>
        <v/>
      </c>
      <c r="H1901" s="6" t="str">
        <f t="shared" si="396"/>
        <v/>
      </c>
      <c r="I1901" s="6" t="str">
        <f t="shared" si="398"/>
        <v/>
      </c>
      <c r="J1901" s="6" t="str">
        <f t="shared" si="399"/>
        <v/>
      </c>
      <c r="K1901" s="6" t="str">
        <f t="shared" si="400"/>
        <v/>
      </c>
      <c r="L1901" s="6" t="str">
        <f t="shared" si="405"/>
        <v/>
      </c>
      <c r="M1901" s="6" t="str">
        <f t="shared" si="406"/>
        <v/>
      </c>
      <c r="N1901" s="6" t="str">
        <f t="shared" si="401"/>
        <v/>
      </c>
      <c r="O1901" s="4"/>
      <c r="P1901" s="11"/>
      <c r="Q1901" s="12" t="str">
        <f t="shared" si="402"/>
        <v/>
      </c>
      <c r="R1901" s="8"/>
      <c r="S1901" s="19"/>
      <c r="T1901" s="19" t="s">
        <v>830</v>
      </c>
      <c r="U1901" s="4"/>
      <c r="V1901" s="22" t="str">
        <f t="shared" si="403"/>
        <v>@aswan1.moe.edu.eg</v>
      </c>
      <c r="W1901" s="22" t="str">
        <f t="shared" si="404"/>
        <v>Stu#</v>
      </c>
      <c r="Z1901" t="str">
        <f>IF(Q1901=$Z$14,COUNTIF($Q$15:Q1901,$Z$14),"")</f>
        <v/>
      </c>
    </row>
    <row r="1902" spans="1:26" ht="16.5" x14ac:dyDescent="0.25">
      <c r="A1902" s="6" t="str">
        <f>IF(B1902="","",SUBTOTAL(3,$B$15:B1902))</f>
        <v/>
      </c>
      <c r="B1902" s="7"/>
      <c r="C1902" s="8"/>
      <c r="D1902" s="6" t="str">
        <f t="shared" si="394"/>
        <v/>
      </c>
      <c r="E1902" s="9" t="str">
        <f t="shared" si="397"/>
        <v/>
      </c>
      <c r="F1902" s="7"/>
      <c r="G1902" s="10" t="str">
        <f t="shared" si="395"/>
        <v/>
      </c>
      <c r="H1902" s="6" t="str">
        <f t="shared" si="396"/>
        <v/>
      </c>
      <c r="I1902" s="6" t="str">
        <f t="shared" si="398"/>
        <v/>
      </c>
      <c r="J1902" s="6" t="str">
        <f t="shared" si="399"/>
        <v/>
      </c>
      <c r="K1902" s="6" t="str">
        <f t="shared" si="400"/>
        <v/>
      </c>
      <c r="L1902" s="6" t="str">
        <f t="shared" si="405"/>
        <v/>
      </c>
      <c r="M1902" s="6" t="str">
        <f t="shared" si="406"/>
        <v/>
      </c>
      <c r="N1902" s="6" t="str">
        <f t="shared" si="401"/>
        <v/>
      </c>
      <c r="O1902" s="4"/>
      <c r="P1902" s="11"/>
      <c r="Q1902" s="12" t="str">
        <f t="shared" si="402"/>
        <v/>
      </c>
      <c r="R1902" s="8"/>
      <c r="S1902" s="19"/>
      <c r="T1902" s="19" t="s">
        <v>830</v>
      </c>
      <c r="U1902" s="4"/>
      <c r="V1902" s="22" t="str">
        <f t="shared" si="403"/>
        <v>@aswan1.moe.edu.eg</v>
      </c>
      <c r="W1902" s="22" t="str">
        <f t="shared" si="404"/>
        <v>Stu#</v>
      </c>
      <c r="Z1902" t="str">
        <f>IF(Q1902=$Z$14,COUNTIF($Q$15:Q1902,$Z$14),"")</f>
        <v/>
      </c>
    </row>
    <row r="1903" spans="1:26" ht="16.5" x14ac:dyDescent="0.25">
      <c r="A1903" s="6" t="str">
        <f>IF(B1903="","",SUBTOTAL(3,$B$15:B1903))</f>
        <v/>
      </c>
      <c r="B1903" s="7"/>
      <c r="C1903" s="8"/>
      <c r="D1903" s="6" t="str">
        <f t="shared" si="394"/>
        <v/>
      </c>
      <c r="E1903" s="9" t="str">
        <f t="shared" si="397"/>
        <v/>
      </c>
      <c r="F1903" s="7"/>
      <c r="G1903" s="10" t="str">
        <f t="shared" si="395"/>
        <v/>
      </c>
      <c r="H1903" s="6" t="str">
        <f t="shared" si="396"/>
        <v/>
      </c>
      <c r="I1903" s="6" t="str">
        <f t="shared" si="398"/>
        <v/>
      </c>
      <c r="J1903" s="6" t="str">
        <f t="shared" si="399"/>
        <v/>
      </c>
      <c r="K1903" s="6" t="str">
        <f t="shared" si="400"/>
        <v/>
      </c>
      <c r="L1903" s="6" t="str">
        <f t="shared" si="405"/>
        <v/>
      </c>
      <c r="M1903" s="6" t="str">
        <f t="shared" si="406"/>
        <v/>
      </c>
      <c r="N1903" s="6" t="str">
        <f t="shared" si="401"/>
        <v/>
      </c>
      <c r="O1903" s="4"/>
      <c r="P1903" s="11"/>
      <c r="Q1903" s="12" t="str">
        <f t="shared" si="402"/>
        <v/>
      </c>
      <c r="R1903" s="8"/>
      <c r="S1903" s="19"/>
      <c r="T1903" s="19" t="s">
        <v>830</v>
      </c>
      <c r="U1903" s="4"/>
      <c r="V1903" s="22" t="str">
        <f t="shared" si="403"/>
        <v>@aswan1.moe.edu.eg</v>
      </c>
      <c r="W1903" s="22" t="str">
        <f t="shared" si="404"/>
        <v>Stu#</v>
      </c>
      <c r="Z1903" t="str">
        <f>IF(Q1903=$Z$14,COUNTIF($Q$15:Q1903,$Z$14),"")</f>
        <v/>
      </c>
    </row>
    <row r="1904" spans="1:26" ht="16.5" x14ac:dyDescent="0.25">
      <c r="A1904" s="6" t="str">
        <f>IF(B1904="","",SUBTOTAL(3,$B$15:B1904))</f>
        <v/>
      </c>
      <c r="B1904" s="7"/>
      <c r="C1904" s="8"/>
      <c r="D1904" s="6" t="str">
        <f t="shared" si="394"/>
        <v/>
      </c>
      <c r="E1904" s="9" t="str">
        <f t="shared" si="397"/>
        <v/>
      </c>
      <c r="F1904" s="7"/>
      <c r="G1904" s="10" t="str">
        <f t="shared" si="395"/>
        <v/>
      </c>
      <c r="H1904" s="6" t="str">
        <f t="shared" si="396"/>
        <v/>
      </c>
      <c r="I1904" s="6" t="str">
        <f t="shared" si="398"/>
        <v/>
      </c>
      <c r="J1904" s="6" t="str">
        <f t="shared" si="399"/>
        <v/>
      </c>
      <c r="K1904" s="6" t="str">
        <f t="shared" si="400"/>
        <v/>
      </c>
      <c r="L1904" s="6" t="str">
        <f t="shared" si="405"/>
        <v/>
      </c>
      <c r="M1904" s="6" t="str">
        <f t="shared" si="406"/>
        <v/>
      </c>
      <c r="N1904" s="6" t="str">
        <f t="shared" si="401"/>
        <v/>
      </c>
      <c r="O1904" s="4"/>
      <c r="P1904" s="11"/>
      <c r="Q1904" s="12" t="str">
        <f t="shared" si="402"/>
        <v/>
      </c>
      <c r="R1904" s="8"/>
      <c r="S1904" s="19"/>
      <c r="T1904" s="19" t="s">
        <v>830</v>
      </c>
      <c r="U1904" s="4"/>
      <c r="V1904" s="22" t="str">
        <f t="shared" si="403"/>
        <v>@aswan1.moe.edu.eg</v>
      </c>
      <c r="W1904" s="22" t="str">
        <f t="shared" si="404"/>
        <v>Stu#</v>
      </c>
      <c r="Z1904" t="str">
        <f>IF(Q1904=$Z$14,COUNTIF($Q$15:Q1904,$Z$14),"")</f>
        <v/>
      </c>
    </row>
    <row r="1905" spans="1:26" ht="16.5" x14ac:dyDescent="0.25">
      <c r="A1905" s="6" t="str">
        <f>IF(B1905="","",SUBTOTAL(3,$B$15:B1905))</f>
        <v/>
      </c>
      <c r="B1905" s="7"/>
      <c r="C1905" s="8"/>
      <c r="D1905" s="6" t="str">
        <f t="shared" si="394"/>
        <v/>
      </c>
      <c r="E1905" s="9" t="str">
        <f t="shared" si="397"/>
        <v/>
      </c>
      <c r="F1905" s="7"/>
      <c r="G1905" s="10" t="str">
        <f t="shared" si="395"/>
        <v/>
      </c>
      <c r="H1905" s="6" t="str">
        <f t="shared" si="396"/>
        <v/>
      </c>
      <c r="I1905" s="6" t="str">
        <f t="shared" si="398"/>
        <v/>
      </c>
      <c r="J1905" s="6" t="str">
        <f t="shared" si="399"/>
        <v/>
      </c>
      <c r="K1905" s="6" t="str">
        <f t="shared" si="400"/>
        <v/>
      </c>
      <c r="L1905" s="6" t="str">
        <f t="shared" si="405"/>
        <v/>
      </c>
      <c r="M1905" s="6" t="str">
        <f t="shared" si="406"/>
        <v/>
      </c>
      <c r="N1905" s="6" t="str">
        <f t="shared" si="401"/>
        <v/>
      </c>
      <c r="O1905" s="4"/>
      <c r="P1905" s="11"/>
      <c r="Q1905" s="12" t="str">
        <f t="shared" si="402"/>
        <v/>
      </c>
      <c r="R1905" s="8"/>
      <c r="S1905" s="19"/>
      <c r="T1905" s="19" t="s">
        <v>830</v>
      </c>
      <c r="U1905" s="4"/>
      <c r="V1905" s="22" t="str">
        <f t="shared" si="403"/>
        <v>@aswan1.moe.edu.eg</v>
      </c>
      <c r="W1905" s="22" t="str">
        <f t="shared" si="404"/>
        <v>Stu#</v>
      </c>
      <c r="Z1905" t="str">
        <f>IF(Q1905=$Z$14,COUNTIF($Q$15:Q1905,$Z$14),"")</f>
        <v/>
      </c>
    </row>
    <row r="1906" spans="1:26" ht="16.5" x14ac:dyDescent="0.25">
      <c r="A1906" s="6" t="str">
        <f>IF(B1906="","",SUBTOTAL(3,$B$15:B1906))</f>
        <v/>
      </c>
      <c r="B1906" s="7"/>
      <c r="C1906" s="8"/>
      <c r="D1906" s="6" t="str">
        <f t="shared" si="394"/>
        <v/>
      </c>
      <c r="E1906" s="9" t="str">
        <f t="shared" si="397"/>
        <v/>
      </c>
      <c r="F1906" s="7"/>
      <c r="G1906" s="10" t="str">
        <f t="shared" si="395"/>
        <v/>
      </c>
      <c r="H1906" s="6" t="str">
        <f t="shared" si="396"/>
        <v/>
      </c>
      <c r="I1906" s="6" t="str">
        <f t="shared" si="398"/>
        <v/>
      </c>
      <c r="J1906" s="6" t="str">
        <f t="shared" si="399"/>
        <v/>
      </c>
      <c r="K1906" s="6" t="str">
        <f t="shared" si="400"/>
        <v/>
      </c>
      <c r="L1906" s="6" t="str">
        <f t="shared" si="405"/>
        <v/>
      </c>
      <c r="M1906" s="6" t="str">
        <f t="shared" si="406"/>
        <v/>
      </c>
      <c r="N1906" s="6" t="str">
        <f t="shared" si="401"/>
        <v/>
      </c>
      <c r="O1906" s="4"/>
      <c r="P1906" s="11"/>
      <c r="Q1906" s="12" t="str">
        <f t="shared" si="402"/>
        <v/>
      </c>
      <c r="R1906" s="8"/>
      <c r="S1906" s="19"/>
      <c r="T1906" s="19" t="s">
        <v>830</v>
      </c>
      <c r="U1906" s="4"/>
      <c r="V1906" s="22" t="str">
        <f t="shared" si="403"/>
        <v>@aswan1.moe.edu.eg</v>
      </c>
      <c r="W1906" s="22" t="str">
        <f t="shared" si="404"/>
        <v>Stu#</v>
      </c>
      <c r="Z1906" t="str">
        <f>IF(Q1906=$Z$14,COUNTIF($Q$15:Q1906,$Z$14),"")</f>
        <v/>
      </c>
    </row>
    <row r="1907" spans="1:26" ht="16.5" x14ac:dyDescent="0.25">
      <c r="A1907" s="6" t="str">
        <f>IF(B1907="","",SUBTOTAL(3,$B$15:B1907))</f>
        <v/>
      </c>
      <c r="B1907" s="7"/>
      <c r="C1907" s="8"/>
      <c r="D1907" s="6" t="str">
        <f t="shared" si="394"/>
        <v/>
      </c>
      <c r="E1907" s="9" t="str">
        <f t="shared" si="397"/>
        <v/>
      </c>
      <c r="F1907" s="7"/>
      <c r="G1907" s="10" t="str">
        <f t="shared" si="395"/>
        <v/>
      </c>
      <c r="H1907" s="6" t="str">
        <f t="shared" si="396"/>
        <v/>
      </c>
      <c r="I1907" s="6" t="str">
        <f t="shared" si="398"/>
        <v/>
      </c>
      <c r="J1907" s="6" t="str">
        <f t="shared" si="399"/>
        <v/>
      </c>
      <c r="K1907" s="6" t="str">
        <f t="shared" si="400"/>
        <v/>
      </c>
      <c r="L1907" s="6" t="str">
        <f t="shared" si="405"/>
        <v/>
      </c>
      <c r="M1907" s="6" t="str">
        <f t="shared" si="406"/>
        <v/>
      </c>
      <c r="N1907" s="6" t="str">
        <f t="shared" si="401"/>
        <v/>
      </c>
      <c r="O1907" s="4"/>
      <c r="P1907" s="11"/>
      <c r="Q1907" s="12" t="str">
        <f t="shared" si="402"/>
        <v/>
      </c>
      <c r="R1907" s="8"/>
      <c r="S1907" s="19"/>
      <c r="T1907" s="19" t="s">
        <v>830</v>
      </c>
      <c r="U1907" s="4"/>
      <c r="V1907" s="22" t="str">
        <f t="shared" si="403"/>
        <v>@aswan1.moe.edu.eg</v>
      </c>
      <c r="W1907" s="22" t="str">
        <f t="shared" si="404"/>
        <v>Stu#</v>
      </c>
      <c r="Z1907" t="str">
        <f>IF(Q1907=$Z$14,COUNTIF($Q$15:Q1907,$Z$14),"")</f>
        <v/>
      </c>
    </row>
    <row r="1908" spans="1:26" ht="16.5" x14ac:dyDescent="0.25">
      <c r="A1908" s="6" t="str">
        <f>IF(B1908="","",SUBTOTAL(3,$B$15:B1908))</f>
        <v/>
      </c>
      <c r="B1908" s="7"/>
      <c r="C1908" s="8"/>
      <c r="D1908" s="6" t="str">
        <f t="shared" si="394"/>
        <v/>
      </c>
      <c r="E1908" s="9" t="str">
        <f t="shared" si="397"/>
        <v/>
      </c>
      <c r="F1908" s="7"/>
      <c r="G1908" s="10" t="str">
        <f t="shared" si="395"/>
        <v/>
      </c>
      <c r="H1908" s="6" t="str">
        <f t="shared" si="396"/>
        <v/>
      </c>
      <c r="I1908" s="6" t="str">
        <f t="shared" si="398"/>
        <v/>
      </c>
      <c r="J1908" s="6" t="str">
        <f t="shared" si="399"/>
        <v/>
      </c>
      <c r="K1908" s="6" t="str">
        <f t="shared" si="400"/>
        <v/>
      </c>
      <c r="L1908" s="6" t="str">
        <f t="shared" si="405"/>
        <v/>
      </c>
      <c r="M1908" s="6" t="str">
        <f t="shared" si="406"/>
        <v/>
      </c>
      <c r="N1908" s="6" t="str">
        <f t="shared" si="401"/>
        <v/>
      </c>
      <c r="O1908" s="4"/>
      <c r="P1908" s="11"/>
      <c r="Q1908" s="12" t="str">
        <f t="shared" si="402"/>
        <v/>
      </c>
      <c r="R1908" s="8"/>
      <c r="S1908" s="19"/>
      <c r="T1908" s="19" t="s">
        <v>830</v>
      </c>
      <c r="U1908" s="4"/>
      <c r="V1908" s="22" t="str">
        <f t="shared" si="403"/>
        <v>@aswan1.moe.edu.eg</v>
      </c>
      <c r="W1908" s="22" t="str">
        <f t="shared" si="404"/>
        <v>Stu#</v>
      </c>
      <c r="Z1908" t="str">
        <f>IF(Q1908=$Z$14,COUNTIF($Q$15:Q1908,$Z$14),"")</f>
        <v/>
      </c>
    </row>
    <row r="1909" spans="1:26" ht="16.5" x14ac:dyDescent="0.25">
      <c r="A1909" s="6" t="str">
        <f>IF(B1909="","",SUBTOTAL(3,$B$15:B1909))</f>
        <v/>
      </c>
      <c r="B1909" s="7"/>
      <c r="C1909" s="8"/>
      <c r="D1909" s="6" t="str">
        <f t="shared" si="394"/>
        <v/>
      </c>
      <c r="E1909" s="9" t="str">
        <f t="shared" si="397"/>
        <v/>
      </c>
      <c r="F1909" s="7"/>
      <c r="G1909" s="10" t="str">
        <f t="shared" si="395"/>
        <v/>
      </c>
      <c r="H1909" s="6" t="str">
        <f t="shared" si="396"/>
        <v/>
      </c>
      <c r="I1909" s="6" t="str">
        <f t="shared" si="398"/>
        <v/>
      </c>
      <c r="J1909" s="6" t="str">
        <f t="shared" si="399"/>
        <v/>
      </c>
      <c r="K1909" s="6" t="str">
        <f t="shared" si="400"/>
        <v/>
      </c>
      <c r="L1909" s="6" t="str">
        <f t="shared" si="405"/>
        <v/>
      </c>
      <c r="M1909" s="6" t="str">
        <f t="shared" si="406"/>
        <v/>
      </c>
      <c r="N1909" s="6" t="str">
        <f t="shared" si="401"/>
        <v/>
      </c>
      <c r="O1909" s="4"/>
      <c r="P1909" s="11"/>
      <c r="Q1909" s="12" t="str">
        <f t="shared" si="402"/>
        <v/>
      </c>
      <c r="R1909" s="8"/>
      <c r="S1909" s="19"/>
      <c r="T1909" s="19" t="s">
        <v>830</v>
      </c>
      <c r="U1909" s="4"/>
      <c r="V1909" s="22" t="str">
        <f t="shared" si="403"/>
        <v>@aswan1.moe.edu.eg</v>
      </c>
      <c r="W1909" s="22" t="str">
        <f t="shared" si="404"/>
        <v>Stu#</v>
      </c>
      <c r="Z1909" t="str">
        <f>IF(Q1909=$Z$14,COUNTIF($Q$15:Q1909,$Z$14),"")</f>
        <v/>
      </c>
    </row>
    <row r="1910" spans="1:26" ht="16.5" x14ac:dyDescent="0.25">
      <c r="A1910" s="6" t="str">
        <f>IF(B1910="","",SUBTOTAL(3,$B$15:B1910))</f>
        <v/>
      </c>
      <c r="B1910" s="7"/>
      <c r="C1910" s="8"/>
      <c r="D1910" s="6" t="str">
        <f t="shared" si="394"/>
        <v/>
      </c>
      <c r="E1910" s="9" t="str">
        <f t="shared" si="397"/>
        <v/>
      </c>
      <c r="F1910" s="7"/>
      <c r="G1910" s="10" t="str">
        <f t="shared" si="395"/>
        <v/>
      </c>
      <c r="H1910" s="6" t="str">
        <f t="shared" si="396"/>
        <v/>
      </c>
      <c r="I1910" s="6" t="str">
        <f t="shared" si="398"/>
        <v/>
      </c>
      <c r="J1910" s="6" t="str">
        <f t="shared" si="399"/>
        <v/>
      </c>
      <c r="K1910" s="6" t="str">
        <f t="shared" si="400"/>
        <v/>
      </c>
      <c r="L1910" s="6" t="str">
        <f t="shared" si="405"/>
        <v/>
      </c>
      <c r="M1910" s="6" t="str">
        <f t="shared" si="406"/>
        <v/>
      </c>
      <c r="N1910" s="6" t="str">
        <f t="shared" si="401"/>
        <v/>
      </c>
      <c r="O1910" s="4"/>
      <c r="P1910" s="11"/>
      <c r="Q1910" s="12" t="str">
        <f t="shared" si="402"/>
        <v/>
      </c>
      <c r="R1910" s="8"/>
      <c r="S1910" s="19"/>
      <c r="T1910" s="19" t="s">
        <v>830</v>
      </c>
      <c r="U1910" s="4"/>
      <c r="V1910" s="22" t="str">
        <f t="shared" si="403"/>
        <v>@aswan1.moe.edu.eg</v>
      </c>
      <c r="W1910" s="22" t="str">
        <f t="shared" si="404"/>
        <v>Stu#</v>
      </c>
      <c r="Z1910" t="str">
        <f>IF(Q1910=$Z$14,COUNTIF($Q$15:Q1910,$Z$14),"")</f>
        <v/>
      </c>
    </row>
    <row r="1911" spans="1:26" ht="16.5" x14ac:dyDescent="0.25">
      <c r="A1911" s="6" t="str">
        <f>IF(B1911="","",SUBTOTAL(3,$B$15:B1911))</f>
        <v/>
      </c>
      <c r="B1911" s="7"/>
      <c r="C1911" s="8"/>
      <c r="D1911" s="6" t="str">
        <f t="shared" si="394"/>
        <v/>
      </c>
      <c r="E1911" s="9" t="str">
        <f t="shared" si="397"/>
        <v/>
      </c>
      <c r="F1911" s="7"/>
      <c r="G1911" s="10" t="str">
        <f t="shared" si="395"/>
        <v/>
      </c>
      <c r="H1911" s="6" t="str">
        <f t="shared" si="396"/>
        <v/>
      </c>
      <c r="I1911" s="6" t="str">
        <f t="shared" si="398"/>
        <v/>
      </c>
      <c r="J1911" s="6" t="str">
        <f t="shared" si="399"/>
        <v/>
      </c>
      <c r="K1911" s="6" t="str">
        <f t="shared" si="400"/>
        <v/>
      </c>
      <c r="L1911" s="6" t="str">
        <f t="shared" si="405"/>
        <v/>
      </c>
      <c r="M1911" s="6" t="str">
        <f t="shared" si="406"/>
        <v/>
      </c>
      <c r="N1911" s="6" t="str">
        <f t="shared" si="401"/>
        <v/>
      </c>
      <c r="O1911" s="4"/>
      <c r="P1911" s="11"/>
      <c r="Q1911" s="12" t="str">
        <f t="shared" si="402"/>
        <v/>
      </c>
      <c r="R1911" s="8"/>
      <c r="S1911" s="19"/>
      <c r="T1911" s="19" t="s">
        <v>830</v>
      </c>
      <c r="U1911" s="4"/>
      <c r="V1911" s="22" t="str">
        <f t="shared" si="403"/>
        <v>@aswan1.moe.edu.eg</v>
      </c>
      <c r="W1911" s="22" t="str">
        <f t="shared" si="404"/>
        <v>Stu#</v>
      </c>
      <c r="Z1911" t="str">
        <f>IF(Q1911=$Z$14,COUNTIF($Q$15:Q1911,$Z$14),"")</f>
        <v/>
      </c>
    </row>
    <row r="1912" spans="1:26" ht="16.5" x14ac:dyDescent="0.25">
      <c r="A1912" s="6" t="str">
        <f>IF(B1912="","",SUBTOTAL(3,$B$15:B1912))</f>
        <v/>
      </c>
      <c r="B1912" s="7"/>
      <c r="C1912" s="8"/>
      <c r="D1912" s="6" t="str">
        <f t="shared" si="394"/>
        <v/>
      </c>
      <c r="E1912" s="9" t="str">
        <f t="shared" si="397"/>
        <v/>
      </c>
      <c r="F1912" s="7"/>
      <c r="G1912" s="10" t="str">
        <f t="shared" si="395"/>
        <v/>
      </c>
      <c r="H1912" s="6" t="str">
        <f t="shared" si="396"/>
        <v/>
      </c>
      <c r="I1912" s="6" t="str">
        <f t="shared" si="398"/>
        <v/>
      </c>
      <c r="J1912" s="6" t="str">
        <f t="shared" si="399"/>
        <v/>
      </c>
      <c r="K1912" s="6" t="str">
        <f t="shared" si="400"/>
        <v/>
      </c>
      <c r="L1912" s="6" t="str">
        <f t="shared" si="405"/>
        <v/>
      </c>
      <c r="M1912" s="6" t="str">
        <f t="shared" si="406"/>
        <v/>
      </c>
      <c r="N1912" s="6" t="str">
        <f t="shared" si="401"/>
        <v/>
      </c>
      <c r="O1912" s="4"/>
      <c r="P1912" s="11"/>
      <c r="Q1912" s="12" t="str">
        <f t="shared" si="402"/>
        <v/>
      </c>
      <c r="R1912" s="8"/>
      <c r="S1912" s="19"/>
      <c r="T1912" s="19" t="s">
        <v>830</v>
      </c>
      <c r="U1912" s="4"/>
      <c r="V1912" s="22" t="str">
        <f t="shared" si="403"/>
        <v>@aswan1.moe.edu.eg</v>
      </c>
      <c r="W1912" s="22" t="str">
        <f t="shared" si="404"/>
        <v>Stu#</v>
      </c>
      <c r="Z1912" t="str">
        <f>IF(Q1912=$Z$14,COUNTIF($Q$15:Q1912,$Z$14),"")</f>
        <v/>
      </c>
    </row>
    <row r="1913" spans="1:26" ht="16.5" x14ac:dyDescent="0.25">
      <c r="A1913" s="6" t="str">
        <f>IF(B1913="","",SUBTOTAL(3,$B$15:B1913))</f>
        <v/>
      </c>
      <c r="B1913" s="7"/>
      <c r="C1913" s="8"/>
      <c r="D1913" s="6" t="str">
        <f t="shared" si="394"/>
        <v/>
      </c>
      <c r="E1913" s="9" t="str">
        <f t="shared" si="397"/>
        <v/>
      </c>
      <c r="F1913" s="7"/>
      <c r="G1913" s="10" t="str">
        <f t="shared" si="395"/>
        <v/>
      </c>
      <c r="H1913" s="6" t="str">
        <f t="shared" si="396"/>
        <v/>
      </c>
      <c r="I1913" s="6" t="str">
        <f t="shared" si="398"/>
        <v/>
      </c>
      <c r="J1913" s="6" t="str">
        <f t="shared" si="399"/>
        <v/>
      </c>
      <c r="K1913" s="6" t="str">
        <f t="shared" si="400"/>
        <v/>
      </c>
      <c r="L1913" s="6" t="str">
        <f t="shared" si="405"/>
        <v/>
      </c>
      <c r="M1913" s="6" t="str">
        <f t="shared" si="406"/>
        <v/>
      </c>
      <c r="N1913" s="6" t="str">
        <f t="shared" si="401"/>
        <v/>
      </c>
      <c r="O1913" s="4"/>
      <c r="P1913" s="11"/>
      <c r="Q1913" s="12" t="str">
        <f t="shared" si="402"/>
        <v/>
      </c>
      <c r="R1913" s="8"/>
      <c r="S1913" s="19"/>
      <c r="T1913" s="19" t="s">
        <v>830</v>
      </c>
      <c r="U1913" s="4"/>
      <c r="V1913" s="22" t="str">
        <f t="shared" si="403"/>
        <v>@aswan1.moe.edu.eg</v>
      </c>
      <c r="W1913" s="22" t="str">
        <f t="shared" si="404"/>
        <v>Stu#</v>
      </c>
      <c r="Z1913" t="str">
        <f>IF(Q1913=$Z$14,COUNTIF($Q$15:Q1913,$Z$14),"")</f>
        <v/>
      </c>
    </row>
    <row r="1914" spans="1:26" ht="16.5" x14ac:dyDescent="0.25">
      <c r="A1914" s="6" t="str">
        <f>IF(B1914="","",SUBTOTAL(3,$B$15:B1914))</f>
        <v/>
      </c>
      <c r="B1914" s="7"/>
      <c r="C1914" s="8"/>
      <c r="D1914" s="6" t="str">
        <f t="shared" si="394"/>
        <v/>
      </c>
      <c r="E1914" s="9" t="str">
        <f t="shared" si="397"/>
        <v/>
      </c>
      <c r="F1914" s="7"/>
      <c r="G1914" s="10" t="str">
        <f t="shared" si="395"/>
        <v/>
      </c>
      <c r="H1914" s="6" t="str">
        <f t="shared" si="396"/>
        <v/>
      </c>
      <c r="I1914" s="6" t="str">
        <f t="shared" si="398"/>
        <v/>
      </c>
      <c r="J1914" s="6" t="str">
        <f t="shared" si="399"/>
        <v/>
      </c>
      <c r="K1914" s="6" t="str">
        <f t="shared" si="400"/>
        <v/>
      </c>
      <c r="L1914" s="6" t="str">
        <f t="shared" si="405"/>
        <v/>
      </c>
      <c r="M1914" s="6" t="str">
        <f t="shared" si="406"/>
        <v/>
      </c>
      <c r="N1914" s="6" t="str">
        <f t="shared" si="401"/>
        <v/>
      </c>
      <c r="O1914" s="4"/>
      <c r="P1914" s="11"/>
      <c r="Q1914" s="12" t="str">
        <f t="shared" si="402"/>
        <v/>
      </c>
      <c r="R1914" s="8"/>
      <c r="S1914" s="19"/>
      <c r="T1914" s="19" t="s">
        <v>830</v>
      </c>
      <c r="U1914" s="4"/>
      <c r="V1914" s="22" t="str">
        <f t="shared" si="403"/>
        <v>@aswan1.moe.edu.eg</v>
      </c>
      <c r="W1914" s="22" t="str">
        <f t="shared" si="404"/>
        <v>Stu#</v>
      </c>
      <c r="Z1914" t="str">
        <f>IF(Q1914=$Z$14,COUNTIF($Q$15:Q1914,$Z$14),"")</f>
        <v/>
      </c>
    </row>
    <row r="1915" spans="1:26" ht="16.5" x14ac:dyDescent="0.25">
      <c r="A1915" s="6" t="str">
        <f>IF(B1915="","",SUBTOTAL(3,$B$15:B1915))</f>
        <v/>
      </c>
      <c r="B1915" s="7"/>
      <c r="C1915" s="8"/>
      <c r="D1915" s="6" t="str">
        <f t="shared" si="394"/>
        <v/>
      </c>
      <c r="E1915" s="9" t="str">
        <f t="shared" si="397"/>
        <v/>
      </c>
      <c r="F1915" s="7"/>
      <c r="G1915" s="10" t="str">
        <f t="shared" si="395"/>
        <v/>
      </c>
      <c r="H1915" s="6" t="str">
        <f t="shared" si="396"/>
        <v/>
      </c>
      <c r="I1915" s="6" t="str">
        <f t="shared" si="398"/>
        <v/>
      </c>
      <c r="J1915" s="6" t="str">
        <f t="shared" si="399"/>
        <v/>
      </c>
      <c r="K1915" s="6" t="str">
        <f t="shared" si="400"/>
        <v/>
      </c>
      <c r="L1915" s="6" t="str">
        <f t="shared" si="405"/>
        <v/>
      </c>
      <c r="M1915" s="6" t="str">
        <f t="shared" si="406"/>
        <v/>
      </c>
      <c r="N1915" s="6" t="str">
        <f t="shared" si="401"/>
        <v/>
      </c>
      <c r="O1915" s="4"/>
      <c r="P1915" s="11"/>
      <c r="Q1915" s="12" t="str">
        <f t="shared" si="402"/>
        <v/>
      </c>
      <c r="R1915" s="8"/>
      <c r="S1915" s="19"/>
      <c r="T1915" s="19" t="s">
        <v>830</v>
      </c>
      <c r="U1915" s="4"/>
      <c r="V1915" s="22" t="str">
        <f t="shared" si="403"/>
        <v>@aswan1.moe.edu.eg</v>
      </c>
      <c r="W1915" s="22" t="str">
        <f t="shared" si="404"/>
        <v>Stu#</v>
      </c>
      <c r="Z1915" t="str">
        <f>IF(Q1915=$Z$14,COUNTIF($Q$15:Q1915,$Z$14),"")</f>
        <v/>
      </c>
    </row>
    <row r="1916" spans="1:26" ht="16.5" x14ac:dyDescent="0.25">
      <c r="A1916" s="6" t="str">
        <f>IF(B1916="","",SUBTOTAL(3,$B$15:B1916))</f>
        <v/>
      </c>
      <c r="B1916" s="7"/>
      <c r="C1916" s="8"/>
      <c r="D1916" s="6" t="str">
        <f t="shared" si="394"/>
        <v/>
      </c>
      <c r="E1916" s="9" t="str">
        <f t="shared" si="397"/>
        <v/>
      </c>
      <c r="F1916" s="7"/>
      <c r="G1916" s="10" t="str">
        <f t="shared" si="395"/>
        <v/>
      </c>
      <c r="H1916" s="6" t="str">
        <f t="shared" si="396"/>
        <v/>
      </c>
      <c r="I1916" s="6" t="str">
        <f t="shared" si="398"/>
        <v/>
      </c>
      <c r="J1916" s="6" t="str">
        <f t="shared" si="399"/>
        <v/>
      </c>
      <c r="K1916" s="6" t="str">
        <f t="shared" si="400"/>
        <v/>
      </c>
      <c r="L1916" s="6" t="str">
        <f t="shared" si="405"/>
        <v/>
      </c>
      <c r="M1916" s="6" t="str">
        <f t="shared" si="406"/>
        <v/>
      </c>
      <c r="N1916" s="6" t="str">
        <f t="shared" si="401"/>
        <v/>
      </c>
      <c r="O1916" s="4"/>
      <c r="P1916" s="11"/>
      <c r="Q1916" s="12" t="str">
        <f t="shared" si="402"/>
        <v/>
      </c>
      <c r="R1916" s="8"/>
      <c r="S1916" s="19"/>
      <c r="T1916" s="19" t="s">
        <v>830</v>
      </c>
      <c r="U1916" s="4"/>
      <c r="V1916" s="22" t="str">
        <f t="shared" si="403"/>
        <v>@aswan1.moe.edu.eg</v>
      </c>
      <c r="W1916" s="22" t="str">
        <f t="shared" si="404"/>
        <v>Stu#</v>
      </c>
      <c r="Z1916" t="str">
        <f>IF(Q1916=$Z$14,COUNTIF($Q$15:Q1916,$Z$14),"")</f>
        <v/>
      </c>
    </row>
    <row r="1917" spans="1:26" ht="16.5" x14ac:dyDescent="0.25">
      <c r="A1917" s="6" t="str">
        <f>IF(B1917="","",SUBTOTAL(3,$B$15:B1917))</f>
        <v/>
      </c>
      <c r="B1917" s="7"/>
      <c r="C1917" s="8"/>
      <c r="D1917" s="6" t="str">
        <f t="shared" si="394"/>
        <v/>
      </c>
      <c r="E1917" s="9" t="str">
        <f t="shared" si="397"/>
        <v/>
      </c>
      <c r="F1917" s="7"/>
      <c r="G1917" s="10" t="str">
        <f t="shared" si="395"/>
        <v/>
      </c>
      <c r="H1917" s="6" t="str">
        <f t="shared" si="396"/>
        <v/>
      </c>
      <c r="I1917" s="6" t="str">
        <f t="shared" si="398"/>
        <v/>
      </c>
      <c r="J1917" s="6" t="str">
        <f t="shared" si="399"/>
        <v/>
      </c>
      <c r="K1917" s="6" t="str">
        <f t="shared" si="400"/>
        <v/>
      </c>
      <c r="L1917" s="6" t="str">
        <f t="shared" si="405"/>
        <v/>
      </c>
      <c r="M1917" s="6" t="str">
        <f t="shared" si="406"/>
        <v/>
      </c>
      <c r="N1917" s="6" t="str">
        <f t="shared" si="401"/>
        <v/>
      </c>
      <c r="O1917" s="4"/>
      <c r="P1917" s="11"/>
      <c r="Q1917" s="12" t="str">
        <f t="shared" si="402"/>
        <v/>
      </c>
      <c r="R1917" s="8"/>
      <c r="S1917" s="19"/>
      <c r="T1917" s="19" t="s">
        <v>830</v>
      </c>
      <c r="U1917" s="4"/>
      <c r="V1917" s="22" t="str">
        <f t="shared" si="403"/>
        <v>@aswan1.moe.edu.eg</v>
      </c>
      <c r="W1917" s="22" t="str">
        <f t="shared" si="404"/>
        <v>Stu#</v>
      </c>
      <c r="Z1917" t="str">
        <f>IF(Q1917=$Z$14,COUNTIF($Q$15:Q1917,$Z$14),"")</f>
        <v/>
      </c>
    </row>
    <row r="1918" spans="1:26" ht="16.5" x14ac:dyDescent="0.25">
      <c r="A1918" s="6" t="str">
        <f>IF(B1918="","",SUBTOTAL(3,$B$15:B1918))</f>
        <v/>
      </c>
      <c r="B1918" s="7"/>
      <c r="C1918" s="8"/>
      <c r="D1918" s="6" t="str">
        <f t="shared" si="394"/>
        <v/>
      </c>
      <c r="E1918" s="9" t="str">
        <f t="shared" si="397"/>
        <v/>
      </c>
      <c r="F1918" s="7"/>
      <c r="G1918" s="10" t="str">
        <f t="shared" si="395"/>
        <v/>
      </c>
      <c r="H1918" s="6" t="str">
        <f t="shared" si="396"/>
        <v/>
      </c>
      <c r="I1918" s="6" t="str">
        <f t="shared" si="398"/>
        <v/>
      </c>
      <c r="J1918" s="6" t="str">
        <f t="shared" si="399"/>
        <v/>
      </c>
      <c r="K1918" s="6" t="str">
        <f t="shared" si="400"/>
        <v/>
      </c>
      <c r="L1918" s="6" t="str">
        <f t="shared" si="405"/>
        <v/>
      </c>
      <c r="M1918" s="6" t="str">
        <f t="shared" si="406"/>
        <v/>
      </c>
      <c r="N1918" s="6" t="str">
        <f t="shared" si="401"/>
        <v/>
      </c>
      <c r="O1918" s="4"/>
      <c r="P1918" s="11"/>
      <c r="Q1918" s="12" t="str">
        <f t="shared" si="402"/>
        <v/>
      </c>
      <c r="R1918" s="8"/>
      <c r="S1918" s="19"/>
      <c r="T1918" s="19" t="s">
        <v>830</v>
      </c>
      <c r="U1918" s="4"/>
      <c r="V1918" s="22" t="str">
        <f t="shared" si="403"/>
        <v>@aswan1.moe.edu.eg</v>
      </c>
      <c r="W1918" s="22" t="str">
        <f t="shared" si="404"/>
        <v>Stu#</v>
      </c>
      <c r="Z1918" t="str">
        <f>IF(Q1918=$Z$14,COUNTIF($Q$15:Q1918,$Z$14),"")</f>
        <v/>
      </c>
    </row>
    <row r="1919" spans="1:26" ht="16.5" x14ac:dyDescent="0.25">
      <c r="A1919" s="6" t="str">
        <f>IF(B1919="","",SUBTOTAL(3,$B$15:B1919))</f>
        <v/>
      </c>
      <c r="B1919" s="7"/>
      <c r="C1919" s="8"/>
      <c r="D1919" s="6" t="str">
        <f t="shared" si="394"/>
        <v/>
      </c>
      <c r="E1919" s="9" t="str">
        <f t="shared" si="397"/>
        <v/>
      </c>
      <c r="F1919" s="7"/>
      <c r="G1919" s="10" t="str">
        <f t="shared" si="395"/>
        <v/>
      </c>
      <c r="H1919" s="6" t="str">
        <f t="shared" si="396"/>
        <v/>
      </c>
      <c r="I1919" s="6" t="str">
        <f t="shared" si="398"/>
        <v/>
      </c>
      <c r="J1919" s="6" t="str">
        <f t="shared" si="399"/>
        <v/>
      </c>
      <c r="K1919" s="6" t="str">
        <f t="shared" si="400"/>
        <v/>
      </c>
      <c r="L1919" s="6" t="str">
        <f t="shared" si="405"/>
        <v/>
      </c>
      <c r="M1919" s="6" t="str">
        <f t="shared" si="406"/>
        <v/>
      </c>
      <c r="N1919" s="6" t="str">
        <f t="shared" si="401"/>
        <v/>
      </c>
      <c r="O1919" s="4"/>
      <c r="P1919" s="11"/>
      <c r="Q1919" s="12" t="str">
        <f t="shared" si="402"/>
        <v/>
      </c>
      <c r="R1919" s="8"/>
      <c r="S1919" s="19"/>
      <c r="T1919" s="19" t="s">
        <v>830</v>
      </c>
      <c r="U1919" s="4"/>
      <c r="V1919" s="22" t="str">
        <f t="shared" si="403"/>
        <v>@aswan1.moe.edu.eg</v>
      </c>
      <c r="W1919" s="22" t="str">
        <f t="shared" si="404"/>
        <v>Stu#</v>
      </c>
      <c r="Z1919" t="str">
        <f>IF(Q1919=$Z$14,COUNTIF($Q$15:Q1919,$Z$14),"")</f>
        <v/>
      </c>
    </row>
    <row r="1920" spans="1:26" ht="16.5" x14ac:dyDescent="0.25">
      <c r="A1920" s="6" t="str">
        <f>IF(B1920="","",SUBTOTAL(3,$B$15:B1920))</f>
        <v/>
      </c>
      <c r="B1920" s="7"/>
      <c r="C1920" s="8"/>
      <c r="D1920" s="6" t="str">
        <f t="shared" si="394"/>
        <v/>
      </c>
      <c r="E1920" s="9" t="str">
        <f t="shared" si="397"/>
        <v/>
      </c>
      <c r="F1920" s="7"/>
      <c r="G1920" s="10" t="str">
        <f t="shared" si="395"/>
        <v/>
      </c>
      <c r="H1920" s="6" t="str">
        <f t="shared" si="396"/>
        <v/>
      </c>
      <c r="I1920" s="6" t="str">
        <f t="shared" si="398"/>
        <v/>
      </c>
      <c r="J1920" s="6" t="str">
        <f t="shared" si="399"/>
        <v/>
      </c>
      <c r="K1920" s="6" t="str">
        <f t="shared" si="400"/>
        <v/>
      </c>
      <c r="L1920" s="6" t="str">
        <f t="shared" si="405"/>
        <v/>
      </c>
      <c r="M1920" s="6" t="str">
        <f t="shared" si="406"/>
        <v/>
      </c>
      <c r="N1920" s="6" t="str">
        <f t="shared" si="401"/>
        <v/>
      </c>
      <c r="O1920" s="4"/>
      <c r="P1920" s="11"/>
      <c r="Q1920" s="12" t="str">
        <f t="shared" si="402"/>
        <v/>
      </c>
      <c r="R1920" s="8"/>
      <c r="S1920" s="19"/>
      <c r="T1920" s="19" t="s">
        <v>830</v>
      </c>
      <c r="U1920" s="4"/>
      <c r="V1920" s="22" t="str">
        <f t="shared" si="403"/>
        <v>@aswan1.moe.edu.eg</v>
      </c>
      <c r="W1920" s="22" t="str">
        <f t="shared" si="404"/>
        <v>Stu#</v>
      </c>
      <c r="Z1920" t="str">
        <f>IF(Q1920=$Z$14,COUNTIF($Q$15:Q1920,$Z$14),"")</f>
        <v/>
      </c>
    </row>
    <row r="1921" spans="1:26" ht="16.5" x14ac:dyDescent="0.25">
      <c r="A1921" s="6" t="str">
        <f>IF(B1921="","",SUBTOTAL(3,$B$15:B1921))</f>
        <v/>
      </c>
      <c r="B1921" s="7"/>
      <c r="C1921" s="8"/>
      <c r="D1921" s="6" t="str">
        <f t="shared" si="394"/>
        <v/>
      </c>
      <c r="E1921" s="9" t="str">
        <f t="shared" si="397"/>
        <v/>
      </c>
      <c r="F1921" s="7"/>
      <c r="G1921" s="10" t="str">
        <f t="shared" si="395"/>
        <v/>
      </c>
      <c r="H1921" s="6" t="str">
        <f t="shared" si="396"/>
        <v/>
      </c>
      <c r="I1921" s="6" t="str">
        <f t="shared" si="398"/>
        <v/>
      </c>
      <c r="J1921" s="6" t="str">
        <f t="shared" si="399"/>
        <v/>
      </c>
      <c r="K1921" s="6" t="str">
        <f t="shared" si="400"/>
        <v/>
      </c>
      <c r="L1921" s="6" t="str">
        <f t="shared" si="405"/>
        <v/>
      </c>
      <c r="M1921" s="6" t="str">
        <f t="shared" si="406"/>
        <v/>
      </c>
      <c r="N1921" s="6" t="str">
        <f t="shared" si="401"/>
        <v/>
      </c>
      <c r="O1921" s="4"/>
      <c r="P1921" s="11"/>
      <c r="Q1921" s="12" t="str">
        <f t="shared" si="402"/>
        <v/>
      </c>
      <c r="R1921" s="8"/>
      <c r="S1921" s="19"/>
      <c r="T1921" s="19" t="s">
        <v>830</v>
      </c>
      <c r="U1921" s="4"/>
      <c r="V1921" s="22" t="str">
        <f t="shared" si="403"/>
        <v>@aswan1.moe.edu.eg</v>
      </c>
      <c r="W1921" s="22" t="str">
        <f t="shared" si="404"/>
        <v>Stu#</v>
      </c>
      <c r="Z1921" t="str">
        <f>IF(Q1921=$Z$14,COUNTIF($Q$15:Q1921,$Z$14),"")</f>
        <v/>
      </c>
    </row>
    <row r="1922" spans="1:26" ht="16.5" x14ac:dyDescent="0.25">
      <c r="A1922" s="6" t="str">
        <f>IF(B1922="","",SUBTOTAL(3,$B$15:B1922))</f>
        <v/>
      </c>
      <c r="B1922" s="7"/>
      <c r="C1922" s="8"/>
      <c r="D1922" s="6" t="str">
        <f t="shared" si="394"/>
        <v/>
      </c>
      <c r="E1922" s="9" t="str">
        <f t="shared" si="397"/>
        <v/>
      </c>
      <c r="F1922" s="7"/>
      <c r="G1922" s="10" t="str">
        <f t="shared" si="395"/>
        <v/>
      </c>
      <c r="H1922" s="6" t="str">
        <f t="shared" si="396"/>
        <v/>
      </c>
      <c r="I1922" s="6" t="str">
        <f t="shared" si="398"/>
        <v/>
      </c>
      <c r="J1922" s="6" t="str">
        <f t="shared" si="399"/>
        <v/>
      </c>
      <c r="K1922" s="6" t="str">
        <f t="shared" si="400"/>
        <v/>
      </c>
      <c r="L1922" s="6" t="str">
        <f t="shared" si="405"/>
        <v/>
      </c>
      <c r="M1922" s="6" t="str">
        <f t="shared" si="406"/>
        <v/>
      </c>
      <c r="N1922" s="6" t="str">
        <f t="shared" si="401"/>
        <v/>
      </c>
      <c r="O1922" s="4"/>
      <c r="P1922" s="11"/>
      <c r="Q1922" s="12" t="str">
        <f t="shared" si="402"/>
        <v/>
      </c>
      <c r="R1922" s="8"/>
      <c r="S1922" s="19"/>
      <c r="T1922" s="19" t="s">
        <v>830</v>
      </c>
      <c r="U1922" s="4"/>
      <c r="V1922" s="22" t="str">
        <f t="shared" si="403"/>
        <v>@aswan1.moe.edu.eg</v>
      </c>
      <c r="W1922" s="22" t="str">
        <f t="shared" si="404"/>
        <v>Stu#</v>
      </c>
      <c r="Z1922" t="str">
        <f>IF(Q1922=$Z$14,COUNTIF($Q$15:Q1922,$Z$14),"")</f>
        <v/>
      </c>
    </row>
    <row r="1923" spans="1:26" ht="16.5" x14ac:dyDescent="0.25">
      <c r="A1923" s="6" t="str">
        <f>IF(B1923="","",SUBTOTAL(3,$B$15:B1923))</f>
        <v/>
      </c>
      <c r="B1923" s="7"/>
      <c r="C1923" s="8"/>
      <c r="D1923" s="6" t="str">
        <f t="shared" si="394"/>
        <v/>
      </c>
      <c r="E1923" s="9" t="str">
        <f t="shared" si="397"/>
        <v/>
      </c>
      <c r="F1923" s="7"/>
      <c r="G1923" s="10" t="str">
        <f t="shared" si="395"/>
        <v/>
      </c>
      <c r="H1923" s="6" t="str">
        <f t="shared" si="396"/>
        <v/>
      </c>
      <c r="I1923" s="6" t="str">
        <f t="shared" si="398"/>
        <v/>
      </c>
      <c r="J1923" s="6" t="str">
        <f t="shared" si="399"/>
        <v/>
      </c>
      <c r="K1923" s="6" t="str">
        <f t="shared" si="400"/>
        <v/>
      </c>
      <c r="L1923" s="6" t="str">
        <f t="shared" si="405"/>
        <v/>
      </c>
      <c r="M1923" s="6" t="str">
        <f t="shared" si="406"/>
        <v/>
      </c>
      <c r="N1923" s="6" t="str">
        <f t="shared" si="401"/>
        <v/>
      </c>
      <c r="O1923" s="4"/>
      <c r="P1923" s="11"/>
      <c r="Q1923" s="12" t="str">
        <f t="shared" si="402"/>
        <v/>
      </c>
      <c r="R1923" s="8"/>
      <c r="S1923" s="19"/>
      <c r="T1923" s="19" t="s">
        <v>830</v>
      </c>
      <c r="U1923" s="4"/>
      <c r="V1923" s="22" t="str">
        <f t="shared" si="403"/>
        <v>@aswan1.moe.edu.eg</v>
      </c>
      <c r="W1923" s="22" t="str">
        <f t="shared" si="404"/>
        <v>Stu#</v>
      </c>
      <c r="Z1923" t="str">
        <f>IF(Q1923=$Z$14,COUNTIF($Q$15:Q1923,$Z$14),"")</f>
        <v/>
      </c>
    </row>
    <row r="1924" spans="1:26" ht="16.5" x14ac:dyDescent="0.25">
      <c r="A1924" s="6" t="str">
        <f>IF(B1924="","",SUBTOTAL(3,$B$15:B1924))</f>
        <v/>
      </c>
      <c r="B1924" s="7"/>
      <c r="C1924" s="8"/>
      <c r="D1924" s="6" t="str">
        <f t="shared" si="394"/>
        <v/>
      </c>
      <c r="E1924" s="9" t="str">
        <f t="shared" si="397"/>
        <v/>
      </c>
      <c r="F1924" s="7"/>
      <c r="G1924" s="10" t="str">
        <f t="shared" si="395"/>
        <v/>
      </c>
      <c r="H1924" s="6" t="str">
        <f t="shared" si="396"/>
        <v/>
      </c>
      <c r="I1924" s="6" t="str">
        <f t="shared" si="398"/>
        <v/>
      </c>
      <c r="J1924" s="6" t="str">
        <f t="shared" si="399"/>
        <v/>
      </c>
      <c r="K1924" s="6" t="str">
        <f t="shared" si="400"/>
        <v/>
      </c>
      <c r="L1924" s="6" t="str">
        <f t="shared" si="405"/>
        <v/>
      </c>
      <c r="M1924" s="6" t="str">
        <f t="shared" si="406"/>
        <v/>
      </c>
      <c r="N1924" s="6" t="str">
        <f t="shared" si="401"/>
        <v/>
      </c>
      <c r="O1924" s="4"/>
      <c r="P1924" s="11"/>
      <c r="Q1924" s="12" t="str">
        <f t="shared" si="402"/>
        <v/>
      </c>
      <c r="R1924" s="8"/>
      <c r="S1924" s="19"/>
      <c r="T1924" s="19" t="s">
        <v>830</v>
      </c>
      <c r="U1924" s="4"/>
      <c r="V1924" s="22" t="str">
        <f t="shared" si="403"/>
        <v>@aswan1.moe.edu.eg</v>
      </c>
      <c r="W1924" s="22" t="str">
        <f t="shared" si="404"/>
        <v>Stu#</v>
      </c>
      <c r="Z1924" t="str">
        <f>IF(Q1924=$Z$14,COUNTIF($Q$15:Q1924,$Z$14),"")</f>
        <v/>
      </c>
    </row>
    <row r="1925" spans="1:26" ht="16.5" x14ac:dyDescent="0.25">
      <c r="A1925" s="6" t="str">
        <f>IF(B1925="","",SUBTOTAL(3,$B$15:B1925))</f>
        <v/>
      </c>
      <c r="B1925" s="7"/>
      <c r="C1925" s="8"/>
      <c r="D1925" s="6" t="str">
        <f t="shared" si="394"/>
        <v/>
      </c>
      <c r="E1925" s="9" t="str">
        <f t="shared" si="397"/>
        <v/>
      </c>
      <c r="F1925" s="7"/>
      <c r="G1925" s="10" t="str">
        <f t="shared" si="395"/>
        <v/>
      </c>
      <c r="H1925" s="6" t="str">
        <f t="shared" si="396"/>
        <v/>
      </c>
      <c r="I1925" s="6" t="str">
        <f t="shared" si="398"/>
        <v/>
      </c>
      <c r="J1925" s="6" t="str">
        <f t="shared" si="399"/>
        <v/>
      </c>
      <c r="K1925" s="6" t="str">
        <f t="shared" si="400"/>
        <v/>
      </c>
      <c r="L1925" s="6" t="str">
        <f t="shared" si="405"/>
        <v/>
      </c>
      <c r="M1925" s="6" t="str">
        <f t="shared" si="406"/>
        <v/>
      </c>
      <c r="N1925" s="6" t="str">
        <f t="shared" si="401"/>
        <v/>
      </c>
      <c r="O1925" s="4"/>
      <c r="P1925" s="11"/>
      <c r="Q1925" s="12" t="str">
        <f t="shared" si="402"/>
        <v/>
      </c>
      <c r="R1925" s="8"/>
      <c r="S1925" s="19"/>
      <c r="T1925" s="19" t="s">
        <v>830</v>
      </c>
      <c r="U1925" s="4"/>
      <c r="V1925" s="22" t="str">
        <f t="shared" si="403"/>
        <v>@aswan1.moe.edu.eg</v>
      </c>
      <c r="W1925" s="22" t="str">
        <f t="shared" si="404"/>
        <v>Stu#</v>
      </c>
      <c r="Z1925" t="str">
        <f>IF(Q1925=$Z$14,COUNTIF($Q$15:Q1925,$Z$14),"")</f>
        <v/>
      </c>
    </row>
    <row r="1926" spans="1:26" ht="16.5" x14ac:dyDescent="0.25">
      <c r="A1926" s="6" t="str">
        <f>IF(B1926="","",SUBTOTAL(3,$B$15:B1926))</f>
        <v/>
      </c>
      <c r="B1926" s="7"/>
      <c r="C1926" s="8"/>
      <c r="D1926" s="6" t="str">
        <f t="shared" si="394"/>
        <v/>
      </c>
      <c r="E1926" s="9" t="str">
        <f t="shared" si="397"/>
        <v/>
      </c>
      <c r="F1926" s="7"/>
      <c r="G1926" s="10" t="str">
        <f t="shared" si="395"/>
        <v/>
      </c>
      <c r="H1926" s="6" t="str">
        <f t="shared" si="396"/>
        <v/>
      </c>
      <c r="I1926" s="6" t="str">
        <f t="shared" si="398"/>
        <v/>
      </c>
      <c r="J1926" s="6" t="str">
        <f t="shared" si="399"/>
        <v/>
      </c>
      <c r="K1926" s="6" t="str">
        <f t="shared" si="400"/>
        <v/>
      </c>
      <c r="L1926" s="6" t="str">
        <f t="shared" si="405"/>
        <v/>
      </c>
      <c r="M1926" s="6" t="str">
        <f t="shared" si="406"/>
        <v/>
      </c>
      <c r="N1926" s="6" t="str">
        <f t="shared" si="401"/>
        <v/>
      </c>
      <c r="O1926" s="4"/>
      <c r="P1926" s="11"/>
      <c r="Q1926" s="12" t="str">
        <f t="shared" si="402"/>
        <v/>
      </c>
      <c r="R1926" s="8"/>
      <c r="S1926" s="19"/>
      <c r="T1926" s="19" t="s">
        <v>830</v>
      </c>
      <c r="U1926" s="4"/>
      <c r="V1926" s="22" t="str">
        <f t="shared" si="403"/>
        <v>@aswan1.moe.edu.eg</v>
      </c>
      <c r="W1926" s="22" t="str">
        <f t="shared" si="404"/>
        <v>Stu#</v>
      </c>
      <c r="Z1926" t="str">
        <f>IF(Q1926=$Z$14,COUNTIF($Q$15:Q1926,$Z$14),"")</f>
        <v/>
      </c>
    </row>
    <row r="1927" spans="1:26" ht="16.5" x14ac:dyDescent="0.25">
      <c r="A1927" s="6" t="str">
        <f>IF(B1927="","",SUBTOTAL(3,$B$15:B1927))</f>
        <v/>
      </c>
      <c r="B1927" s="7"/>
      <c r="C1927" s="8"/>
      <c r="D1927" s="6" t="str">
        <f t="shared" si="394"/>
        <v/>
      </c>
      <c r="E1927" s="9" t="str">
        <f t="shared" si="397"/>
        <v/>
      </c>
      <c r="F1927" s="7"/>
      <c r="G1927" s="10" t="str">
        <f t="shared" si="395"/>
        <v/>
      </c>
      <c r="H1927" s="6" t="str">
        <f t="shared" si="396"/>
        <v/>
      </c>
      <c r="I1927" s="6" t="str">
        <f t="shared" si="398"/>
        <v/>
      </c>
      <c r="J1927" s="6" t="str">
        <f t="shared" si="399"/>
        <v/>
      </c>
      <c r="K1927" s="6" t="str">
        <f t="shared" si="400"/>
        <v/>
      </c>
      <c r="L1927" s="6" t="str">
        <f t="shared" si="405"/>
        <v/>
      </c>
      <c r="M1927" s="6" t="str">
        <f t="shared" si="406"/>
        <v/>
      </c>
      <c r="N1927" s="6" t="str">
        <f t="shared" si="401"/>
        <v/>
      </c>
      <c r="O1927" s="4"/>
      <c r="P1927" s="11"/>
      <c r="Q1927" s="12" t="str">
        <f t="shared" si="402"/>
        <v/>
      </c>
      <c r="R1927" s="8"/>
      <c r="S1927" s="19"/>
      <c r="T1927" s="19" t="s">
        <v>830</v>
      </c>
      <c r="U1927" s="4"/>
      <c r="V1927" s="22" t="str">
        <f t="shared" si="403"/>
        <v>@aswan1.moe.edu.eg</v>
      </c>
      <c r="W1927" s="22" t="str">
        <f t="shared" si="404"/>
        <v>Stu#</v>
      </c>
      <c r="Z1927" t="str">
        <f>IF(Q1927=$Z$14,COUNTIF($Q$15:Q1927,$Z$14),"")</f>
        <v/>
      </c>
    </row>
    <row r="1928" spans="1:26" ht="16.5" x14ac:dyDescent="0.25">
      <c r="A1928" s="6" t="str">
        <f>IF(B1928="","",SUBTOTAL(3,$B$15:B1928))</f>
        <v/>
      </c>
      <c r="B1928" s="7"/>
      <c r="C1928" s="8"/>
      <c r="D1928" s="6" t="str">
        <f t="shared" si="394"/>
        <v/>
      </c>
      <c r="E1928" s="9" t="str">
        <f t="shared" si="397"/>
        <v/>
      </c>
      <c r="F1928" s="7"/>
      <c r="G1928" s="10" t="str">
        <f t="shared" si="395"/>
        <v/>
      </c>
      <c r="H1928" s="6" t="str">
        <f t="shared" si="396"/>
        <v/>
      </c>
      <c r="I1928" s="6" t="str">
        <f t="shared" si="398"/>
        <v/>
      </c>
      <c r="J1928" s="6" t="str">
        <f t="shared" si="399"/>
        <v/>
      </c>
      <c r="K1928" s="6" t="str">
        <f t="shared" si="400"/>
        <v/>
      </c>
      <c r="L1928" s="6" t="str">
        <f t="shared" si="405"/>
        <v/>
      </c>
      <c r="M1928" s="6" t="str">
        <f t="shared" si="406"/>
        <v/>
      </c>
      <c r="N1928" s="6" t="str">
        <f t="shared" si="401"/>
        <v/>
      </c>
      <c r="O1928" s="4"/>
      <c r="P1928" s="11"/>
      <c r="Q1928" s="12" t="str">
        <f t="shared" si="402"/>
        <v/>
      </c>
      <c r="R1928" s="8"/>
      <c r="S1928" s="19"/>
      <c r="T1928" s="19" t="s">
        <v>830</v>
      </c>
      <c r="U1928" s="4"/>
      <c r="V1928" s="22" t="str">
        <f t="shared" si="403"/>
        <v>@aswan1.moe.edu.eg</v>
      </c>
      <c r="W1928" s="22" t="str">
        <f t="shared" si="404"/>
        <v>Stu#</v>
      </c>
      <c r="Z1928" t="str">
        <f>IF(Q1928=$Z$14,COUNTIF($Q$15:Q1928,$Z$14),"")</f>
        <v/>
      </c>
    </row>
    <row r="1929" spans="1:26" ht="16.5" x14ac:dyDescent="0.25">
      <c r="A1929" s="6" t="str">
        <f>IF(B1929="","",SUBTOTAL(3,$B$15:B1929))</f>
        <v/>
      </c>
      <c r="B1929" s="7"/>
      <c r="C1929" s="8"/>
      <c r="D1929" s="6" t="str">
        <f t="shared" si="394"/>
        <v/>
      </c>
      <c r="E1929" s="9" t="str">
        <f t="shared" si="397"/>
        <v/>
      </c>
      <c r="F1929" s="7"/>
      <c r="G1929" s="10" t="str">
        <f t="shared" si="395"/>
        <v/>
      </c>
      <c r="H1929" s="6" t="str">
        <f t="shared" si="396"/>
        <v/>
      </c>
      <c r="I1929" s="6" t="str">
        <f t="shared" si="398"/>
        <v/>
      </c>
      <c r="J1929" s="6" t="str">
        <f t="shared" si="399"/>
        <v/>
      </c>
      <c r="K1929" s="6" t="str">
        <f t="shared" si="400"/>
        <v/>
      </c>
      <c r="L1929" s="6" t="str">
        <f t="shared" si="405"/>
        <v/>
      </c>
      <c r="M1929" s="6" t="str">
        <f t="shared" si="406"/>
        <v/>
      </c>
      <c r="N1929" s="6" t="str">
        <f t="shared" si="401"/>
        <v/>
      </c>
      <c r="O1929" s="4"/>
      <c r="P1929" s="11"/>
      <c r="Q1929" s="12" t="str">
        <f t="shared" si="402"/>
        <v/>
      </c>
      <c r="R1929" s="8"/>
      <c r="S1929" s="19"/>
      <c r="T1929" s="19" t="s">
        <v>830</v>
      </c>
      <c r="U1929" s="4"/>
      <c r="V1929" s="22" t="str">
        <f t="shared" si="403"/>
        <v>@aswan1.moe.edu.eg</v>
      </c>
      <c r="W1929" s="22" t="str">
        <f t="shared" si="404"/>
        <v>Stu#</v>
      </c>
      <c r="Z1929" t="str">
        <f>IF(Q1929=$Z$14,COUNTIF($Q$15:Q1929,$Z$14),"")</f>
        <v/>
      </c>
    </row>
    <row r="1930" spans="1:26" ht="16.5" x14ac:dyDescent="0.25">
      <c r="A1930" s="6" t="str">
        <f>IF(B1930="","",SUBTOTAL(3,$B$15:B1930))</f>
        <v/>
      </c>
      <c r="B1930" s="7"/>
      <c r="C1930" s="8"/>
      <c r="D1930" s="6" t="str">
        <f t="shared" si="394"/>
        <v/>
      </c>
      <c r="E1930" s="9" t="str">
        <f t="shared" si="397"/>
        <v/>
      </c>
      <c r="F1930" s="7"/>
      <c r="G1930" s="10" t="str">
        <f t="shared" si="395"/>
        <v/>
      </c>
      <c r="H1930" s="6" t="str">
        <f t="shared" si="396"/>
        <v/>
      </c>
      <c r="I1930" s="6" t="str">
        <f t="shared" si="398"/>
        <v/>
      </c>
      <c r="J1930" s="6" t="str">
        <f t="shared" si="399"/>
        <v/>
      </c>
      <c r="K1930" s="6" t="str">
        <f t="shared" si="400"/>
        <v/>
      </c>
      <c r="L1930" s="6" t="str">
        <f t="shared" si="405"/>
        <v/>
      </c>
      <c r="M1930" s="6" t="str">
        <f t="shared" si="406"/>
        <v/>
      </c>
      <c r="N1930" s="6" t="str">
        <f t="shared" si="401"/>
        <v/>
      </c>
      <c r="O1930" s="4"/>
      <c r="P1930" s="11"/>
      <c r="Q1930" s="12" t="str">
        <f t="shared" si="402"/>
        <v/>
      </c>
      <c r="R1930" s="8"/>
      <c r="S1930" s="19"/>
      <c r="T1930" s="19" t="s">
        <v>830</v>
      </c>
      <c r="U1930" s="4"/>
      <c r="V1930" s="22" t="str">
        <f t="shared" si="403"/>
        <v>@aswan1.moe.edu.eg</v>
      </c>
      <c r="W1930" s="22" t="str">
        <f t="shared" si="404"/>
        <v>Stu#</v>
      </c>
      <c r="Z1930" t="str">
        <f>IF(Q1930=$Z$14,COUNTIF($Q$15:Q1930,$Z$14),"")</f>
        <v/>
      </c>
    </row>
    <row r="1931" spans="1:26" ht="16.5" x14ac:dyDescent="0.25">
      <c r="A1931" s="6" t="str">
        <f>IF(B1931="","",SUBTOTAL(3,$B$15:B1931))</f>
        <v/>
      </c>
      <c r="B1931" s="7"/>
      <c r="C1931" s="8"/>
      <c r="D1931" s="6" t="str">
        <f t="shared" si="394"/>
        <v/>
      </c>
      <c r="E1931" s="9" t="str">
        <f t="shared" si="397"/>
        <v/>
      </c>
      <c r="F1931" s="7"/>
      <c r="G1931" s="10" t="str">
        <f t="shared" si="395"/>
        <v/>
      </c>
      <c r="H1931" s="6" t="str">
        <f t="shared" si="396"/>
        <v/>
      </c>
      <c r="I1931" s="6" t="str">
        <f t="shared" si="398"/>
        <v/>
      </c>
      <c r="J1931" s="6" t="str">
        <f t="shared" si="399"/>
        <v/>
      </c>
      <c r="K1931" s="6" t="str">
        <f t="shared" si="400"/>
        <v/>
      </c>
      <c r="L1931" s="6" t="str">
        <f t="shared" si="405"/>
        <v/>
      </c>
      <c r="M1931" s="6" t="str">
        <f t="shared" si="406"/>
        <v/>
      </c>
      <c r="N1931" s="6" t="str">
        <f t="shared" si="401"/>
        <v/>
      </c>
      <c r="O1931" s="4"/>
      <c r="P1931" s="11"/>
      <c r="Q1931" s="12" t="str">
        <f t="shared" si="402"/>
        <v/>
      </c>
      <c r="R1931" s="8"/>
      <c r="S1931" s="19"/>
      <c r="T1931" s="19" t="s">
        <v>830</v>
      </c>
      <c r="U1931" s="4"/>
      <c r="V1931" s="22" t="str">
        <f t="shared" si="403"/>
        <v>@aswan1.moe.edu.eg</v>
      </c>
      <c r="W1931" s="22" t="str">
        <f t="shared" si="404"/>
        <v>Stu#</v>
      </c>
      <c r="Z1931" t="str">
        <f>IF(Q1931=$Z$14,COUNTIF($Q$15:Q1931,$Z$14),"")</f>
        <v/>
      </c>
    </row>
    <row r="1932" spans="1:26" ht="16.5" x14ac:dyDescent="0.25">
      <c r="A1932" s="6" t="str">
        <f>IF(B1932="","",SUBTOTAL(3,$B$15:B1932))</f>
        <v/>
      </c>
      <c r="B1932" s="7"/>
      <c r="C1932" s="8"/>
      <c r="D1932" s="6" t="str">
        <f t="shared" si="394"/>
        <v/>
      </c>
      <c r="E1932" s="9" t="str">
        <f t="shared" si="397"/>
        <v/>
      </c>
      <c r="F1932" s="7"/>
      <c r="G1932" s="10" t="str">
        <f t="shared" si="395"/>
        <v/>
      </c>
      <c r="H1932" s="6" t="str">
        <f t="shared" si="396"/>
        <v/>
      </c>
      <c r="I1932" s="6" t="str">
        <f t="shared" si="398"/>
        <v/>
      </c>
      <c r="J1932" s="6" t="str">
        <f t="shared" si="399"/>
        <v/>
      </c>
      <c r="K1932" s="6" t="str">
        <f t="shared" si="400"/>
        <v/>
      </c>
      <c r="L1932" s="6" t="str">
        <f t="shared" si="405"/>
        <v/>
      </c>
      <c r="M1932" s="6" t="str">
        <f t="shared" si="406"/>
        <v/>
      </c>
      <c r="N1932" s="6" t="str">
        <f t="shared" si="401"/>
        <v/>
      </c>
      <c r="O1932" s="4"/>
      <c r="P1932" s="11"/>
      <c r="Q1932" s="12" t="str">
        <f t="shared" si="402"/>
        <v/>
      </c>
      <c r="R1932" s="8"/>
      <c r="S1932" s="19"/>
      <c r="T1932" s="19" t="s">
        <v>830</v>
      </c>
      <c r="U1932" s="4"/>
      <c r="V1932" s="22" t="str">
        <f t="shared" si="403"/>
        <v>@aswan1.moe.edu.eg</v>
      </c>
      <c r="W1932" s="22" t="str">
        <f t="shared" si="404"/>
        <v>Stu#</v>
      </c>
      <c r="Z1932" t="str">
        <f>IF(Q1932=$Z$14,COUNTIF($Q$15:Q1932,$Z$14),"")</f>
        <v/>
      </c>
    </row>
    <row r="1933" spans="1:26" ht="16.5" x14ac:dyDescent="0.25">
      <c r="A1933" s="6" t="str">
        <f>IF(B1933="","",SUBTOTAL(3,$B$15:B1933))</f>
        <v/>
      </c>
      <c r="B1933" s="7"/>
      <c r="C1933" s="8"/>
      <c r="D1933" s="6" t="str">
        <f t="shared" si="394"/>
        <v/>
      </c>
      <c r="E1933" s="9" t="str">
        <f t="shared" si="397"/>
        <v/>
      </c>
      <c r="F1933" s="7"/>
      <c r="G1933" s="10" t="str">
        <f t="shared" si="395"/>
        <v/>
      </c>
      <c r="H1933" s="6" t="str">
        <f t="shared" si="396"/>
        <v/>
      </c>
      <c r="I1933" s="6" t="str">
        <f t="shared" si="398"/>
        <v/>
      </c>
      <c r="J1933" s="6" t="str">
        <f t="shared" si="399"/>
        <v/>
      </c>
      <c r="K1933" s="6" t="str">
        <f t="shared" si="400"/>
        <v/>
      </c>
      <c r="L1933" s="6" t="str">
        <f t="shared" si="405"/>
        <v/>
      </c>
      <c r="M1933" s="6" t="str">
        <f t="shared" si="406"/>
        <v/>
      </c>
      <c r="N1933" s="6" t="str">
        <f t="shared" si="401"/>
        <v/>
      </c>
      <c r="O1933" s="4"/>
      <c r="P1933" s="11"/>
      <c r="Q1933" s="12" t="str">
        <f t="shared" si="402"/>
        <v/>
      </c>
      <c r="R1933" s="8"/>
      <c r="S1933" s="19"/>
      <c r="T1933" s="19" t="s">
        <v>830</v>
      </c>
      <c r="U1933" s="4"/>
      <c r="V1933" s="22" t="str">
        <f t="shared" si="403"/>
        <v>@aswan1.moe.edu.eg</v>
      </c>
      <c r="W1933" s="22" t="str">
        <f t="shared" si="404"/>
        <v>Stu#</v>
      </c>
      <c r="Z1933" t="str">
        <f>IF(Q1933=$Z$14,COUNTIF($Q$15:Q1933,$Z$14),"")</f>
        <v/>
      </c>
    </row>
    <row r="1934" spans="1:26" ht="16.5" x14ac:dyDescent="0.25">
      <c r="A1934" s="6" t="str">
        <f>IF(B1934="","",SUBTOTAL(3,$B$15:B1934))</f>
        <v/>
      </c>
      <c r="B1934" s="7"/>
      <c r="C1934" s="8"/>
      <c r="D1934" s="6" t="str">
        <f t="shared" ref="D1934:D1997" si="407">IF(C1934="","",LEFT(TRIM(C1934),FIND(" ",TRIM(C1934),1)-1))</f>
        <v/>
      </c>
      <c r="E1934" s="9" t="str">
        <f t="shared" si="397"/>
        <v/>
      </c>
      <c r="F1934" s="7"/>
      <c r="G1934" s="10" t="str">
        <f t="shared" ref="G1934:G1997" si="408">IF(F1934="","",(DATE(IF(LEFT(F1934,1)*1=3,20,19)&amp;MID(F1934,2,2),MID(F1934,4,2),MID(F1934,6,2))))</f>
        <v/>
      </c>
      <c r="H1934" s="6" t="str">
        <f t="shared" ref="H1934:H1997" si="409">IF(G1934="","",DAY(G1934))</f>
        <v/>
      </c>
      <c r="I1934" s="6" t="str">
        <f t="shared" si="398"/>
        <v/>
      </c>
      <c r="J1934" s="6" t="str">
        <f t="shared" si="399"/>
        <v/>
      </c>
      <c r="K1934" s="6" t="str">
        <f t="shared" si="400"/>
        <v/>
      </c>
      <c r="L1934" s="6" t="str">
        <f t="shared" si="405"/>
        <v/>
      </c>
      <c r="M1934" s="6" t="str">
        <f t="shared" si="406"/>
        <v/>
      </c>
      <c r="N1934" s="6" t="str">
        <f t="shared" si="401"/>
        <v/>
      </c>
      <c r="O1934" s="4"/>
      <c r="P1934" s="11"/>
      <c r="Q1934" s="12" t="str">
        <f t="shared" si="402"/>
        <v/>
      </c>
      <c r="R1934" s="8"/>
      <c r="S1934" s="19"/>
      <c r="T1934" s="19" t="s">
        <v>830</v>
      </c>
      <c r="U1934" s="4"/>
      <c r="V1934" s="22" t="str">
        <f t="shared" si="403"/>
        <v>@aswan1.moe.edu.eg</v>
      </c>
      <c r="W1934" s="22" t="str">
        <f t="shared" si="404"/>
        <v>Stu#</v>
      </c>
      <c r="Z1934" t="str">
        <f>IF(Q1934=$Z$14,COUNTIF($Q$15:Q1934,$Z$14),"")</f>
        <v/>
      </c>
    </row>
    <row r="1935" spans="1:26" ht="16.5" x14ac:dyDescent="0.25">
      <c r="A1935" s="6" t="str">
        <f>IF(B1935="","",SUBTOTAL(3,$B$15:B1935))</f>
        <v/>
      </c>
      <c r="B1935" s="7"/>
      <c r="C1935" s="8"/>
      <c r="D1935" s="6" t="str">
        <f t="shared" si="407"/>
        <v/>
      </c>
      <c r="E1935" s="9" t="str">
        <f t="shared" si="397"/>
        <v/>
      </c>
      <c r="F1935" s="7"/>
      <c r="G1935" s="10" t="str">
        <f t="shared" si="408"/>
        <v/>
      </c>
      <c r="H1935" s="6" t="str">
        <f t="shared" si="409"/>
        <v/>
      </c>
      <c r="I1935" s="6" t="str">
        <f t="shared" si="398"/>
        <v/>
      </c>
      <c r="J1935" s="6" t="str">
        <f t="shared" si="399"/>
        <v/>
      </c>
      <c r="K1935" s="6" t="str">
        <f t="shared" si="400"/>
        <v/>
      </c>
      <c r="L1935" s="6" t="str">
        <f t="shared" si="405"/>
        <v/>
      </c>
      <c r="M1935" s="6" t="str">
        <f t="shared" si="406"/>
        <v/>
      </c>
      <c r="N1935" s="6" t="str">
        <f t="shared" si="401"/>
        <v/>
      </c>
      <c r="O1935" s="4"/>
      <c r="P1935" s="11"/>
      <c r="Q1935" s="12" t="str">
        <f t="shared" si="402"/>
        <v/>
      </c>
      <c r="R1935" s="8"/>
      <c r="S1935" s="19"/>
      <c r="T1935" s="19" t="s">
        <v>830</v>
      </c>
      <c r="U1935" s="4"/>
      <c r="V1935" s="22" t="str">
        <f t="shared" si="403"/>
        <v>@aswan1.moe.edu.eg</v>
      </c>
      <c r="W1935" s="22" t="str">
        <f t="shared" si="404"/>
        <v>Stu#</v>
      </c>
      <c r="Z1935" t="str">
        <f>IF(Q1935=$Z$14,COUNTIF($Q$15:Q1935,$Z$14),"")</f>
        <v/>
      </c>
    </row>
    <row r="1936" spans="1:26" ht="16.5" x14ac:dyDescent="0.25">
      <c r="A1936" s="6" t="str">
        <f>IF(B1936="","",SUBTOTAL(3,$B$15:B1936))</f>
        <v/>
      </c>
      <c r="B1936" s="7"/>
      <c r="C1936" s="8"/>
      <c r="D1936" s="6" t="str">
        <f t="shared" si="407"/>
        <v/>
      </c>
      <c r="E1936" s="9" t="str">
        <f t="shared" ref="E1936:E1999" si="410">IF(C1936="","",RIGHT(C1936,LEN(C1936)-FIND(" ",C1936)))</f>
        <v/>
      </c>
      <c r="F1936" s="7"/>
      <c r="G1936" s="10" t="str">
        <f t="shared" si="408"/>
        <v/>
      </c>
      <c r="H1936" s="6" t="str">
        <f t="shared" si="409"/>
        <v/>
      </c>
      <c r="I1936" s="6" t="str">
        <f t="shared" ref="I1936:I1999" si="411">IF(H1936="","",MONTH(G1936))</f>
        <v/>
      </c>
      <c r="J1936" s="6" t="str">
        <f t="shared" ref="J1936:J1999" si="412">IF(I1936="","",YEAR(G1936))</f>
        <v/>
      </c>
      <c r="K1936" s="6" t="str">
        <f t="shared" ref="K1936:K1999" si="413">IF(G1936="","",(DATEDIF(G1936,$F$13,"md")))</f>
        <v/>
      </c>
      <c r="L1936" s="6" t="str">
        <f t="shared" si="405"/>
        <v/>
      </c>
      <c r="M1936" s="6" t="str">
        <f t="shared" si="406"/>
        <v/>
      </c>
      <c r="N1936" s="6" t="str">
        <f t="shared" ref="N1936:N1999" si="414">IF(F1936="","",(IF(ISODD(MID(F1936,13,1)),"ذكر","انثى")))</f>
        <v/>
      </c>
      <c r="O1936" s="4"/>
      <c r="P1936" s="11"/>
      <c r="Q1936" s="12" t="str">
        <f t="shared" ref="Q1936:Q1999" si="415">IF(P1936="","",P1936&amp;"/"&amp;O1936)</f>
        <v/>
      </c>
      <c r="R1936" s="8"/>
      <c r="S1936" s="19"/>
      <c r="T1936" s="19" t="s">
        <v>830</v>
      </c>
      <c r="U1936" s="4"/>
      <c r="V1936" s="22" t="str">
        <f t="shared" ref="V1936:V1999" si="416">CONCATENATE(B1936,$X$2)</f>
        <v>@aswan1.moe.edu.eg</v>
      </c>
      <c r="W1936" s="22" t="str">
        <f t="shared" ref="W1936:W1999" si="417">CONCATENATE($X$3)&amp;RIGHT(LEFT(F1936,7),6)</f>
        <v>Stu#</v>
      </c>
      <c r="Z1936" t="str">
        <f>IF(Q1936=$Z$14,COUNTIF($Q$15:Q1936,$Z$14),"")</f>
        <v/>
      </c>
    </row>
    <row r="1937" spans="1:26" ht="16.5" x14ac:dyDescent="0.25">
      <c r="A1937" s="6" t="str">
        <f>IF(B1937="","",SUBTOTAL(3,$B$15:B1937))</f>
        <v/>
      </c>
      <c r="B1937" s="7"/>
      <c r="C1937" s="8"/>
      <c r="D1937" s="6" t="str">
        <f t="shared" si="407"/>
        <v/>
      </c>
      <c r="E1937" s="9" t="str">
        <f t="shared" si="410"/>
        <v/>
      </c>
      <c r="F1937" s="7"/>
      <c r="G1937" s="10" t="str">
        <f t="shared" si="408"/>
        <v/>
      </c>
      <c r="H1937" s="6" t="str">
        <f t="shared" si="409"/>
        <v/>
      </c>
      <c r="I1937" s="6" t="str">
        <f t="shared" si="411"/>
        <v/>
      </c>
      <c r="J1937" s="6" t="str">
        <f t="shared" si="412"/>
        <v/>
      </c>
      <c r="K1937" s="6" t="str">
        <f t="shared" si="413"/>
        <v/>
      </c>
      <c r="L1937" s="6" t="str">
        <f t="shared" ref="L1937:L2000" si="418">IF(H1937="","",(DATEDIF(H1937,$F$13,"md")))</f>
        <v/>
      </c>
      <c r="M1937" s="6" t="str">
        <f t="shared" ref="M1937:M2000" si="419">IF(I1937="","",(DATEDIF(I1937,$F$13,"md")))</f>
        <v/>
      </c>
      <c r="N1937" s="6" t="str">
        <f t="shared" si="414"/>
        <v/>
      </c>
      <c r="O1937" s="4"/>
      <c r="P1937" s="11"/>
      <c r="Q1937" s="12" t="str">
        <f t="shared" si="415"/>
        <v/>
      </c>
      <c r="R1937" s="8"/>
      <c r="S1937" s="19"/>
      <c r="T1937" s="19" t="s">
        <v>830</v>
      </c>
      <c r="U1937" s="4"/>
      <c r="V1937" s="22" t="str">
        <f t="shared" si="416"/>
        <v>@aswan1.moe.edu.eg</v>
      </c>
      <c r="W1937" s="22" t="str">
        <f t="shared" si="417"/>
        <v>Stu#</v>
      </c>
      <c r="Z1937" t="str">
        <f>IF(Q1937=$Z$14,COUNTIF($Q$15:Q1937,$Z$14),"")</f>
        <v/>
      </c>
    </row>
    <row r="1938" spans="1:26" ht="16.5" x14ac:dyDescent="0.25">
      <c r="A1938" s="6" t="str">
        <f>IF(B1938="","",SUBTOTAL(3,$B$15:B1938))</f>
        <v/>
      </c>
      <c r="B1938" s="7"/>
      <c r="C1938" s="8"/>
      <c r="D1938" s="6" t="str">
        <f t="shared" si="407"/>
        <v/>
      </c>
      <c r="E1938" s="9" t="str">
        <f t="shared" si="410"/>
        <v/>
      </c>
      <c r="F1938" s="7"/>
      <c r="G1938" s="10" t="str">
        <f t="shared" si="408"/>
        <v/>
      </c>
      <c r="H1938" s="6" t="str">
        <f t="shared" si="409"/>
        <v/>
      </c>
      <c r="I1938" s="6" t="str">
        <f t="shared" si="411"/>
        <v/>
      </c>
      <c r="J1938" s="6" t="str">
        <f t="shared" si="412"/>
        <v/>
      </c>
      <c r="K1938" s="6" t="str">
        <f t="shared" si="413"/>
        <v/>
      </c>
      <c r="L1938" s="6" t="str">
        <f t="shared" si="418"/>
        <v/>
      </c>
      <c r="M1938" s="6" t="str">
        <f t="shared" si="419"/>
        <v/>
      </c>
      <c r="N1938" s="6" t="str">
        <f t="shared" si="414"/>
        <v/>
      </c>
      <c r="O1938" s="4"/>
      <c r="P1938" s="11"/>
      <c r="Q1938" s="12" t="str">
        <f t="shared" si="415"/>
        <v/>
      </c>
      <c r="R1938" s="8"/>
      <c r="S1938" s="19"/>
      <c r="T1938" s="19" t="s">
        <v>830</v>
      </c>
      <c r="U1938" s="4"/>
      <c r="V1938" s="22" t="str">
        <f t="shared" si="416"/>
        <v>@aswan1.moe.edu.eg</v>
      </c>
      <c r="W1938" s="22" t="str">
        <f t="shared" si="417"/>
        <v>Stu#</v>
      </c>
      <c r="Z1938" t="str">
        <f>IF(Q1938=$Z$14,COUNTIF($Q$15:Q1938,$Z$14),"")</f>
        <v/>
      </c>
    </row>
    <row r="1939" spans="1:26" ht="16.5" x14ac:dyDescent="0.25">
      <c r="A1939" s="6" t="str">
        <f>IF(B1939="","",SUBTOTAL(3,$B$15:B1939))</f>
        <v/>
      </c>
      <c r="B1939" s="7"/>
      <c r="C1939" s="8"/>
      <c r="D1939" s="6" t="str">
        <f t="shared" si="407"/>
        <v/>
      </c>
      <c r="E1939" s="9" t="str">
        <f t="shared" si="410"/>
        <v/>
      </c>
      <c r="F1939" s="7"/>
      <c r="G1939" s="10" t="str">
        <f t="shared" si="408"/>
        <v/>
      </c>
      <c r="H1939" s="6" t="str">
        <f t="shared" si="409"/>
        <v/>
      </c>
      <c r="I1939" s="6" t="str">
        <f t="shared" si="411"/>
        <v/>
      </c>
      <c r="J1939" s="6" t="str">
        <f t="shared" si="412"/>
        <v/>
      </c>
      <c r="K1939" s="6" t="str">
        <f t="shared" si="413"/>
        <v/>
      </c>
      <c r="L1939" s="6" t="str">
        <f t="shared" si="418"/>
        <v/>
      </c>
      <c r="M1939" s="6" t="str">
        <f t="shared" si="419"/>
        <v/>
      </c>
      <c r="N1939" s="6" t="str">
        <f t="shared" si="414"/>
        <v/>
      </c>
      <c r="O1939" s="4"/>
      <c r="P1939" s="11"/>
      <c r="Q1939" s="12" t="str">
        <f t="shared" si="415"/>
        <v/>
      </c>
      <c r="R1939" s="8"/>
      <c r="S1939" s="19"/>
      <c r="T1939" s="19" t="s">
        <v>830</v>
      </c>
      <c r="U1939" s="4"/>
      <c r="V1939" s="22" t="str">
        <f t="shared" si="416"/>
        <v>@aswan1.moe.edu.eg</v>
      </c>
      <c r="W1939" s="22" t="str">
        <f t="shared" si="417"/>
        <v>Stu#</v>
      </c>
      <c r="Z1939" t="str">
        <f>IF(Q1939=$Z$14,COUNTIF($Q$15:Q1939,$Z$14),"")</f>
        <v/>
      </c>
    </row>
    <row r="1940" spans="1:26" ht="16.5" x14ac:dyDescent="0.25">
      <c r="A1940" s="6" t="str">
        <f>IF(B1940="","",SUBTOTAL(3,$B$15:B1940))</f>
        <v/>
      </c>
      <c r="B1940" s="7"/>
      <c r="C1940" s="8"/>
      <c r="D1940" s="6" t="str">
        <f t="shared" si="407"/>
        <v/>
      </c>
      <c r="E1940" s="9" t="str">
        <f t="shared" si="410"/>
        <v/>
      </c>
      <c r="F1940" s="7"/>
      <c r="G1940" s="10" t="str">
        <f t="shared" si="408"/>
        <v/>
      </c>
      <c r="H1940" s="6" t="str">
        <f t="shared" si="409"/>
        <v/>
      </c>
      <c r="I1940" s="6" t="str">
        <f t="shared" si="411"/>
        <v/>
      </c>
      <c r="J1940" s="6" t="str">
        <f t="shared" si="412"/>
        <v/>
      </c>
      <c r="K1940" s="6" t="str">
        <f t="shared" si="413"/>
        <v/>
      </c>
      <c r="L1940" s="6" t="str">
        <f t="shared" si="418"/>
        <v/>
      </c>
      <c r="M1940" s="6" t="str">
        <f t="shared" si="419"/>
        <v/>
      </c>
      <c r="N1940" s="6" t="str">
        <f t="shared" si="414"/>
        <v/>
      </c>
      <c r="O1940" s="4"/>
      <c r="P1940" s="11"/>
      <c r="Q1940" s="12" t="str">
        <f t="shared" si="415"/>
        <v/>
      </c>
      <c r="R1940" s="8"/>
      <c r="S1940" s="19"/>
      <c r="T1940" s="19" t="s">
        <v>830</v>
      </c>
      <c r="U1940" s="4"/>
      <c r="V1940" s="22" t="str">
        <f t="shared" si="416"/>
        <v>@aswan1.moe.edu.eg</v>
      </c>
      <c r="W1940" s="22" t="str">
        <f t="shared" si="417"/>
        <v>Stu#</v>
      </c>
      <c r="Z1940" t="str">
        <f>IF(Q1940=$Z$14,COUNTIF($Q$15:Q1940,$Z$14),"")</f>
        <v/>
      </c>
    </row>
    <row r="1941" spans="1:26" ht="16.5" x14ac:dyDescent="0.25">
      <c r="A1941" s="6" t="str">
        <f>IF(B1941="","",SUBTOTAL(3,$B$15:B1941))</f>
        <v/>
      </c>
      <c r="B1941" s="7"/>
      <c r="C1941" s="8"/>
      <c r="D1941" s="6" t="str">
        <f t="shared" si="407"/>
        <v/>
      </c>
      <c r="E1941" s="9" t="str">
        <f t="shared" si="410"/>
        <v/>
      </c>
      <c r="F1941" s="7"/>
      <c r="G1941" s="10" t="str">
        <f t="shared" si="408"/>
        <v/>
      </c>
      <c r="H1941" s="6" t="str">
        <f t="shared" si="409"/>
        <v/>
      </c>
      <c r="I1941" s="6" t="str">
        <f t="shared" si="411"/>
        <v/>
      </c>
      <c r="J1941" s="6" t="str">
        <f t="shared" si="412"/>
        <v/>
      </c>
      <c r="K1941" s="6" t="str">
        <f t="shared" si="413"/>
        <v/>
      </c>
      <c r="L1941" s="6" t="str">
        <f t="shared" si="418"/>
        <v/>
      </c>
      <c r="M1941" s="6" t="str">
        <f t="shared" si="419"/>
        <v/>
      </c>
      <c r="N1941" s="6" t="str">
        <f t="shared" si="414"/>
        <v/>
      </c>
      <c r="O1941" s="4"/>
      <c r="P1941" s="11"/>
      <c r="Q1941" s="12" t="str">
        <f t="shared" si="415"/>
        <v/>
      </c>
      <c r="R1941" s="8"/>
      <c r="S1941" s="19"/>
      <c r="T1941" s="19" t="s">
        <v>830</v>
      </c>
      <c r="U1941" s="4"/>
      <c r="V1941" s="22" t="str">
        <f t="shared" si="416"/>
        <v>@aswan1.moe.edu.eg</v>
      </c>
      <c r="W1941" s="22" t="str">
        <f t="shared" si="417"/>
        <v>Stu#</v>
      </c>
      <c r="Z1941" t="str">
        <f>IF(Q1941=$Z$14,COUNTIF($Q$15:Q1941,$Z$14),"")</f>
        <v/>
      </c>
    </row>
    <row r="1942" spans="1:26" ht="16.5" x14ac:dyDescent="0.25">
      <c r="A1942" s="6" t="str">
        <f>IF(B1942="","",SUBTOTAL(3,$B$15:B1942))</f>
        <v/>
      </c>
      <c r="B1942" s="7"/>
      <c r="C1942" s="8"/>
      <c r="D1942" s="6" t="str">
        <f t="shared" si="407"/>
        <v/>
      </c>
      <c r="E1942" s="9" t="str">
        <f t="shared" si="410"/>
        <v/>
      </c>
      <c r="F1942" s="7"/>
      <c r="G1942" s="10" t="str">
        <f t="shared" si="408"/>
        <v/>
      </c>
      <c r="H1942" s="6" t="str">
        <f t="shared" si="409"/>
        <v/>
      </c>
      <c r="I1942" s="6" t="str">
        <f t="shared" si="411"/>
        <v/>
      </c>
      <c r="J1942" s="6" t="str">
        <f t="shared" si="412"/>
        <v/>
      </c>
      <c r="K1942" s="6" t="str">
        <f t="shared" si="413"/>
        <v/>
      </c>
      <c r="L1942" s="6" t="str">
        <f t="shared" si="418"/>
        <v/>
      </c>
      <c r="M1942" s="6" t="str">
        <f t="shared" si="419"/>
        <v/>
      </c>
      <c r="N1942" s="6" t="str">
        <f t="shared" si="414"/>
        <v/>
      </c>
      <c r="O1942" s="4"/>
      <c r="P1942" s="11"/>
      <c r="Q1942" s="12" t="str">
        <f t="shared" si="415"/>
        <v/>
      </c>
      <c r="R1942" s="8"/>
      <c r="S1942" s="19"/>
      <c r="T1942" s="19" t="s">
        <v>830</v>
      </c>
      <c r="U1942" s="4"/>
      <c r="V1942" s="22" t="str">
        <f t="shared" si="416"/>
        <v>@aswan1.moe.edu.eg</v>
      </c>
      <c r="W1942" s="22" t="str">
        <f t="shared" si="417"/>
        <v>Stu#</v>
      </c>
      <c r="Z1942" t="str">
        <f>IF(Q1942=$Z$14,COUNTIF($Q$15:Q1942,$Z$14),"")</f>
        <v/>
      </c>
    </row>
    <row r="1943" spans="1:26" ht="16.5" x14ac:dyDescent="0.25">
      <c r="A1943" s="6" t="str">
        <f>IF(B1943="","",SUBTOTAL(3,$B$15:B1943))</f>
        <v/>
      </c>
      <c r="B1943" s="7"/>
      <c r="C1943" s="8"/>
      <c r="D1943" s="6" t="str">
        <f t="shared" si="407"/>
        <v/>
      </c>
      <c r="E1943" s="9" t="str">
        <f t="shared" si="410"/>
        <v/>
      </c>
      <c r="F1943" s="7"/>
      <c r="G1943" s="10" t="str">
        <f t="shared" si="408"/>
        <v/>
      </c>
      <c r="H1943" s="6" t="str">
        <f t="shared" si="409"/>
        <v/>
      </c>
      <c r="I1943" s="6" t="str">
        <f t="shared" si="411"/>
        <v/>
      </c>
      <c r="J1943" s="6" t="str">
        <f t="shared" si="412"/>
        <v/>
      </c>
      <c r="K1943" s="6" t="str">
        <f t="shared" si="413"/>
        <v/>
      </c>
      <c r="L1943" s="6" t="str">
        <f t="shared" si="418"/>
        <v/>
      </c>
      <c r="M1943" s="6" t="str">
        <f t="shared" si="419"/>
        <v/>
      </c>
      <c r="N1943" s="6" t="str">
        <f t="shared" si="414"/>
        <v/>
      </c>
      <c r="O1943" s="4"/>
      <c r="P1943" s="11"/>
      <c r="Q1943" s="12" t="str">
        <f t="shared" si="415"/>
        <v/>
      </c>
      <c r="R1943" s="8"/>
      <c r="S1943" s="19"/>
      <c r="T1943" s="19" t="s">
        <v>830</v>
      </c>
      <c r="U1943" s="4"/>
      <c r="V1943" s="22" t="str">
        <f t="shared" si="416"/>
        <v>@aswan1.moe.edu.eg</v>
      </c>
      <c r="W1943" s="22" t="str">
        <f t="shared" si="417"/>
        <v>Stu#</v>
      </c>
      <c r="Z1943" t="str">
        <f>IF(Q1943=$Z$14,COUNTIF($Q$15:Q1943,$Z$14),"")</f>
        <v/>
      </c>
    </row>
    <row r="1944" spans="1:26" ht="16.5" x14ac:dyDescent="0.25">
      <c r="A1944" s="6" t="str">
        <f>IF(B1944="","",SUBTOTAL(3,$B$15:B1944))</f>
        <v/>
      </c>
      <c r="B1944" s="7"/>
      <c r="C1944" s="8"/>
      <c r="D1944" s="6" t="str">
        <f t="shared" si="407"/>
        <v/>
      </c>
      <c r="E1944" s="9" t="str">
        <f t="shared" si="410"/>
        <v/>
      </c>
      <c r="F1944" s="7"/>
      <c r="G1944" s="10" t="str">
        <f t="shared" si="408"/>
        <v/>
      </c>
      <c r="H1944" s="6" t="str">
        <f t="shared" si="409"/>
        <v/>
      </c>
      <c r="I1944" s="6" t="str">
        <f t="shared" si="411"/>
        <v/>
      </c>
      <c r="J1944" s="6" t="str">
        <f t="shared" si="412"/>
        <v/>
      </c>
      <c r="K1944" s="6" t="str">
        <f t="shared" si="413"/>
        <v/>
      </c>
      <c r="L1944" s="6" t="str">
        <f t="shared" si="418"/>
        <v/>
      </c>
      <c r="M1944" s="6" t="str">
        <f t="shared" si="419"/>
        <v/>
      </c>
      <c r="N1944" s="6" t="str">
        <f t="shared" si="414"/>
        <v/>
      </c>
      <c r="O1944" s="4"/>
      <c r="P1944" s="11"/>
      <c r="Q1944" s="12" t="str">
        <f t="shared" si="415"/>
        <v/>
      </c>
      <c r="R1944" s="8"/>
      <c r="S1944" s="19"/>
      <c r="T1944" s="19" t="s">
        <v>830</v>
      </c>
      <c r="U1944" s="4"/>
      <c r="V1944" s="22" t="str">
        <f t="shared" si="416"/>
        <v>@aswan1.moe.edu.eg</v>
      </c>
      <c r="W1944" s="22" t="str">
        <f t="shared" si="417"/>
        <v>Stu#</v>
      </c>
      <c r="Z1944" t="str">
        <f>IF(Q1944=$Z$14,COUNTIF($Q$15:Q1944,$Z$14),"")</f>
        <v/>
      </c>
    </row>
    <row r="1945" spans="1:26" ht="16.5" x14ac:dyDescent="0.25">
      <c r="A1945" s="6" t="str">
        <f>IF(B1945="","",SUBTOTAL(3,$B$15:B1945))</f>
        <v/>
      </c>
      <c r="B1945" s="7"/>
      <c r="C1945" s="8"/>
      <c r="D1945" s="6" t="str">
        <f t="shared" si="407"/>
        <v/>
      </c>
      <c r="E1945" s="9" t="str">
        <f t="shared" si="410"/>
        <v/>
      </c>
      <c r="F1945" s="7"/>
      <c r="G1945" s="10" t="str">
        <f t="shared" si="408"/>
        <v/>
      </c>
      <c r="H1945" s="6" t="str">
        <f t="shared" si="409"/>
        <v/>
      </c>
      <c r="I1945" s="6" t="str">
        <f t="shared" si="411"/>
        <v/>
      </c>
      <c r="J1945" s="6" t="str">
        <f t="shared" si="412"/>
        <v/>
      </c>
      <c r="K1945" s="6" t="str">
        <f t="shared" si="413"/>
        <v/>
      </c>
      <c r="L1945" s="6" t="str">
        <f t="shared" si="418"/>
        <v/>
      </c>
      <c r="M1945" s="6" t="str">
        <f t="shared" si="419"/>
        <v/>
      </c>
      <c r="N1945" s="6" t="str">
        <f t="shared" si="414"/>
        <v/>
      </c>
      <c r="O1945" s="4"/>
      <c r="P1945" s="11"/>
      <c r="Q1945" s="12" t="str">
        <f t="shared" si="415"/>
        <v/>
      </c>
      <c r="R1945" s="8"/>
      <c r="S1945" s="19"/>
      <c r="T1945" s="19" t="s">
        <v>830</v>
      </c>
      <c r="U1945" s="4"/>
      <c r="V1945" s="22" t="str">
        <f t="shared" si="416"/>
        <v>@aswan1.moe.edu.eg</v>
      </c>
      <c r="W1945" s="22" t="str">
        <f t="shared" si="417"/>
        <v>Stu#</v>
      </c>
      <c r="Z1945" t="str">
        <f>IF(Q1945=$Z$14,COUNTIF($Q$15:Q1945,$Z$14),"")</f>
        <v/>
      </c>
    </row>
    <row r="1946" spans="1:26" ht="16.5" x14ac:dyDescent="0.25">
      <c r="A1946" s="6" t="str">
        <f>IF(B1946="","",SUBTOTAL(3,$B$15:B1946))</f>
        <v/>
      </c>
      <c r="B1946" s="7"/>
      <c r="C1946" s="8"/>
      <c r="D1946" s="6" t="str">
        <f t="shared" si="407"/>
        <v/>
      </c>
      <c r="E1946" s="9" t="str">
        <f t="shared" si="410"/>
        <v/>
      </c>
      <c r="F1946" s="7"/>
      <c r="G1946" s="10" t="str">
        <f t="shared" si="408"/>
        <v/>
      </c>
      <c r="H1946" s="6" t="str">
        <f t="shared" si="409"/>
        <v/>
      </c>
      <c r="I1946" s="6" t="str">
        <f t="shared" si="411"/>
        <v/>
      </c>
      <c r="J1946" s="6" t="str">
        <f t="shared" si="412"/>
        <v/>
      </c>
      <c r="K1946" s="6" t="str">
        <f t="shared" si="413"/>
        <v/>
      </c>
      <c r="L1946" s="6" t="str">
        <f t="shared" si="418"/>
        <v/>
      </c>
      <c r="M1946" s="6" t="str">
        <f t="shared" si="419"/>
        <v/>
      </c>
      <c r="N1946" s="6" t="str">
        <f t="shared" si="414"/>
        <v/>
      </c>
      <c r="O1946" s="4"/>
      <c r="P1946" s="11"/>
      <c r="Q1946" s="12" t="str">
        <f t="shared" si="415"/>
        <v/>
      </c>
      <c r="R1946" s="8"/>
      <c r="S1946" s="19"/>
      <c r="T1946" s="19" t="s">
        <v>830</v>
      </c>
      <c r="U1946" s="4"/>
      <c r="V1946" s="22" t="str">
        <f t="shared" si="416"/>
        <v>@aswan1.moe.edu.eg</v>
      </c>
      <c r="W1946" s="22" t="str">
        <f t="shared" si="417"/>
        <v>Stu#</v>
      </c>
      <c r="Z1946" t="str">
        <f>IF(Q1946=$Z$14,COUNTIF($Q$15:Q1946,$Z$14),"")</f>
        <v/>
      </c>
    </row>
    <row r="1947" spans="1:26" ht="16.5" x14ac:dyDescent="0.25">
      <c r="A1947" s="6" t="str">
        <f>IF(B1947="","",SUBTOTAL(3,$B$15:B1947))</f>
        <v/>
      </c>
      <c r="B1947" s="7"/>
      <c r="C1947" s="8"/>
      <c r="D1947" s="6" t="str">
        <f t="shared" si="407"/>
        <v/>
      </c>
      <c r="E1947" s="9" t="str">
        <f t="shared" si="410"/>
        <v/>
      </c>
      <c r="F1947" s="7"/>
      <c r="G1947" s="10" t="str">
        <f t="shared" si="408"/>
        <v/>
      </c>
      <c r="H1947" s="6" t="str">
        <f t="shared" si="409"/>
        <v/>
      </c>
      <c r="I1947" s="6" t="str">
        <f t="shared" si="411"/>
        <v/>
      </c>
      <c r="J1947" s="6" t="str">
        <f t="shared" si="412"/>
        <v/>
      </c>
      <c r="K1947" s="6" t="str">
        <f t="shared" si="413"/>
        <v/>
      </c>
      <c r="L1947" s="6" t="str">
        <f t="shared" si="418"/>
        <v/>
      </c>
      <c r="M1947" s="6" t="str">
        <f t="shared" si="419"/>
        <v/>
      </c>
      <c r="N1947" s="6" t="str">
        <f t="shared" si="414"/>
        <v/>
      </c>
      <c r="O1947" s="4"/>
      <c r="P1947" s="11"/>
      <c r="Q1947" s="12" t="str">
        <f t="shared" si="415"/>
        <v/>
      </c>
      <c r="R1947" s="8"/>
      <c r="S1947" s="19"/>
      <c r="T1947" s="19" t="s">
        <v>830</v>
      </c>
      <c r="U1947" s="4"/>
      <c r="V1947" s="22" t="str">
        <f t="shared" si="416"/>
        <v>@aswan1.moe.edu.eg</v>
      </c>
      <c r="W1947" s="22" t="str">
        <f t="shared" si="417"/>
        <v>Stu#</v>
      </c>
      <c r="Z1947" t="str">
        <f>IF(Q1947=$Z$14,COUNTIF($Q$15:Q1947,$Z$14),"")</f>
        <v/>
      </c>
    </row>
    <row r="1948" spans="1:26" ht="16.5" x14ac:dyDescent="0.25">
      <c r="A1948" s="6" t="str">
        <f>IF(B1948="","",SUBTOTAL(3,$B$15:B1948))</f>
        <v/>
      </c>
      <c r="B1948" s="7"/>
      <c r="C1948" s="8"/>
      <c r="D1948" s="6" t="str">
        <f t="shared" si="407"/>
        <v/>
      </c>
      <c r="E1948" s="9" t="str">
        <f t="shared" si="410"/>
        <v/>
      </c>
      <c r="F1948" s="7"/>
      <c r="G1948" s="10" t="str">
        <f t="shared" si="408"/>
        <v/>
      </c>
      <c r="H1948" s="6" t="str">
        <f t="shared" si="409"/>
        <v/>
      </c>
      <c r="I1948" s="6" t="str">
        <f t="shared" si="411"/>
        <v/>
      </c>
      <c r="J1948" s="6" t="str">
        <f t="shared" si="412"/>
        <v/>
      </c>
      <c r="K1948" s="6" t="str">
        <f t="shared" si="413"/>
        <v/>
      </c>
      <c r="L1948" s="6" t="str">
        <f t="shared" si="418"/>
        <v/>
      </c>
      <c r="M1948" s="6" t="str">
        <f t="shared" si="419"/>
        <v/>
      </c>
      <c r="N1948" s="6" t="str">
        <f t="shared" si="414"/>
        <v/>
      </c>
      <c r="O1948" s="4"/>
      <c r="P1948" s="11"/>
      <c r="Q1948" s="12" t="str">
        <f t="shared" si="415"/>
        <v/>
      </c>
      <c r="R1948" s="8"/>
      <c r="S1948" s="19"/>
      <c r="T1948" s="19" t="s">
        <v>830</v>
      </c>
      <c r="U1948" s="4"/>
      <c r="V1948" s="22" t="str">
        <f t="shared" si="416"/>
        <v>@aswan1.moe.edu.eg</v>
      </c>
      <c r="W1948" s="22" t="str">
        <f t="shared" si="417"/>
        <v>Stu#</v>
      </c>
      <c r="Z1948" t="str">
        <f>IF(Q1948=$Z$14,COUNTIF($Q$15:Q1948,$Z$14),"")</f>
        <v/>
      </c>
    </row>
    <row r="1949" spans="1:26" ht="16.5" x14ac:dyDescent="0.25">
      <c r="A1949" s="6" t="str">
        <f>IF(B1949="","",SUBTOTAL(3,$B$15:B1949))</f>
        <v/>
      </c>
      <c r="B1949" s="7"/>
      <c r="C1949" s="8"/>
      <c r="D1949" s="6" t="str">
        <f t="shared" si="407"/>
        <v/>
      </c>
      <c r="E1949" s="9" t="str">
        <f t="shared" si="410"/>
        <v/>
      </c>
      <c r="F1949" s="7"/>
      <c r="G1949" s="10" t="str">
        <f t="shared" si="408"/>
        <v/>
      </c>
      <c r="H1949" s="6" t="str">
        <f t="shared" si="409"/>
        <v/>
      </c>
      <c r="I1949" s="6" t="str">
        <f t="shared" si="411"/>
        <v/>
      </c>
      <c r="J1949" s="6" t="str">
        <f t="shared" si="412"/>
        <v/>
      </c>
      <c r="K1949" s="6" t="str">
        <f t="shared" si="413"/>
        <v/>
      </c>
      <c r="L1949" s="6" t="str">
        <f t="shared" si="418"/>
        <v/>
      </c>
      <c r="M1949" s="6" t="str">
        <f t="shared" si="419"/>
        <v/>
      </c>
      <c r="N1949" s="6" t="str">
        <f t="shared" si="414"/>
        <v/>
      </c>
      <c r="O1949" s="4"/>
      <c r="P1949" s="11"/>
      <c r="Q1949" s="12" t="str">
        <f t="shared" si="415"/>
        <v/>
      </c>
      <c r="R1949" s="8"/>
      <c r="S1949" s="19"/>
      <c r="T1949" s="19" t="s">
        <v>830</v>
      </c>
      <c r="U1949" s="4"/>
      <c r="V1949" s="22" t="str">
        <f t="shared" si="416"/>
        <v>@aswan1.moe.edu.eg</v>
      </c>
      <c r="W1949" s="22" t="str">
        <f t="shared" si="417"/>
        <v>Stu#</v>
      </c>
      <c r="Z1949" t="str">
        <f>IF(Q1949=$Z$14,COUNTIF($Q$15:Q1949,$Z$14),"")</f>
        <v/>
      </c>
    </row>
    <row r="1950" spans="1:26" ht="16.5" x14ac:dyDescent="0.25">
      <c r="A1950" s="6" t="str">
        <f>IF(B1950="","",SUBTOTAL(3,$B$15:B1950))</f>
        <v/>
      </c>
      <c r="B1950" s="7"/>
      <c r="C1950" s="8"/>
      <c r="D1950" s="6" t="str">
        <f t="shared" si="407"/>
        <v/>
      </c>
      <c r="E1950" s="9" t="str">
        <f t="shared" si="410"/>
        <v/>
      </c>
      <c r="F1950" s="7"/>
      <c r="G1950" s="10" t="str">
        <f t="shared" si="408"/>
        <v/>
      </c>
      <c r="H1950" s="6" t="str">
        <f t="shared" si="409"/>
        <v/>
      </c>
      <c r="I1950" s="6" t="str">
        <f t="shared" si="411"/>
        <v/>
      </c>
      <c r="J1950" s="6" t="str">
        <f t="shared" si="412"/>
        <v/>
      </c>
      <c r="K1950" s="6" t="str">
        <f t="shared" si="413"/>
        <v/>
      </c>
      <c r="L1950" s="6" t="str">
        <f t="shared" si="418"/>
        <v/>
      </c>
      <c r="M1950" s="6" t="str">
        <f t="shared" si="419"/>
        <v/>
      </c>
      <c r="N1950" s="6" t="str">
        <f t="shared" si="414"/>
        <v/>
      </c>
      <c r="O1950" s="4"/>
      <c r="P1950" s="11"/>
      <c r="Q1950" s="12" t="str">
        <f t="shared" si="415"/>
        <v/>
      </c>
      <c r="R1950" s="8"/>
      <c r="S1950" s="19"/>
      <c r="T1950" s="19" t="s">
        <v>830</v>
      </c>
      <c r="U1950" s="4"/>
      <c r="V1950" s="22" t="str">
        <f t="shared" si="416"/>
        <v>@aswan1.moe.edu.eg</v>
      </c>
      <c r="W1950" s="22" t="str">
        <f t="shared" si="417"/>
        <v>Stu#</v>
      </c>
      <c r="Z1950" t="str">
        <f>IF(Q1950=$Z$14,COUNTIF($Q$15:Q1950,$Z$14),"")</f>
        <v/>
      </c>
    </row>
    <row r="1951" spans="1:26" ht="16.5" x14ac:dyDescent="0.25">
      <c r="A1951" s="6" t="str">
        <f>IF(B1951="","",SUBTOTAL(3,$B$15:B1951))</f>
        <v/>
      </c>
      <c r="B1951" s="7"/>
      <c r="C1951" s="8"/>
      <c r="D1951" s="6" t="str">
        <f t="shared" si="407"/>
        <v/>
      </c>
      <c r="E1951" s="9" t="str">
        <f t="shared" si="410"/>
        <v/>
      </c>
      <c r="F1951" s="7"/>
      <c r="G1951" s="10" t="str">
        <f t="shared" si="408"/>
        <v/>
      </c>
      <c r="H1951" s="6" t="str">
        <f t="shared" si="409"/>
        <v/>
      </c>
      <c r="I1951" s="6" t="str">
        <f t="shared" si="411"/>
        <v/>
      </c>
      <c r="J1951" s="6" t="str">
        <f t="shared" si="412"/>
        <v/>
      </c>
      <c r="K1951" s="6" t="str">
        <f t="shared" si="413"/>
        <v/>
      </c>
      <c r="L1951" s="6" t="str">
        <f t="shared" si="418"/>
        <v/>
      </c>
      <c r="M1951" s="6" t="str">
        <f t="shared" si="419"/>
        <v/>
      </c>
      <c r="N1951" s="6" t="str">
        <f t="shared" si="414"/>
        <v/>
      </c>
      <c r="O1951" s="4"/>
      <c r="P1951" s="11"/>
      <c r="Q1951" s="12" t="str">
        <f t="shared" si="415"/>
        <v/>
      </c>
      <c r="R1951" s="8"/>
      <c r="S1951" s="19"/>
      <c r="T1951" s="19" t="s">
        <v>830</v>
      </c>
      <c r="U1951" s="4"/>
      <c r="V1951" s="22" t="str">
        <f t="shared" si="416"/>
        <v>@aswan1.moe.edu.eg</v>
      </c>
      <c r="W1951" s="22" t="str">
        <f t="shared" si="417"/>
        <v>Stu#</v>
      </c>
      <c r="Z1951" t="str">
        <f>IF(Q1951=$Z$14,COUNTIF($Q$15:Q1951,$Z$14),"")</f>
        <v/>
      </c>
    </row>
    <row r="1952" spans="1:26" ht="16.5" x14ac:dyDescent="0.25">
      <c r="A1952" s="6" t="str">
        <f>IF(B1952="","",SUBTOTAL(3,$B$15:B1952))</f>
        <v/>
      </c>
      <c r="B1952" s="7"/>
      <c r="C1952" s="8"/>
      <c r="D1952" s="6" t="str">
        <f t="shared" si="407"/>
        <v/>
      </c>
      <c r="E1952" s="9" t="str">
        <f t="shared" si="410"/>
        <v/>
      </c>
      <c r="F1952" s="7"/>
      <c r="G1952" s="10" t="str">
        <f t="shared" si="408"/>
        <v/>
      </c>
      <c r="H1952" s="6" t="str">
        <f t="shared" si="409"/>
        <v/>
      </c>
      <c r="I1952" s="6" t="str">
        <f t="shared" si="411"/>
        <v/>
      </c>
      <c r="J1952" s="6" t="str">
        <f t="shared" si="412"/>
        <v/>
      </c>
      <c r="K1952" s="6" t="str">
        <f t="shared" si="413"/>
        <v/>
      </c>
      <c r="L1952" s="6" t="str">
        <f t="shared" si="418"/>
        <v/>
      </c>
      <c r="M1952" s="6" t="str">
        <f t="shared" si="419"/>
        <v/>
      </c>
      <c r="N1952" s="6" t="str">
        <f t="shared" si="414"/>
        <v/>
      </c>
      <c r="O1952" s="4"/>
      <c r="P1952" s="11"/>
      <c r="Q1952" s="12" t="str">
        <f t="shared" si="415"/>
        <v/>
      </c>
      <c r="R1952" s="8"/>
      <c r="S1952" s="19"/>
      <c r="T1952" s="19" t="s">
        <v>830</v>
      </c>
      <c r="U1952" s="4"/>
      <c r="V1952" s="22" t="str">
        <f t="shared" si="416"/>
        <v>@aswan1.moe.edu.eg</v>
      </c>
      <c r="W1952" s="22" t="str">
        <f t="shared" si="417"/>
        <v>Stu#</v>
      </c>
      <c r="Z1952" t="str">
        <f>IF(Q1952=$Z$14,COUNTIF($Q$15:Q1952,$Z$14),"")</f>
        <v/>
      </c>
    </row>
    <row r="1953" spans="1:26" ht="16.5" x14ac:dyDescent="0.25">
      <c r="A1953" s="6" t="str">
        <f>IF(B1953="","",SUBTOTAL(3,$B$15:B1953))</f>
        <v/>
      </c>
      <c r="B1953" s="7"/>
      <c r="C1953" s="8"/>
      <c r="D1953" s="6" t="str">
        <f t="shared" si="407"/>
        <v/>
      </c>
      <c r="E1953" s="9" t="str">
        <f t="shared" si="410"/>
        <v/>
      </c>
      <c r="F1953" s="7"/>
      <c r="G1953" s="10" t="str">
        <f t="shared" si="408"/>
        <v/>
      </c>
      <c r="H1953" s="6" t="str">
        <f t="shared" si="409"/>
        <v/>
      </c>
      <c r="I1953" s="6" t="str">
        <f t="shared" si="411"/>
        <v/>
      </c>
      <c r="J1953" s="6" t="str">
        <f t="shared" si="412"/>
        <v/>
      </c>
      <c r="K1953" s="6" t="str">
        <f t="shared" si="413"/>
        <v/>
      </c>
      <c r="L1953" s="6" t="str">
        <f t="shared" si="418"/>
        <v/>
      </c>
      <c r="M1953" s="6" t="str">
        <f t="shared" si="419"/>
        <v/>
      </c>
      <c r="N1953" s="6" t="str">
        <f t="shared" si="414"/>
        <v/>
      </c>
      <c r="O1953" s="4"/>
      <c r="P1953" s="11"/>
      <c r="Q1953" s="12" t="str">
        <f t="shared" si="415"/>
        <v/>
      </c>
      <c r="R1953" s="8"/>
      <c r="S1953" s="19"/>
      <c r="T1953" s="19" t="s">
        <v>830</v>
      </c>
      <c r="U1953" s="4"/>
      <c r="V1953" s="22" t="str">
        <f t="shared" si="416"/>
        <v>@aswan1.moe.edu.eg</v>
      </c>
      <c r="W1953" s="22" t="str">
        <f t="shared" si="417"/>
        <v>Stu#</v>
      </c>
      <c r="Z1953" t="str">
        <f>IF(Q1953=$Z$14,COUNTIF($Q$15:Q1953,$Z$14),"")</f>
        <v/>
      </c>
    </row>
    <row r="1954" spans="1:26" ht="16.5" x14ac:dyDescent="0.25">
      <c r="A1954" s="6" t="str">
        <f>IF(B1954="","",SUBTOTAL(3,$B$15:B1954))</f>
        <v/>
      </c>
      <c r="B1954" s="7"/>
      <c r="C1954" s="8"/>
      <c r="D1954" s="6" t="str">
        <f t="shared" si="407"/>
        <v/>
      </c>
      <c r="E1954" s="9" t="str">
        <f t="shared" si="410"/>
        <v/>
      </c>
      <c r="F1954" s="7"/>
      <c r="G1954" s="10" t="str">
        <f t="shared" si="408"/>
        <v/>
      </c>
      <c r="H1954" s="6" t="str">
        <f t="shared" si="409"/>
        <v/>
      </c>
      <c r="I1954" s="6" t="str">
        <f t="shared" si="411"/>
        <v/>
      </c>
      <c r="J1954" s="6" t="str">
        <f t="shared" si="412"/>
        <v/>
      </c>
      <c r="K1954" s="6" t="str">
        <f t="shared" si="413"/>
        <v/>
      </c>
      <c r="L1954" s="6" t="str">
        <f t="shared" si="418"/>
        <v/>
      </c>
      <c r="M1954" s="6" t="str">
        <f t="shared" si="419"/>
        <v/>
      </c>
      <c r="N1954" s="6" t="str">
        <f t="shared" si="414"/>
        <v/>
      </c>
      <c r="O1954" s="4"/>
      <c r="P1954" s="11"/>
      <c r="Q1954" s="12" t="str">
        <f t="shared" si="415"/>
        <v/>
      </c>
      <c r="R1954" s="8"/>
      <c r="S1954" s="19"/>
      <c r="T1954" s="19" t="s">
        <v>830</v>
      </c>
      <c r="U1954" s="4"/>
      <c r="V1954" s="22" t="str">
        <f t="shared" si="416"/>
        <v>@aswan1.moe.edu.eg</v>
      </c>
      <c r="W1954" s="22" t="str">
        <f t="shared" si="417"/>
        <v>Stu#</v>
      </c>
      <c r="Z1954" t="str">
        <f>IF(Q1954=$Z$14,COUNTIF($Q$15:Q1954,$Z$14),"")</f>
        <v/>
      </c>
    </row>
    <row r="1955" spans="1:26" ht="16.5" x14ac:dyDescent="0.25">
      <c r="A1955" s="6" t="str">
        <f>IF(B1955="","",SUBTOTAL(3,$B$15:B1955))</f>
        <v/>
      </c>
      <c r="B1955" s="7"/>
      <c r="C1955" s="8"/>
      <c r="D1955" s="6" t="str">
        <f t="shared" si="407"/>
        <v/>
      </c>
      <c r="E1955" s="9" t="str">
        <f t="shared" si="410"/>
        <v/>
      </c>
      <c r="F1955" s="7"/>
      <c r="G1955" s="10" t="str">
        <f t="shared" si="408"/>
        <v/>
      </c>
      <c r="H1955" s="6" t="str">
        <f t="shared" si="409"/>
        <v/>
      </c>
      <c r="I1955" s="6" t="str">
        <f t="shared" si="411"/>
        <v/>
      </c>
      <c r="J1955" s="6" t="str">
        <f t="shared" si="412"/>
        <v/>
      </c>
      <c r="K1955" s="6" t="str">
        <f t="shared" si="413"/>
        <v/>
      </c>
      <c r="L1955" s="6" t="str">
        <f t="shared" si="418"/>
        <v/>
      </c>
      <c r="M1955" s="6" t="str">
        <f t="shared" si="419"/>
        <v/>
      </c>
      <c r="N1955" s="6" t="str">
        <f t="shared" si="414"/>
        <v/>
      </c>
      <c r="O1955" s="4"/>
      <c r="P1955" s="11"/>
      <c r="Q1955" s="12" t="str">
        <f t="shared" si="415"/>
        <v/>
      </c>
      <c r="R1955" s="8"/>
      <c r="S1955" s="19"/>
      <c r="T1955" s="19" t="s">
        <v>830</v>
      </c>
      <c r="U1955" s="4"/>
      <c r="V1955" s="22" t="str">
        <f t="shared" si="416"/>
        <v>@aswan1.moe.edu.eg</v>
      </c>
      <c r="W1955" s="22" t="str">
        <f t="shared" si="417"/>
        <v>Stu#</v>
      </c>
      <c r="Z1955" t="str">
        <f>IF(Q1955=$Z$14,COUNTIF($Q$15:Q1955,$Z$14),"")</f>
        <v/>
      </c>
    </row>
    <row r="1956" spans="1:26" ht="16.5" x14ac:dyDescent="0.25">
      <c r="A1956" s="6" t="str">
        <f>IF(B1956="","",SUBTOTAL(3,$B$15:B1956))</f>
        <v/>
      </c>
      <c r="B1956" s="7"/>
      <c r="C1956" s="8"/>
      <c r="D1956" s="6" t="str">
        <f t="shared" si="407"/>
        <v/>
      </c>
      <c r="E1956" s="9" t="str">
        <f t="shared" si="410"/>
        <v/>
      </c>
      <c r="F1956" s="7"/>
      <c r="G1956" s="10" t="str">
        <f t="shared" si="408"/>
        <v/>
      </c>
      <c r="H1956" s="6" t="str">
        <f t="shared" si="409"/>
        <v/>
      </c>
      <c r="I1956" s="6" t="str">
        <f t="shared" si="411"/>
        <v/>
      </c>
      <c r="J1956" s="6" t="str">
        <f t="shared" si="412"/>
        <v/>
      </c>
      <c r="K1956" s="6" t="str">
        <f t="shared" si="413"/>
        <v/>
      </c>
      <c r="L1956" s="6" t="str">
        <f t="shared" si="418"/>
        <v/>
      </c>
      <c r="M1956" s="6" t="str">
        <f t="shared" si="419"/>
        <v/>
      </c>
      <c r="N1956" s="6" t="str">
        <f t="shared" si="414"/>
        <v/>
      </c>
      <c r="O1956" s="4"/>
      <c r="P1956" s="11"/>
      <c r="Q1956" s="12" t="str">
        <f t="shared" si="415"/>
        <v/>
      </c>
      <c r="R1956" s="8"/>
      <c r="S1956" s="19"/>
      <c r="T1956" s="19" t="s">
        <v>830</v>
      </c>
      <c r="U1956" s="4"/>
      <c r="V1956" s="22" t="str">
        <f t="shared" si="416"/>
        <v>@aswan1.moe.edu.eg</v>
      </c>
      <c r="W1956" s="22" t="str">
        <f t="shared" si="417"/>
        <v>Stu#</v>
      </c>
      <c r="Z1956" t="str">
        <f>IF(Q1956=$Z$14,COUNTIF($Q$15:Q1956,$Z$14),"")</f>
        <v/>
      </c>
    </row>
    <row r="1957" spans="1:26" ht="16.5" x14ac:dyDescent="0.25">
      <c r="A1957" s="6" t="str">
        <f>IF(B1957="","",SUBTOTAL(3,$B$15:B1957))</f>
        <v/>
      </c>
      <c r="B1957" s="7"/>
      <c r="C1957" s="8"/>
      <c r="D1957" s="6" t="str">
        <f t="shared" si="407"/>
        <v/>
      </c>
      <c r="E1957" s="9" t="str">
        <f t="shared" si="410"/>
        <v/>
      </c>
      <c r="F1957" s="7"/>
      <c r="G1957" s="10" t="str">
        <f t="shared" si="408"/>
        <v/>
      </c>
      <c r="H1957" s="6" t="str">
        <f t="shared" si="409"/>
        <v/>
      </c>
      <c r="I1957" s="6" t="str">
        <f t="shared" si="411"/>
        <v/>
      </c>
      <c r="J1957" s="6" t="str">
        <f t="shared" si="412"/>
        <v/>
      </c>
      <c r="K1957" s="6" t="str">
        <f t="shared" si="413"/>
        <v/>
      </c>
      <c r="L1957" s="6" t="str">
        <f t="shared" si="418"/>
        <v/>
      </c>
      <c r="M1957" s="6" t="str">
        <f t="shared" si="419"/>
        <v/>
      </c>
      <c r="N1957" s="6" t="str">
        <f t="shared" si="414"/>
        <v/>
      </c>
      <c r="O1957" s="4"/>
      <c r="P1957" s="11"/>
      <c r="Q1957" s="12" t="str">
        <f t="shared" si="415"/>
        <v/>
      </c>
      <c r="R1957" s="8"/>
      <c r="S1957" s="19"/>
      <c r="T1957" s="19" t="s">
        <v>830</v>
      </c>
      <c r="U1957" s="4"/>
      <c r="V1957" s="22" t="str">
        <f t="shared" si="416"/>
        <v>@aswan1.moe.edu.eg</v>
      </c>
      <c r="W1957" s="22" t="str">
        <f t="shared" si="417"/>
        <v>Stu#</v>
      </c>
      <c r="Z1957" t="str">
        <f>IF(Q1957=$Z$14,COUNTIF($Q$15:Q1957,$Z$14),"")</f>
        <v/>
      </c>
    </row>
    <row r="1958" spans="1:26" ht="16.5" x14ac:dyDescent="0.25">
      <c r="A1958" s="6" t="str">
        <f>IF(B1958="","",SUBTOTAL(3,$B$15:B1958))</f>
        <v/>
      </c>
      <c r="B1958" s="7"/>
      <c r="C1958" s="8"/>
      <c r="D1958" s="6" t="str">
        <f t="shared" si="407"/>
        <v/>
      </c>
      <c r="E1958" s="9" t="str">
        <f t="shared" si="410"/>
        <v/>
      </c>
      <c r="F1958" s="7"/>
      <c r="G1958" s="10" t="str">
        <f t="shared" si="408"/>
        <v/>
      </c>
      <c r="H1958" s="6" t="str">
        <f t="shared" si="409"/>
        <v/>
      </c>
      <c r="I1958" s="6" t="str">
        <f t="shared" si="411"/>
        <v/>
      </c>
      <c r="J1958" s="6" t="str">
        <f t="shared" si="412"/>
        <v/>
      </c>
      <c r="K1958" s="6" t="str">
        <f t="shared" si="413"/>
        <v/>
      </c>
      <c r="L1958" s="6" t="str">
        <f t="shared" si="418"/>
        <v/>
      </c>
      <c r="M1958" s="6" t="str">
        <f t="shared" si="419"/>
        <v/>
      </c>
      <c r="N1958" s="6" t="str">
        <f t="shared" si="414"/>
        <v/>
      </c>
      <c r="O1958" s="4"/>
      <c r="P1958" s="11"/>
      <c r="Q1958" s="12" t="str">
        <f t="shared" si="415"/>
        <v/>
      </c>
      <c r="R1958" s="8"/>
      <c r="S1958" s="19"/>
      <c r="T1958" s="19" t="s">
        <v>830</v>
      </c>
      <c r="U1958" s="4"/>
      <c r="V1958" s="22" t="str">
        <f t="shared" si="416"/>
        <v>@aswan1.moe.edu.eg</v>
      </c>
      <c r="W1958" s="22" t="str">
        <f t="shared" si="417"/>
        <v>Stu#</v>
      </c>
      <c r="Z1958" t="str">
        <f>IF(Q1958=$Z$14,COUNTIF($Q$15:Q1958,$Z$14),"")</f>
        <v/>
      </c>
    </row>
    <row r="1959" spans="1:26" ht="16.5" x14ac:dyDescent="0.25">
      <c r="A1959" s="6" t="str">
        <f>IF(B1959="","",SUBTOTAL(3,$B$15:B1959))</f>
        <v/>
      </c>
      <c r="B1959" s="7"/>
      <c r="C1959" s="8"/>
      <c r="D1959" s="6" t="str">
        <f t="shared" si="407"/>
        <v/>
      </c>
      <c r="E1959" s="9" t="str">
        <f t="shared" si="410"/>
        <v/>
      </c>
      <c r="F1959" s="7"/>
      <c r="G1959" s="10" t="str">
        <f t="shared" si="408"/>
        <v/>
      </c>
      <c r="H1959" s="6" t="str">
        <f t="shared" si="409"/>
        <v/>
      </c>
      <c r="I1959" s="6" t="str">
        <f t="shared" si="411"/>
        <v/>
      </c>
      <c r="J1959" s="6" t="str">
        <f t="shared" si="412"/>
        <v/>
      </c>
      <c r="K1959" s="6" t="str">
        <f t="shared" si="413"/>
        <v/>
      </c>
      <c r="L1959" s="6" t="str">
        <f t="shared" si="418"/>
        <v/>
      </c>
      <c r="M1959" s="6" t="str">
        <f t="shared" si="419"/>
        <v/>
      </c>
      <c r="N1959" s="6" t="str">
        <f t="shared" si="414"/>
        <v/>
      </c>
      <c r="O1959" s="4"/>
      <c r="P1959" s="11"/>
      <c r="Q1959" s="12" t="str">
        <f t="shared" si="415"/>
        <v/>
      </c>
      <c r="R1959" s="8"/>
      <c r="S1959" s="19"/>
      <c r="T1959" s="19" t="s">
        <v>830</v>
      </c>
      <c r="U1959" s="4"/>
      <c r="V1959" s="22" t="str">
        <f t="shared" si="416"/>
        <v>@aswan1.moe.edu.eg</v>
      </c>
      <c r="W1959" s="22" t="str">
        <f t="shared" si="417"/>
        <v>Stu#</v>
      </c>
      <c r="Z1959" t="str">
        <f>IF(Q1959=$Z$14,COUNTIF($Q$15:Q1959,$Z$14),"")</f>
        <v/>
      </c>
    </row>
    <row r="1960" spans="1:26" ht="16.5" x14ac:dyDescent="0.25">
      <c r="A1960" s="6" t="str">
        <f>IF(B1960="","",SUBTOTAL(3,$B$15:B1960))</f>
        <v/>
      </c>
      <c r="B1960" s="7"/>
      <c r="C1960" s="8"/>
      <c r="D1960" s="6" t="str">
        <f t="shared" si="407"/>
        <v/>
      </c>
      <c r="E1960" s="9" t="str">
        <f t="shared" si="410"/>
        <v/>
      </c>
      <c r="F1960" s="7"/>
      <c r="G1960" s="10" t="str">
        <f t="shared" si="408"/>
        <v/>
      </c>
      <c r="H1960" s="6" t="str">
        <f t="shared" si="409"/>
        <v/>
      </c>
      <c r="I1960" s="6" t="str">
        <f t="shared" si="411"/>
        <v/>
      </c>
      <c r="J1960" s="6" t="str">
        <f t="shared" si="412"/>
        <v/>
      </c>
      <c r="K1960" s="6" t="str">
        <f t="shared" si="413"/>
        <v/>
      </c>
      <c r="L1960" s="6" t="str">
        <f t="shared" si="418"/>
        <v/>
      </c>
      <c r="M1960" s="6" t="str">
        <f t="shared" si="419"/>
        <v/>
      </c>
      <c r="N1960" s="6" t="str">
        <f t="shared" si="414"/>
        <v/>
      </c>
      <c r="O1960" s="4"/>
      <c r="P1960" s="11"/>
      <c r="Q1960" s="12" t="str">
        <f t="shared" si="415"/>
        <v/>
      </c>
      <c r="R1960" s="8"/>
      <c r="S1960" s="19"/>
      <c r="T1960" s="19" t="s">
        <v>830</v>
      </c>
      <c r="U1960" s="4"/>
      <c r="V1960" s="22" t="str">
        <f t="shared" si="416"/>
        <v>@aswan1.moe.edu.eg</v>
      </c>
      <c r="W1960" s="22" t="str">
        <f t="shared" si="417"/>
        <v>Stu#</v>
      </c>
      <c r="Z1960" t="str">
        <f>IF(Q1960=$Z$14,COUNTIF($Q$15:Q1960,$Z$14),"")</f>
        <v/>
      </c>
    </row>
    <row r="1961" spans="1:26" ht="16.5" x14ac:dyDescent="0.25">
      <c r="A1961" s="6" t="str">
        <f>IF(B1961="","",SUBTOTAL(3,$B$15:B1961))</f>
        <v/>
      </c>
      <c r="B1961" s="7"/>
      <c r="C1961" s="8"/>
      <c r="D1961" s="6" t="str">
        <f t="shared" si="407"/>
        <v/>
      </c>
      <c r="E1961" s="9" t="str">
        <f t="shared" si="410"/>
        <v/>
      </c>
      <c r="F1961" s="7"/>
      <c r="G1961" s="10" t="str">
        <f t="shared" si="408"/>
        <v/>
      </c>
      <c r="H1961" s="6" t="str">
        <f t="shared" si="409"/>
        <v/>
      </c>
      <c r="I1961" s="6" t="str">
        <f t="shared" si="411"/>
        <v/>
      </c>
      <c r="J1961" s="6" t="str">
        <f t="shared" si="412"/>
        <v/>
      </c>
      <c r="K1961" s="6" t="str">
        <f t="shared" si="413"/>
        <v/>
      </c>
      <c r="L1961" s="6" t="str">
        <f t="shared" si="418"/>
        <v/>
      </c>
      <c r="M1961" s="6" t="str">
        <f t="shared" si="419"/>
        <v/>
      </c>
      <c r="N1961" s="6" t="str">
        <f t="shared" si="414"/>
        <v/>
      </c>
      <c r="O1961" s="4"/>
      <c r="P1961" s="11"/>
      <c r="Q1961" s="12" t="str">
        <f t="shared" si="415"/>
        <v/>
      </c>
      <c r="R1961" s="8"/>
      <c r="S1961" s="19"/>
      <c r="T1961" s="19" t="s">
        <v>830</v>
      </c>
      <c r="U1961" s="4"/>
      <c r="V1961" s="22" t="str">
        <f t="shared" si="416"/>
        <v>@aswan1.moe.edu.eg</v>
      </c>
      <c r="W1961" s="22" t="str">
        <f t="shared" si="417"/>
        <v>Stu#</v>
      </c>
      <c r="Z1961" t="str">
        <f>IF(Q1961=$Z$14,COUNTIF($Q$15:Q1961,$Z$14),"")</f>
        <v/>
      </c>
    </row>
    <row r="1962" spans="1:26" ht="16.5" x14ac:dyDescent="0.25">
      <c r="A1962" s="6" t="str">
        <f>IF(B1962="","",SUBTOTAL(3,$B$15:B1962))</f>
        <v/>
      </c>
      <c r="B1962" s="7"/>
      <c r="C1962" s="8"/>
      <c r="D1962" s="6" t="str">
        <f t="shared" si="407"/>
        <v/>
      </c>
      <c r="E1962" s="9" t="str">
        <f t="shared" si="410"/>
        <v/>
      </c>
      <c r="F1962" s="7"/>
      <c r="G1962" s="10" t="str">
        <f t="shared" si="408"/>
        <v/>
      </c>
      <c r="H1962" s="6" t="str">
        <f t="shared" si="409"/>
        <v/>
      </c>
      <c r="I1962" s="6" t="str">
        <f t="shared" si="411"/>
        <v/>
      </c>
      <c r="J1962" s="6" t="str">
        <f t="shared" si="412"/>
        <v/>
      </c>
      <c r="K1962" s="6" t="str">
        <f t="shared" si="413"/>
        <v/>
      </c>
      <c r="L1962" s="6" t="str">
        <f t="shared" si="418"/>
        <v/>
      </c>
      <c r="M1962" s="6" t="str">
        <f t="shared" si="419"/>
        <v/>
      </c>
      <c r="N1962" s="6" t="str">
        <f t="shared" si="414"/>
        <v/>
      </c>
      <c r="O1962" s="4"/>
      <c r="P1962" s="11"/>
      <c r="Q1962" s="12" t="str">
        <f t="shared" si="415"/>
        <v/>
      </c>
      <c r="R1962" s="8"/>
      <c r="S1962" s="19"/>
      <c r="T1962" s="19" t="s">
        <v>830</v>
      </c>
      <c r="U1962" s="4"/>
      <c r="V1962" s="22" t="str">
        <f t="shared" si="416"/>
        <v>@aswan1.moe.edu.eg</v>
      </c>
      <c r="W1962" s="22" t="str">
        <f t="shared" si="417"/>
        <v>Stu#</v>
      </c>
      <c r="Z1962" t="str">
        <f>IF(Q1962=$Z$14,COUNTIF($Q$15:Q1962,$Z$14),"")</f>
        <v/>
      </c>
    </row>
    <row r="1963" spans="1:26" ht="16.5" x14ac:dyDescent="0.25">
      <c r="A1963" s="6" t="str">
        <f>IF(B1963="","",SUBTOTAL(3,$B$15:B1963))</f>
        <v/>
      </c>
      <c r="B1963" s="7"/>
      <c r="C1963" s="8"/>
      <c r="D1963" s="6" t="str">
        <f t="shared" si="407"/>
        <v/>
      </c>
      <c r="E1963" s="9" t="str">
        <f t="shared" si="410"/>
        <v/>
      </c>
      <c r="F1963" s="7"/>
      <c r="G1963" s="10" t="str">
        <f t="shared" si="408"/>
        <v/>
      </c>
      <c r="H1963" s="6" t="str">
        <f t="shared" si="409"/>
        <v/>
      </c>
      <c r="I1963" s="6" t="str">
        <f t="shared" si="411"/>
        <v/>
      </c>
      <c r="J1963" s="6" t="str">
        <f t="shared" si="412"/>
        <v/>
      </c>
      <c r="K1963" s="6" t="str">
        <f t="shared" si="413"/>
        <v/>
      </c>
      <c r="L1963" s="6" t="str">
        <f t="shared" si="418"/>
        <v/>
      </c>
      <c r="M1963" s="6" t="str">
        <f t="shared" si="419"/>
        <v/>
      </c>
      <c r="N1963" s="6" t="str">
        <f t="shared" si="414"/>
        <v/>
      </c>
      <c r="O1963" s="4"/>
      <c r="P1963" s="11"/>
      <c r="Q1963" s="12" t="str">
        <f t="shared" si="415"/>
        <v/>
      </c>
      <c r="R1963" s="8"/>
      <c r="S1963" s="19"/>
      <c r="T1963" s="19" t="s">
        <v>830</v>
      </c>
      <c r="U1963" s="4"/>
      <c r="V1963" s="22" t="str">
        <f t="shared" si="416"/>
        <v>@aswan1.moe.edu.eg</v>
      </c>
      <c r="W1963" s="22" t="str">
        <f t="shared" si="417"/>
        <v>Stu#</v>
      </c>
      <c r="Z1963" t="str">
        <f>IF(Q1963=$Z$14,COUNTIF($Q$15:Q1963,$Z$14),"")</f>
        <v/>
      </c>
    </row>
    <row r="1964" spans="1:26" ht="16.5" x14ac:dyDescent="0.25">
      <c r="A1964" s="6" t="str">
        <f>IF(B1964="","",SUBTOTAL(3,$B$15:B1964))</f>
        <v/>
      </c>
      <c r="B1964" s="7"/>
      <c r="C1964" s="8"/>
      <c r="D1964" s="6" t="str">
        <f t="shared" si="407"/>
        <v/>
      </c>
      <c r="E1964" s="9" t="str">
        <f t="shared" si="410"/>
        <v/>
      </c>
      <c r="F1964" s="7"/>
      <c r="G1964" s="10" t="str">
        <f t="shared" si="408"/>
        <v/>
      </c>
      <c r="H1964" s="6" t="str">
        <f t="shared" si="409"/>
        <v/>
      </c>
      <c r="I1964" s="6" t="str">
        <f t="shared" si="411"/>
        <v/>
      </c>
      <c r="J1964" s="6" t="str">
        <f t="shared" si="412"/>
        <v/>
      </c>
      <c r="K1964" s="6" t="str">
        <f t="shared" si="413"/>
        <v/>
      </c>
      <c r="L1964" s="6" t="str">
        <f t="shared" si="418"/>
        <v/>
      </c>
      <c r="M1964" s="6" t="str">
        <f t="shared" si="419"/>
        <v/>
      </c>
      <c r="N1964" s="6" t="str">
        <f t="shared" si="414"/>
        <v/>
      </c>
      <c r="O1964" s="4"/>
      <c r="P1964" s="11"/>
      <c r="Q1964" s="12" t="str">
        <f t="shared" si="415"/>
        <v/>
      </c>
      <c r="R1964" s="8"/>
      <c r="S1964" s="19"/>
      <c r="T1964" s="19" t="s">
        <v>830</v>
      </c>
      <c r="U1964" s="4"/>
      <c r="V1964" s="22" t="str">
        <f t="shared" si="416"/>
        <v>@aswan1.moe.edu.eg</v>
      </c>
      <c r="W1964" s="22" t="str">
        <f t="shared" si="417"/>
        <v>Stu#</v>
      </c>
      <c r="Z1964" t="str">
        <f>IF(Q1964=$Z$14,COUNTIF($Q$15:Q1964,$Z$14),"")</f>
        <v/>
      </c>
    </row>
    <row r="1965" spans="1:26" ht="16.5" x14ac:dyDescent="0.25">
      <c r="A1965" s="6" t="str">
        <f>IF(B1965="","",SUBTOTAL(3,$B$15:B1965))</f>
        <v/>
      </c>
      <c r="B1965" s="7"/>
      <c r="C1965" s="8"/>
      <c r="D1965" s="6" t="str">
        <f t="shared" si="407"/>
        <v/>
      </c>
      <c r="E1965" s="9" t="str">
        <f t="shared" si="410"/>
        <v/>
      </c>
      <c r="F1965" s="7"/>
      <c r="G1965" s="10" t="str">
        <f t="shared" si="408"/>
        <v/>
      </c>
      <c r="H1965" s="6" t="str">
        <f t="shared" si="409"/>
        <v/>
      </c>
      <c r="I1965" s="6" t="str">
        <f t="shared" si="411"/>
        <v/>
      </c>
      <c r="J1965" s="6" t="str">
        <f t="shared" si="412"/>
        <v/>
      </c>
      <c r="K1965" s="6" t="str">
        <f t="shared" si="413"/>
        <v/>
      </c>
      <c r="L1965" s="6" t="str">
        <f t="shared" si="418"/>
        <v/>
      </c>
      <c r="M1965" s="6" t="str">
        <f t="shared" si="419"/>
        <v/>
      </c>
      <c r="N1965" s="6" t="str">
        <f t="shared" si="414"/>
        <v/>
      </c>
      <c r="O1965" s="4"/>
      <c r="P1965" s="11"/>
      <c r="Q1965" s="12" t="str">
        <f t="shared" si="415"/>
        <v/>
      </c>
      <c r="R1965" s="8"/>
      <c r="S1965" s="19"/>
      <c r="T1965" s="19" t="s">
        <v>830</v>
      </c>
      <c r="U1965" s="4"/>
      <c r="V1965" s="22" t="str">
        <f t="shared" si="416"/>
        <v>@aswan1.moe.edu.eg</v>
      </c>
      <c r="W1965" s="22" t="str">
        <f t="shared" si="417"/>
        <v>Stu#</v>
      </c>
      <c r="Z1965" t="str">
        <f>IF(Q1965=$Z$14,COUNTIF($Q$15:Q1965,$Z$14),"")</f>
        <v/>
      </c>
    </row>
    <row r="1966" spans="1:26" ht="16.5" x14ac:dyDescent="0.25">
      <c r="A1966" s="6" t="str">
        <f>IF(B1966="","",SUBTOTAL(3,$B$15:B1966))</f>
        <v/>
      </c>
      <c r="B1966" s="7"/>
      <c r="C1966" s="8"/>
      <c r="D1966" s="6" t="str">
        <f t="shared" si="407"/>
        <v/>
      </c>
      <c r="E1966" s="9" t="str">
        <f t="shared" si="410"/>
        <v/>
      </c>
      <c r="F1966" s="7"/>
      <c r="G1966" s="10" t="str">
        <f t="shared" si="408"/>
        <v/>
      </c>
      <c r="H1966" s="6" t="str">
        <f t="shared" si="409"/>
        <v/>
      </c>
      <c r="I1966" s="6" t="str">
        <f t="shared" si="411"/>
        <v/>
      </c>
      <c r="J1966" s="6" t="str">
        <f t="shared" si="412"/>
        <v/>
      </c>
      <c r="K1966" s="6" t="str">
        <f t="shared" si="413"/>
        <v/>
      </c>
      <c r="L1966" s="6" t="str">
        <f t="shared" si="418"/>
        <v/>
      </c>
      <c r="M1966" s="6" t="str">
        <f t="shared" si="419"/>
        <v/>
      </c>
      <c r="N1966" s="6" t="str">
        <f t="shared" si="414"/>
        <v/>
      </c>
      <c r="O1966" s="4"/>
      <c r="P1966" s="11"/>
      <c r="Q1966" s="12" t="str">
        <f t="shared" si="415"/>
        <v/>
      </c>
      <c r="R1966" s="8"/>
      <c r="S1966" s="19"/>
      <c r="T1966" s="19" t="s">
        <v>830</v>
      </c>
      <c r="U1966" s="4"/>
      <c r="V1966" s="22" t="str">
        <f t="shared" si="416"/>
        <v>@aswan1.moe.edu.eg</v>
      </c>
      <c r="W1966" s="22" t="str">
        <f t="shared" si="417"/>
        <v>Stu#</v>
      </c>
      <c r="Z1966" t="str">
        <f>IF(Q1966=$Z$14,COUNTIF($Q$15:Q1966,$Z$14),"")</f>
        <v/>
      </c>
    </row>
    <row r="1967" spans="1:26" ht="16.5" x14ac:dyDescent="0.25">
      <c r="A1967" s="6" t="str">
        <f>IF(B1967="","",SUBTOTAL(3,$B$15:B1967))</f>
        <v/>
      </c>
      <c r="B1967" s="7"/>
      <c r="C1967" s="8"/>
      <c r="D1967" s="6" t="str">
        <f t="shared" si="407"/>
        <v/>
      </c>
      <c r="E1967" s="9" t="str">
        <f t="shared" si="410"/>
        <v/>
      </c>
      <c r="F1967" s="7"/>
      <c r="G1967" s="10" t="str">
        <f t="shared" si="408"/>
        <v/>
      </c>
      <c r="H1967" s="6" t="str">
        <f t="shared" si="409"/>
        <v/>
      </c>
      <c r="I1967" s="6" t="str">
        <f t="shared" si="411"/>
        <v/>
      </c>
      <c r="J1967" s="6" t="str">
        <f t="shared" si="412"/>
        <v/>
      </c>
      <c r="K1967" s="6" t="str">
        <f t="shared" si="413"/>
        <v/>
      </c>
      <c r="L1967" s="6" t="str">
        <f t="shared" si="418"/>
        <v/>
      </c>
      <c r="M1967" s="6" t="str">
        <f t="shared" si="419"/>
        <v/>
      </c>
      <c r="N1967" s="6" t="str">
        <f t="shared" si="414"/>
        <v/>
      </c>
      <c r="O1967" s="4"/>
      <c r="P1967" s="11"/>
      <c r="Q1967" s="12" t="str">
        <f t="shared" si="415"/>
        <v/>
      </c>
      <c r="R1967" s="8"/>
      <c r="S1967" s="19"/>
      <c r="T1967" s="19" t="s">
        <v>830</v>
      </c>
      <c r="U1967" s="4"/>
      <c r="V1967" s="22" t="str">
        <f t="shared" si="416"/>
        <v>@aswan1.moe.edu.eg</v>
      </c>
      <c r="W1967" s="22" t="str">
        <f t="shared" si="417"/>
        <v>Stu#</v>
      </c>
      <c r="Z1967" t="str">
        <f>IF(Q1967=$Z$14,COUNTIF($Q$15:Q1967,$Z$14),"")</f>
        <v/>
      </c>
    </row>
    <row r="1968" spans="1:26" ht="16.5" x14ac:dyDescent="0.25">
      <c r="A1968" s="6" t="str">
        <f>IF(B1968="","",SUBTOTAL(3,$B$15:B1968))</f>
        <v/>
      </c>
      <c r="B1968" s="7"/>
      <c r="C1968" s="8"/>
      <c r="D1968" s="6" t="str">
        <f t="shared" si="407"/>
        <v/>
      </c>
      <c r="E1968" s="9" t="str">
        <f t="shared" si="410"/>
        <v/>
      </c>
      <c r="F1968" s="7"/>
      <c r="G1968" s="10" t="str">
        <f t="shared" si="408"/>
        <v/>
      </c>
      <c r="H1968" s="6" t="str">
        <f t="shared" si="409"/>
        <v/>
      </c>
      <c r="I1968" s="6" t="str">
        <f t="shared" si="411"/>
        <v/>
      </c>
      <c r="J1968" s="6" t="str">
        <f t="shared" si="412"/>
        <v/>
      </c>
      <c r="K1968" s="6" t="str">
        <f t="shared" si="413"/>
        <v/>
      </c>
      <c r="L1968" s="6" t="str">
        <f t="shared" si="418"/>
        <v/>
      </c>
      <c r="M1968" s="6" t="str">
        <f t="shared" si="419"/>
        <v/>
      </c>
      <c r="N1968" s="6" t="str">
        <f t="shared" si="414"/>
        <v/>
      </c>
      <c r="O1968" s="4"/>
      <c r="P1968" s="11"/>
      <c r="Q1968" s="12" t="str">
        <f t="shared" si="415"/>
        <v/>
      </c>
      <c r="R1968" s="8"/>
      <c r="S1968" s="19"/>
      <c r="T1968" s="19" t="s">
        <v>830</v>
      </c>
      <c r="U1968" s="4"/>
      <c r="V1968" s="22" t="str">
        <f t="shared" si="416"/>
        <v>@aswan1.moe.edu.eg</v>
      </c>
      <c r="W1968" s="22" t="str">
        <f t="shared" si="417"/>
        <v>Stu#</v>
      </c>
      <c r="Z1968" t="str">
        <f>IF(Q1968=$Z$14,COUNTIF($Q$15:Q1968,$Z$14),"")</f>
        <v/>
      </c>
    </row>
    <row r="1969" spans="1:26" ht="16.5" x14ac:dyDescent="0.25">
      <c r="A1969" s="6" t="str">
        <f>IF(B1969="","",SUBTOTAL(3,$B$15:B1969))</f>
        <v/>
      </c>
      <c r="B1969" s="7"/>
      <c r="C1969" s="8"/>
      <c r="D1969" s="6" t="str">
        <f t="shared" si="407"/>
        <v/>
      </c>
      <c r="E1969" s="9" t="str">
        <f t="shared" si="410"/>
        <v/>
      </c>
      <c r="F1969" s="7"/>
      <c r="G1969" s="10" t="str">
        <f t="shared" si="408"/>
        <v/>
      </c>
      <c r="H1969" s="6" t="str">
        <f t="shared" si="409"/>
        <v/>
      </c>
      <c r="I1969" s="6" t="str">
        <f t="shared" si="411"/>
        <v/>
      </c>
      <c r="J1969" s="6" t="str">
        <f t="shared" si="412"/>
        <v/>
      </c>
      <c r="K1969" s="6" t="str">
        <f t="shared" si="413"/>
        <v/>
      </c>
      <c r="L1969" s="6" t="str">
        <f t="shared" si="418"/>
        <v/>
      </c>
      <c r="M1969" s="6" t="str">
        <f t="shared" si="419"/>
        <v/>
      </c>
      <c r="N1969" s="6" t="str">
        <f t="shared" si="414"/>
        <v/>
      </c>
      <c r="O1969" s="4"/>
      <c r="P1969" s="11"/>
      <c r="Q1969" s="12" t="str">
        <f t="shared" si="415"/>
        <v/>
      </c>
      <c r="R1969" s="8"/>
      <c r="S1969" s="19"/>
      <c r="T1969" s="19" t="s">
        <v>830</v>
      </c>
      <c r="U1969" s="4"/>
      <c r="V1969" s="22" t="str">
        <f t="shared" si="416"/>
        <v>@aswan1.moe.edu.eg</v>
      </c>
      <c r="W1969" s="22" t="str">
        <f t="shared" si="417"/>
        <v>Stu#</v>
      </c>
      <c r="Z1969" t="str">
        <f>IF(Q1969=$Z$14,COUNTIF($Q$15:Q1969,$Z$14),"")</f>
        <v/>
      </c>
    </row>
    <row r="1970" spans="1:26" ht="16.5" x14ac:dyDescent="0.25">
      <c r="A1970" s="6" t="str">
        <f>IF(B1970="","",SUBTOTAL(3,$B$15:B1970))</f>
        <v/>
      </c>
      <c r="B1970" s="7"/>
      <c r="C1970" s="8"/>
      <c r="D1970" s="6" t="str">
        <f t="shared" si="407"/>
        <v/>
      </c>
      <c r="E1970" s="9" t="str">
        <f t="shared" si="410"/>
        <v/>
      </c>
      <c r="F1970" s="7"/>
      <c r="G1970" s="10" t="str">
        <f t="shared" si="408"/>
        <v/>
      </c>
      <c r="H1970" s="6" t="str">
        <f t="shared" si="409"/>
        <v/>
      </c>
      <c r="I1970" s="6" t="str">
        <f t="shared" si="411"/>
        <v/>
      </c>
      <c r="J1970" s="6" t="str">
        <f t="shared" si="412"/>
        <v/>
      </c>
      <c r="K1970" s="6" t="str">
        <f t="shared" si="413"/>
        <v/>
      </c>
      <c r="L1970" s="6" t="str">
        <f t="shared" si="418"/>
        <v/>
      </c>
      <c r="M1970" s="6" t="str">
        <f t="shared" si="419"/>
        <v/>
      </c>
      <c r="N1970" s="6" t="str">
        <f t="shared" si="414"/>
        <v/>
      </c>
      <c r="O1970" s="4"/>
      <c r="P1970" s="11"/>
      <c r="Q1970" s="12" t="str">
        <f t="shared" si="415"/>
        <v/>
      </c>
      <c r="R1970" s="8"/>
      <c r="S1970" s="19"/>
      <c r="T1970" s="19" t="s">
        <v>830</v>
      </c>
      <c r="U1970" s="4"/>
      <c r="V1970" s="22" t="str">
        <f t="shared" si="416"/>
        <v>@aswan1.moe.edu.eg</v>
      </c>
      <c r="W1970" s="22" t="str">
        <f t="shared" si="417"/>
        <v>Stu#</v>
      </c>
      <c r="Z1970" t="str">
        <f>IF(Q1970=$Z$14,COUNTIF($Q$15:Q1970,$Z$14),"")</f>
        <v/>
      </c>
    </row>
    <row r="1971" spans="1:26" ht="16.5" x14ac:dyDescent="0.25">
      <c r="A1971" s="6" t="str">
        <f>IF(B1971="","",SUBTOTAL(3,$B$15:B1971))</f>
        <v/>
      </c>
      <c r="B1971" s="7"/>
      <c r="C1971" s="8"/>
      <c r="D1971" s="6" t="str">
        <f t="shared" si="407"/>
        <v/>
      </c>
      <c r="E1971" s="9" t="str">
        <f t="shared" si="410"/>
        <v/>
      </c>
      <c r="F1971" s="7"/>
      <c r="G1971" s="10" t="str">
        <f t="shared" si="408"/>
        <v/>
      </c>
      <c r="H1971" s="6" t="str">
        <f t="shared" si="409"/>
        <v/>
      </c>
      <c r="I1971" s="6" t="str">
        <f t="shared" si="411"/>
        <v/>
      </c>
      <c r="J1971" s="6" t="str">
        <f t="shared" si="412"/>
        <v/>
      </c>
      <c r="K1971" s="6" t="str">
        <f t="shared" si="413"/>
        <v/>
      </c>
      <c r="L1971" s="6" t="str">
        <f t="shared" si="418"/>
        <v/>
      </c>
      <c r="M1971" s="6" t="str">
        <f t="shared" si="419"/>
        <v/>
      </c>
      <c r="N1971" s="6" t="str">
        <f t="shared" si="414"/>
        <v/>
      </c>
      <c r="O1971" s="4"/>
      <c r="P1971" s="11"/>
      <c r="Q1971" s="12" t="str">
        <f t="shared" si="415"/>
        <v/>
      </c>
      <c r="R1971" s="8"/>
      <c r="S1971" s="19"/>
      <c r="T1971" s="19" t="s">
        <v>830</v>
      </c>
      <c r="U1971" s="4"/>
      <c r="V1971" s="22" t="str">
        <f t="shared" si="416"/>
        <v>@aswan1.moe.edu.eg</v>
      </c>
      <c r="W1971" s="22" t="str">
        <f t="shared" si="417"/>
        <v>Stu#</v>
      </c>
      <c r="Z1971" t="str">
        <f>IF(Q1971=$Z$14,COUNTIF($Q$15:Q1971,$Z$14),"")</f>
        <v/>
      </c>
    </row>
    <row r="1972" spans="1:26" ht="16.5" x14ac:dyDescent="0.25">
      <c r="A1972" s="6" t="str">
        <f>IF(B1972="","",SUBTOTAL(3,$B$15:B1972))</f>
        <v/>
      </c>
      <c r="B1972" s="7"/>
      <c r="C1972" s="8"/>
      <c r="D1972" s="6" t="str">
        <f t="shared" si="407"/>
        <v/>
      </c>
      <c r="E1972" s="9" t="str">
        <f t="shared" si="410"/>
        <v/>
      </c>
      <c r="F1972" s="7"/>
      <c r="G1972" s="10" t="str">
        <f t="shared" si="408"/>
        <v/>
      </c>
      <c r="H1972" s="6" t="str">
        <f t="shared" si="409"/>
        <v/>
      </c>
      <c r="I1972" s="6" t="str">
        <f t="shared" si="411"/>
        <v/>
      </c>
      <c r="J1972" s="6" t="str">
        <f t="shared" si="412"/>
        <v/>
      </c>
      <c r="K1972" s="6" t="str">
        <f t="shared" si="413"/>
        <v/>
      </c>
      <c r="L1972" s="6" t="str">
        <f t="shared" si="418"/>
        <v/>
      </c>
      <c r="M1972" s="6" t="str">
        <f t="shared" si="419"/>
        <v/>
      </c>
      <c r="N1972" s="6" t="str">
        <f t="shared" si="414"/>
        <v/>
      </c>
      <c r="O1972" s="4"/>
      <c r="P1972" s="11"/>
      <c r="Q1972" s="12" t="str">
        <f t="shared" si="415"/>
        <v/>
      </c>
      <c r="R1972" s="8"/>
      <c r="S1972" s="19"/>
      <c r="T1972" s="19" t="s">
        <v>830</v>
      </c>
      <c r="U1972" s="4"/>
      <c r="V1972" s="22" t="str">
        <f t="shared" si="416"/>
        <v>@aswan1.moe.edu.eg</v>
      </c>
      <c r="W1972" s="22" t="str">
        <f t="shared" si="417"/>
        <v>Stu#</v>
      </c>
      <c r="Z1972" t="str">
        <f>IF(Q1972=$Z$14,COUNTIF($Q$15:Q1972,$Z$14),"")</f>
        <v/>
      </c>
    </row>
    <row r="1973" spans="1:26" ht="16.5" x14ac:dyDescent="0.25">
      <c r="A1973" s="6" t="str">
        <f>IF(B1973="","",SUBTOTAL(3,$B$15:B1973))</f>
        <v/>
      </c>
      <c r="B1973" s="7"/>
      <c r="C1973" s="8"/>
      <c r="D1973" s="6" t="str">
        <f t="shared" si="407"/>
        <v/>
      </c>
      <c r="E1973" s="9" t="str">
        <f t="shared" si="410"/>
        <v/>
      </c>
      <c r="F1973" s="7"/>
      <c r="G1973" s="10" t="str">
        <f t="shared" si="408"/>
        <v/>
      </c>
      <c r="H1973" s="6" t="str">
        <f t="shared" si="409"/>
        <v/>
      </c>
      <c r="I1973" s="6" t="str">
        <f t="shared" si="411"/>
        <v/>
      </c>
      <c r="J1973" s="6" t="str">
        <f t="shared" si="412"/>
        <v/>
      </c>
      <c r="K1973" s="6" t="str">
        <f t="shared" si="413"/>
        <v/>
      </c>
      <c r="L1973" s="6" t="str">
        <f t="shared" si="418"/>
        <v/>
      </c>
      <c r="M1973" s="6" t="str">
        <f t="shared" si="419"/>
        <v/>
      </c>
      <c r="N1973" s="6" t="str">
        <f t="shared" si="414"/>
        <v/>
      </c>
      <c r="O1973" s="4"/>
      <c r="P1973" s="11"/>
      <c r="Q1973" s="12" t="str">
        <f t="shared" si="415"/>
        <v/>
      </c>
      <c r="R1973" s="8"/>
      <c r="S1973" s="19"/>
      <c r="T1973" s="19" t="s">
        <v>830</v>
      </c>
      <c r="U1973" s="4"/>
      <c r="V1973" s="22" t="str">
        <f t="shared" si="416"/>
        <v>@aswan1.moe.edu.eg</v>
      </c>
      <c r="W1973" s="22" t="str">
        <f t="shared" si="417"/>
        <v>Stu#</v>
      </c>
      <c r="Z1973" t="str">
        <f>IF(Q1973=$Z$14,COUNTIF($Q$15:Q1973,$Z$14),"")</f>
        <v/>
      </c>
    </row>
    <row r="1974" spans="1:26" ht="16.5" x14ac:dyDescent="0.25">
      <c r="A1974" s="6" t="str">
        <f>IF(B1974="","",SUBTOTAL(3,$B$15:B1974))</f>
        <v/>
      </c>
      <c r="B1974" s="7"/>
      <c r="C1974" s="8"/>
      <c r="D1974" s="6" t="str">
        <f t="shared" si="407"/>
        <v/>
      </c>
      <c r="E1974" s="9" t="str">
        <f t="shared" si="410"/>
        <v/>
      </c>
      <c r="F1974" s="7"/>
      <c r="G1974" s="10" t="str">
        <f t="shared" si="408"/>
        <v/>
      </c>
      <c r="H1974" s="6" t="str">
        <f t="shared" si="409"/>
        <v/>
      </c>
      <c r="I1974" s="6" t="str">
        <f t="shared" si="411"/>
        <v/>
      </c>
      <c r="J1974" s="6" t="str">
        <f t="shared" si="412"/>
        <v/>
      </c>
      <c r="K1974" s="6" t="str">
        <f t="shared" si="413"/>
        <v/>
      </c>
      <c r="L1974" s="6" t="str">
        <f t="shared" si="418"/>
        <v/>
      </c>
      <c r="M1974" s="6" t="str">
        <f t="shared" si="419"/>
        <v/>
      </c>
      <c r="N1974" s="6" t="str">
        <f t="shared" si="414"/>
        <v/>
      </c>
      <c r="O1974" s="4"/>
      <c r="P1974" s="11"/>
      <c r="Q1974" s="12" t="str">
        <f t="shared" si="415"/>
        <v/>
      </c>
      <c r="R1974" s="8"/>
      <c r="S1974" s="19"/>
      <c r="T1974" s="19" t="s">
        <v>830</v>
      </c>
      <c r="U1974" s="4"/>
      <c r="V1974" s="22" t="str">
        <f t="shared" si="416"/>
        <v>@aswan1.moe.edu.eg</v>
      </c>
      <c r="W1974" s="22" t="str">
        <f t="shared" si="417"/>
        <v>Stu#</v>
      </c>
      <c r="Z1974" t="str">
        <f>IF(Q1974=$Z$14,COUNTIF($Q$15:Q1974,$Z$14),"")</f>
        <v/>
      </c>
    </row>
    <row r="1975" spans="1:26" ht="16.5" x14ac:dyDescent="0.25">
      <c r="A1975" s="6" t="str">
        <f>IF(B1975="","",SUBTOTAL(3,$B$15:B1975))</f>
        <v/>
      </c>
      <c r="B1975" s="7"/>
      <c r="C1975" s="8"/>
      <c r="D1975" s="6" t="str">
        <f t="shared" si="407"/>
        <v/>
      </c>
      <c r="E1975" s="9" t="str">
        <f t="shared" si="410"/>
        <v/>
      </c>
      <c r="F1975" s="7"/>
      <c r="G1975" s="10" t="str">
        <f t="shared" si="408"/>
        <v/>
      </c>
      <c r="H1975" s="6" t="str">
        <f t="shared" si="409"/>
        <v/>
      </c>
      <c r="I1975" s="6" t="str">
        <f t="shared" si="411"/>
        <v/>
      </c>
      <c r="J1975" s="6" t="str">
        <f t="shared" si="412"/>
        <v/>
      </c>
      <c r="K1975" s="6" t="str">
        <f t="shared" si="413"/>
        <v/>
      </c>
      <c r="L1975" s="6" t="str">
        <f t="shared" si="418"/>
        <v/>
      </c>
      <c r="M1975" s="6" t="str">
        <f t="shared" si="419"/>
        <v/>
      </c>
      <c r="N1975" s="6" t="str">
        <f t="shared" si="414"/>
        <v/>
      </c>
      <c r="O1975" s="4"/>
      <c r="P1975" s="11"/>
      <c r="Q1975" s="12" t="str">
        <f t="shared" si="415"/>
        <v/>
      </c>
      <c r="R1975" s="8"/>
      <c r="S1975" s="19"/>
      <c r="T1975" s="19" t="s">
        <v>830</v>
      </c>
      <c r="U1975" s="4"/>
      <c r="V1975" s="22" t="str">
        <f t="shared" si="416"/>
        <v>@aswan1.moe.edu.eg</v>
      </c>
      <c r="W1975" s="22" t="str">
        <f t="shared" si="417"/>
        <v>Stu#</v>
      </c>
      <c r="Z1975" t="str">
        <f>IF(Q1975=$Z$14,COUNTIF($Q$15:Q1975,$Z$14),"")</f>
        <v/>
      </c>
    </row>
    <row r="1976" spans="1:26" ht="16.5" x14ac:dyDescent="0.25">
      <c r="A1976" s="6" t="str">
        <f>IF(B1976="","",SUBTOTAL(3,$B$15:B1976))</f>
        <v/>
      </c>
      <c r="B1976" s="7"/>
      <c r="C1976" s="8"/>
      <c r="D1976" s="6" t="str">
        <f t="shared" si="407"/>
        <v/>
      </c>
      <c r="E1976" s="9" t="str">
        <f t="shared" si="410"/>
        <v/>
      </c>
      <c r="F1976" s="7"/>
      <c r="G1976" s="10" t="str">
        <f t="shared" si="408"/>
        <v/>
      </c>
      <c r="H1976" s="6" t="str">
        <f t="shared" si="409"/>
        <v/>
      </c>
      <c r="I1976" s="6" t="str">
        <f t="shared" si="411"/>
        <v/>
      </c>
      <c r="J1976" s="6" t="str">
        <f t="shared" si="412"/>
        <v/>
      </c>
      <c r="K1976" s="6" t="str">
        <f t="shared" si="413"/>
        <v/>
      </c>
      <c r="L1976" s="6" t="str">
        <f t="shared" si="418"/>
        <v/>
      </c>
      <c r="M1976" s="6" t="str">
        <f t="shared" si="419"/>
        <v/>
      </c>
      <c r="N1976" s="6" t="str">
        <f t="shared" si="414"/>
        <v/>
      </c>
      <c r="O1976" s="4"/>
      <c r="P1976" s="11"/>
      <c r="Q1976" s="12" t="str">
        <f t="shared" si="415"/>
        <v/>
      </c>
      <c r="R1976" s="8"/>
      <c r="S1976" s="19"/>
      <c r="T1976" s="19" t="s">
        <v>830</v>
      </c>
      <c r="U1976" s="4"/>
      <c r="V1976" s="22" t="str">
        <f t="shared" si="416"/>
        <v>@aswan1.moe.edu.eg</v>
      </c>
      <c r="W1976" s="22" t="str">
        <f t="shared" si="417"/>
        <v>Stu#</v>
      </c>
      <c r="Z1976" t="str">
        <f>IF(Q1976=$Z$14,COUNTIF($Q$15:Q1976,$Z$14),"")</f>
        <v/>
      </c>
    </row>
    <row r="1977" spans="1:26" ht="16.5" x14ac:dyDescent="0.25">
      <c r="A1977" s="6" t="str">
        <f>IF(B1977="","",SUBTOTAL(3,$B$15:B1977))</f>
        <v/>
      </c>
      <c r="B1977" s="7"/>
      <c r="C1977" s="8"/>
      <c r="D1977" s="6" t="str">
        <f t="shared" si="407"/>
        <v/>
      </c>
      <c r="E1977" s="9" t="str">
        <f t="shared" si="410"/>
        <v/>
      </c>
      <c r="F1977" s="7"/>
      <c r="G1977" s="10" t="str">
        <f t="shared" si="408"/>
        <v/>
      </c>
      <c r="H1977" s="6" t="str">
        <f t="shared" si="409"/>
        <v/>
      </c>
      <c r="I1977" s="6" t="str">
        <f t="shared" si="411"/>
        <v/>
      </c>
      <c r="J1977" s="6" t="str">
        <f t="shared" si="412"/>
        <v/>
      </c>
      <c r="K1977" s="6" t="str">
        <f t="shared" si="413"/>
        <v/>
      </c>
      <c r="L1977" s="6" t="str">
        <f t="shared" si="418"/>
        <v/>
      </c>
      <c r="M1977" s="6" t="str">
        <f t="shared" si="419"/>
        <v/>
      </c>
      <c r="N1977" s="6" t="str">
        <f t="shared" si="414"/>
        <v/>
      </c>
      <c r="O1977" s="4"/>
      <c r="P1977" s="11"/>
      <c r="Q1977" s="12" t="str">
        <f t="shared" si="415"/>
        <v/>
      </c>
      <c r="R1977" s="8"/>
      <c r="S1977" s="19"/>
      <c r="T1977" s="19" t="s">
        <v>830</v>
      </c>
      <c r="U1977" s="4"/>
      <c r="V1977" s="22" t="str">
        <f t="shared" si="416"/>
        <v>@aswan1.moe.edu.eg</v>
      </c>
      <c r="W1977" s="22" t="str">
        <f t="shared" si="417"/>
        <v>Stu#</v>
      </c>
      <c r="Z1977" t="str">
        <f>IF(Q1977=$Z$14,COUNTIF($Q$15:Q1977,$Z$14),"")</f>
        <v/>
      </c>
    </row>
    <row r="1978" spans="1:26" ht="16.5" x14ac:dyDescent="0.25">
      <c r="A1978" s="6" t="str">
        <f>IF(B1978="","",SUBTOTAL(3,$B$15:B1978))</f>
        <v/>
      </c>
      <c r="B1978" s="7"/>
      <c r="C1978" s="8"/>
      <c r="D1978" s="6" t="str">
        <f t="shared" si="407"/>
        <v/>
      </c>
      <c r="E1978" s="9" t="str">
        <f t="shared" si="410"/>
        <v/>
      </c>
      <c r="F1978" s="7"/>
      <c r="G1978" s="10" t="str">
        <f t="shared" si="408"/>
        <v/>
      </c>
      <c r="H1978" s="6" t="str">
        <f t="shared" si="409"/>
        <v/>
      </c>
      <c r="I1978" s="6" t="str">
        <f t="shared" si="411"/>
        <v/>
      </c>
      <c r="J1978" s="6" t="str">
        <f t="shared" si="412"/>
        <v/>
      </c>
      <c r="K1978" s="6" t="str">
        <f t="shared" si="413"/>
        <v/>
      </c>
      <c r="L1978" s="6" t="str">
        <f t="shared" si="418"/>
        <v/>
      </c>
      <c r="M1978" s="6" t="str">
        <f t="shared" si="419"/>
        <v/>
      </c>
      <c r="N1978" s="6" t="str">
        <f t="shared" si="414"/>
        <v/>
      </c>
      <c r="O1978" s="4"/>
      <c r="P1978" s="11"/>
      <c r="Q1978" s="12" t="str">
        <f t="shared" si="415"/>
        <v/>
      </c>
      <c r="R1978" s="8"/>
      <c r="S1978" s="19"/>
      <c r="T1978" s="19" t="s">
        <v>830</v>
      </c>
      <c r="U1978" s="4"/>
      <c r="V1978" s="22" t="str">
        <f t="shared" si="416"/>
        <v>@aswan1.moe.edu.eg</v>
      </c>
      <c r="W1978" s="22" t="str">
        <f t="shared" si="417"/>
        <v>Stu#</v>
      </c>
      <c r="Z1978" t="str">
        <f>IF(Q1978=$Z$14,COUNTIF($Q$15:Q1978,$Z$14),"")</f>
        <v/>
      </c>
    </row>
    <row r="1979" spans="1:26" ht="16.5" x14ac:dyDescent="0.25">
      <c r="A1979" s="6" t="str">
        <f>IF(B1979="","",SUBTOTAL(3,$B$15:B1979))</f>
        <v/>
      </c>
      <c r="B1979" s="7"/>
      <c r="C1979" s="8"/>
      <c r="D1979" s="6" t="str">
        <f t="shared" si="407"/>
        <v/>
      </c>
      <c r="E1979" s="9" t="str">
        <f t="shared" si="410"/>
        <v/>
      </c>
      <c r="F1979" s="7"/>
      <c r="G1979" s="10" t="str">
        <f t="shared" si="408"/>
        <v/>
      </c>
      <c r="H1979" s="6" t="str">
        <f t="shared" si="409"/>
        <v/>
      </c>
      <c r="I1979" s="6" t="str">
        <f t="shared" si="411"/>
        <v/>
      </c>
      <c r="J1979" s="6" t="str">
        <f t="shared" si="412"/>
        <v/>
      </c>
      <c r="K1979" s="6" t="str">
        <f t="shared" si="413"/>
        <v/>
      </c>
      <c r="L1979" s="6" t="str">
        <f t="shared" si="418"/>
        <v/>
      </c>
      <c r="M1979" s="6" t="str">
        <f t="shared" si="419"/>
        <v/>
      </c>
      <c r="N1979" s="6" t="str">
        <f t="shared" si="414"/>
        <v/>
      </c>
      <c r="O1979" s="4"/>
      <c r="P1979" s="11"/>
      <c r="Q1979" s="12" t="str">
        <f t="shared" si="415"/>
        <v/>
      </c>
      <c r="R1979" s="8"/>
      <c r="S1979" s="19"/>
      <c r="T1979" s="19" t="s">
        <v>830</v>
      </c>
      <c r="U1979" s="4"/>
      <c r="V1979" s="22" t="str">
        <f t="shared" si="416"/>
        <v>@aswan1.moe.edu.eg</v>
      </c>
      <c r="W1979" s="22" t="str">
        <f t="shared" si="417"/>
        <v>Stu#</v>
      </c>
      <c r="Z1979" t="str">
        <f>IF(Q1979=$Z$14,COUNTIF($Q$15:Q1979,$Z$14),"")</f>
        <v/>
      </c>
    </row>
    <row r="1980" spans="1:26" ht="16.5" x14ac:dyDescent="0.25">
      <c r="A1980" s="6" t="str">
        <f>IF(B1980="","",SUBTOTAL(3,$B$15:B1980))</f>
        <v/>
      </c>
      <c r="B1980" s="7"/>
      <c r="C1980" s="8"/>
      <c r="D1980" s="6" t="str">
        <f t="shared" si="407"/>
        <v/>
      </c>
      <c r="E1980" s="9" t="str">
        <f t="shared" si="410"/>
        <v/>
      </c>
      <c r="F1980" s="7"/>
      <c r="G1980" s="10" t="str">
        <f t="shared" si="408"/>
        <v/>
      </c>
      <c r="H1980" s="6" t="str">
        <f t="shared" si="409"/>
        <v/>
      </c>
      <c r="I1980" s="6" t="str">
        <f t="shared" si="411"/>
        <v/>
      </c>
      <c r="J1980" s="6" t="str">
        <f t="shared" si="412"/>
        <v/>
      </c>
      <c r="K1980" s="6" t="str">
        <f t="shared" si="413"/>
        <v/>
      </c>
      <c r="L1980" s="6" t="str">
        <f t="shared" si="418"/>
        <v/>
      </c>
      <c r="M1980" s="6" t="str">
        <f t="shared" si="419"/>
        <v/>
      </c>
      <c r="N1980" s="6" t="str">
        <f t="shared" si="414"/>
        <v/>
      </c>
      <c r="O1980" s="4"/>
      <c r="P1980" s="11"/>
      <c r="Q1980" s="12" t="str">
        <f t="shared" si="415"/>
        <v/>
      </c>
      <c r="R1980" s="8"/>
      <c r="S1980" s="19"/>
      <c r="T1980" s="19" t="s">
        <v>830</v>
      </c>
      <c r="U1980" s="4"/>
      <c r="V1980" s="22" t="str">
        <f t="shared" si="416"/>
        <v>@aswan1.moe.edu.eg</v>
      </c>
      <c r="W1980" s="22" t="str">
        <f t="shared" si="417"/>
        <v>Stu#</v>
      </c>
      <c r="Z1980" t="str">
        <f>IF(Q1980=$Z$14,COUNTIF($Q$15:Q1980,$Z$14),"")</f>
        <v/>
      </c>
    </row>
    <row r="1981" spans="1:26" ht="16.5" x14ac:dyDescent="0.25">
      <c r="A1981" s="6" t="str">
        <f>IF(B1981="","",SUBTOTAL(3,$B$15:B1981))</f>
        <v/>
      </c>
      <c r="B1981" s="7"/>
      <c r="C1981" s="8"/>
      <c r="D1981" s="6" t="str">
        <f t="shared" si="407"/>
        <v/>
      </c>
      <c r="E1981" s="9" t="str">
        <f t="shared" si="410"/>
        <v/>
      </c>
      <c r="F1981" s="7"/>
      <c r="G1981" s="10" t="str">
        <f t="shared" si="408"/>
        <v/>
      </c>
      <c r="H1981" s="6" t="str">
        <f t="shared" si="409"/>
        <v/>
      </c>
      <c r="I1981" s="6" t="str">
        <f t="shared" si="411"/>
        <v/>
      </c>
      <c r="J1981" s="6" t="str">
        <f t="shared" si="412"/>
        <v/>
      </c>
      <c r="K1981" s="6" t="str">
        <f t="shared" si="413"/>
        <v/>
      </c>
      <c r="L1981" s="6" t="str">
        <f t="shared" si="418"/>
        <v/>
      </c>
      <c r="M1981" s="6" t="str">
        <f t="shared" si="419"/>
        <v/>
      </c>
      <c r="N1981" s="6" t="str">
        <f t="shared" si="414"/>
        <v/>
      </c>
      <c r="O1981" s="4"/>
      <c r="P1981" s="11"/>
      <c r="Q1981" s="12" t="str">
        <f t="shared" si="415"/>
        <v/>
      </c>
      <c r="R1981" s="8"/>
      <c r="S1981" s="19"/>
      <c r="T1981" s="19" t="s">
        <v>830</v>
      </c>
      <c r="U1981" s="4"/>
      <c r="V1981" s="22" t="str">
        <f t="shared" si="416"/>
        <v>@aswan1.moe.edu.eg</v>
      </c>
      <c r="W1981" s="22" t="str">
        <f t="shared" si="417"/>
        <v>Stu#</v>
      </c>
      <c r="Z1981" t="str">
        <f>IF(Q1981=$Z$14,COUNTIF($Q$15:Q1981,$Z$14),"")</f>
        <v/>
      </c>
    </row>
    <row r="1982" spans="1:26" ht="16.5" x14ac:dyDescent="0.25">
      <c r="A1982" s="6" t="str">
        <f>IF(B1982="","",SUBTOTAL(3,$B$15:B1982))</f>
        <v/>
      </c>
      <c r="B1982" s="7"/>
      <c r="C1982" s="8"/>
      <c r="D1982" s="6" t="str">
        <f t="shared" si="407"/>
        <v/>
      </c>
      <c r="E1982" s="9" t="str">
        <f t="shared" si="410"/>
        <v/>
      </c>
      <c r="F1982" s="7"/>
      <c r="G1982" s="10" t="str">
        <f t="shared" si="408"/>
        <v/>
      </c>
      <c r="H1982" s="6" t="str">
        <f t="shared" si="409"/>
        <v/>
      </c>
      <c r="I1982" s="6" t="str">
        <f t="shared" si="411"/>
        <v/>
      </c>
      <c r="J1982" s="6" t="str">
        <f t="shared" si="412"/>
        <v/>
      </c>
      <c r="K1982" s="6" t="str">
        <f t="shared" si="413"/>
        <v/>
      </c>
      <c r="L1982" s="6" t="str">
        <f t="shared" si="418"/>
        <v/>
      </c>
      <c r="M1982" s="6" t="str">
        <f t="shared" si="419"/>
        <v/>
      </c>
      <c r="N1982" s="6" t="str">
        <f t="shared" si="414"/>
        <v/>
      </c>
      <c r="O1982" s="4"/>
      <c r="P1982" s="11"/>
      <c r="Q1982" s="12" t="str">
        <f t="shared" si="415"/>
        <v/>
      </c>
      <c r="R1982" s="8"/>
      <c r="S1982" s="19"/>
      <c r="T1982" s="19" t="s">
        <v>830</v>
      </c>
      <c r="U1982" s="4"/>
      <c r="V1982" s="22" t="str">
        <f t="shared" si="416"/>
        <v>@aswan1.moe.edu.eg</v>
      </c>
      <c r="W1982" s="22" t="str">
        <f t="shared" si="417"/>
        <v>Stu#</v>
      </c>
      <c r="Z1982" t="str">
        <f>IF(Q1982=$Z$14,COUNTIF($Q$15:Q1982,$Z$14),"")</f>
        <v/>
      </c>
    </row>
    <row r="1983" spans="1:26" ht="16.5" x14ac:dyDescent="0.25">
      <c r="A1983" s="6" t="str">
        <f>IF(B1983="","",SUBTOTAL(3,$B$15:B1983))</f>
        <v/>
      </c>
      <c r="B1983" s="7"/>
      <c r="C1983" s="8"/>
      <c r="D1983" s="6" t="str">
        <f t="shared" si="407"/>
        <v/>
      </c>
      <c r="E1983" s="9" t="str">
        <f t="shared" si="410"/>
        <v/>
      </c>
      <c r="F1983" s="7"/>
      <c r="G1983" s="10" t="str">
        <f t="shared" si="408"/>
        <v/>
      </c>
      <c r="H1983" s="6" t="str">
        <f t="shared" si="409"/>
        <v/>
      </c>
      <c r="I1983" s="6" t="str">
        <f t="shared" si="411"/>
        <v/>
      </c>
      <c r="J1983" s="6" t="str">
        <f t="shared" si="412"/>
        <v/>
      </c>
      <c r="K1983" s="6" t="str">
        <f t="shared" si="413"/>
        <v/>
      </c>
      <c r="L1983" s="6" t="str">
        <f t="shared" si="418"/>
        <v/>
      </c>
      <c r="M1983" s="6" t="str">
        <f t="shared" si="419"/>
        <v/>
      </c>
      <c r="N1983" s="6" t="str">
        <f t="shared" si="414"/>
        <v/>
      </c>
      <c r="O1983" s="4"/>
      <c r="P1983" s="11"/>
      <c r="Q1983" s="12" t="str">
        <f t="shared" si="415"/>
        <v/>
      </c>
      <c r="R1983" s="8"/>
      <c r="S1983" s="19"/>
      <c r="T1983" s="19" t="s">
        <v>830</v>
      </c>
      <c r="U1983" s="4"/>
      <c r="V1983" s="22" t="str">
        <f t="shared" si="416"/>
        <v>@aswan1.moe.edu.eg</v>
      </c>
      <c r="W1983" s="22" t="str">
        <f t="shared" si="417"/>
        <v>Stu#</v>
      </c>
      <c r="Z1983" t="str">
        <f>IF(Q1983=$Z$14,COUNTIF($Q$15:Q1983,$Z$14),"")</f>
        <v/>
      </c>
    </row>
    <row r="1984" spans="1:26" ht="16.5" x14ac:dyDescent="0.25">
      <c r="A1984" s="6" t="str">
        <f>IF(B1984="","",SUBTOTAL(3,$B$15:B1984))</f>
        <v/>
      </c>
      <c r="B1984" s="7"/>
      <c r="C1984" s="8"/>
      <c r="D1984" s="6" t="str">
        <f t="shared" si="407"/>
        <v/>
      </c>
      <c r="E1984" s="9" t="str">
        <f t="shared" si="410"/>
        <v/>
      </c>
      <c r="F1984" s="7"/>
      <c r="G1984" s="10" t="str">
        <f t="shared" si="408"/>
        <v/>
      </c>
      <c r="H1984" s="6" t="str">
        <f t="shared" si="409"/>
        <v/>
      </c>
      <c r="I1984" s="6" t="str">
        <f t="shared" si="411"/>
        <v/>
      </c>
      <c r="J1984" s="6" t="str">
        <f t="shared" si="412"/>
        <v/>
      </c>
      <c r="K1984" s="6" t="str">
        <f t="shared" si="413"/>
        <v/>
      </c>
      <c r="L1984" s="6" t="str">
        <f t="shared" si="418"/>
        <v/>
      </c>
      <c r="M1984" s="6" t="str">
        <f t="shared" si="419"/>
        <v/>
      </c>
      <c r="N1984" s="6" t="str">
        <f t="shared" si="414"/>
        <v/>
      </c>
      <c r="O1984" s="4"/>
      <c r="P1984" s="11"/>
      <c r="Q1984" s="12" t="str">
        <f t="shared" si="415"/>
        <v/>
      </c>
      <c r="R1984" s="8"/>
      <c r="S1984" s="19"/>
      <c r="T1984" s="19" t="s">
        <v>830</v>
      </c>
      <c r="U1984" s="4"/>
      <c r="V1984" s="22" t="str">
        <f t="shared" si="416"/>
        <v>@aswan1.moe.edu.eg</v>
      </c>
      <c r="W1984" s="22" t="str">
        <f t="shared" si="417"/>
        <v>Stu#</v>
      </c>
      <c r="Z1984" t="str">
        <f>IF(Q1984=$Z$14,COUNTIF($Q$15:Q1984,$Z$14),"")</f>
        <v/>
      </c>
    </row>
    <row r="1985" spans="1:26" ht="16.5" x14ac:dyDescent="0.25">
      <c r="A1985" s="6" t="str">
        <f>IF(B1985="","",SUBTOTAL(3,$B$15:B1985))</f>
        <v/>
      </c>
      <c r="B1985" s="7"/>
      <c r="C1985" s="8"/>
      <c r="D1985" s="6" t="str">
        <f t="shared" si="407"/>
        <v/>
      </c>
      <c r="E1985" s="9" t="str">
        <f t="shared" si="410"/>
        <v/>
      </c>
      <c r="F1985" s="7"/>
      <c r="G1985" s="10" t="str">
        <f t="shared" si="408"/>
        <v/>
      </c>
      <c r="H1985" s="6" t="str">
        <f t="shared" si="409"/>
        <v/>
      </c>
      <c r="I1985" s="6" t="str">
        <f t="shared" si="411"/>
        <v/>
      </c>
      <c r="J1985" s="6" t="str">
        <f t="shared" si="412"/>
        <v/>
      </c>
      <c r="K1985" s="6" t="str">
        <f t="shared" si="413"/>
        <v/>
      </c>
      <c r="L1985" s="6" t="str">
        <f t="shared" si="418"/>
        <v/>
      </c>
      <c r="M1985" s="6" t="str">
        <f t="shared" si="419"/>
        <v/>
      </c>
      <c r="N1985" s="6" t="str">
        <f t="shared" si="414"/>
        <v/>
      </c>
      <c r="O1985" s="4"/>
      <c r="P1985" s="11"/>
      <c r="Q1985" s="12" t="str">
        <f t="shared" si="415"/>
        <v/>
      </c>
      <c r="R1985" s="8"/>
      <c r="S1985" s="19"/>
      <c r="T1985" s="19" t="s">
        <v>830</v>
      </c>
      <c r="U1985" s="4"/>
      <c r="V1985" s="22" t="str">
        <f t="shared" si="416"/>
        <v>@aswan1.moe.edu.eg</v>
      </c>
      <c r="W1985" s="22" t="str">
        <f t="shared" si="417"/>
        <v>Stu#</v>
      </c>
      <c r="Z1985" t="str">
        <f>IF(Q1985=$Z$14,COUNTIF($Q$15:Q1985,$Z$14),"")</f>
        <v/>
      </c>
    </row>
    <row r="1986" spans="1:26" ht="16.5" x14ac:dyDescent="0.25">
      <c r="A1986" s="6" t="str">
        <f>IF(B1986="","",SUBTOTAL(3,$B$15:B1986))</f>
        <v/>
      </c>
      <c r="B1986" s="7"/>
      <c r="C1986" s="8"/>
      <c r="D1986" s="6" t="str">
        <f t="shared" si="407"/>
        <v/>
      </c>
      <c r="E1986" s="9" t="str">
        <f t="shared" si="410"/>
        <v/>
      </c>
      <c r="F1986" s="7"/>
      <c r="G1986" s="10" t="str">
        <f t="shared" si="408"/>
        <v/>
      </c>
      <c r="H1986" s="6" t="str">
        <f t="shared" si="409"/>
        <v/>
      </c>
      <c r="I1986" s="6" t="str">
        <f t="shared" si="411"/>
        <v/>
      </c>
      <c r="J1986" s="6" t="str">
        <f t="shared" si="412"/>
        <v/>
      </c>
      <c r="K1986" s="6" t="str">
        <f t="shared" si="413"/>
        <v/>
      </c>
      <c r="L1986" s="6" t="str">
        <f t="shared" si="418"/>
        <v/>
      </c>
      <c r="M1986" s="6" t="str">
        <f t="shared" si="419"/>
        <v/>
      </c>
      <c r="N1986" s="6" t="str">
        <f t="shared" si="414"/>
        <v/>
      </c>
      <c r="O1986" s="4"/>
      <c r="P1986" s="11"/>
      <c r="Q1986" s="12" t="str">
        <f t="shared" si="415"/>
        <v/>
      </c>
      <c r="R1986" s="8"/>
      <c r="S1986" s="19"/>
      <c r="T1986" s="19" t="s">
        <v>830</v>
      </c>
      <c r="U1986" s="4"/>
      <c r="V1986" s="22" t="str">
        <f t="shared" si="416"/>
        <v>@aswan1.moe.edu.eg</v>
      </c>
      <c r="W1986" s="22" t="str">
        <f t="shared" si="417"/>
        <v>Stu#</v>
      </c>
      <c r="Z1986" t="str">
        <f>IF(Q1986=$Z$14,COUNTIF($Q$15:Q1986,$Z$14),"")</f>
        <v/>
      </c>
    </row>
    <row r="1987" spans="1:26" ht="16.5" x14ac:dyDescent="0.25">
      <c r="A1987" s="6" t="str">
        <f>IF(B1987="","",SUBTOTAL(3,$B$15:B1987))</f>
        <v/>
      </c>
      <c r="B1987" s="7"/>
      <c r="C1987" s="8"/>
      <c r="D1987" s="6" t="str">
        <f t="shared" si="407"/>
        <v/>
      </c>
      <c r="E1987" s="9" t="str">
        <f t="shared" si="410"/>
        <v/>
      </c>
      <c r="F1987" s="7"/>
      <c r="G1987" s="10" t="str">
        <f t="shared" si="408"/>
        <v/>
      </c>
      <c r="H1987" s="6" t="str">
        <f t="shared" si="409"/>
        <v/>
      </c>
      <c r="I1987" s="6" t="str">
        <f t="shared" si="411"/>
        <v/>
      </c>
      <c r="J1987" s="6" t="str">
        <f t="shared" si="412"/>
        <v/>
      </c>
      <c r="K1987" s="6" t="str">
        <f t="shared" si="413"/>
        <v/>
      </c>
      <c r="L1987" s="6" t="str">
        <f t="shared" si="418"/>
        <v/>
      </c>
      <c r="M1987" s="6" t="str">
        <f t="shared" si="419"/>
        <v/>
      </c>
      <c r="N1987" s="6" t="str">
        <f t="shared" si="414"/>
        <v/>
      </c>
      <c r="O1987" s="4"/>
      <c r="P1987" s="11"/>
      <c r="Q1987" s="12" t="str">
        <f t="shared" si="415"/>
        <v/>
      </c>
      <c r="R1987" s="8"/>
      <c r="S1987" s="19"/>
      <c r="T1987" s="19" t="s">
        <v>830</v>
      </c>
      <c r="U1987" s="4"/>
      <c r="V1987" s="22" t="str">
        <f t="shared" si="416"/>
        <v>@aswan1.moe.edu.eg</v>
      </c>
      <c r="W1987" s="22" t="str">
        <f t="shared" si="417"/>
        <v>Stu#</v>
      </c>
      <c r="Z1987" t="str">
        <f>IF(Q1987=$Z$14,COUNTIF($Q$15:Q1987,$Z$14),"")</f>
        <v/>
      </c>
    </row>
    <row r="1988" spans="1:26" ht="16.5" x14ac:dyDescent="0.25">
      <c r="A1988" s="6" t="str">
        <f>IF(B1988="","",SUBTOTAL(3,$B$15:B1988))</f>
        <v/>
      </c>
      <c r="B1988" s="7"/>
      <c r="C1988" s="8"/>
      <c r="D1988" s="6" t="str">
        <f t="shared" si="407"/>
        <v/>
      </c>
      <c r="E1988" s="9" t="str">
        <f t="shared" si="410"/>
        <v/>
      </c>
      <c r="F1988" s="7"/>
      <c r="G1988" s="10" t="str">
        <f t="shared" si="408"/>
        <v/>
      </c>
      <c r="H1988" s="6" t="str">
        <f t="shared" si="409"/>
        <v/>
      </c>
      <c r="I1988" s="6" t="str">
        <f t="shared" si="411"/>
        <v/>
      </c>
      <c r="J1988" s="6" t="str">
        <f t="shared" si="412"/>
        <v/>
      </c>
      <c r="K1988" s="6" t="str">
        <f t="shared" si="413"/>
        <v/>
      </c>
      <c r="L1988" s="6" t="str">
        <f t="shared" si="418"/>
        <v/>
      </c>
      <c r="M1988" s="6" t="str">
        <f t="shared" si="419"/>
        <v/>
      </c>
      <c r="N1988" s="6" t="str">
        <f t="shared" si="414"/>
        <v/>
      </c>
      <c r="O1988" s="4"/>
      <c r="P1988" s="11"/>
      <c r="Q1988" s="12" t="str">
        <f t="shared" si="415"/>
        <v/>
      </c>
      <c r="R1988" s="8"/>
      <c r="S1988" s="19"/>
      <c r="T1988" s="19" t="s">
        <v>830</v>
      </c>
      <c r="U1988" s="4"/>
      <c r="V1988" s="22" t="str">
        <f t="shared" si="416"/>
        <v>@aswan1.moe.edu.eg</v>
      </c>
      <c r="W1988" s="22" t="str">
        <f t="shared" si="417"/>
        <v>Stu#</v>
      </c>
      <c r="Z1988" t="str">
        <f>IF(Q1988=$Z$14,COUNTIF($Q$15:Q1988,$Z$14),"")</f>
        <v/>
      </c>
    </row>
    <row r="1989" spans="1:26" ht="16.5" x14ac:dyDescent="0.25">
      <c r="A1989" s="6" t="str">
        <f>IF(B1989="","",SUBTOTAL(3,$B$15:B1989))</f>
        <v/>
      </c>
      <c r="B1989" s="7"/>
      <c r="C1989" s="8"/>
      <c r="D1989" s="6" t="str">
        <f t="shared" si="407"/>
        <v/>
      </c>
      <c r="E1989" s="9" t="str">
        <f t="shared" si="410"/>
        <v/>
      </c>
      <c r="F1989" s="7"/>
      <c r="G1989" s="10" t="str">
        <f t="shared" si="408"/>
        <v/>
      </c>
      <c r="H1989" s="6" t="str">
        <f t="shared" si="409"/>
        <v/>
      </c>
      <c r="I1989" s="6" t="str">
        <f t="shared" si="411"/>
        <v/>
      </c>
      <c r="J1989" s="6" t="str">
        <f t="shared" si="412"/>
        <v/>
      </c>
      <c r="K1989" s="6" t="str">
        <f t="shared" si="413"/>
        <v/>
      </c>
      <c r="L1989" s="6" t="str">
        <f t="shared" si="418"/>
        <v/>
      </c>
      <c r="M1989" s="6" t="str">
        <f t="shared" si="419"/>
        <v/>
      </c>
      <c r="N1989" s="6" t="str">
        <f t="shared" si="414"/>
        <v/>
      </c>
      <c r="O1989" s="4"/>
      <c r="P1989" s="11"/>
      <c r="Q1989" s="12" t="str">
        <f t="shared" si="415"/>
        <v/>
      </c>
      <c r="R1989" s="8"/>
      <c r="S1989" s="19"/>
      <c r="T1989" s="19" t="s">
        <v>830</v>
      </c>
      <c r="U1989" s="4"/>
      <c r="V1989" s="22" t="str">
        <f t="shared" si="416"/>
        <v>@aswan1.moe.edu.eg</v>
      </c>
      <c r="W1989" s="22" t="str">
        <f t="shared" si="417"/>
        <v>Stu#</v>
      </c>
      <c r="Z1989" t="str">
        <f>IF(Q1989=$Z$14,COUNTIF($Q$15:Q1989,$Z$14),"")</f>
        <v/>
      </c>
    </row>
    <row r="1990" spans="1:26" ht="16.5" x14ac:dyDescent="0.25">
      <c r="A1990" s="6" t="str">
        <f>IF(B1990="","",SUBTOTAL(3,$B$15:B1990))</f>
        <v/>
      </c>
      <c r="B1990" s="7"/>
      <c r="C1990" s="8"/>
      <c r="D1990" s="6" t="str">
        <f t="shared" si="407"/>
        <v/>
      </c>
      <c r="E1990" s="9" t="str">
        <f t="shared" si="410"/>
        <v/>
      </c>
      <c r="F1990" s="7"/>
      <c r="G1990" s="10" t="str">
        <f t="shared" si="408"/>
        <v/>
      </c>
      <c r="H1990" s="6" t="str">
        <f t="shared" si="409"/>
        <v/>
      </c>
      <c r="I1990" s="6" t="str">
        <f t="shared" si="411"/>
        <v/>
      </c>
      <c r="J1990" s="6" t="str">
        <f t="shared" si="412"/>
        <v/>
      </c>
      <c r="K1990" s="6" t="str">
        <f t="shared" si="413"/>
        <v/>
      </c>
      <c r="L1990" s="6" t="str">
        <f t="shared" si="418"/>
        <v/>
      </c>
      <c r="M1990" s="6" t="str">
        <f t="shared" si="419"/>
        <v/>
      </c>
      <c r="N1990" s="6" t="str">
        <f t="shared" si="414"/>
        <v/>
      </c>
      <c r="O1990" s="4"/>
      <c r="P1990" s="11"/>
      <c r="Q1990" s="12" t="str">
        <f t="shared" si="415"/>
        <v/>
      </c>
      <c r="R1990" s="8"/>
      <c r="S1990" s="19"/>
      <c r="T1990" s="19" t="s">
        <v>830</v>
      </c>
      <c r="U1990" s="4"/>
      <c r="V1990" s="22" t="str">
        <f t="shared" si="416"/>
        <v>@aswan1.moe.edu.eg</v>
      </c>
      <c r="W1990" s="22" t="str">
        <f t="shared" si="417"/>
        <v>Stu#</v>
      </c>
      <c r="Z1990" t="str">
        <f>IF(Q1990=$Z$14,COUNTIF($Q$15:Q1990,$Z$14),"")</f>
        <v/>
      </c>
    </row>
    <row r="1991" spans="1:26" ht="16.5" x14ac:dyDescent="0.25">
      <c r="A1991" s="6" t="str">
        <f>IF(B1991="","",SUBTOTAL(3,$B$15:B1991))</f>
        <v/>
      </c>
      <c r="B1991" s="7"/>
      <c r="C1991" s="8"/>
      <c r="D1991" s="6" t="str">
        <f t="shared" si="407"/>
        <v/>
      </c>
      <c r="E1991" s="9" t="str">
        <f t="shared" si="410"/>
        <v/>
      </c>
      <c r="F1991" s="7"/>
      <c r="G1991" s="10" t="str">
        <f t="shared" si="408"/>
        <v/>
      </c>
      <c r="H1991" s="6" t="str">
        <f t="shared" si="409"/>
        <v/>
      </c>
      <c r="I1991" s="6" t="str">
        <f t="shared" si="411"/>
        <v/>
      </c>
      <c r="J1991" s="6" t="str">
        <f t="shared" si="412"/>
        <v/>
      </c>
      <c r="K1991" s="6" t="str">
        <f t="shared" si="413"/>
        <v/>
      </c>
      <c r="L1991" s="6" t="str">
        <f t="shared" si="418"/>
        <v/>
      </c>
      <c r="M1991" s="6" t="str">
        <f t="shared" si="419"/>
        <v/>
      </c>
      <c r="N1991" s="6" t="str">
        <f t="shared" si="414"/>
        <v/>
      </c>
      <c r="O1991" s="4"/>
      <c r="P1991" s="11"/>
      <c r="Q1991" s="12" t="str">
        <f t="shared" si="415"/>
        <v/>
      </c>
      <c r="R1991" s="8"/>
      <c r="S1991" s="19"/>
      <c r="T1991" s="19" t="s">
        <v>830</v>
      </c>
      <c r="U1991" s="4"/>
      <c r="V1991" s="22" t="str">
        <f t="shared" si="416"/>
        <v>@aswan1.moe.edu.eg</v>
      </c>
      <c r="W1991" s="22" t="str">
        <f t="shared" si="417"/>
        <v>Stu#</v>
      </c>
      <c r="Z1991" t="str">
        <f>IF(Q1991=$Z$14,COUNTIF($Q$15:Q1991,$Z$14),"")</f>
        <v/>
      </c>
    </row>
    <row r="1992" spans="1:26" ht="16.5" x14ac:dyDescent="0.25">
      <c r="A1992" s="6" t="str">
        <f>IF(B1992="","",SUBTOTAL(3,$B$15:B1992))</f>
        <v/>
      </c>
      <c r="B1992" s="7"/>
      <c r="C1992" s="8"/>
      <c r="D1992" s="6" t="str">
        <f t="shared" si="407"/>
        <v/>
      </c>
      <c r="E1992" s="9" t="str">
        <f t="shared" si="410"/>
        <v/>
      </c>
      <c r="F1992" s="7"/>
      <c r="G1992" s="10" t="str">
        <f t="shared" si="408"/>
        <v/>
      </c>
      <c r="H1992" s="6" t="str">
        <f t="shared" si="409"/>
        <v/>
      </c>
      <c r="I1992" s="6" t="str">
        <f t="shared" si="411"/>
        <v/>
      </c>
      <c r="J1992" s="6" t="str">
        <f t="shared" si="412"/>
        <v/>
      </c>
      <c r="K1992" s="6" t="str">
        <f t="shared" si="413"/>
        <v/>
      </c>
      <c r="L1992" s="6" t="str">
        <f t="shared" si="418"/>
        <v/>
      </c>
      <c r="M1992" s="6" t="str">
        <f t="shared" si="419"/>
        <v/>
      </c>
      <c r="N1992" s="6" t="str">
        <f t="shared" si="414"/>
        <v/>
      </c>
      <c r="O1992" s="4"/>
      <c r="P1992" s="11"/>
      <c r="Q1992" s="12" t="str">
        <f t="shared" si="415"/>
        <v/>
      </c>
      <c r="R1992" s="8"/>
      <c r="S1992" s="19"/>
      <c r="T1992" s="19" t="s">
        <v>830</v>
      </c>
      <c r="U1992" s="4"/>
      <c r="V1992" s="22" t="str">
        <f t="shared" si="416"/>
        <v>@aswan1.moe.edu.eg</v>
      </c>
      <c r="W1992" s="22" t="str">
        <f t="shared" si="417"/>
        <v>Stu#</v>
      </c>
      <c r="Z1992" t="str">
        <f>IF(Q1992=$Z$14,COUNTIF($Q$15:Q1992,$Z$14),"")</f>
        <v/>
      </c>
    </row>
    <row r="1993" spans="1:26" ht="16.5" x14ac:dyDescent="0.25">
      <c r="A1993" s="6" t="str">
        <f>IF(B1993="","",SUBTOTAL(3,$B$15:B1993))</f>
        <v/>
      </c>
      <c r="B1993" s="7"/>
      <c r="C1993" s="8"/>
      <c r="D1993" s="6" t="str">
        <f t="shared" si="407"/>
        <v/>
      </c>
      <c r="E1993" s="9" t="str">
        <f t="shared" si="410"/>
        <v/>
      </c>
      <c r="F1993" s="7"/>
      <c r="G1993" s="10" t="str">
        <f t="shared" si="408"/>
        <v/>
      </c>
      <c r="H1993" s="6" t="str">
        <f t="shared" si="409"/>
        <v/>
      </c>
      <c r="I1993" s="6" t="str">
        <f t="shared" si="411"/>
        <v/>
      </c>
      <c r="J1993" s="6" t="str">
        <f t="shared" si="412"/>
        <v/>
      </c>
      <c r="K1993" s="6" t="str">
        <f t="shared" si="413"/>
        <v/>
      </c>
      <c r="L1993" s="6" t="str">
        <f t="shared" si="418"/>
        <v/>
      </c>
      <c r="M1993" s="6" t="str">
        <f t="shared" si="419"/>
        <v/>
      </c>
      <c r="N1993" s="6" t="str">
        <f t="shared" si="414"/>
        <v/>
      </c>
      <c r="O1993" s="4"/>
      <c r="P1993" s="11"/>
      <c r="Q1993" s="12" t="str">
        <f t="shared" si="415"/>
        <v/>
      </c>
      <c r="R1993" s="8"/>
      <c r="S1993" s="19"/>
      <c r="T1993" s="19" t="s">
        <v>830</v>
      </c>
      <c r="U1993" s="4"/>
      <c r="V1993" s="22" t="str">
        <f t="shared" si="416"/>
        <v>@aswan1.moe.edu.eg</v>
      </c>
      <c r="W1993" s="22" t="str">
        <f t="shared" si="417"/>
        <v>Stu#</v>
      </c>
      <c r="Z1993" t="str">
        <f>IF(Q1993=$Z$14,COUNTIF($Q$15:Q1993,$Z$14),"")</f>
        <v/>
      </c>
    </row>
    <row r="1994" spans="1:26" ht="16.5" x14ac:dyDescent="0.25">
      <c r="A1994" s="6" t="str">
        <f>IF(B1994="","",SUBTOTAL(3,$B$15:B1994))</f>
        <v/>
      </c>
      <c r="B1994" s="7"/>
      <c r="C1994" s="8"/>
      <c r="D1994" s="6" t="str">
        <f t="shared" si="407"/>
        <v/>
      </c>
      <c r="E1994" s="9" t="str">
        <f t="shared" si="410"/>
        <v/>
      </c>
      <c r="F1994" s="7"/>
      <c r="G1994" s="10" t="str">
        <f t="shared" si="408"/>
        <v/>
      </c>
      <c r="H1994" s="6" t="str">
        <f t="shared" si="409"/>
        <v/>
      </c>
      <c r="I1994" s="6" t="str">
        <f t="shared" si="411"/>
        <v/>
      </c>
      <c r="J1994" s="6" t="str">
        <f t="shared" si="412"/>
        <v/>
      </c>
      <c r="K1994" s="6" t="str">
        <f t="shared" si="413"/>
        <v/>
      </c>
      <c r="L1994" s="6" t="str">
        <f t="shared" si="418"/>
        <v/>
      </c>
      <c r="M1994" s="6" t="str">
        <f t="shared" si="419"/>
        <v/>
      </c>
      <c r="N1994" s="6" t="str">
        <f t="shared" si="414"/>
        <v/>
      </c>
      <c r="O1994" s="4"/>
      <c r="P1994" s="11"/>
      <c r="Q1994" s="12" t="str">
        <f t="shared" si="415"/>
        <v/>
      </c>
      <c r="R1994" s="8"/>
      <c r="S1994" s="19"/>
      <c r="T1994" s="19" t="s">
        <v>830</v>
      </c>
      <c r="U1994" s="4"/>
      <c r="V1994" s="22" t="str">
        <f t="shared" si="416"/>
        <v>@aswan1.moe.edu.eg</v>
      </c>
      <c r="W1994" s="22" t="str">
        <f t="shared" si="417"/>
        <v>Stu#</v>
      </c>
      <c r="Z1994" t="str">
        <f>IF(Q1994=$Z$14,COUNTIF($Q$15:Q1994,$Z$14),"")</f>
        <v/>
      </c>
    </row>
    <row r="1995" spans="1:26" ht="16.5" x14ac:dyDescent="0.25">
      <c r="A1995" s="6" t="str">
        <f>IF(B1995="","",SUBTOTAL(3,$B$15:B1995))</f>
        <v/>
      </c>
      <c r="B1995" s="7"/>
      <c r="C1995" s="8"/>
      <c r="D1995" s="6" t="str">
        <f t="shared" si="407"/>
        <v/>
      </c>
      <c r="E1995" s="9" t="str">
        <f t="shared" si="410"/>
        <v/>
      </c>
      <c r="F1995" s="7"/>
      <c r="G1995" s="10" t="str">
        <f t="shared" si="408"/>
        <v/>
      </c>
      <c r="H1995" s="6" t="str">
        <f t="shared" si="409"/>
        <v/>
      </c>
      <c r="I1995" s="6" t="str">
        <f t="shared" si="411"/>
        <v/>
      </c>
      <c r="J1995" s="6" t="str">
        <f t="shared" si="412"/>
        <v/>
      </c>
      <c r="K1995" s="6" t="str">
        <f t="shared" si="413"/>
        <v/>
      </c>
      <c r="L1995" s="6" t="str">
        <f t="shared" si="418"/>
        <v/>
      </c>
      <c r="M1995" s="6" t="str">
        <f t="shared" si="419"/>
        <v/>
      </c>
      <c r="N1995" s="6" t="str">
        <f t="shared" si="414"/>
        <v/>
      </c>
      <c r="O1995" s="4"/>
      <c r="P1995" s="11"/>
      <c r="Q1995" s="12" t="str">
        <f t="shared" si="415"/>
        <v/>
      </c>
      <c r="R1995" s="8"/>
      <c r="S1995" s="19"/>
      <c r="T1995" s="19" t="s">
        <v>830</v>
      </c>
      <c r="U1995" s="4"/>
      <c r="V1995" s="22" t="str">
        <f t="shared" si="416"/>
        <v>@aswan1.moe.edu.eg</v>
      </c>
      <c r="W1995" s="22" t="str">
        <f t="shared" si="417"/>
        <v>Stu#</v>
      </c>
      <c r="Z1995" t="str">
        <f>IF(Q1995=$Z$14,COUNTIF($Q$15:Q1995,$Z$14),"")</f>
        <v/>
      </c>
    </row>
    <row r="1996" spans="1:26" ht="16.5" x14ac:dyDescent="0.25">
      <c r="A1996" s="6" t="str">
        <f>IF(B1996="","",SUBTOTAL(3,$B$15:B1996))</f>
        <v/>
      </c>
      <c r="B1996" s="7"/>
      <c r="C1996" s="8"/>
      <c r="D1996" s="6" t="str">
        <f t="shared" si="407"/>
        <v/>
      </c>
      <c r="E1996" s="9" t="str">
        <f t="shared" si="410"/>
        <v/>
      </c>
      <c r="F1996" s="7"/>
      <c r="G1996" s="10" t="str">
        <f t="shared" si="408"/>
        <v/>
      </c>
      <c r="H1996" s="6" t="str">
        <f t="shared" si="409"/>
        <v/>
      </c>
      <c r="I1996" s="6" t="str">
        <f t="shared" si="411"/>
        <v/>
      </c>
      <c r="J1996" s="6" t="str">
        <f t="shared" si="412"/>
        <v/>
      </c>
      <c r="K1996" s="6" t="str">
        <f t="shared" si="413"/>
        <v/>
      </c>
      <c r="L1996" s="6" t="str">
        <f t="shared" si="418"/>
        <v/>
      </c>
      <c r="M1996" s="6" t="str">
        <f t="shared" si="419"/>
        <v/>
      </c>
      <c r="N1996" s="6" t="str">
        <f t="shared" si="414"/>
        <v/>
      </c>
      <c r="O1996" s="4"/>
      <c r="P1996" s="11"/>
      <c r="Q1996" s="12" t="str">
        <f t="shared" si="415"/>
        <v/>
      </c>
      <c r="R1996" s="8"/>
      <c r="S1996" s="19"/>
      <c r="T1996" s="19" t="s">
        <v>830</v>
      </c>
      <c r="U1996" s="4"/>
      <c r="V1996" s="22" t="str">
        <f t="shared" si="416"/>
        <v>@aswan1.moe.edu.eg</v>
      </c>
      <c r="W1996" s="22" t="str">
        <f t="shared" si="417"/>
        <v>Stu#</v>
      </c>
      <c r="Z1996" t="str">
        <f>IF(Q1996=$Z$14,COUNTIF($Q$15:Q1996,$Z$14),"")</f>
        <v/>
      </c>
    </row>
    <row r="1997" spans="1:26" ht="16.5" x14ac:dyDescent="0.25">
      <c r="A1997" s="6" t="str">
        <f>IF(B1997="","",SUBTOTAL(3,$B$15:B1997))</f>
        <v/>
      </c>
      <c r="B1997" s="7"/>
      <c r="C1997" s="8"/>
      <c r="D1997" s="6" t="str">
        <f t="shared" si="407"/>
        <v/>
      </c>
      <c r="E1997" s="9" t="str">
        <f t="shared" si="410"/>
        <v/>
      </c>
      <c r="F1997" s="7"/>
      <c r="G1997" s="10" t="str">
        <f t="shared" si="408"/>
        <v/>
      </c>
      <c r="H1997" s="6" t="str">
        <f t="shared" si="409"/>
        <v/>
      </c>
      <c r="I1997" s="6" t="str">
        <f t="shared" si="411"/>
        <v/>
      </c>
      <c r="J1997" s="6" t="str">
        <f t="shared" si="412"/>
        <v/>
      </c>
      <c r="K1997" s="6" t="str">
        <f t="shared" si="413"/>
        <v/>
      </c>
      <c r="L1997" s="6" t="str">
        <f t="shared" si="418"/>
        <v/>
      </c>
      <c r="M1997" s="6" t="str">
        <f t="shared" si="419"/>
        <v/>
      </c>
      <c r="N1997" s="6" t="str">
        <f t="shared" si="414"/>
        <v/>
      </c>
      <c r="O1997" s="4"/>
      <c r="P1997" s="11"/>
      <c r="Q1997" s="12" t="str">
        <f t="shared" si="415"/>
        <v/>
      </c>
      <c r="R1997" s="8"/>
      <c r="S1997" s="19"/>
      <c r="T1997" s="19" t="s">
        <v>830</v>
      </c>
      <c r="U1997" s="4"/>
      <c r="V1997" s="22" t="str">
        <f t="shared" si="416"/>
        <v>@aswan1.moe.edu.eg</v>
      </c>
      <c r="W1997" s="22" t="str">
        <f t="shared" si="417"/>
        <v>Stu#</v>
      </c>
      <c r="Z1997" t="str">
        <f>IF(Q1997=$Z$14,COUNTIF($Q$15:Q1997,$Z$14),"")</f>
        <v/>
      </c>
    </row>
    <row r="1998" spans="1:26" ht="16.5" x14ac:dyDescent="0.25">
      <c r="A1998" s="6" t="str">
        <f>IF(B1998="","",SUBTOTAL(3,$B$15:B1998))</f>
        <v/>
      </c>
      <c r="B1998" s="7"/>
      <c r="C1998" s="8"/>
      <c r="D1998" s="6" t="str">
        <f t="shared" ref="D1998:D2061" si="420">IF(C1998="","",LEFT(TRIM(C1998),FIND(" ",TRIM(C1998),1)-1))</f>
        <v/>
      </c>
      <c r="E1998" s="9" t="str">
        <f t="shared" si="410"/>
        <v/>
      </c>
      <c r="F1998" s="7"/>
      <c r="G1998" s="10" t="str">
        <f t="shared" ref="G1998:G2061" si="421">IF(F1998="","",(DATE(IF(LEFT(F1998,1)*1=3,20,19)&amp;MID(F1998,2,2),MID(F1998,4,2),MID(F1998,6,2))))</f>
        <v/>
      </c>
      <c r="H1998" s="6" t="str">
        <f t="shared" ref="H1998:H2061" si="422">IF(G1998="","",DAY(G1998))</f>
        <v/>
      </c>
      <c r="I1998" s="6" t="str">
        <f t="shared" si="411"/>
        <v/>
      </c>
      <c r="J1998" s="6" t="str">
        <f t="shared" si="412"/>
        <v/>
      </c>
      <c r="K1998" s="6" t="str">
        <f t="shared" si="413"/>
        <v/>
      </c>
      <c r="L1998" s="6" t="str">
        <f t="shared" si="418"/>
        <v/>
      </c>
      <c r="M1998" s="6" t="str">
        <f t="shared" si="419"/>
        <v/>
      </c>
      <c r="N1998" s="6" t="str">
        <f t="shared" si="414"/>
        <v/>
      </c>
      <c r="O1998" s="4"/>
      <c r="P1998" s="11"/>
      <c r="Q1998" s="12" t="str">
        <f t="shared" si="415"/>
        <v/>
      </c>
      <c r="R1998" s="8"/>
      <c r="S1998" s="19"/>
      <c r="T1998" s="19" t="s">
        <v>830</v>
      </c>
      <c r="U1998" s="4"/>
      <c r="V1998" s="22" t="str">
        <f t="shared" si="416"/>
        <v>@aswan1.moe.edu.eg</v>
      </c>
      <c r="W1998" s="22" t="str">
        <f t="shared" si="417"/>
        <v>Stu#</v>
      </c>
      <c r="Z1998" t="str">
        <f>IF(Q1998=$Z$14,COUNTIF($Q$15:Q1998,$Z$14),"")</f>
        <v/>
      </c>
    </row>
    <row r="1999" spans="1:26" ht="16.5" x14ac:dyDescent="0.25">
      <c r="A1999" s="6" t="str">
        <f>IF(B1999="","",SUBTOTAL(3,$B$15:B1999))</f>
        <v/>
      </c>
      <c r="B1999" s="7"/>
      <c r="C1999" s="8"/>
      <c r="D1999" s="6" t="str">
        <f t="shared" si="420"/>
        <v/>
      </c>
      <c r="E1999" s="9" t="str">
        <f t="shared" si="410"/>
        <v/>
      </c>
      <c r="F1999" s="7"/>
      <c r="G1999" s="10" t="str">
        <f t="shared" si="421"/>
        <v/>
      </c>
      <c r="H1999" s="6" t="str">
        <f t="shared" si="422"/>
        <v/>
      </c>
      <c r="I1999" s="6" t="str">
        <f t="shared" si="411"/>
        <v/>
      </c>
      <c r="J1999" s="6" t="str">
        <f t="shared" si="412"/>
        <v/>
      </c>
      <c r="K1999" s="6" t="str">
        <f t="shared" si="413"/>
        <v/>
      </c>
      <c r="L1999" s="6" t="str">
        <f t="shared" si="418"/>
        <v/>
      </c>
      <c r="M1999" s="6" t="str">
        <f t="shared" si="419"/>
        <v/>
      </c>
      <c r="N1999" s="6" t="str">
        <f t="shared" si="414"/>
        <v/>
      </c>
      <c r="O1999" s="4"/>
      <c r="P1999" s="11"/>
      <c r="Q1999" s="12" t="str">
        <f t="shared" si="415"/>
        <v/>
      </c>
      <c r="R1999" s="8"/>
      <c r="S1999" s="19"/>
      <c r="T1999" s="19" t="s">
        <v>830</v>
      </c>
      <c r="U1999" s="4"/>
      <c r="V1999" s="22" t="str">
        <f t="shared" si="416"/>
        <v>@aswan1.moe.edu.eg</v>
      </c>
      <c r="W1999" s="22" t="str">
        <f t="shared" si="417"/>
        <v>Stu#</v>
      </c>
      <c r="Z1999" t="str">
        <f>IF(Q1999=$Z$14,COUNTIF($Q$15:Q1999,$Z$14),"")</f>
        <v/>
      </c>
    </row>
    <row r="2000" spans="1:26" ht="16.5" x14ac:dyDescent="0.25">
      <c r="A2000" s="6" t="str">
        <f>IF(B2000="","",SUBTOTAL(3,$B$15:B2000))</f>
        <v/>
      </c>
      <c r="B2000" s="7"/>
      <c r="C2000" s="8"/>
      <c r="D2000" s="6" t="str">
        <f t="shared" si="420"/>
        <v/>
      </c>
      <c r="E2000" s="9" t="str">
        <f t="shared" ref="E2000:E2063" si="423">IF(C2000="","",RIGHT(C2000,LEN(C2000)-FIND(" ",C2000)))</f>
        <v/>
      </c>
      <c r="F2000" s="7"/>
      <c r="G2000" s="10" t="str">
        <f t="shared" si="421"/>
        <v/>
      </c>
      <c r="H2000" s="6" t="str">
        <f t="shared" si="422"/>
        <v/>
      </c>
      <c r="I2000" s="6" t="str">
        <f t="shared" ref="I2000:I2063" si="424">IF(H2000="","",MONTH(G2000))</f>
        <v/>
      </c>
      <c r="J2000" s="6" t="str">
        <f t="shared" ref="J2000:J2063" si="425">IF(I2000="","",YEAR(G2000))</f>
        <v/>
      </c>
      <c r="K2000" s="6" t="str">
        <f t="shared" ref="K2000:K2063" si="426">IF(G2000="","",(DATEDIF(G2000,$F$13,"md")))</f>
        <v/>
      </c>
      <c r="L2000" s="6" t="str">
        <f t="shared" si="418"/>
        <v/>
      </c>
      <c r="M2000" s="6" t="str">
        <f t="shared" si="419"/>
        <v/>
      </c>
      <c r="N2000" s="6" t="str">
        <f t="shared" ref="N2000:N2063" si="427">IF(F2000="","",(IF(ISODD(MID(F2000,13,1)),"ذكر","انثى")))</f>
        <v/>
      </c>
      <c r="O2000" s="4"/>
      <c r="P2000" s="11"/>
      <c r="Q2000" s="12" t="str">
        <f t="shared" ref="Q2000:Q2063" si="428">IF(P2000="","",P2000&amp;"/"&amp;O2000)</f>
        <v/>
      </c>
      <c r="R2000" s="8"/>
      <c r="S2000" s="19"/>
      <c r="T2000" s="19" t="s">
        <v>830</v>
      </c>
      <c r="U2000" s="4"/>
      <c r="V2000" s="22" t="str">
        <f t="shared" ref="V2000:V2063" si="429">CONCATENATE(B2000,$X$2)</f>
        <v>@aswan1.moe.edu.eg</v>
      </c>
      <c r="W2000" s="22" t="str">
        <f t="shared" ref="W2000:W2063" si="430">CONCATENATE($X$3)&amp;RIGHT(LEFT(F2000,7),6)</f>
        <v>Stu#</v>
      </c>
      <c r="Z2000" t="str">
        <f>IF(Q2000=$Z$14,COUNTIF($Q$15:Q2000,$Z$14),"")</f>
        <v/>
      </c>
    </row>
    <row r="2001" spans="1:26" ht="16.5" x14ac:dyDescent="0.25">
      <c r="A2001" s="6" t="str">
        <f>IF(B2001="","",SUBTOTAL(3,$B$15:B2001))</f>
        <v/>
      </c>
      <c r="B2001" s="7"/>
      <c r="C2001" s="8"/>
      <c r="D2001" s="6" t="str">
        <f t="shared" si="420"/>
        <v/>
      </c>
      <c r="E2001" s="9" t="str">
        <f t="shared" si="423"/>
        <v/>
      </c>
      <c r="F2001" s="7"/>
      <c r="G2001" s="10" t="str">
        <f t="shared" si="421"/>
        <v/>
      </c>
      <c r="H2001" s="6" t="str">
        <f t="shared" si="422"/>
        <v/>
      </c>
      <c r="I2001" s="6" t="str">
        <f t="shared" si="424"/>
        <v/>
      </c>
      <c r="J2001" s="6" t="str">
        <f t="shared" si="425"/>
        <v/>
      </c>
      <c r="K2001" s="6" t="str">
        <f t="shared" si="426"/>
        <v/>
      </c>
      <c r="L2001" s="6" t="str">
        <f t="shared" ref="L2001:L2064" si="431">IF(H2001="","",(DATEDIF(H2001,$F$13,"md")))</f>
        <v/>
      </c>
      <c r="M2001" s="6" t="str">
        <f t="shared" ref="M2001:M2064" si="432">IF(I2001="","",(DATEDIF(I2001,$F$13,"md")))</f>
        <v/>
      </c>
      <c r="N2001" s="6" t="str">
        <f t="shared" si="427"/>
        <v/>
      </c>
      <c r="O2001" s="4"/>
      <c r="P2001" s="11"/>
      <c r="Q2001" s="12" t="str">
        <f t="shared" si="428"/>
        <v/>
      </c>
      <c r="R2001" s="8"/>
      <c r="S2001" s="19"/>
      <c r="T2001" s="19" t="s">
        <v>830</v>
      </c>
      <c r="U2001" s="4"/>
      <c r="V2001" s="22" t="str">
        <f t="shared" si="429"/>
        <v>@aswan1.moe.edu.eg</v>
      </c>
      <c r="W2001" s="22" t="str">
        <f t="shared" si="430"/>
        <v>Stu#</v>
      </c>
      <c r="Z2001" t="str">
        <f>IF(Q2001=$Z$14,COUNTIF($Q$15:Q2001,$Z$14),"")</f>
        <v/>
      </c>
    </row>
    <row r="2002" spans="1:26" ht="16.5" x14ac:dyDescent="0.25">
      <c r="A2002" s="6" t="str">
        <f>IF(B2002="","",SUBTOTAL(3,$B$15:B2002))</f>
        <v/>
      </c>
      <c r="B2002" s="7"/>
      <c r="C2002" s="8"/>
      <c r="D2002" s="6" t="str">
        <f t="shared" si="420"/>
        <v/>
      </c>
      <c r="E2002" s="9" t="str">
        <f t="shared" si="423"/>
        <v/>
      </c>
      <c r="F2002" s="7"/>
      <c r="G2002" s="10" t="str">
        <f t="shared" si="421"/>
        <v/>
      </c>
      <c r="H2002" s="6" t="str">
        <f t="shared" si="422"/>
        <v/>
      </c>
      <c r="I2002" s="6" t="str">
        <f t="shared" si="424"/>
        <v/>
      </c>
      <c r="J2002" s="6" t="str">
        <f t="shared" si="425"/>
        <v/>
      </c>
      <c r="K2002" s="6" t="str">
        <f t="shared" si="426"/>
        <v/>
      </c>
      <c r="L2002" s="6" t="str">
        <f t="shared" si="431"/>
        <v/>
      </c>
      <c r="M2002" s="6" t="str">
        <f t="shared" si="432"/>
        <v/>
      </c>
      <c r="N2002" s="6" t="str">
        <f t="shared" si="427"/>
        <v/>
      </c>
      <c r="O2002" s="4"/>
      <c r="P2002" s="11"/>
      <c r="Q2002" s="12" t="str">
        <f t="shared" si="428"/>
        <v/>
      </c>
      <c r="R2002" s="8"/>
      <c r="S2002" s="19"/>
      <c r="T2002" s="19" t="s">
        <v>830</v>
      </c>
      <c r="U2002" s="4"/>
      <c r="V2002" s="22" t="str">
        <f t="shared" si="429"/>
        <v>@aswan1.moe.edu.eg</v>
      </c>
      <c r="W2002" s="22" t="str">
        <f t="shared" si="430"/>
        <v>Stu#</v>
      </c>
      <c r="Z2002" t="str">
        <f>IF(Q2002=$Z$14,COUNTIF($Q$15:Q2002,$Z$14),"")</f>
        <v/>
      </c>
    </row>
    <row r="2003" spans="1:26" ht="16.5" x14ac:dyDescent="0.25">
      <c r="A2003" s="6" t="str">
        <f>IF(B2003="","",SUBTOTAL(3,$B$15:B2003))</f>
        <v/>
      </c>
      <c r="B2003" s="7"/>
      <c r="C2003" s="8"/>
      <c r="D2003" s="6" t="str">
        <f t="shared" si="420"/>
        <v/>
      </c>
      <c r="E2003" s="9" t="str">
        <f t="shared" si="423"/>
        <v/>
      </c>
      <c r="F2003" s="7"/>
      <c r="G2003" s="10" t="str">
        <f t="shared" si="421"/>
        <v/>
      </c>
      <c r="H2003" s="6" t="str">
        <f t="shared" si="422"/>
        <v/>
      </c>
      <c r="I2003" s="6" t="str">
        <f t="shared" si="424"/>
        <v/>
      </c>
      <c r="J2003" s="6" t="str">
        <f t="shared" si="425"/>
        <v/>
      </c>
      <c r="K2003" s="6" t="str">
        <f t="shared" si="426"/>
        <v/>
      </c>
      <c r="L2003" s="6" t="str">
        <f t="shared" si="431"/>
        <v/>
      </c>
      <c r="M2003" s="6" t="str">
        <f t="shared" si="432"/>
        <v/>
      </c>
      <c r="N2003" s="6" t="str">
        <f t="shared" si="427"/>
        <v/>
      </c>
      <c r="O2003" s="4"/>
      <c r="P2003" s="11"/>
      <c r="Q2003" s="12" t="str">
        <f t="shared" si="428"/>
        <v/>
      </c>
      <c r="R2003" s="8"/>
      <c r="S2003" s="19"/>
      <c r="T2003" s="19" t="s">
        <v>830</v>
      </c>
      <c r="U2003" s="4"/>
      <c r="V2003" s="22" t="str">
        <f t="shared" si="429"/>
        <v>@aswan1.moe.edu.eg</v>
      </c>
      <c r="W2003" s="22" t="str">
        <f t="shared" si="430"/>
        <v>Stu#</v>
      </c>
      <c r="Z2003" t="str">
        <f>IF(Q2003=$Z$14,COUNTIF($Q$15:Q2003,$Z$14),"")</f>
        <v/>
      </c>
    </row>
    <row r="2004" spans="1:26" ht="16.5" x14ac:dyDescent="0.25">
      <c r="A2004" s="6" t="str">
        <f>IF(B2004="","",SUBTOTAL(3,$B$15:B2004))</f>
        <v/>
      </c>
      <c r="B2004" s="7"/>
      <c r="C2004" s="8"/>
      <c r="D2004" s="6" t="str">
        <f t="shared" si="420"/>
        <v/>
      </c>
      <c r="E2004" s="9" t="str">
        <f t="shared" si="423"/>
        <v/>
      </c>
      <c r="F2004" s="7"/>
      <c r="G2004" s="10" t="str">
        <f t="shared" si="421"/>
        <v/>
      </c>
      <c r="H2004" s="6" t="str">
        <f t="shared" si="422"/>
        <v/>
      </c>
      <c r="I2004" s="6" t="str">
        <f t="shared" si="424"/>
        <v/>
      </c>
      <c r="J2004" s="6" t="str">
        <f t="shared" si="425"/>
        <v/>
      </c>
      <c r="K2004" s="6" t="str">
        <f t="shared" si="426"/>
        <v/>
      </c>
      <c r="L2004" s="6" t="str">
        <f t="shared" si="431"/>
        <v/>
      </c>
      <c r="M2004" s="6" t="str">
        <f t="shared" si="432"/>
        <v/>
      </c>
      <c r="N2004" s="6" t="str">
        <f t="shared" si="427"/>
        <v/>
      </c>
      <c r="O2004" s="4"/>
      <c r="P2004" s="11"/>
      <c r="Q2004" s="12" t="str">
        <f t="shared" si="428"/>
        <v/>
      </c>
      <c r="R2004" s="8"/>
      <c r="S2004" s="19"/>
      <c r="T2004" s="19" t="s">
        <v>830</v>
      </c>
      <c r="U2004" s="4"/>
      <c r="V2004" s="22" t="str">
        <f t="shared" si="429"/>
        <v>@aswan1.moe.edu.eg</v>
      </c>
      <c r="W2004" s="22" t="str">
        <f t="shared" si="430"/>
        <v>Stu#</v>
      </c>
      <c r="Z2004" t="str">
        <f>IF(Q2004=$Z$14,COUNTIF($Q$15:Q2004,$Z$14),"")</f>
        <v/>
      </c>
    </row>
    <row r="2005" spans="1:26" ht="16.5" x14ac:dyDescent="0.25">
      <c r="A2005" s="6" t="str">
        <f>IF(B2005="","",SUBTOTAL(3,$B$15:B2005))</f>
        <v/>
      </c>
      <c r="B2005" s="7"/>
      <c r="C2005" s="8"/>
      <c r="D2005" s="6" t="str">
        <f t="shared" si="420"/>
        <v/>
      </c>
      <c r="E2005" s="9" t="str">
        <f t="shared" si="423"/>
        <v/>
      </c>
      <c r="F2005" s="7"/>
      <c r="G2005" s="10" t="str">
        <f t="shared" si="421"/>
        <v/>
      </c>
      <c r="H2005" s="6" t="str">
        <f t="shared" si="422"/>
        <v/>
      </c>
      <c r="I2005" s="6" t="str">
        <f t="shared" si="424"/>
        <v/>
      </c>
      <c r="J2005" s="6" t="str">
        <f t="shared" si="425"/>
        <v/>
      </c>
      <c r="K2005" s="6" t="str">
        <f t="shared" si="426"/>
        <v/>
      </c>
      <c r="L2005" s="6" t="str">
        <f t="shared" si="431"/>
        <v/>
      </c>
      <c r="M2005" s="6" t="str">
        <f t="shared" si="432"/>
        <v/>
      </c>
      <c r="N2005" s="6" t="str">
        <f t="shared" si="427"/>
        <v/>
      </c>
      <c r="O2005" s="4"/>
      <c r="P2005" s="11"/>
      <c r="Q2005" s="12" t="str">
        <f t="shared" si="428"/>
        <v/>
      </c>
      <c r="R2005" s="8"/>
      <c r="S2005" s="19"/>
      <c r="T2005" s="19" t="s">
        <v>830</v>
      </c>
      <c r="U2005" s="4"/>
      <c r="V2005" s="22" t="str">
        <f t="shared" si="429"/>
        <v>@aswan1.moe.edu.eg</v>
      </c>
      <c r="W2005" s="22" t="str">
        <f t="shared" si="430"/>
        <v>Stu#</v>
      </c>
      <c r="Z2005" t="str">
        <f>IF(Q2005=$Z$14,COUNTIF($Q$15:Q2005,$Z$14),"")</f>
        <v/>
      </c>
    </row>
    <row r="2006" spans="1:26" ht="16.5" x14ac:dyDescent="0.25">
      <c r="A2006" s="6" t="str">
        <f>IF(B2006="","",SUBTOTAL(3,$B$15:B2006))</f>
        <v/>
      </c>
      <c r="B2006" s="7"/>
      <c r="C2006" s="8"/>
      <c r="D2006" s="6" t="str">
        <f t="shared" si="420"/>
        <v/>
      </c>
      <c r="E2006" s="9" t="str">
        <f t="shared" si="423"/>
        <v/>
      </c>
      <c r="F2006" s="7"/>
      <c r="G2006" s="10" t="str">
        <f t="shared" si="421"/>
        <v/>
      </c>
      <c r="H2006" s="6" t="str">
        <f t="shared" si="422"/>
        <v/>
      </c>
      <c r="I2006" s="6" t="str">
        <f t="shared" si="424"/>
        <v/>
      </c>
      <c r="J2006" s="6" t="str">
        <f t="shared" si="425"/>
        <v/>
      </c>
      <c r="K2006" s="6" t="str">
        <f t="shared" si="426"/>
        <v/>
      </c>
      <c r="L2006" s="6" t="str">
        <f t="shared" si="431"/>
        <v/>
      </c>
      <c r="M2006" s="6" t="str">
        <f t="shared" si="432"/>
        <v/>
      </c>
      <c r="N2006" s="6" t="str">
        <f t="shared" si="427"/>
        <v/>
      </c>
      <c r="O2006" s="4"/>
      <c r="P2006" s="11"/>
      <c r="Q2006" s="12" t="str">
        <f t="shared" si="428"/>
        <v/>
      </c>
      <c r="R2006" s="8"/>
      <c r="S2006" s="19"/>
      <c r="T2006" s="19" t="s">
        <v>830</v>
      </c>
      <c r="U2006" s="4"/>
      <c r="V2006" s="22" t="str">
        <f t="shared" si="429"/>
        <v>@aswan1.moe.edu.eg</v>
      </c>
      <c r="W2006" s="22" t="str">
        <f t="shared" si="430"/>
        <v>Stu#</v>
      </c>
      <c r="Z2006" t="str">
        <f>IF(Q2006=$Z$14,COUNTIF($Q$15:Q2006,$Z$14),"")</f>
        <v/>
      </c>
    </row>
    <row r="2007" spans="1:26" ht="16.5" x14ac:dyDescent="0.25">
      <c r="A2007" s="6" t="str">
        <f>IF(B2007="","",SUBTOTAL(3,$B$15:B2007))</f>
        <v/>
      </c>
      <c r="B2007" s="7"/>
      <c r="C2007" s="8"/>
      <c r="D2007" s="6" t="str">
        <f t="shared" si="420"/>
        <v/>
      </c>
      <c r="E2007" s="9" t="str">
        <f t="shared" si="423"/>
        <v/>
      </c>
      <c r="F2007" s="7"/>
      <c r="G2007" s="10" t="str">
        <f t="shared" si="421"/>
        <v/>
      </c>
      <c r="H2007" s="6" t="str">
        <f t="shared" si="422"/>
        <v/>
      </c>
      <c r="I2007" s="6" t="str">
        <f t="shared" si="424"/>
        <v/>
      </c>
      <c r="J2007" s="6" t="str">
        <f t="shared" si="425"/>
        <v/>
      </c>
      <c r="K2007" s="6" t="str">
        <f t="shared" si="426"/>
        <v/>
      </c>
      <c r="L2007" s="6" t="str">
        <f t="shared" si="431"/>
        <v/>
      </c>
      <c r="M2007" s="6" t="str">
        <f t="shared" si="432"/>
        <v/>
      </c>
      <c r="N2007" s="6" t="str">
        <f t="shared" si="427"/>
        <v/>
      </c>
      <c r="O2007" s="4"/>
      <c r="P2007" s="11"/>
      <c r="Q2007" s="12" t="str">
        <f t="shared" si="428"/>
        <v/>
      </c>
      <c r="R2007" s="8"/>
      <c r="S2007" s="19"/>
      <c r="T2007" s="19" t="s">
        <v>830</v>
      </c>
      <c r="U2007" s="4"/>
      <c r="V2007" s="22" t="str">
        <f t="shared" si="429"/>
        <v>@aswan1.moe.edu.eg</v>
      </c>
      <c r="W2007" s="22" t="str">
        <f t="shared" si="430"/>
        <v>Stu#</v>
      </c>
      <c r="Z2007" t="str">
        <f>IF(Q2007=$Z$14,COUNTIF($Q$15:Q2007,$Z$14),"")</f>
        <v/>
      </c>
    </row>
    <row r="2008" spans="1:26" ht="16.5" x14ac:dyDescent="0.25">
      <c r="A2008" s="6" t="str">
        <f>IF(B2008="","",SUBTOTAL(3,$B$15:B2008))</f>
        <v/>
      </c>
      <c r="B2008" s="7"/>
      <c r="C2008" s="8"/>
      <c r="D2008" s="6" t="str">
        <f t="shared" si="420"/>
        <v/>
      </c>
      <c r="E2008" s="9" t="str">
        <f t="shared" si="423"/>
        <v/>
      </c>
      <c r="F2008" s="7"/>
      <c r="G2008" s="10" t="str">
        <f t="shared" si="421"/>
        <v/>
      </c>
      <c r="H2008" s="6" t="str">
        <f t="shared" si="422"/>
        <v/>
      </c>
      <c r="I2008" s="6" t="str">
        <f t="shared" si="424"/>
        <v/>
      </c>
      <c r="J2008" s="6" t="str">
        <f t="shared" si="425"/>
        <v/>
      </c>
      <c r="K2008" s="6" t="str">
        <f t="shared" si="426"/>
        <v/>
      </c>
      <c r="L2008" s="6" t="str">
        <f t="shared" si="431"/>
        <v/>
      </c>
      <c r="M2008" s="6" t="str">
        <f t="shared" si="432"/>
        <v/>
      </c>
      <c r="N2008" s="6" t="str">
        <f t="shared" si="427"/>
        <v/>
      </c>
      <c r="O2008" s="4"/>
      <c r="P2008" s="11"/>
      <c r="Q2008" s="12" t="str">
        <f t="shared" si="428"/>
        <v/>
      </c>
      <c r="R2008" s="8"/>
      <c r="S2008" s="19"/>
      <c r="T2008" s="19" t="s">
        <v>830</v>
      </c>
      <c r="U2008" s="4"/>
      <c r="V2008" s="22" t="str">
        <f t="shared" si="429"/>
        <v>@aswan1.moe.edu.eg</v>
      </c>
      <c r="W2008" s="22" t="str">
        <f t="shared" si="430"/>
        <v>Stu#</v>
      </c>
      <c r="Z2008" t="str">
        <f>IF(Q2008=$Z$14,COUNTIF($Q$15:Q2008,$Z$14),"")</f>
        <v/>
      </c>
    </row>
    <row r="2009" spans="1:26" ht="16.5" x14ac:dyDescent="0.25">
      <c r="A2009" s="6" t="str">
        <f>IF(B2009="","",SUBTOTAL(3,$B$15:B2009))</f>
        <v/>
      </c>
      <c r="B2009" s="7"/>
      <c r="C2009" s="8"/>
      <c r="D2009" s="6" t="str">
        <f t="shared" si="420"/>
        <v/>
      </c>
      <c r="E2009" s="9" t="str">
        <f t="shared" si="423"/>
        <v/>
      </c>
      <c r="F2009" s="7"/>
      <c r="G2009" s="10" t="str">
        <f t="shared" si="421"/>
        <v/>
      </c>
      <c r="H2009" s="6" t="str">
        <f t="shared" si="422"/>
        <v/>
      </c>
      <c r="I2009" s="6" t="str">
        <f t="shared" si="424"/>
        <v/>
      </c>
      <c r="J2009" s="6" t="str">
        <f t="shared" si="425"/>
        <v/>
      </c>
      <c r="K2009" s="6" t="str">
        <f t="shared" si="426"/>
        <v/>
      </c>
      <c r="L2009" s="6" t="str">
        <f t="shared" si="431"/>
        <v/>
      </c>
      <c r="M2009" s="6" t="str">
        <f t="shared" si="432"/>
        <v/>
      </c>
      <c r="N2009" s="6" t="str">
        <f t="shared" si="427"/>
        <v/>
      </c>
      <c r="O2009" s="4"/>
      <c r="P2009" s="11"/>
      <c r="Q2009" s="12" t="str">
        <f t="shared" si="428"/>
        <v/>
      </c>
      <c r="R2009" s="8"/>
      <c r="S2009" s="19"/>
      <c r="T2009" s="19" t="s">
        <v>830</v>
      </c>
      <c r="U2009" s="4"/>
      <c r="V2009" s="22" t="str">
        <f t="shared" si="429"/>
        <v>@aswan1.moe.edu.eg</v>
      </c>
      <c r="W2009" s="22" t="str">
        <f t="shared" si="430"/>
        <v>Stu#</v>
      </c>
      <c r="Z2009" t="str">
        <f>IF(Q2009=$Z$14,COUNTIF($Q$15:Q2009,$Z$14),"")</f>
        <v/>
      </c>
    </row>
    <row r="2010" spans="1:26" ht="16.5" x14ac:dyDescent="0.25">
      <c r="A2010" s="6" t="str">
        <f>IF(B2010="","",SUBTOTAL(3,$B$15:B2010))</f>
        <v/>
      </c>
      <c r="B2010" s="7"/>
      <c r="C2010" s="8"/>
      <c r="D2010" s="6" t="str">
        <f t="shared" si="420"/>
        <v/>
      </c>
      <c r="E2010" s="9" t="str">
        <f t="shared" si="423"/>
        <v/>
      </c>
      <c r="F2010" s="7"/>
      <c r="G2010" s="10" t="str">
        <f t="shared" si="421"/>
        <v/>
      </c>
      <c r="H2010" s="6" t="str">
        <f t="shared" si="422"/>
        <v/>
      </c>
      <c r="I2010" s="6" t="str">
        <f t="shared" si="424"/>
        <v/>
      </c>
      <c r="J2010" s="6" t="str">
        <f t="shared" si="425"/>
        <v/>
      </c>
      <c r="K2010" s="6" t="str">
        <f t="shared" si="426"/>
        <v/>
      </c>
      <c r="L2010" s="6" t="str">
        <f t="shared" si="431"/>
        <v/>
      </c>
      <c r="M2010" s="6" t="str">
        <f t="shared" si="432"/>
        <v/>
      </c>
      <c r="N2010" s="6" t="str">
        <f t="shared" si="427"/>
        <v/>
      </c>
      <c r="O2010" s="4"/>
      <c r="P2010" s="11"/>
      <c r="Q2010" s="12" t="str">
        <f t="shared" si="428"/>
        <v/>
      </c>
      <c r="R2010" s="8"/>
      <c r="S2010" s="19"/>
      <c r="T2010" s="19" t="s">
        <v>830</v>
      </c>
      <c r="U2010" s="4"/>
      <c r="V2010" s="22" t="str">
        <f t="shared" si="429"/>
        <v>@aswan1.moe.edu.eg</v>
      </c>
      <c r="W2010" s="22" t="str">
        <f t="shared" si="430"/>
        <v>Stu#</v>
      </c>
      <c r="Z2010" t="str">
        <f>IF(Q2010=$Z$14,COUNTIF($Q$15:Q2010,$Z$14),"")</f>
        <v/>
      </c>
    </row>
    <row r="2011" spans="1:26" ht="16.5" x14ac:dyDescent="0.25">
      <c r="A2011" s="6" t="str">
        <f>IF(B2011="","",SUBTOTAL(3,$B$15:B2011))</f>
        <v/>
      </c>
      <c r="B2011" s="7"/>
      <c r="C2011" s="8"/>
      <c r="D2011" s="6" t="str">
        <f t="shared" si="420"/>
        <v/>
      </c>
      <c r="E2011" s="9" t="str">
        <f t="shared" si="423"/>
        <v/>
      </c>
      <c r="F2011" s="7"/>
      <c r="G2011" s="10" t="str">
        <f t="shared" si="421"/>
        <v/>
      </c>
      <c r="H2011" s="6" t="str">
        <f t="shared" si="422"/>
        <v/>
      </c>
      <c r="I2011" s="6" t="str">
        <f t="shared" si="424"/>
        <v/>
      </c>
      <c r="J2011" s="6" t="str">
        <f t="shared" si="425"/>
        <v/>
      </c>
      <c r="K2011" s="6" t="str">
        <f t="shared" si="426"/>
        <v/>
      </c>
      <c r="L2011" s="6" t="str">
        <f t="shared" si="431"/>
        <v/>
      </c>
      <c r="M2011" s="6" t="str">
        <f t="shared" si="432"/>
        <v/>
      </c>
      <c r="N2011" s="6" t="str">
        <f t="shared" si="427"/>
        <v/>
      </c>
      <c r="O2011" s="4"/>
      <c r="P2011" s="11"/>
      <c r="Q2011" s="12" t="str">
        <f t="shared" si="428"/>
        <v/>
      </c>
      <c r="R2011" s="8"/>
      <c r="S2011" s="19"/>
      <c r="T2011" s="19" t="s">
        <v>830</v>
      </c>
      <c r="U2011" s="4"/>
      <c r="V2011" s="22" t="str">
        <f t="shared" si="429"/>
        <v>@aswan1.moe.edu.eg</v>
      </c>
      <c r="W2011" s="22" t="str">
        <f t="shared" si="430"/>
        <v>Stu#</v>
      </c>
      <c r="Z2011" t="str">
        <f>IF(Q2011=$Z$14,COUNTIF($Q$15:Q2011,$Z$14),"")</f>
        <v/>
      </c>
    </row>
    <row r="2012" spans="1:26" ht="16.5" x14ac:dyDescent="0.25">
      <c r="A2012" s="6" t="str">
        <f>IF(B2012="","",SUBTOTAL(3,$B$15:B2012))</f>
        <v/>
      </c>
      <c r="B2012" s="7"/>
      <c r="C2012" s="8"/>
      <c r="D2012" s="6" t="str">
        <f t="shared" si="420"/>
        <v/>
      </c>
      <c r="E2012" s="9" t="str">
        <f t="shared" si="423"/>
        <v/>
      </c>
      <c r="F2012" s="7"/>
      <c r="G2012" s="10" t="str">
        <f t="shared" si="421"/>
        <v/>
      </c>
      <c r="H2012" s="6" t="str">
        <f t="shared" si="422"/>
        <v/>
      </c>
      <c r="I2012" s="6" t="str">
        <f t="shared" si="424"/>
        <v/>
      </c>
      <c r="J2012" s="6" t="str">
        <f t="shared" si="425"/>
        <v/>
      </c>
      <c r="K2012" s="6" t="str">
        <f t="shared" si="426"/>
        <v/>
      </c>
      <c r="L2012" s="6" t="str">
        <f t="shared" si="431"/>
        <v/>
      </c>
      <c r="M2012" s="6" t="str">
        <f t="shared" si="432"/>
        <v/>
      </c>
      <c r="N2012" s="6" t="str">
        <f t="shared" si="427"/>
        <v/>
      </c>
      <c r="O2012" s="4"/>
      <c r="P2012" s="11"/>
      <c r="Q2012" s="12" t="str">
        <f t="shared" si="428"/>
        <v/>
      </c>
      <c r="R2012" s="8"/>
      <c r="S2012" s="19"/>
      <c r="T2012" s="19" t="s">
        <v>830</v>
      </c>
      <c r="U2012" s="4"/>
      <c r="V2012" s="22" t="str">
        <f t="shared" si="429"/>
        <v>@aswan1.moe.edu.eg</v>
      </c>
      <c r="W2012" s="22" t="str">
        <f t="shared" si="430"/>
        <v>Stu#</v>
      </c>
      <c r="Z2012" t="str">
        <f>IF(Q2012=$Z$14,COUNTIF($Q$15:Q2012,$Z$14),"")</f>
        <v/>
      </c>
    </row>
    <row r="2013" spans="1:26" ht="16.5" x14ac:dyDescent="0.25">
      <c r="A2013" s="6" t="str">
        <f>IF(B2013="","",SUBTOTAL(3,$B$15:B2013))</f>
        <v/>
      </c>
      <c r="B2013" s="7"/>
      <c r="C2013" s="8"/>
      <c r="D2013" s="6" t="str">
        <f t="shared" si="420"/>
        <v/>
      </c>
      <c r="E2013" s="9" t="str">
        <f t="shared" si="423"/>
        <v/>
      </c>
      <c r="F2013" s="7"/>
      <c r="G2013" s="10" t="str">
        <f t="shared" si="421"/>
        <v/>
      </c>
      <c r="H2013" s="6" t="str">
        <f t="shared" si="422"/>
        <v/>
      </c>
      <c r="I2013" s="6" t="str">
        <f t="shared" si="424"/>
        <v/>
      </c>
      <c r="J2013" s="6" t="str">
        <f t="shared" si="425"/>
        <v/>
      </c>
      <c r="K2013" s="6" t="str">
        <f t="shared" si="426"/>
        <v/>
      </c>
      <c r="L2013" s="6" t="str">
        <f t="shared" si="431"/>
        <v/>
      </c>
      <c r="M2013" s="6" t="str">
        <f t="shared" si="432"/>
        <v/>
      </c>
      <c r="N2013" s="6" t="str">
        <f t="shared" si="427"/>
        <v/>
      </c>
      <c r="O2013" s="4"/>
      <c r="P2013" s="11"/>
      <c r="Q2013" s="12" t="str">
        <f t="shared" si="428"/>
        <v/>
      </c>
      <c r="R2013" s="8"/>
      <c r="S2013" s="19"/>
      <c r="T2013" s="19" t="s">
        <v>830</v>
      </c>
      <c r="U2013" s="4"/>
      <c r="V2013" s="22" t="str">
        <f t="shared" si="429"/>
        <v>@aswan1.moe.edu.eg</v>
      </c>
      <c r="W2013" s="22" t="str">
        <f t="shared" si="430"/>
        <v>Stu#</v>
      </c>
      <c r="Z2013" t="str">
        <f>IF(Q2013=$Z$14,COUNTIF($Q$15:Q2013,$Z$14),"")</f>
        <v/>
      </c>
    </row>
    <row r="2014" spans="1:26" ht="16.5" x14ac:dyDescent="0.25">
      <c r="A2014" s="6" t="str">
        <f>IF(B2014="","",SUBTOTAL(3,$B$15:B2014))</f>
        <v/>
      </c>
      <c r="B2014" s="7"/>
      <c r="C2014" s="8"/>
      <c r="D2014" s="6" t="str">
        <f t="shared" si="420"/>
        <v/>
      </c>
      <c r="E2014" s="9" t="str">
        <f t="shared" si="423"/>
        <v/>
      </c>
      <c r="F2014" s="7"/>
      <c r="G2014" s="10" t="str">
        <f t="shared" si="421"/>
        <v/>
      </c>
      <c r="H2014" s="6" t="str">
        <f t="shared" si="422"/>
        <v/>
      </c>
      <c r="I2014" s="6" t="str">
        <f t="shared" si="424"/>
        <v/>
      </c>
      <c r="J2014" s="6" t="str">
        <f t="shared" si="425"/>
        <v/>
      </c>
      <c r="K2014" s="6" t="str">
        <f t="shared" si="426"/>
        <v/>
      </c>
      <c r="L2014" s="6" t="str">
        <f t="shared" si="431"/>
        <v/>
      </c>
      <c r="M2014" s="6" t="str">
        <f t="shared" si="432"/>
        <v/>
      </c>
      <c r="N2014" s="6" t="str">
        <f t="shared" si="427"/>
        <v/>
      </c>
      <c r="O2014" s="4"/>
      <c r="P2014" s="11"/>
      <c r="Q2014" s="12" t="str">
        <f t="shared" si="428"/>
        <v/>
      </c>
      <c r="R2014" s="8"/>
      <c r="S2014" s="19"/>
      <c r="T2014" s="19" t="s">
        <v>830</v>
      </c>
      <c r="U2014" s="4"/>
      <c r="V2014" s="22" t="str">
        <f t="shared" si="429"/>
        <v>@aswan1.moe.edu.eg</v>
      </c>
      <c r="W2014" s="22" t="str">
        <f t="shared" si="430"/>
        <v>Stu#</v>
      </c>
      <c r="Z2014" t="str">
        <f>IF(Q2014=$Z$14,COUNTIF($Q$15:Q2014,$Z$14),"")</f>
        <v/>
      </c>
    </row>
    <row r="2015" spans="1:26" ht="16.5" x14ac:dyDescent="0.25">
      <c r="A2015" s="6" t="str">
        <f>IF(B2015="","",SUBTOTAL(3,$B$15:B2015))</f>
        <v/>
      </c>
      <c r="B2015" s="7"/>
      <c r="C2015" s="8"/>
      <c r="D2015" s="6" t="str">
        <f t="shared" si="420"/>
        <v/>
      </c>
      <c r="E2015" s="9" t="str">
        <f t="shared" si="423"/>
        <v/>
      </c>
      <c r="F2015" s="7"/>
      <c r="G2015" s="10" t="str">
        <f t="shared" si="421"/>
        <v/>
      </c>
      <c r="H2015" s="6" t="str">
        <f t="shared" si="422"/>
        <v/>
      </c>
      <c r="I2015" s="6" t="str">
        <f t="shared" si="424"/>
        <v/>
      </c>
      <c r="J2015" s="6" t="str">
        <f t="shared" si="425"/>
        <v/>
      </c>
      <c r="K2015" s="6" t="str">
        <f t="shared" si="426"/>
        <v/>
      </c>
      <c r="L2015" s="6" t="str">
        <f t="shared" si="431"/>
        <v/>
      </c>
      <c r="M2015" s="6" t="str">
        <f t="shared" si="432"/>
        <v/>
      </c>
      <c r="N2015" s="6" t="str">
        <f t="shared" si="427"/>
        <v/>
      </c>
      <c r="O2015" s="4"/>
      <c r="P2015" s="11"/>
      <c r="Q2015" s="12" t="str">
        <f t="shared" si="428"/>
        <v/>
      </c>
      <c r="R2015" s="8"/>
      <c r="S2015" s="19"/>
      <c r="T2015" s="19" t="s">
        <v>830</v>
      </c>
      <c r="U2015" s="4"/>
      <c r="V2015" s="22" t="str">
        <f t="shared" si="429"/>
        <v>@aswan1.moe.edu.eg</v>
      </c>
      <c r="W2015" s="22" t="str">
        <f t="shared" si="430"/>
        <v>Stu#</v>
      </c>
      <c r="Z2015" t="str">
        <f>IF(Q2015=$Z$14,COUNTIF($Q$15:Q2015,$Z$14),"")</f>
        <v/>
      </c>
    </row>
    <row r="2016" spans="1:26" ht="16.5" x14ac:dyDescent="0.25">
      <c r="A2016" s="6" t="str">
        <f>IF(B2016="","",SUBTOTAL(3,$B$15:B2016))</f>
        <v/>
      </c>
      <c r="B2016" s="7"/>
      <c r="C2016" s="8"/>
      <c r="D2016" s="6" t="str">
        <f t="shared" si="420"/>
        <v/>
      </c>
      <c r="E2016" s="9" t="str">
        <f t="shared" si="423"/>
        <v/>
      </c>
      <c r="F2016" s="7"/>
      <c r="G2016" s="10" t="str">
        <f t="shared" si="421"/>
        <v/>
      </c>
      <c r="H2016" s="6" t="str">
        <f t="shared" si="422"/>
        <v/>
      </c>
      <c r="I2016" s="6" t="str">
        <f t="shared" si="424"/>
        <v/>
      </c>
      <c r="J2016" s="6" t="str">
        <f t="shared" si="425"/>
        <v/>
      </c>
      <c r="K2016" s="6" t="str">
        <f t="shared" si="426"/>
        <v/>
      </c>
      <c r="L2016" s="6" t="str">
        <f t="shared" si="431"/>
        <v/>
      </c>
      <c r="M2016" s="6" t="str">
        <f t="shared" si="432"/>
        <v/>
      </c>
      <c r="N2016" s="6" t="str">
        <f t="shared" si="427"/>
        <v/>
      </c>
      <c r="O2016" s="4"/>
      <c r="P2016" s="11"/>
      <c r="Q2016" s="12" t="str">
        <f t="shared" si="428"/>
        <v/>
      </c>
      <c r="R2016" s="8"/>
      <c r="S2016" s="19"/>
      <c r="T2016" s="19" t="s">
        <v>830</v>
      </c>
      <c r="U2016" s="4"/>
      <c r="V2016" s="22" t="str">
        <f t="shared" si="429"/>
        <v>@aswan1.moe.edu.eg</v>
      </c>
      <c r="W2016" s="22" t="str">
        <f t="shared" si="430"/>
        <v>Stu#</v>
      </c>
      <c r="Z2016" t="str">
        <f>IF(Q2016=$Z$14,COUNTIF($Q$15:Q2016,$Z$14),"")</f>
        <v/>
      </c>
    </row>
    <row r="2017" spans="1:26" ht="16.5" x14ac:dyDescent="0.25">
      <c r="A2017" s="6" t="str">
        <f>IF(B2017="","",SUBTOTAL(3,$B$15:B2017))</f>
        <v/>
      </c>
      <c r="B2017" s="7"/>
      <c r="C2017" s="8"/>
      <c r="D2017" s="6" t="str">
        <f t="shared" si="420"/>
        <v/>
      </c>
      <c r="E2017" s="9" t="str">
        <f t="shared" si="423"/>
        <v/>
      </c>
      <c r="F2017" s="7"/>
      <c r="G2017" s="10" t="str">
        <f t="shared" si="421"/>
        <v/>
      </c>
      <c r="H2017" s="6" t="str">
        <f t="shared" si="422"/>
        <v/>
      </c>
      <c r="I2017" s="6" t="str">
        <f t="shared" si="424"/>
        <v/>
      </c>
      <c r="J2017" s="6" t="str">
        <f t="shared" si="425"/>
        <v/>
      </c>
      <c r="K2017" s="6" t="str">
        <f t="shared" si="426"/>
        <v/>
      </c>
      <c r="L2017" s="6" t="str">
        <f t="shared" si="431"/>
        <v/>
      </c>
      <c r="M2017" s="6" t="str">
        <f t="shared" si="432"/>
        <v/>
      </c>
      <c r="N2017" s="6" t="str">
        <f t="shared" si="427"/>
        <v/>
      </c>
      <c r="O2017" s="4"/>
      <c r="P2017" s="11"/>
      <c r="Q2017" s="12" t="str">
        <f t="shared" si="428"/>
        <v/>
      </c>
      <c r="R2017" s="8"/>
      <c r="S2017" s="19"/>
      <c r="T2017" s="19" t="s">
        <v>830</v>
      </c>
      <c r="U2017" s="4"/>
      <c r="V2017" s="22" t="str">
        <f t="shared" si="429"/>
        <v>@aswan1.moe.edu.eg</v>
      </c>
      <c r="W2017" s="22" t="str">
        <f t="shared" si="430"/>
        <v>Stu#</v>
      </c>
      <c r="Z2017" t="str">
        <f>IF(Q2017=$Z$14,COUNTIF($Q$15:Q2017,$Z$14),"")</f>
        <v/>
      </c>
    </row>
    <row r="2018" spans="1:26" ht="16.5" x14ac:dyDescent="0.25">
      <c r="A2018" s="6" t="str">
        <f>IF(B2018="","",SUBTOTAL(3,$B$15:B2018))</f>
        <v/>
      </c>
      <c r="B2018" s="7"/>
      <c r="C2018" s="8"/>
      <c r="D2018" s="6" t="str">
        <f t="shared" si="420"/>
        <v/>
      </c>
      <c r="E2018" s="9" t="str">
        <f t="shared" si="423"/>
        <v/>
      </c>
      <c r="F2018" s="7"/>
      <c r="G2018" s="10" t="str">
        <f t="shared" si="421"/>
        <v/>
      </c>
      <c r="H2018" s="6" t="str">
        <f t="shared" si="422"/>
        <v/>
      </c>
      <c r="I2018" s="6" t="str">
        <f t="shared" si="424"/>
        <v/>
      </c>
      <c r="J2018" s="6" t="str">
        <f t="shared" si="425"/>
        <v/>
      </c>
      <c r="K2018" s="6" t="str">
        <f t="shared" si="426"/>
        <v/>
      </c>
      <c r="L2018" s="6" t="str">
        <f t="shared" si="431"/>
        <v/>
      </c>
      <c r="M2018" s="6" t="str">
        <f t="shared" si="432"/>
        <v/>
      </c>
      <c r="N2018" s="6" t="str">
        <f t="shared" si="427"/>
        <v/>
      </c>
      <c r="O2018" s="4"/>
      <c r="P2018" s="11"/>
      <c r="Q2018" s="12" t="str">
        <f t="shared" si="428"/>
        <v/>
      </c>
      <c r="R2018" s="8"/>
      <c r="S2018" s="19"/>
      <c r="T2018" s="19" t="s">
        <v>830</v>
      </c>
      <c r="U2018" s="4"/>
      <c r="V2018" s="22" t="str">
        <f t="shared" si="429"/>
        <v>@aswan1.moe.edu.eg</v>
      </c>
      <c r="W2018" s="22" t="str">
        <f t="shared" si="430"/>
        <v>Stu#</v>
      </c>
      <c r="Z2018" t="str">
        <f>IF(Q2018=$Z$14,COUNTIF($Q$15:Q2018,$Z$14),"")</f>
        <v/>
      </c>
    </row>
    <row r="2019" spans="1:26" ht="16.5" x14ac:dyDescent="0.25">
      <c r="A2019" s="6" t="str">
        <f>IF(B2019="","",SUBTOTAL(3,$B$15:B2019))</f>
        <v/>
      </c>
      <c r="B2019" s="7"/>
      <c r="C2019" s="8"/>
      <c r="D2019" s="6" t="str">
        <f t="shared" si="420"/>
        <v/>
      </c>
      <c r="E2019" s="9" t="str">
        <f t="shared" si="423"/>
        <v/>
      </c>
      <c r="F2019" s="7"/>
      <c r="G2019" s="10" t="str">
        <f t="shared" si="421"/>
        <v/>
      </c>
      <c r="H2019" s="6" t="str">
        <f t="shared" si="422"/>
        <v/>
      </c>
      <c r="I2019" s="6" t="str">
        <f t="shared" si="424"/>
        <v/>
      </c>
      <c r="J2019" s="6" t="str">
        <f t="shared" si="425"/>
        <v/>
      </c>
      <c r="K2019" s="6" t="str">
        <f t="shared" si="426"/>
        <v/>
      </c>
      <c r="L2019" s="6" t="str">
        <f t="shared" si="431"/>
        <v/>
      </c>
      <c r="M2019" s="6" t="str">
        <f t="shared" si="432"/>
        <v/>
      </c>
      <c r="N2019" s="6" t="str">
        <f t="shared" si="427"/>
        <v/>
      </c>
      <c r="O2019" s="4"/>
      <c r="P2019" s="11"/>
      <c r="Q2019" s="12" t="str">
        <f t="shared" si="428"/>
        <v/>
      </c>
      <c r="R2019" s="8"/>
      <c r="S2019" s="19"/>
      <c r="T2019" s="19" t="s">
        <v>830</v>
      </c>
      <c r="U2019" s="4"/>
      <c r="V2019" s="22" t="str">
        <f t="shared" si="429"/>
        <v>@aswan1.moe.edu.eg</v>
      </c>
      <c r="W2019" s="22" t="str">
        <f t="shared" si="430"/>
        <v>Stu#</v>
      </c>
      <c r="Z2019" t="str">
        <f>IF(Q2019=$Z$14,COUNTIF($Q$15:Q2019,$Z$14),"")</f>
        <v/>
      </c>
    </row>
    <row r="2020" spans="1:26" ht="16.5" x14ac:dyDescent="0.25">
      <c r="A2020" s="6" t="str">
        <f>IF(B2020="","",SUBTOTAL(3,$B$15:B2020))</f>
        <v/>
      </c>
      <c r="B2020" s="7"/>
      <c r="C2020" s="8"/>
      <c r="D2020" s="6" t="str">
        <f t="shared" si="420"/>
        <v/>
      </c>
      <c r="E2020" s="9" t="str">
        <f t="shared" si="423"/>
        <v/>
      </c>
      <c r="F2020" s="7"/>
      <c r="G2020" s="10" t="str">
        <f t="shared" si="421"/>
        <v/>
      </c>
      <c r="H2020" s="6" t="str">
        <f t="shared" si="422"/>
        <v/>
      </c>
      <c r="I2020" s="6" t="str">
        <f t="shared" si="424"/>
        <v/>
      </c>
      <c r="J2020" s="6" t="str">
        <f t="shared" si="425"/>
        <v/>
      </c>
      <c r="K2020" s="6" t="str">
        <f t="shared" si="426"/>
        <v/>
      </c>
      <c r="L2020" s="6" t="str">
        <f t="shared" si="431"/>
        <v/>
      </c>
      <c r="M2020" s="6" t="str">
        <f t="shared" si="432"/>
        <v/>
      </c>
      <c r="N2020" s="6" t="str">
        <f t="shared" si="427"/>
        <v/>
      </c>
      <c r="O2020" s="4"/>
      <c r="P2020" s="11"/>
      <c r="Q2020" s="12" t="str">
        <f t="shared" si="428"/>
        <v/>
      </c>
      <c r="R2020" s="8"/>
      <c r="S2020" s="19"/>
      <c r="T2020" s="19" t="s">
        <v>830</v>
      </c>
      <c r="U2020" s="4"/>
      <c r="V2020" s="22" t="str">
        <f t="shared" si="429"/>
        <v>@aswan1.moe.edu.eg</v>
      </c>
      <c r="W2020" s="22" t="str">
        <f t="shared" si="430"/>
        <v>Stu#</v>
      </c>
      <c r="Z2020" t="str">
        <f>IF(Q2020=$Z$14,COUNTIF($Q$15:Q2020,$Z$14),"")</f>
        <v/>
      </c>
    </row>
    <row r="2021" spans="1:26" ht="16.5" x14ac:dyDescent="0.25">
      <c r="A2021" s="6" t="str">
        <f>IF(B2021="","",SUBTOTAL(3,$B$15:B2021))</f>
        <v/>
      </c>
      <c r="B2021" s="7"/>
      <c r="C2021" s="8"/>
      <c r="D2021" s="6" t="str">
        <f t="shared" si="420"/>
        <v/>
      </c>
      <c r="E2021" s="9" t="str">
        <f t="shared" si="423"/>
        <v/>
      </c>
      <c r="F2021" s="7"/>
      <c r="G2021" s="10" t="str">
        <f t="shared" si="421"/>
        <v/>
      </c>
      <c r="H2021" s="6" t="str">
        <f t="shared" si="422"/>
        <v/>
      </c>
      <c r="I2021" s="6" t="str">
        <f t="shared" si="424"/>
        <v/>
      </c>
      <c r="J2021" s="6" t="str">
        <f t="shared" si="425"/>
        <v/>
      </c>
      <c r="K2021" s="6" t="str">
        <f t="shared" si="426"/>
        <v/>
      </c>
      <c r="L2021" s="6" t="str">
        <f t="shared" si="431"/>
        <v/>
      </c>
      <c r="M2021" s="6" t="str">
        <f t="shared" si="432"/>
        <v/>
      </c>
      <c r="N2021" s="6" t="str">
        <f t="shared" si="427"/>
        <v/>
      </c>
      <c r="O2021" s="4"/>
      <c r="P2021" s="11"/>
      <c r="Q2021" s="12" t="str">
        <f t="shared" si="428"/>
        <v/>
      </c>
      <c r="R2021" s="8"/>
      <c r="S2021" s="19"/>
      <c r="T2021" s="19" t="s">
        <v>830</v>
      </c>
      <c r="U2021" s="4"/>
      <c r="V2021" s="22" t="str">
        <f t="shared" si="429"/>
        <v>@aswan1.moe.edu.eg</v>
      </c>
      <c r="W2021" s="22" t="str">
        <f t="shared" si="430"/>
        <v>Stu#</v>
      </c>
      <c r="Z2021" t="str">
        <f>IF(Q2021=$Z$14,COUNTIF($Q$15:Q2021,$Z$14),"")</f>
        <v/>
      </c>
    </row>
    <row r="2022" spans="1:26" ht="16.5" x14ac:dyDescent="0.25">
      <c r="A2022" s="6" t="str">
        <f>IF(B2022="","",SUBTOTAL(3,$B$15:B2022))</f>
        <v/>
      </c>
      <c r="B2022" s="7"/>
      <c r="C2022" s="8"/>
      <c r="D2022" s="6" t="str">
        <f t="shared" si="420"/>
        <v/>
      </c>
      <c r="E2022" s="9" t="str">
        <f t="shared" si="423"/>
        <v/>
      </c>
      <c r="F2022" s="7"/>
      <c r="G2022" s="10" t="str">
        <f t="shared" si="421"/>
        <v/>
      </c>
      <c r="H2022" s="6" t="str">
        <f t="shared" si="422"/>
        <v/>
      </c>
      <c r="I2022" s="6" t="str">
        <f t="shared" si="424"/>
        <v/>
      </c>
      <c r="J2022" s="6" t="str">
        <f t="shared" si="425"/>
        <v/>
      </c>
      <c r="K2022" s="6" t="str">
        <f t="shared" si="426"/>
        <v/>
      </c>
      <c r="L2022" s="6" t="str">
        <f t="shared" si="431"/>
        <v/>
      </c>
      <c r="M2022" s="6" t="str">
        <f t="shared" si="432"/>
        <v/>
      </c>
      <c r="N2022" s="6" t="str">
        <f t="shared" si="427"/>
        <v/>
      </c>
      <c r="O2022" s="4"/>
      <c r="P2022" s="11"/>
      <c r="Q2022" s="12" t="str">
        <f t="shared" si="428"/>
        <v/>
      </c>
      <c r="R2022" s="8"/>
      <c r="S2022" s="19"/>
      <c r="T2022" s="19" t="s">
        <v>830</v>
      </c>
      <c r="U2022" s="4"/>
      <c r="V2022" s="22" t="str">
        <f t="shared" si="429"/>
        <v>@aswan1.moe.edu.eg</v>
      </c>
      <c r="W2022" s="22" t="str">
        <f t="shared" si="430"/>
        <v>Stu#</v>
      </c>
      <c r="Z2022" t="str">
        <f>IF(Q2022=$Z$14,COUNTIF($Q$15:Q2022,$Z$14),"")</f>
        <v/>
      </c>
    </row>
    <row r="2023" spans="1:26" ht="16.5" x14ac:dyDescent="0.25">
      <c r="A2023" s="6" t="str">
        <f>IF(B2023="","",SUBTOTAL(3,$B$15:B2023))</f>
        <v/>
      </c>
      <c r="B2023" s="7"/>
      <c r="C2023" s="8"/>
      <c r="D2023" s="6" t="str">
        <f t="shared" si="420"/>
        <v/>
      </c>
      <c r="E2023" s="9" t="str">
        <f t="shared" si="423"/>
        <v/>
      </c>
      <c r="F2023" s="7"/>
      <c r="G2023" s="10" t="str">
        <f t="shared" si="421"/>
        <v/>
      </c>
      <c r="H2023" s="6" t="str">
        <f t="shared" si="422"/>
        <v/>
      </c>
      <c r="I2023" s="6" t="str">
        <f t="shared" si="424"/>
        <v/>
      </c>
      <c r="J2023" s="6" t="str">
        <f t="shared" si="425"/>
        <v/>
      </c>
      <c r="K2023" s="6" t="str">
        <f t="shared" si="426"/>
        <v/>
      </c>
      <c r="L2023" s="6" t="str">
        <f t="shared" si="431"/>
        <v/>
      </c>
      <c r="M2023" s="6" t="str">
        <f t="shared" si="432"/>
        <v/>
      </c>
      <c r="N2023" s="6" t="str">
        <f t="shared" si="427"/>
        <v/>
      </c>
      <c r="O2023" s="4"/>
      <c r="P2023" s="11"/>
      <c r="Q2023" s="12" t="str">
        <f t="shared" si="428"/>
        <v/>
      </c>
      <c r="R2023" s="8"/>
      <c r="S2023" s="19"/>
      <c r="T2023" s="19" t="s">
        <v>830</v>
      </c>
      <c r="U2023" s="4"/>
      <c r="V2023" s="22" t="str">
        <f t="shared" si="429"/>
        <v>@aswan1.moe.edu.eg</v>
      </c>
      <c r="W2023" s="22" t="str">
        <f t="shared" si="430"/>
        <v>Stu#</v>
      </c>
      <c r="Z2023" t="str">
        <f>IF(Q2023=$Z$14,COUNTIF($Q$15:Q2023,$Z$14),"")</f>
        <v/>
      </c>
    </row>
    <row r="2024" spans="1:26" ht="16.5" x14ac:dyDescent="0.25">
      <c r="A2024" s="6" t="str">
        <f>IF(B2024="","",SUBTOTAL(3,$B$15:B2024))</f>
        <v/>
      </c>
      <c r="B2024" s="7"/>
      <c r="C2024" s="8"/>
      <c r="D2024" s="6" t="str">
        <f t="shared" si="420"/>
        <v/>
      </c>
      <c r="E2024" s="9" t="str">
        <f t="shared" si="423"/>
        <v/>
      </c>
      <c r="F2024" s="7"/>
      <c r="G2024" s="10" t="str">
        <f t="shared" si="421"/>
        <v/>
      </c>
      <c r="H2024" s="6" t="str">
        <f t="shared" si="422"/>
        <v/>
      </c>
      <c r="I2024" s="6" t="str">
        <f t="shared" si="424"/>
        <v/>
      </c>
      <c r="J2024" s="6" t="str">
        <f t="shared" si="425"/>
        <v/>
      </c>
      <c r="K2024" s="6" t="str">
        <f t="shared" si="426"/>
        <v/>
      </c>
      <c r="L2024" s="6" t="str">
        <f t="shared" si="431"/>
        <v/>
      </c>
      <c r="M2024" s="6" t="str">
        <f t="shared" si="432"/>
        <v/>
      </c>
      <c r="N2024" s="6" t="str">
        <f t="shared" si="427"/>
        <v/>
      </c>
      <c r="O2024" s="4"/>
      <c r="P2024" s="11"/>
      <c r="Q2024" s="12" t="str">
        <f t="shared" si="428"/>
        <v/>
      </c>
      <c r="R2024" s="8"/>
      <c r="S2024" s="19"/>
      <c r="T2024" s="19" t="s">
        <v>830</v>
      </c>
      <c r="U2024" s="4"/>
      <c r="V2024" s="22" t="str">
        <f t="shared" si="429"/>
        <v>@aswan1.moe.edu.eg</v>
      </c>
      <c r="W2024" s="22" t="str">
        <f t="shared" si="430"/>
        <v>Stu#</v>
      </c>
      <c r="Z2024" t="str">
        <f>IF(Q2024=$Z$14,COUNTIF($Q$15:Q2024,$Z$14),"")</f>
        <v/>
      </c>
    </row>
    <row r="2025" spans="1:26" ht="16.5" x14ac:dyDescent="0.25">
      <c r="A2025" s="6" t="str">
        <f>IF(B2025="","",SUBTOTAL(3,$B$15:B2025))</f>
        <v/>
      </c>
      <c r="B2025" s="7"/>
      <c r="C2025" s="8"/>
      <c r="D2025" s="6" t="str">
        <f t="shared" si="420"/>
        <v/>
      </c>
      <c r="E2025" s="9" t="str">
        <f t="shared" si="423"/>
        <v/>
      </c>
      <c r="F2025" s="7"/>
      <c r="G2025" s="10" t="str">
        <f t="shared" si="421"/>
        <v/>
      </c>
      <c r="H2025" s="6" t="str">
        <f t="shared" si="422"/>
        <v/>
      </c>
      <c r="I2025" s="6" t="str">
        <f t="shared" si="424"/>
        <v/>
      </c>
      <c r="J2025" s="6" t="str">
        <f t="shared" si="425"/>
        <v/>
      </c>
      <c r="K2025" s="6" t="str">
        <f t="shared" si="426"/>
        <v/>
      </c>
      <c r="L2025" s="6" t="str">
        <f t="shared" si="431"/>
        <v/>
      </c>
      <c r="M2025" s="6" t="str">
        <f t="shared" si="432"/>
        <v/>
      </c>
      <c r="N2025" s="6" t="str">
        <f t="shared" si="427"/>
        <v/>
      </c>
      <c r="O2025" s="4"/>
      <c r="P2025" s="11"/>
      <c r="Q2025" s="12" t="str">
        <f t="shared" si="428"/>
        <v/>
      </c>
      <c r="R2025" s="8"/>
      <c r="S2025" s="19"/>
      <c r="T2025" s="19" t="s">
        <v>830</v>
      </c>
      <c r="U2025" s="4"/>
      <c r="V2025" s="22" t="str">
        <f t="shared" si="429"/>
        <v>@aswan1.moe.edu.eg</v>
      </c>
      <c r="W2025" s="22" t="str">
        <f t="shared" si="430"/>
        <v>Stu#</v>
      </c>
      <c r="Z2025" t="str">
        <f>IF(Q2025=$Z$14,COUNTIF($Q$15:Q2025,$Z$14),"")</f>
        <v/>
      </c>
    </row>
    <row r="2026" spans="1:26" ht="16.5" x14ac:dyDescent="0.25">
      <c r="A2026" s="6" t="str">
        <f>IF(B2026="","",SUBTOTAL(3,$B$15:B2026))</f>
        <v/>
      </c>
      <c r="B2026" s="7"/>
      <c r="C2026" s="8"/>
      <c r="D2026" s="6" t="str">
        <f t="shared" si="420"/>
        <v/>
      </c>
      <c r="E2026" s="9" t="str">
        <f t="shared" si="423"/>
        <v/>
      </c>
      <c r="F2026" s="7"/>
      <c r="G2026" s="10" t="str">
        <f t="shared" si="421"/>
        <v/>
      </c>
      <c r="H2026" s="6" t="str">
        <f t="shared" si="422"/>
        <v/>
      </c>
      <c r="I2026" s="6" t="str">
        <f t="shared" si="424"/>
        <v/>
      </c>
      <c r="J2026" s="6" t="str">
        <f t="shared" si="425"/>
        <v/>
      </c>
      <c r="K2026" s="6" t="str">
        <f t="shared" si="426"/>
        <v/>
      </c>
      <c r="L2026" s="6" t="str">
        <f t="shared" si="431"/>
        <v/>
      </c>
      <c r="M2026" s="6" t="str">
        <f t="shared" si="432"/>
        <v/>
      </c>
      <c r="N2026" s="6" t="str">
        <f t="shared" si="427"/>
        <v/>
      </c>
      <c r="O2026" s="4"/>
      <c r="P2026" s="11"/>
      <c r="Q2026" s="12" t="str">
        <f t="shared" si="428"/>
        <v/>
      </c>
      <c r="R2026" s="8"/>
      <c r="S2026" s="19"/>
      <c r="T2026" s="19" t="s">
        <v>830</v>
      </c>
      <c r="U2026" s="4"/>
      <c r="V2026" s="22" t="str">
        <f t="shared" si="429"/>
        <v>@aswan1.moe.edu.eg</v>
      </c>
      <c r="W2026" s="22" t="str">
        <f t="shared" si="430"/>
        <v>Stu#</v>
      </c>
      <c r="Z2026" t="str">
        <f>IF(Q2026=$Z$14,COUNTIF($Q$15:Q2026,$Z$14),"")</f>
        <v/>
      </c>
    </row>
    <row r="2027" spans="1:26" ht="16.5" x14ac:dyDescent="0.25">
      <c r="A2027" s="6" t="str">
        <f>IF(B2027="","",SUBTOTAL(3,$B$15:B2027))</f>
        <v/>
      </c>
      <c r="B2027" s="7"/>
      <c r="C2027" s="8"/>
      <c r="D2027" s="6" t="str">
        <f t="shared" si="420"/>
        <v/>
      </c>
      <c r="E2027" s="9" t="str">
        <f t="shared" si="423"/>
        <v/>
      </c>
      <c r="F2027" s="7"/>
      <c r="G2027" s="10" t="str">
        <f t="shared" si="421"/>
        <v/>
      </c>
      <c r="H2027" s="6" t="str">
        <f t="shared" si="422"/>
        <v/>
      </c>
      <c r="I2027" s="6" t="str">
        <f t="shared" si="424"/>
        <v/>
      </c>
      <c r="J2027" s="6" t="str">
        <f t="shared" si="425"/>
        <v/>
      </c>
      <c r="K2027" s="6" t="str">
        <f t="shared" si="426"/>
        <v/>
      </c>
      <c r="L2027" s="6" t="str">
        <f t="shared" si="431"/>
        <v/>
      </c>
      <c r="M2027" s="6" t="str">
        <f t="shared" si="432"/>
        <v/>
      </c>
      <c r="N2027" s="6" t="str">
        <f t="shared" si="427"/>
        <v/>
      </c>
      <c r="O2027" s="4"/>
      <c r="P2027" s="11"/>
      <c r="Q2027" s="12" t="str">
        <f t="shared" si="428"/>
        <v/>
      </c>
      <c r="R2027" s="8"/>
      <c r="S2027" s="19"/>
      <c r="T2027" s="19" t="s">
        <v>830</v>
      </c>
      <c r="U2027" s="4"/>
      <c r="V2027" s="22" t="str">
        <f t="shared" si="429"/>
        <v>@aswan1.moe.edu.eg</v>
      </c>
      <c r="W2027" s="22" t="str">
        <f t="shared" si="430"/>
        <v>Stu#</v>
      </c>
      <c r="Z2027" t="str">
        <f>IF(Q2027=$Z$14,COUNTIF($Q$15:Q2027,$Z$14),"")</f>
        <v/>
      </c>
    </row>
    <row r="2028" spans="1:26" ht="16.5" x14ac:dyDescent="0.25">
      <c r="A2028" s="6" t="str">
        <f>IF(B2028="","",SUBTOTAL(3,$B$15:B2028))</f>
        <v/>
      </c>
      <c r="B2028" s="7"/>
      <c r="C2028" s="8"/>
      <c r="D2028" s="6" t="str">
        <f t="shared" si="420"/>
        <v/>
      </c>
      <c r="E2028" s="9" t="str">
        <f t="shared" si="423"/>
        <v/>
      </c>
      <c r="F2028" s="7"/>
      <c r="G2028" s="10" t="str">
        <f t="shared" si="421"/>
        <v/>
      </c>
      <c r="H2028" s="6" t="str">
        <f t="shared" si="422"/>
        <v/>
      </c>
      <c r="I2028" s="6" t="str">
        <f t="shared" si="424"/>
        <v/>
      </c>
      <c r="J2028" s="6" t="str">
        <f t="shared" si="425"/>
        <v/>
      </c>
      <c r="K2028" s="6" t="str">
        <f t="shared" si="426"/>
        <v/>
      </c>
      <c r="L2028" s="6" t="str">
        <f t="shared" si="431"/>
        <v/>
      </c>
      <c r="M2028" s="6" t="str">
        <f t="shared" si="432"/>
        <v/>
      </c>
      <c r="N2028" s="6" t="str">
        <f t="shared" si="427"/>
        <v/>
      </c>
      <c r="O2028" s="4"/>
      <c r="P2028" s="11"/>
      <c r="Q2028" s="12" t="str">
        <f t="shared" si="428"/>
        <v/>
      </c>
      <c r="R2028" s="8"/>
      <c r="S2028" s="19"/>
      <c r="T2028" s="19" t="s">
        <v>830</v>
      </c>
      <c r="U2028" s="4"/>
      <c r="V2028" s="22" t="str">
        <f t="shared" si="429"/>
        <v>@aswan1.moe.edu.eg</v>
      </c>
      <c r="W2028" s="22" t="str">
        <f t="shared" si="430"/>
        <v>Stu#</v>
      </c>
      <c r="Z2028" t="str">
        <f>IF(Q2028=$Z$14,COUNTIF($Q$15:Q2028,$Z$14),"")</f>
        <v/>
      </c>
    </row>
    <row r="2029" spans="1:26" ht="16.5" x14ac:dyDescent="0.25">
      <c r="A2029" s="6" t="str">
        <f>IF(B2029="","",SUBTOTAL(3,$B$15:B2029))</f>
        <v/>
      </c>
      <c r="B2029" s="7"/>
      <c r="C2029" s="8"/>
      <c r="D2029" s="6" t="str">
        <f t="shared" si="420"/>
        <v/>
      </c>
      <c r="E2029" s="9" t="str">
        <f t="shared" si="423"/>
        <v/>
      </c>
      <c r="F2029" s="7"/>
      <c r="G2029" s="10" t="str">
        <f t="shared" si="421"/>
        <v/>
      </c>
      <c r="H2029" s="6" t="str">
        <f t="shared" si="422"/>
        <v/>
      </c>
      <c r="I2029" s="6" t="str">
        <f t="shared" si="424"/>
        <v/>
      </c>
      <c r="J2029" s="6" t="str">
        <f t="shared" si="425"/>
        <v/>
      </c>
      <c r="K2029" s="6" t="str">
        <f t="shared" si="426"/>
        <v/>
      </c>
      <c r="L2029" s="6" t="str">
        <f t="shared" si="431"/>
        <v/>
      </c>
      <c r="M2029" s="6" t="str">
        <f t="shared" si="432"/>
        <v/>
      </c>
      <c r="N2029" s="6" t="str">
        <f t="shared" si="427"/>
        <v/>
      </c>
      <c r="O2029" s="4"/>
      <c r="P2029" s="11"/>
      <c r="Q2029" s="12" t="str">
        <f t="shared" si="428"/>
        <v/>
      </c>
      <c r="R2029" s="8"/>
      <c r="S2029" s="19"/>
      <c r="T2029" s="19" t="s">
        <v>830</v>
      </c>
      <c r="U2029" s="4"/>
      <c r="V2029" s="22" t="str">
        <f t="shared" si="429"/>
        <v>@aswan1.moe.edu.eg</v>
      </c>
      <c r="W2029" s="22" t="str">
        <f t="shared" si="430"/>
        <v>Stu#</v>
      </c>
      <c r="Z2029" t="str">
        <f>IF(Q2029=$Z$14,COUNTIF($Q$15:Q2029,$Z$14),"")</f>
        <v/>
      </c>
    </row>
    <row r="2030" spans="1:26" ht="16.5" x14ac:dyDescent="0.25">
      <c r="A2030" s="6" t="str">
        <f>IF(B2030="","",SUBTOTAL(3,$B$15:B2030))</f>
        <v/>
      </c>
      <c r="B2030" s="7"/>
      <c r="C2030" s="8"/>
      <c r="D2030" s="6" t="str">
        <f t="shared" si="420"/>
        <v/>
      </c>
      <c r="E2030" s="9" t="str">
        <f t="shared" si="423"/>
        <v/>
      </c>
      <c r="F2030" s="7"/>
      <c r="G2030" s="10" t="str">
        <f t="shared" si="421"/>
        <v/>
      </c>
      <c r="H2030" s="6" t="str">
        <f t="shared" si="422"/>
        <v/>
      </c>
      <c r="I2030" s="6" t="str">
        <f t="shared" si="424"/>
        <v/>
      </c>
      <c r="J2030" s="6" t="str">
        <f t="shared" si="425"/>
        <v/>
      </c>
      <c r="K2030" s="6" t="str">
        <f t="shared" si="426"/>
        <v/>
      </c>
      <c r="L2030" s="6" t="str">
        <f t="shared" si="431"/>
        <v/>
      </c>
      <c r="M2030" s="6" t="str">
        <f t="shared" si="432"/>
        <v/>
      </c>
      <c r="N2030" s="6" t="str">
        <f t="shared" si="427"/>
        <v/>
      </c>
      <c r="O2030" s="4"/>
      <c r="P2030" s="11"/>
      <c r="Q2030" s="12" t="str">
        <f t="shared" si="428"/>
        <v/>
      </c>
      <c r="R2030" s="8"/>
      <c r="S2030" s="19"/>
      <c r="T2030" s="19" t="s">
        <v>830</v>
      </c>
      <c r="U2030" s="4"/>
      <c r="V2030" s="22" t="str">
        <f t="shared" si="429"/>
        <v>@aswan1.moe.edu.eg</v>
      </c>
      <c r="W2030" s="22" t="str">
        <f t="shared" si="430"/>
        <v>Stu#</v>
      </c>
      <c r="Z2030" t="str">
        <f>IF(Q2030=$Z$14,COUNTIF($Q$15:Q2030,$Z$14),"")</f>
        <v/>
      </c>
    </row>
    <row r="2031" spans="1:26" ht="16.5" x14ac:dyDescent="0.25">
      <c r="A2031" s="6" t="str">
        <f>IF(B2031="","",SUBTOTAL(3,$B$15:B2031))</f>
        <v/>
      </c>
      <c r="B2031" s="7"/>
      <c r="C2031" s="8"/>
      <c r="D2031" s="6" t="str">
        <f t="shared" si="420"/>
        <v/>
      </c>
      <c r="E2031" s="9" t="str">
        <f t="shared" si="423"/>
        <v/>
      </c>
      <c r="F2031" s="7"/>
      <c r="G2031" s="10" t="str">
        <f t="shared" si="421"/>
        <v/>
      </c>
      <c r="H2031" s="6" t="str">
        <f t="shared" si="422"/>
        <v/>
      </c>
      <c r="I2031" s="6" t="str">
        <f t="shared" si="424"/>
        <v/>
      </c>
      <c r="J2031" s="6" t="str">
        <f t="shared" si="425"/>
        <v/>
      </c>
      <c r="K2031" s="6" t="str">
        <f t="shared" si="426"/>
        <v/>
      </c>
      <c r="L2031" s="6" t="str">
        <f t="shared" si="431"/>
        <v/>
      </c>
      <c r="M2031" s="6" t="str">
        <f t="shared" si="432"/>
        <v/>
      </c>
      <c r="N2031" s="6" t="str">
        <f t="shared" si="427"/>
        <v/>
      </c>
      <c r="O2031" s="4"/>
      <c r="P2031" s="11"/>
      <c r="Q2031" s="12" t="str">
        <f t="shared" si="428"/>
        <v/>
      </c>
      <c r="R2031" s="8"/>
      <c r="S2031" s="19"/>
      <c r="T2031" s="19" t="s">
        <v>830</v>
      </c>
      <c r="U2031" s="4"/>
      <c r="V2031" s="22" t="str">
        <f t="shared" si="429"/>
        <v>@aswan1.moe.edu.eg</v>
      </c>
      <c r="W2031" s="22" t="str">
        <f t="shared" si="430"/>
        <v>Stu#</v>
      </c>
      <c r="Z2031" t="str">
        <f>IF(Q2031=$Z$14,COUNTIF($Q$15:Q2031,$Z$14),"")</f>
        <v/>
      </c>
    </row>
    <row r="2032" spans="1:26" ht="16.5" x14ac:dyDescent="0.25">
      <c r="A2032" s="6" t="str">
        <f>IF(B2032="","",SUBTOTAL(3,$B$15:B2032))</f>
        <v/>
      </c>
      <c r="B2032" s="7"/>
      <c r="C2032" s="8"/>
      <c r="D2032" s="6" t="str">
        <f t="shared" si="420"/>
        <v/>
      </c>
      <c r="E2032" s="9" t="str">
        <f t="shared" si="423"/>
        <v/>
      </c>
      <c r="F2032" s="7"/>
      <c r="G2032" s="10" t="str">
        <f t="shared" si="421"/>
        <v/>
      </c>
      <c r="H2032" s="6" t="str">
        <f t="shared" si="422"/>
        <v/>
      </c>
      <c r="I2032" s="6" t="str">
        <f t="shared" si="424"/>
        <v/>
      </c>
      <c r="J2032" s="6" t="str">
        <f t="shared" si="425"/>
        <v/>
      </c>
      <c r="K2032" s="6" t="str">
        <f t="shared" si="426"/>
        <v/>
      </c>
      <c r="L2032" s="6" t="str">
        <f t="shared" si="431"/>
        <v/>
      </c>
      <c r="M2032" s="6" t="str">
        <f t="shared" si="432"/>
        <v/>
      </c>
      <c r="N2032" s="6" t="str">
        <f t="shared" si="427"/>
        <v/>
      </c>
      <c r="O2032" s="4"/>
      <c r="P2032" s="11"/>
      <c r="Q2032" s="12" t="str">
        <f t="shared" si="428"/>
        <v/>
      </c>
      <c r="R2032" s="8"/>
      <c r="S2032" s="19"/>
      <c r="T2032" s="19" t="s">
        <v>830</v>
      </c>
      <c r="U2032" s="4"/>
      <c r="V2032" s="22" t="str">
        <f t="shared" si="429"/>
        <v>@aswan1.moe.edu.eg</v>
      </c>
      <c r="W2032" s="22" t="str">
        <f t="shared" si="430"/>
        <v>Stu#</v>
      </c>
      <c r="Z2032" t="str">
        <f>IF(Q2032=$Z$14,COUNTIF($Q$15:Q2032,$Z$14),"")</f>
        <v/>
      </c>
    </row>
    <row r="2033" spans="1:26" ht="16.5" x14ac:dyDescent="0.25">
      <c r="A2033" s="6" t="str">
        <f>IF(B2033="","",SUBTOTAL(3,$B$15:B2033))</f>
        <v/>
      </c>
      <c r="B2033" s="7"/>
      <c r="C2033" s="8"/>
      <c r="D2033" s="6" t="str">
        <f t="shared" si="420"/>
        <v/>
      </c>
      <c r="E2033" s="9" t="str">
        <f t="shared" si="423"/>
        <v/>
      </c>
      <c r="F2033" s="7"/>
      <c r="G2033" s="10" t="str">
        <f t="shared" si="421"/>
        <v/>
      </c>
      <c r="H2033" s="6" t="str">
        <f t="shared" si="422"/>
        <v/>
      </c>
      <c r="I2033" s="6" t="str">
        <f t="shared" si="424"/>
        <v/>
      </c>
      <c r="J2033" s="6" t="str">
        <f t="shared" si="425"/>
        <v/>
      </c>
      <c r="K2033" s="6" t="str">
        <f t="shared" si="426"/>
        <v/>
      </c>
      <c r="L2033" s="6" t="str">
        <f t="shared" si="431"/>
        <v/>
      </c>
      <c r="M2033" s="6" t="str">
        <f t="shared" si="432"/>
        <v/>
      </c>
      <c r="N2033" s="6" t="str">
        <f t="shared" si="427"/>
        <v/>
      </c>
      <c r="O2033" s="4"/>
      <c r="P2033" s="11"/>
      <c r="Q2033" s="12" t="str">
        <f t="shared" si="428"/>
        <v/>
      </c>
      <c r="R2033" s="8"/>
      <c r="S2033" s="19"/>
      <c r="T2033" s="19" t="s">
        <v>830</v>
      </c>
      <c r="U2033" s="4"/>
      <c r="V2033" s="22" t="str">
        <f t="shared" si="429"/>
        <v>@aswan1.moe.edu.eg</v>
      </c>
      <c r="W2033" s="22" t="str">
        <f t="shared" si="430"/>
        <v>Stu#</v>
      </c>
      <c r="Z2033" t="str">
        <f>IF(Q2033=$Z$14,COUNTIF($Q$15:Q2033,$Z$14),"")</f>
        <v/>
      </c>
    </row>
    <row r="2034" spans="1:26" ht="16.5" x14ac:dyDescent="0.25">
      <c r="A2034" s="6" t="str">
        <f>IF(B2034="","",SUBTOTAL(3,$B$15:B2034))</f>
        <v/>
      </c>
      <c r="B2034" s="7"/>
      <c r="C2034" s="8"/>
      <c r="D2034" s="6" t="str">
        <f t="shared" si="420"/>
        <v/>
      </c>
      <c r="E2034" s="9" t="str">
        <f t="shared" si="423"/>
        <v/>
      </c>
      <c r="F2034" s="7"/>
      <c r="G2034" s="10" t="str">
        <f t="shared" si="421"/>
        <v/>
      </c>
      <c r="H2034" s="6" t="str">
        <f t="shared" si="422"/>
        <v/>
      </c>
      <c r="I2034" s="6" t="str">
        <f t="shared" si="424"/>
        <v/>
      </c>
      <c r="J2034" s="6" t="str">
        <f t="shared" si="425"/>
        <v/>
      </c>
      <c r="K2034" s="6" t="str">
        <f t="shared" si="426"/>
        <v/>
      </c>
      <c r="L2034" s="6" t="str">
        <f t="shared" si="431"/>
        <v/>
      </c>
      <c r="M2034" s="6" t="str">
        <f t="shared" si="432"/>
        <v/>
      </c>
      <c r="N2034" s="6" t="str">
        <f t="shared" si="427"/>
        <v/>
      </c>
      <c r="O2034" s="4"/>
      <c r="P2034" s="11"/>
      <c r="Q2034" s="12" t="str">
        <f t="shared" si="428"/>
        <v/>
      </c>
      <c r="R2034" s="8"/>
      <c r="S2034" s="19"/>
      <c r="T2034" s="19" t="s">
        <v>830</v>
      </c>
      <c r="U2034" s="4"/>
      <c r="V2034" s="22" t="str">
        <f t="shared" si="429"/>
        <v>@aswan1.moe.edu.eg</v>
      </c>
      <c r="W2034" s="22" t="str">
        <f t="shared" si="430"/>
        <v>Stu#</v>
      </c>
      <c r="Z2034" t="str">
        <f>IF(Q2034=$Z$14,COUNTIF($Q$15:Q2034,$Z$14),"")</f>
        <v/>
      </c>
    </row>
    <row r="2035" spans="1:26" ht="16.5" x14ac:dyDescent="0.25">
      <c r="A2035" s="6" t="str">
        <f>IF(B2035="","",SUBTOTAL(3,$B$15:B2035))</f>
        <v/>
      </c>
      <c r="B2035" s="7"/>
      <c r="C2035" s="8"/>
      <c r="D2035" s="6" t="str">
        <f t="shared" si="420"/>
        <v/>
      </c>
      <c r="E2035" s="9" t="str">
        <f t="shared" si="423"/>
        <v/>
      </c>
      <c r="F2035" s="7"/>
      <c r="G2035" s="10" t="str">
        <f t="shared" si="421"/>
        <v/>
      </c>
      <c r="H2035" s="6" t="str">
        <f t="shared" si="422"/>
        <v/>
      </c>
      <c r="I2035" s="6" t="str">
        <f t="shared" si="424"/>
        <v/>
      </c>
      <c r="J2035" s="6" t="str">
        <f t="shared" si="425"/>
        <v/>
      </c>
      <c r="K2035" s="6" t="str">
        <f t="shared" si="426"/>
        <v/>
      </c>
      <c r="L2035" s="6" t="str">
        <f t="shared" si="431"/>
        <v/>
      </c>
      <c r="M2035" s="6" t="str">
        <f t="shared" si="432"/>
        <v/>
      </c>
      <c r="N2035" s="6" t="str">
        <f t="shared" si="427"/>
        <v/>
      </c>
      <c r="O2035" s="4"/>
      <c r="P2035" s="11"/>
      <c r="Q2035" s="12" t="str">
        <f t="shared" si="428"/>
        <v/>
      </c>
      <c r="R2035" s="8"/>
      <c r="S2035" s="19"/>
      <c r="T2035" s="19" t="s">
        <v>830</v>
      </c>
      <c r="U2035" s="4"/>
      <c r="V2035" s="22" t="str">
        <f t="shared" si="429"/>
        <v>@aswan1.moe.edu.eg</v>
      </c>
      <c r="W2035" s="22" t="str">
        <f t="shared" si="430"/>
        <v>Stu#</v>
      </c>
      <c r="Z2035" t="str">
        <f>IF(Q2035=$Z$14,COUNTIF($Q$15:Q2035,$Z$14),"")</f>
        <v/>
      </c>
    </row>
    <row r="2036" spans="1:26" ht="16.5" x14ac:dyDescent="0.25">
      <c r="A2036" s="6" t="str">
        <f>IF(B2036="","",SUBTOTAL(3,$B$15:B2036))</f>
        <v/>
      </c>
      <c r="B2036" s="7"/>
      <c r="C2036" s="8"/>
      <c r="D2036" s="6" t="str">
        <f t="shared" si="420"/>
        <v/>
      </c>
      <c r="E2036" s="9" t="str">
        <f t="shared" si="423"/>
        <v/>
      </c>
      <c r="F2036" s="7"/>
      <c r="G2036" s="10" t="str">
        <f t="shared" si="421"/>
        <v/>
      </c>
      <c r="H2036" s="6" t="str">
        <f t="shared" si="422"/>
        <v/>
      </c>
      <c r="I2036" s="6" t="str">
        <f t="shared" si="424"/>
        <v/>
      </c>
      <c r="J2036" s="6" t="str">
        <f t="shared" si="425"/>
        <v/>
      </c>
      <c r="K2036" s="6" t="str">
        <f t="shared" si="426"/>
        <v/>
      </c>
      <c r="L2036" s="6" t="str">
        <f t="shared" si="431"/>
        <v/>
      </c>
      <c r="M2036" s="6" t="str">
        <f t="shared" si="432"/>
        <v/>
      </c>
      <c r="N2036" s="6" t="str">
        <f t="shared" si="427"/>
        <v/>
      </c>
      <c r="O2036" s="4"/>
      <c r="P2036" s="11"/>
      <c r="Q2036" s="12" t="str">
        <f t="shared" si="428"/>
        <v/>
      </c>
      <c r="R2036" s="8"/>
      <c r="S2036" s="19"/>
      <c r="T2036" s="19" t="s">
        <v>830</v>
      </c>
      <c r="U2036" s="4"/>
      <c r="V2036" s="22" t="str">
        <f t="shared" si="429"/>
        <v>@aswan1.moe.edu.eg</v>
      </c>
      <c r="W2036" s="22" t="str">
        <f t="shared" si="430"/>
        <v>Stu#</v>
      </c>
      <c r="Z2036" t="str">
        <f>IF(Q2036=$Z$14,COUNTIF($Q$15:Q2036,$Z$14),"")</f>
        <v/>
      </c>
    </row>
    <row r="2037" spans="1:26" ht="16.5" x14ac:dyDescent="0.25">
      <c r="A2037" s="6" t="str">
        <f>IF(B2037="","",SUBTOTAL(3,$B$15:B2037))</f>
        <v/>
      </c>
      <c r="B2037" s="7"/>
      <c r="C2037" s="8"/>
      <c r="D2037" s="6" t="str">
        <f t="shared" si="420"/>
        <v/>
      </c>
      <c r="E2037" s="9" t="str">
        <f t="shared" si="423"/>
        <v/>
      </c>
      <c r="F2037" s="7"/>
      <c r="G2037" s="10" t="str">
        <f t="shared" si="421"/>
        <v/>
      </c>
      <c r="H2037" s="6" t="str">
        <f t="shared" si="422"/>
        <v/>
      </c>
      <c r="I2037" s="6" t="str">
        <f t="shared" si="424"/>
        <v/>
      </c>
      <c r="J2037" s="6" t="str">
        <f t="shared" si="425"/>
        <v/>
      </c>
      <c r="K2037" s="6" t="str">
        <f t="shared" si="426"/>
        <v/>
      </c>
      <c r="L2037" s="6" t="str">
        <f t="shared" si="431"/>
        <v/>
      </c>
      <c r="M2037" s="6" t="str">
        <f t="shared" si="432"/>
        <v/>
      </c>
      <c r="N2037" s="6" t="str">
        <f t="shared" si="427"/>
        <v/>
      </c>
      <c r="O2037" s="4"/>
      <c r="P2037" s="11"/>
      <c r="Q2037" s="12" t="str">
        <f t="shared" si="428"/>
        <v/>
      </c>
      <c r="R2037" s="8"/>
      <c r="S2037" s="19"/>
      <c r="T2037" s="19" t="s">
        <v>830</v>
      </c>
      <c r="U2037" s="4"/>
      <c r="V2037" s="22" t="str">
        <f t="shared" si="429"/>
        <v>@aswan1.moe.edu.eg</v>
      </c>
      <c r="W2037" s="22" t="str">
        <f t="shared" si="430"/>
        <v>Stu#</v>
      </c>
      <c r="Z2037" t="str">
        <f>IF(Q2037=$Z$14,COUNTIF($Q$15:Q2037,$Z$14),"")</f>
        <v/>
      </c>
    </row>
    <row r="2038" spans="1:26" ht="16.5" x14ac:dyDescent="0.25">
      <c r="A2038" s="6" t="str">
        <f>IF(B2038="","",SUBTOTAL(3,$B$15:B2038))</f>
        <v/>
      </c>
      <c r="B2038" s="7"/>
      <c r="C2038" s="8"/>
      <c r="D2038" s="6" t="str">
        <f t="shared" si="420"/>
        <v/>
      </c>
      <c r="E2038" s="9" t="str">
        <f t="shared" si="423"/>
        <v/>
      </c>
      <c r="F2038" s="7"/>
      <c r="G2038" s="10" t="str">
        <f t="shared" si="421"/>
        <v/>
      </c>
      <c r="H2038" s="6" t="str">
        <f t="shared" si="422"/>
        <v/>
      </c>
      <c r="I2038" s="6" t="str">
        <f t="shared" si="424"/>
        <v/>
      </c>
      <c r="J2038" s="6" t="str">
        <f t="shared" si="425"/>
        <v/>
      </c>
      <c r="K2038" s="6" t="str">
        <f t="shared" si="426"/>
        <v/>
      </c>
      <c r="L2038" s="6" t="str">
        <f t="shared" si="431"/>
        <v/>
      </c>
      <c r="M2038" s="6" t="str">
        <f t="shared" si="432"/>
        <v/>
      </c>
      <c r="N2038" s="6" t="str">
        <f t="shared" si="427"/>
        <v/>
      </c>
      <c r="O2038" s="4"/>
      <c r="P2038" s="11"/>
      <c r="Q2038" s="12" t="str">
        <f t="shared" si="428"/>
        <v/>
      </c>
      <c r="R2038" s="8"/>
      <c r="S2038" s="19"/>
      <c r="T2038" s="19" t="s">
        <v>830</v>
      </c>
      <c r="U2038" s="4"/>
      <c r="V2038" s="22" t="str">
        <f t="shared" si="429"/>
        <v>@aswan1.moe.edu.eg</v>
      </c>
      <c r="W2038" s="22" t="str">
        <f t="shared" si="430"/>
        <v>Stu#</v>
      </c>
      <c r="Z2038" t="str">
        <f>IF(Q2038=$Z$14,COUNTIF($Q$15:Q2038,$Z$14),"")</f>
        <v/>
      </c>
    </row>
    <row r="2039" spans="1:26" ht="16.5" x14ac:dyDescent="0.25">
      <c r="A2039" s="6" t="str">
        <f>IF(B2039="","",SUBTOTAL(3,$B$15:B2039))</f>
        <v/>
      </c>
      <c r="B2039" s="7"/>
      <c r="C2039" s="8"/>
      <c r="D2039" s="6" t="str">
        <f t="shared" si="420"/>
        <v/>
      </c>
      <c r="E2039" s="9" t="str">
        <f t="shared" si="423"/>
        <v/>
      </c>
      <c r="F2039" s="7"/>
      <c r="G2039" s="10" t="str">
        <f t="shared" si="421"/>
        <v/>
      </c>
      <c r="H2039" s="6" t="str">
        <f t="shared" si="422"/>
        <v/>
      </c>
      <c r="I2039" s="6" t="str">
        <f t="shared" si="424"/>
        <v/>
      </c>
      <c r="J2039" s="6" t="str">
        <f t="shared" si="425"/>
        <v/>
      </c>
      <c r="K2039" s="6" t="str">
        <f t="shared" si="426"/>
        <v/>
      </c>
      <c r="L2039" s="6" t="str">
        <f t="shared" si="431"/>
        <v/>
      </c>
      <c r="M2039" s="6" t="str">
        <f t="shared" si="432"/>
        <v/>
      </c>
      <c r="N2039" s="6" t="str">
        <f t="shared" si="427"/>
        <v/>
      </c>
      <c r="O2039" s="4"/>
      <c r="P2039" s="11"/>
      <c r="Q2039" s="12" t="str">
        <f t="shared" si="428"/>
        <v/>
      </c>
      <c r="R2039" s="8"/>
      <c r="S2039" s="19"/>
      <c r="T2039" s="19" t="s">
        <v>830</v>
      </c>
      <c r="U2039" s="4"/>
      <c r="V2039" s="22" t="str">
        <f t="shared" si="429"/>
        <v>@aswan1.moe.edu.eg</v>
      </c>
      <c r="W2039" s="22" t="str">
        <f t="shared" si="430"/>
        <v>Stu#</v>
      </c>
      <c r="Z2039" t="str">
        <f>IF(Q2039=$Z$14,COUNTIF($Q$15:Q2039,$Z$14),"")</f>
        <v/>
      </c>
    </row>
    <row r="2040" spans="1:26" ht="16.5" x14ac:dyDescent="0.25">
      <c r="A2040" s="6" t="str">
        <f>IF(B2040="","",SUBTOTAL(3,$B$15:B2040))</f>
        <v/>
      </c>
      <c r="B2040" s="7"/>
      <c r="C2040" s="8"/>
      <c r="D2040" s="6" t="str">
        <f t="shared" si="420"/>
        <v/>
      </c>
      <c r="E2040" s="9" t="str">
        <f t="shared" si="423"/>
        <v/>
      </c>
      <c r="F2040" s="7"/>
      <c r="G2040" s="10" t="str">
        <f t="shared" si="421"/>
        <v/>
      </c>
      <c r="H2040" s="6" t="str">
        <f t="shared" si="422"/>
        <v/>
      </c>
      <c r="I2040" s="6" t="str">
        <f t="shared" si="424"/>
        <v/>
      </c>
      <c r="J2040" s="6" t="str">
        <f t="shared" si="425"/>
        <v/>
      </c>
      <c r="K2040" s="6" t="str">
        <f t="shared" si="426"/>
        <v/>
      </c>
      <c r="L2040" s="6" t="str">
        <f t="shared" si="431"/>
        <v/>
      </c>
      <c r="M2040" s="6" t="str">
        <f t="shared" si="432"/>
        <v/>
      </c>
      <c r="N2040" s="6" t="str">
        <f t="shared" si="427"/>
        <v/>
      </c>
      <c r="O2040" s="4"/>
      <c r="P2040" s="11"/>
      <c r="Q2040" s="12" t="str">
        <f t="shared" si="428"/>
        <v/>
      </c>
      <c r="R2040" s="8"/>
      <c r="S2040" s="19"/>
      <c r="T2040" s="19" t="s">
        <v>830</v>
      </c>
      <c r="U2040" s="4"/>
      <c r="V2040" s="22" t="str">
        <f t="shared" si="429"/>
        <v>@aswan1.moe.edu.eg</v>
      </c>
      <c r="W2040" s="22" t="str">
        <f t="shared" si="430"/>
        <v>Stu#</v>
      </c>
      <c r="Z2040" t="str">
        <f>IF(Q2040=$Z$14,COUNTIF($Q$15:Q2040,$Z$14),"")</f>
        <v/>
      </c>
    </row>
    <row r="2041" spans="1:26" ht="16.5" x14ac:dyDescent="0.25">
      <c r="A2041" s="6" t="str">
        <f>IF(B2041="","",SUBTOTAL(3,$B$15:B2041))</f>
        <v/>
      </c>
      <c r="B2041" s="7"/>
      <c r="C2041" s="8"/>
      <c r="D2041" s="6" t="str">
        <f t="shared" si="420"/>
        <v/>
      </c>
      <c r="E2041" s="9" t="str">
        <f t="shared" si="423"/>
        <v/>
      </c>
      <c r="F2041" s="7"/>
      <c r="G2041" s="10" t="str">
        <f t="shared" si="421"/>
        <v/>
      </c>
      <c r="H2041" s="6" t="str">
        <f t="shared" si="422"/>
        <v/>
      </c>
      <c r="I2041" s="6" t="str">
        <f t="shared" si="424"/>
        <v/>
      </c>
      <c r="J2041" s="6" t="str">
        <f t="shared" si="425"/>
        <v/>
      </c>
      <c r="K2041" s="6" t="str">
        <f t="shared" si="426"/>
        <v/>
      </c>
      <c r="L2041" s="6" t="str">
        <f t="shared" si="431"/>
        <v/>
      </c>
      <c r="M2041" s="6" t="str">
        <f t="shared" si="432"/>
        <v/>
      </c>
      <c r="N2041" s="6" t="str">
        <f t="shared" si="427"/>
        <v/>
      </c>
      <c r="O2041" s="4"/>
      <c r="P2041" s="11"/>
      <c r="Q2041" s="12" t="str">
        <f t="shared" si="428"/>
        <v/>
      </c>
      <c r="R2041" s="8"/>
      <c r="S2041" s="19"/>
      <c r="T2041" s="19" t="s">
        <v>830</v>
      </c>
      <c r="U2041" s="4"/>
      <c r="V2041" s="22" t="str">
        <f t="shared" si="429"/>
        <v>@aswan1.moe.edu.eg</v>
      </c>
      <c r="W2041" s="22" t="str">
        <f t="shared" si="430"/>
        <v>Stu#</v>
      </c>
      <c r="Z2041" t="str">
        <f>IF(Q2041=$Z$14,COUNTIF($Q$15:Q2041,$Z$14),"")</f>
        <v/>
      </c>
    </row>
    <row r="2042" spans="1:26" ht="16.5" x14ac:dyDescent="0.25">
      <c r="A2042" s="6" t="str">
        <f>IF(B2042="","",SUBTOTAL(3,$B$15:B2042))</f>
        <v/>
      </c>
      <c r="B2042" s="7"/>
      <c r="C2042" s="8"/>
      <c r="D2042" s="6" t="str">
        <f t="shared" si="420"/>
        <v/>
      </c>
      <c r="E2042" s="9" t="str">
        <f t="shared" si="423"/>
        <v/>
      </c>
      <c r="F2042" s="7"/>
      <c r="G2042" s="10" t="str">
        <f t="shared" si="421"/>
        <v/>
      </c>
      <c r="H2042" s="6" t="str">
        <f t="shared" si="422"/>
        <v/>
      </c>
      <c r="I2042" s="6" t="str">
        <f t="shared" si="424"/>
        <v/>
      </c>
      <c r="J2042" s="6" t="str">
        <f t="shared" si="425"/>
        <v/>
      </c>
      <c r="K2042" s="6" t="str">
        <f t="shared" si="426"/>
        <v/>
      </c>
      <c r="L2042" s="6" t="str">
        <f t="shared" si="431"/>
        <v/>
      </c>
      <c r="M2042" s="6" t="str">
        <f t="shared" si="432"/>
        <v/>
      </c>
      <c r="N2042" s="6" t="str">
        <f t="shared" si="427"/>
        <v/>
      </c>
      <c r="O2042" s="4"/>
      <c r="P2042" s="11"/>
      <c r="Q2042" s="12" t="str">
        <f t="shared" si="428"/>
        <v/>
      </c>
      <c r="R2042" s="8"/>
      <c r="S2042" s="19"/>
      <c r="T2042" s="19" t="s">
        <v>830</v>
      </c>
      <c r="U2042" s="4"/>
      <c r="V2042" s="22" t="str">
        <f t="shared" si="429"/>
        <v>@aswan1.moe.edu.eg</v>
      </c>
      <c r="W2042" s="22" t="str">
        <f t="shared" si="430"/>
        <v>Stu#</v>
      </c>
      <c r="Z2042" t="str">
        <f>IF(Q2042=$Z$14,COUNTIF($Q$15:Q2042,$Z$14),"")</f>
        <v/>
      </c>
    </row>
    <row r="2043" spans="1:26" ht="16.5" x14ac:dyDescent="0.25">
      <c r="A2043" s="6" t="str">
        <f>IF(B2043="","",SUBTOTAL(3,$B$15:B2043))</f>
        <v/>
      </c>
      <c r="B2043" s="7"/>
      <c r="C2043" s="8"/>
      <c r="D2043" s="6" t="str">
        <f t="shared" si="420"/>
        <v/>
      </c>
      <c r="E2043" s="9" t="str">
        <f t="shared" si="423"/>
        <v/>
      </c>
      <c r="F2043" s="7"/>
      <c r="G2043" s="10" t="str">
        <f t="shared" si="421"/>
        <v/>
      </c>
      <c r="H2043" s="6" t="str">
        <f t="shared" si="422"/>
        <v/>
      </c>
      <c r="I2043" s="6" t="str">
        <f t="shared" si="424"/>
        <v/>
      </c>
      <c r="J2043" s="6" t="str">
        <f t="shared" si="425"/>
        <v/>
      </c>
      <c r="K2043" s="6" t="str">
        <f t="shared" si="426"/>
        <v/>
      </c>
      <c r="L2043" s="6" t="str">
        <f t="shared" si="431"/>
        <v/>
      </c>
      <c r="M2043" s="6" t="str">
        <f t="shared" si="432"/>
        <v/>
      </c>
      <c r="N2043" s="6" t="str">
        <f t="shared" si="427"/>
        <v/>
      </c>
      <c r="O2043" s="4"/>
      <c r="P2043" s="11"/>
      <c r="Q2043" s="12" t="str">
        <f t="shared" si="428"/>
        <v/>
      </c>
      <c r="R2043" s="8"/>
      <c r="S2043" s="19"/>
      <c r="T2043" s="19" t="s">
        <v>830</v>
      </c>
      <c r="U2043" s="4"/>
      <c r="V2043" s="22" t="str">
        <f t="shared" si="429"/>
        <v>@aswan1.moe.edu.eg</v>
      </c>
      <c r="W2043" s="22" t="str">
        <f t="shared" si="430"/>
        <v>Stu#</v>
      </c>
      <c r="Z2043" t="str">
        <f>IF(Q2043=$Z$14,COUNTIF($Q$15:Q2043,$Z$14),"")</f>
        <v/>
      </c>
    </row>
    <row r="2044" spans="1:26" ht="16.5" x14ac:dyDescent="0.25">
      <c r="A2044" s="6" t="str">
        <f>IF(B2044="","",SUBTOTAL(3,$B$15:B2044))</f>
        <v/>
      </c>
      <c r="B2044" s="7"/>
      <c r="C2044" s="8"/>
      <c r="D2044" s="6" t="str">
        <f t="shared" si="420"/>
        <v/>
      </c>
      <c r="E2044" s="9" t="str">
        <f t="shared" si="423"/>
        <v/>
      </c>
      <c r="F2044" s="7"/>
      <c r="G2044" s="10" t="str">
        <f t="shared" si="421"/>
        <v/>
      </c>
      <c r="H2044" s="6" t="str">
        <f t="shared" si="422"/>
        <v/>
      </c>
      <c r="I2044" s="6" t="str">
        <f t="shared" si="424"/>
        <v/>
      </c>
      <c r="J2044" s="6" t="str">
        <f t="shared" si="425"/>
        <v/>
      </c>
      <c r="K2044" s="6" t="str">
        <f t="shared" si="426"/>
        <v/>
      </c>
      <c r="L2044" s="6" t="str">
        <f t="shared" si="431"/>
        <v/>
      </c>
      <c r="M2044" s="6" t="str">
        <f t="shared" si="432"/>
        <v/>
      </c>
      <c r="N2044" s="6" t="str">
        <f t="shared" si="427"/>
        <v/>
      </c>
      <c r="O2044" s="4"/>
      <c r="P2044" s="11"/>
      <c r="Q2044" s="12" t="str">
        <f t="shared" si="428"/>
        <v/>
      </c>
      <c r="R2044" s="8"/>
      <c r="S2044" s="19"/>
      <c r="T2044" s="19" t="s">
        <v>830</v>
      </c>
      <c r="U2044" s="4"/>
      <c r="V2044" s="22" t="str">
        <f t="shared" si="429"/>
        <v>@aswan1.moe.edu.eg</v>
      </c>
      <c r="W2044" s="22" t="str">
        <f t="shared" si="430"/>
        <v>Stu#</v>
      </c>
      <c r="Z2044" t="str">
        <f>IF(Q2044=$Z$14,COUNTIF($Q$15:Q2044,$Z$14),"")</f>
        <v/>
      </c>
    </row>
    <row r="2045" spans="1:26" ht="16.5" x14ac:dyDescent="0.25">
      <c r="A2045" s="6" t="str">
        <f>IF(B2045="","",SUBTOTAL(3,$B$15:B2045))</f>
        <v/>
      </c>
      <c r="B2045" s="7"/>
      <c r="C2045" s="8"/>
      <c r="D2045" s="6" t="str">
        <f t="shared" si="420"/>
        <v/>
      </c>
      <c r="E2045" s="9" t="str">
        <f t="shared" si="423"/>
        <v/>
      </c>
      <c r="F2045" s="7"/>
      <c r="G2045" s="10" t="str">
        <f t="shared" si="421"/>
        <v/>
      </c>
      <c r="H2045" s="6" t="str">
        <f t="shared" si="422"/>
        <v/>
      </c>
      <c r="I2045" s="6" t="str">
        <f t="shared" si="424"/>
        <v/>
      </c>
      <c r="J2045" s="6" t="str">
        <f t="shared" si="425"/>
        <v/>
      </c>
      <c r="K2045" s="6" t="str">
        <f t="shared" si="426"/>
        <v/>
      </c>
      <c r="L2045" s="6" t="str">
        <f t="shared" si="431"/>
        <v/>
      </c>
      <c r="M2045" s="6" t="str">
        <f t="shared" si="432"/>
        <v/>
      </c>
      <c r="N2045" s="6" t="str">
        <f t="shared" si="427"/>
        <v/>
      </c>
      <c r="O2045" s="4"/>
      <c r="P2045" s="11"/>
      <c r="Q2045" s="12" t="str">
        <f t="shared" si="428"/>
        <v/>
      </c>
      <c r="R2045" s="8"/>
      <c r="S2045" s="19"/>
      <c r="T2045" s="19" t="s">
        <v>830</v>
      </c>
      <c r="U2045" s="4"/>
      <c r="V2045" s="22" t="str">
        <f t="shared" si="429"/>
        <v>@aswan1.moe.edu.eg</v>
      </c>
      <c r="W2045" s="22" t="str">
        <f t="shared" si="430"/>
        <v>Stu#</v>
      </c>
      <c r="Z2045" t="str">
        <f>IF(Q2045=$Z$14,COUNTIF($Q$15:Q2045,$Z$14),"")</f>
        <v/>
      </c>
    </row>
    <row r="2046" spans="1:26" ht="16.5" x14ac:dyDescent="0.25">
      <c r="A2046" s="6" t="str">
        <f>IF(B2046="","",SUBTOTAL(3,$B$15:B2046))</f>
        <v/>
      </c>
      <c r="B2046" s="7"/>
      <c r="C2046" s="8"/>
      <c r="D2046" s="6" t="str">
        <f t="shared" si="420"/>
        <v/>
      </c>
      <c r="E2046" s="9" t="str">
        <f t="shared" si="423"/>
        <v/>
      </c>
      <c r="F2046" s="7"/>
      <c r="G2046" s="10" t="str">
        <f t="shared" si="421"/>
        <v/>
      </c>
      <c r="H2046" s="6" t="str">
        <f t="shared" si="422"/>
        <v/>
      </c>
      <c r="I2046" s="6" t="str">
        <f t="shared" si="424"/>
        <v/>
      </c>
      <c r="J2046" s="6" t="str">
        <f t="shared" si="425"/>
        <v/>
      </c>
      <c r="K2046" s="6" t="str">
        <f t="shared" si="426"/>
        <v/>
      </c>
      <c r="L2046" s="6" t="str">
        <f t="shared" si="431"/>
        <v/>
      </c>
      <c r="M2046" s="6" t="str">
        <f t="shared" si="432"/>
        <v/>
      </c>
      <c r="N2046" s="6" t="str">
        <f t="shared" si="427"/>
        <v/>
      </c>
      <c r="O2046" s="4"/>
      <c r="P2046" s="11"/>
      <c r="Q2046" s="12" t="str">
        <f t="shared" si="428"/>
        <v/>
      </c>
      <c r="R2046" s="8"/>
      <c r="S2046" s="19"/>
      <c r="T2046" s="19" t="s">
        <v>830</v>
      </c>
      <c r="U2046" s="4"/>
      <c r="V2046" s="22" t="str">
        <f t="shared" si="429"/>
        <v>@aswan1.moe.edu.eg</v>
      </c>
      <c r="W2046" s="22" t="str">
        <f t="shared" si="430"/>
        <v>Stu#</v>
      </c>
      <c r="Z2046" t="str">
        <f>IF(Q2046=$Z$14,COUNTIF($Q$15:Q2046,$Z$14),"")</f>
        <v/>
      </c>
    </row>
    <row r="2047" spans="1:26" ht="16.5" x14ac:dyDescent="0.25">
      <c r="A2047" s="6" t="str">
        <f>IF(B2047="","",SUBTOTAL(3,$B$15:B2047))</f>
        <v/>
      </c>
      <c r="B2047" s="7"/>
      <c r="C2047" s="8"/>
      <c r="D2047" s="6" t="str">
        <f t="shared" si="420"/>
        <v/>
      </c>
      <c r="E2047" s="9" t="str">
        <f t="shared" si="423"/>
        <v/>
      </c>
      <c r="F2047" s="7"/>
      <c r="G2047" s="10" t="str">
        <f t="shared" si="421"/>
        <v/>
      </c>
      <c r="H2047" s="6" t="str">
        <f t="shared" si="422"/>
        <v/>
      </c>
      <c r="I2047" s="6" t="str">
        <f t="shared" si="424"/>
        <v/>
      </c>
      <c r="J2047" s="6" t="str">
        <f t="shared" si="425"/>
        <v/>
      </c>
      <c r="K2047" s="6" t="str">
        <f t="shared" si="426"/>
        <v/>
      </c>
      <c r="L2047" s="6" t="str">
        <f t="shared" si="431"/>
        <v/>
      </c>
      <c r="M2047" s="6" t="str">
        <f t="shared" si="432"/>
        <v/>
      </c>
      <c r="N2047" s="6" t="str">
        <f t="shared" si="427"/>
        <v/>
      </c>
      <c r="O2047" s="4"/>
      <c r="P2047" s="11"/>
      <c r="Q2047" s="12" t="str">
        <f t="shared" si="428"/>
        <v/>
      </c>
      <c r="R2047" s="8"/>
      <c r="S2047" s="19"/>
      <c r="T2047" s="19" t="s">
        <v>830</v>
      </c>
      <c r="U2047" s="4"/>
      <c r="V2047" s="22" t="str">
        <f t="shared" si="429"/>
        <v>@aswan1.moe.edu.eg</v>
      </c>
      <c r="W2047" s="22" t="str">
        <f t="shared" si="430"/>
        <v>Stu#</v>
      </c>
      <c r="Z2047" t="str">
        <f>IF(Q2047=$Z$14,COUNTIF($Q$15:Q2047,$Z$14),"")</f>
        <v/>
      </c>
    </row>
    <row r="2048" spans="1:26" ht="16.5" x14ac:dyDescent="0.25">
      <c r="A2048" s="6" t="str">
        <f>IF(B2048="","",SUBTOTAL(3,$B$15:B2048))</f>
        <v/>
      </c>
      <c r="B2048" s="7"/>
      <c r="C2048" s="8"/>
      <c r="D2048" s="6" t="str">
        <f t="shared" si="420"/>
        <v/>
      </c>
      <c r="E2048" s="9" t="str">
        <f t="shared" si="423"/>
        <v/>
      </c>
      <c r="F2048" s="7"/>
      <c r="G2048" s="10" t="str">
        <f t="shared" si="421"/>
        <v/>
      </c>
      <c r="H2048" s="6" t="str">
        <f t="shared" si="422"/>
        <v/>
      </c>
      <c r="I2048" s="6" t="str">
        <f t="shared" si="424"/>
        <v/>
      </c>
      <c r="J2048" s="6" t="str">
        <f t="shared" si="425"/>
        <v/>
      </c>
      <c r="K2048" s="6" t="str">
        <f t="shared" si="426"/>
        <v/>
      </c>
      <c r="L2048" s="6" t="str">
        <f t="shared" si="431"/>
        <v/>
      </c>
      <c r="M2048" s="6" t="str">
        <f t="shared" si="432"/>
        <v/>
      </c>
      <c r="N2048" s="6" t="str">
        <f t="shared" si="427"/>
        <v/>
      </c>
      <c r="O2048" s="4"/>
      <c r="P2048" s="11"/>
      <c r="Q2048" s="12" t="str">
        <f t="shared" si="428"/>
        <v/>
      </c>
      <c r="R2048" s="8"/>
      <c r="S2048" s="19"/>
      <c r="T2048" s="19" t="s">
        <v>830</v>
      </c>
      <c r="U2048" s="4"/>
      <c r="V2048" s="22" t="str">
        <f t="shared" si="429"/>
        <v>@aswan1.moe.edu.eg</v>
      </c>
      <c r="W2048" s="22" t="str">
        <f t="shared" si="430"/>
        <v>Stu#</v>
      </c>
      <c r="Z2048" t="str">
        <f>IF(Q2048=$Z$14,COUNTIF($Q$15:Q2048,$Z$14),"")</f>
        <v/>
      </c>
    </row>
    <row r="2049" spans="1:26" ht="16.5" x14ac:dyDescent="0.25">
      <c r="A2049" s="6" t="str">
        <f>IF(B2049="","",SUBTOTAL(3,$B$15:B2049))</f>
        <v/>
      </c>
      <c r="B2049" s="7"/>
      <c r="C2049" s="8"/>
      <c r="D2049" s="6" t="str">
        <f t="shared" si="420"/>
        <v/>
      </c>
      <c r="E2049" s="9" t="str">
        <f t="shared" si="423"/>
        <v/>
      </c>
      <c r="F2049" s="7"/>
      <c r="G2049" s="10" t="str">
        <f t="shared" si="421"/>
        <v/>
      </c>
      <c r="H2049" s="6" t="str">
        <f t="shared" si="422"/>
        <v/>
      </c>
      <c r="I2049" s="6" t="str">
        <f t="shared" si="424"/>
        <v/>
      </c>
      <c r="J2049" s="6" t="str">
        <f t="shared" si="425"/>
        <v/>
      </c>
      <c r="K2049" s="6" t="str">
        <f t="shared" si="426"/>
        <v/>
      </c>
      <c r="L2049" s="6" t="str">
        <f t="shared" si="431"/>
        <v/>
      </c>
      <c r="M2049" s="6" t="str">
        <f t="shared" si="432"/>
        <v/>
      </c>
      <c r="N2049" s="6" t="str">
        <f t="shared" si="427"/>
        <v/>
      </c>
      <c r="O2049" s="4"/>
      <c r="P2049" s="11"/>
      <c r="Q2049" s="12" t="str">
        <f t="shared" si="428"/>
        <v/>
      </c>
      <c r="R2049" s="8"/>
      <c r="S2049" s="19"/>
      <c r="T2049" s="19" t="s">
        <v>830</v>
      </c>
      <c r="U2049" s="4"/>
      <c r="V2049" s="22" t="str">
        <f t="shared" si="429"/>
        <v>@aswan1.moe.edu.eg</v>
      </c>
      <c r="W2049" s="22" t="str">
        <f t="shared" si="430"/>
        <v>Stu#</v>
      </c>
      <c r="Z2049" t="str">
        <f>IF(Q2049=$Z$14,COUNTIF($Q$15:Q2049,$Z$14),"")</f>
        <v/>
      </c>
    </row>
    <row r="2050" spans="1:26" ht="16.5" x14ac:dyDescent="0.25">
      <c r="A2050" s="6" t="str">
        <f>IF(B2050="","",SUBTOTAL(3,$B$15:B2050))</f>
        <v/>
      </c>
      <c r="B2050" s="7"/>
      <c r="C2050" s="8"/>
      <c r="D2050" s="6" t="str">
        <f t="shared" si="420"/>
        <v/>
      </c>
      <c r="E2050" s="9" t="str">
        <f t="shared" si="423"/>
        <v/>
      </c>
      <c r="F2050" s="7"/>
      <c r="G2050" s="10" t="str">
        <f t="shared" si="421"/>
        <v/>
      </c>
      <c r="H2050" s="6" t="str">
        <f t="shared" si="422"/>
        <v/>
      </c>
      <c r="I2050" s="6" t="str">
        <f t="shared" si="424"/>
        <v/>
      </c>
      <c r="J2050" s="6" t="str">
        <f t="shared" si="425"/>
        <v/>
      </c>
      <c r="K2050" s="6" t="str">
        <f t="shared" si="426"/>
        <v/>
      </c>
      <c r="L2050" s="6" t="str">
        <f t="shared" si="431"/>
        <v/>
      </c>
      <c r="M2050" s="6" t="str">
        <f t="shared" si="432"/>
        <v/>
      </c>
      <c r="N2050" s="6" t="str">
        <f t="shared" si="427"/>
        <v/>
      </c>
      <c r="O2050" s="4"/>
      <c r="P2050" s="11"/>
      <c r="Q2050" s="12" t="str">
        <f t="shared" si="428"/>
        <v/>
      </c>
      <c r="R2050" s="8"/>
      <c r="S2050" s="19"/>
      <c r="T2050" s="19" t="s">
        <v>830</v>
      </c>
      <c r="U2050" s="4"/>
      <c r="V2050" s="22" t="str">
        <f t="shared" si="429"/>
        <v>@aswan1.moe.edu.eg</v>
      </c>
      <c r="W2050" s="22" t="str">
        <f t="shared" si="430"/>
        <v>Stu#</v>
      </c>
      <c r="Z2050" t="str">
        <f>IF(Q2050=$Z$14,COUNTIF($Q$15:Q2050,$Z$14),"")</f>
        <v/>
      </c>
    </row>
    <row r="2051" spans="1:26" ht="16.5" x14ac:dyDescent="0.25">
      <c r="A2051" s="6" t="str">
        <f>IF(B2051="","",SUBTOTAL(3,$B$15:B2051))</f>
        <v/>
      </c>
      <c r="B2051" s="7"/>
      <c r="C2051" s="8"/>
      <c r="D2051" s="6" t="str">
        <f t="shared" si="420"/>
        <v/>
      </c>
      <c r="E2051" s="9" t="str">
        <f t="shared" si="423"/>
        <v/>
      </c>
      <c r="F2051" s="7"/>
      <c r="G2051" s="10" t="str">
        <f t="shared" si="421"/>
        <v/>
      </c>
      <c r="H2051" s="6" t="str">
        <f t="shared" si="422"/>
        <v/>
      </c>
      <c r="I2051" s="6" t="str">
        <f t="shared" si="424"/>
        <v/>
      </c>
      <c r="J2051" s="6" t="str">
        <f t="shared" si="425"/>
        <v/>
      </c>
      <c r="K2051" s="6" t="str">
        <f t="shared" si="426"/>
        <v/>
      </c>
      <c r="L2051" s="6" t="str">
        <f t="shared" si="431"/>
        <v/>
      </c>
      <c r="M2051" s="6" t="str">
        <f t="shared" si="432"/>
        <v/>
      </c>
      <c r="N2051" s="6" t="str">
        <f t="shared" si="427"/>
        <v/>
      </c>
      <c r="O2051" s="4"/>
      <c r="P2051" s="11"/>
      <c r="Q2051" s="12" t="str">
        <f t="shared" si="428"/>
        <v/>
      </c>
      <c r="R2051" s="8"/>
      <c r="S2051" s="19"/>
      <c r="T2051" s="19" t="s">
        <v>830</v>
      </c>
      <c r="U2051" s="4"/>
      <c r="V2051" s="22" t="str">
        <f t="shared" si="429"/>
        <v>@aswan1.moe.edu.eg</v>
      </c>
      <c r="W2051" s="22" t="str">
        <f t="shared" si="430"/>
        <v>Stu#</v>
      </c>
      <c r="Z2051" t="str">
        <f>IF(Q2051=$Z$14,COUNTIF($Q$15:Q2051,$Z$14),"")</f>
        <v/>
      </c>
    </row>
    <row r="2052" spans="1:26" ht="16.5" x14ac:dyDescent="0.25">
      <c r="A2052" s="6" t="str">
        <f>IF(B2052="","",SUBTOTAL(3,$B$15:B2052))</f>
        <v/>
      </c>
      <c r="B2052" s="7"/>
      <c r="C2052" s="8"/>
      <c r="D2052" s="6" t="str">
        <f t="shared" si="420"/>
        <v/>
      </c>
      <c r="E2052" s="9" t="str">
        <f t="shared" si="423"/>
        <v/>
      </c>
      <c r="F2052" s="7"/>
      <c r="G2052" s="10" t="str">
        <f t="shared" si="421"/>
        <v/>
      </c>
      <c r="H2052" s="6" t="str">
        <f t="shared" si="422"/>
        <v/>
      </c>
      <c r="I2052" s="6" t="str">
        <f t="shared" si="424"/>
        <v/>
      </c>
      <c r="J2052" s="6" t="str">
        <f t="shared" si="425"/>
        <v/>
      </c>
      <c r="K2052" s="6" t="str">
        <f t="shared" si="426"/>
        <v/>
      </c>
      <c r="L2052" s="6" t="str">
        <f t="shared" si="431"/>
        <v/>
      </c>
      <c r="M2052" s="6" t="str">
        <f t="shared" si="432"/>
        <v/>
      </c>
      <c r="N2052" s="6" t="str">
        <f t="shared" si="427"/>
        <v/>
      </c>
      <c r="O2052" s="4"/>
      <c r="P2052" s="11"/>
      <c r="Q2052" s="12" t="str">
        <f t="shared" si="428"/>
        <v/>
      </c>
      <c r="R2052" s="8"/>
      <c r="S2052" s="19"/>
      <c r="T2052" s="19" t="s">
        <v>830</v>
      </c>
      <c r="U2052" s="4"/>
      <c r="V2052" s="22" t="str">
        <f t="shared" si="429"/>
        <v>@aswan1.moe.edu.eg</v>
      </c>
      <c r="W2052" s="22" t="str">
        <f t="shared" si="430"/>
        <v>Stu#</v>
      </c>
      <c r="Z2052" t="str">
        <f>IF(Q2052=$Z$14,COUNTIF($Q$15:Q2052,$Z$14),"")</f>
        <v/>
      </c>
    </row>
    <row r="2053" spans="1:26" ht="16.5" x14ac:dyDescent="0.25">
      <c r="A2053" s="6" t="str">
        <f>IF(B2053="","",SUBTOTAL(3,$B$15:B2053))</f>
        <v/>
      </c>
      <c r="B2053" s="7"/>
      <c r="C2053" s="8"/>
      <c r="D2053" s="6" t="str">
        <f t="shared" si="420"/>
        <v/>
      </c>
      <c r="E2053" s="9" t="str">
        <f t="shared" si="423"/>
        <v/>
      </c>
      <c r="F2053" s="7"/>
      <c r="G2053" s="10" t="str">
        <f t="shared" si="421"/>
        <v/>
      </c>
      <c r="H2053" s="6" t="str">
        <f t="shared" si="422"/>
        <v/>
      </c>
      <c r="I2053" s="6" t="str">
        <f t="shared" si="424"/>
        <v/>
      </c>
      <c r="J2053" s="6" t="str">
        <f t="shared" si="425"/>
        <v/>
      </c>
      <c r="K2053" s="6" t="str">
        <f t="shared" si="426"/>
        <v/>
      </c>
      <c r="L2053" s="6" t="str">
        <f t="shared" si="431"/>
        <v/>
      </c>
      <c r="M2053" s="6" t="str">
        <f t="shared" si="432"/>
        <v/>
      </c>
      <c r="N2053" s="6" t="str">
        <f t="shared" si="427"/>
        <v/>
      </c>
      <c r="O2053" s="4"/>
      <c r="P2053" s="11"/>
      <c r="Q2053" s="12" t="str">
        <f t="shared" si="428"/>
        <v/>
      </c>
      <c r="R2053" s="8"/>
      <c r="S2053" s="19"/>
      <c r="T2053" s="19" t="s">
        <v>830</v>
      </c>
      <c r="U2053" s="4"/>
      <c r="V2053" s="22" t="str">
        <f t="shared" si="429"/>
        <v>@aswan1.moe.edu.eg</v>
      </c>
      <c r="W2053" s="22" t="str">
        <f t="shared" si="430"/>
        <v>Stu#</v>
      </c>
      <c r="Z2053" t="str">
        <f>IF(Q2053=$Z$14,COUNTIF($Q$15:Q2053,$Z$14),"")</f>
        <v/>
      </c>
    </row>
    <row r="2054" spans="1:26" ht="16.5" x14ac:dyDescent="0.25">
      <c r="A2054" s="6" t="str">
        <f>IF(B2054="","",SUBTOTAL(3,$B$15:B2054))</f>
        <v/>
      </c>
      <c r="B2054" s="7"/>
      <c r="C2054" s="8"/>
      <c r="D2054" s="6" t="str">
        <f t="shared" si="420"/>
        <v/>
      </c>
      <c r="E2054" s="9" t="str">
        <f t="shared" si="423"/>
        <v/>
      </c>
      <c r="F2054" s="7"/>
      <c r="G2054" s="10" t="str">
        <f t="shared" si="421"/>
        <v/>
      </c>
      <c r="H2054" s="6" t="str">
        <f t="shared" si="422"/>
        <v/>
      </c>
      <c r="I2054" s="6" t="str">
        <f t="shared" si="424"/>
        <v/>
      </c>
      <c r="J2054" s="6" t="str">
        <f t="shared" si="425"/>
        <v/>
      </c>
      <c r="K2054" s="6" t="str">
        <f t="shared" si="426"/>
        <v/>
      </c>
      <c r="L2054" s="6" t="str">
        <f t="shared" si="431"/>
        <v/>
      </c>
      <c r="M2054" s="6" t="str">
        <f t="shared" si="432"/>
        <v/>
      </c>
      <c r="N2054" s="6" t="str">
        <f t="shared" si="427"/>
        <v/>
      </c>
      <c r="O2054" s="4"/>
      <c r="P2054" s="11"/>
      <c r="Q2054" s="12" t="str">
        <f t="shared" si="428"/>
        <v/>
      </c>
      <c r="R2054" s="8"/>
      <c r="S2054" s="19"/>
      <c r="T2054" s="19" t="s">
        <v>830</v>
      </c>
      <c r="U2054" s="4"/>
      <c r="V2054" s="22" t="str">
        <f t="shared" si="429"/>
        <v>@aswan1.moe.edu.eg</v>
      </c>
      <c r="W2054" s="22" t="str">
        <f t="shared" si="430"/>
        <v>Stu#</v>
      </c>
      <c r="Z2054" t="str">
        <f>IF(Q2054=$Z$14,COUNTIF($Q$15:Q2054,$Z$14),"")</f>
        <v/>
      </c>
    </row>
    <row r="2055" spans="1:26" ht="16.5" x14ac:dyDescent="0.25">
      <c r="A2055" s="6" t="str">
        <f>IF(B2055="","",SUBTOTAL(3,$B$15:B2055))</f>
        <v/>
      </c>
      <c r="B2055" s="7"/>
      <c r="C2055" s="8"/>
      <c r="D2055" s="6" t="str">
        <f t="shared" si="420"/>
        <v/>
      </c>
      <c r="E2055" s="9" t="str">
        <f t="shared" si="423"/>
        <v/>
      </c>
      <c r="F2055" s="7"/>
      <c r="G2055" s="10" t="str">
        <f t="shared" si="421"/>
        <v/>
      </c>
      <c r="H2055" s="6" t="str">
        <f t="shared" si="422"/>
        <v/>
      </c>
      <c r="I2055" s="6" t="str">
        <f t="shared" si="424"/>
        <v/>
      </c>
      <c r="J2055" s="6" t="str">
        <f t="shared" si="425"/>
        <v/>
      </c>
      <c r="K2055" s="6" t="str">
        <f t="shared" si="426"/>
        <v/>
      </c>
      <c r="L2055" s="6" t="str">
        <f t="shared" si="431"/>
        <v/>
      </c>
      <c r="M2055" s="6" t="str">
        <f t="shared" si="432"/>
        <v/>
      </c>
      <c r="N2055" s="6" t="str">
        <f t="shared" si="427"/>
        <v/>
      </c>
      <c r="O2055" s="4"/>
      <c r="P2055" s="11"/>
      <c r="Q2055" s="12" t="str">
        <f t="shared" si="428"/>
        <v/>
      </c>
      <c r="R2055" s="8"/>
      <c r="S2055" s="19"/>
      <c r="T2055" s="19" t="s">
        <v>830</v>
      </c>
      <c r="U2055" s="4"/>
      <c r="V2055" s="22" t="str">
        <f t="shared" si="429"/>
        <v>@aswan1.moe.edu.eg</v>
      </c>
      <c r="W2055" s="22" t="str">
        <f t="shared" si="430"/>
        <v>Stu#</v>
      </c>
      <c r="Z2055" t="str">
        <f>IF(Q2055=$Z$14,COUNTIF($Q$15:Q2055,$Z$14),"")</f>
        <v/>
      </c>
    </row>
    <row r="2056" spans="1:26" ht="16.5" x14ac:dyDescent="0.25">
      <c r="A2056" s="6" t="str">
        <f>IF(B2056="","",SUBTOTAL(3,$B$15:B2056))</f>
        <v/>
      </c>
      <c r="B2056" s="7"/>
      <c r="C2056" s="8"/>
      <c r="D2056" s="6" t="str">
        <f t="shared" si="420"/>
        <v/>
      </c>
      <c r="E2056" s="9" t="str">
        <f t="shared" si="423"/>
        <v/>
      </c>
      <c r="F2056" s="7"/>
      <c r="G2056" s="10" t="str">
        <f t="shared" si="421"/>
        <v/>
      </c>
      <c r="H2056" s="6" t="str">
        <f t="shared" si="422"/>
        <v/>
      </c>
      <c r="I2056" s="6" t="str">
        <f t="shared" si="424"/>
        <v/>
      </c>
      <c r="J2056" s="6" t="str">
        <f t="shared" si="425"/>
        <v/>
      </c>
      <c r="K2056" s="6" t="str">
        <f t="shared" si="426"/>
        <v/>
      </c>
      <c r="L2056" s="6" t="str">
        <f t="shared" si="431"/>
        <v/>
      </c>
      <c r="M2056" s="6" t="str">
        <f t="shared" si="432"/>
        <v/>
      </c>
      <c r="N2056" s="6" t="str">
        <f t="shared" si="427"/>
        <v/>
      </c>
      <c r="O2056" s="4"/>
      <c r="P2056" s="11"/>
      <c r="Q2056" s="12" t="str">
        <f t="shared" si="428"/>
        <v/>
      </c>
      <c r="R2056" s="8"/>
      <c r="S2056" s="19"/>
      <c r="T2056" s="19" t="s">
        <v>830</v>
      </c>
      <c r="U2056" s="4"/>
      <c r="V2056" s="22" t="str">
        <f t="shared" si="429"/>
        <v>@aswan1.moe.edu.eg</v>
      </c>
      <c r="W2056" s="22" t="str">
        <f t="shared" si="430"/>
        <v>Stu#</v>
      </c>
      <c r="Z2056" t="str">
        <f>IF(Q2056=$Z$14,COUNTIF($Q$15:Q2056,$Z$14),"")</f>
        <v/>
      </c>
    </row>
    <row r="2057" spans="1:26" ht="16.5" x14ac:dyDescent="0.25">
      <c r="A2057" s="6" t="str">
        <f>IF(B2057="","",SUBTOTAL(3,$B$15:B2057))</f>
        <v/>
      </c>
      <c r="B2057" s="7"/>
      <c r="C2057" s="8"/>
      <c r="D2057" s="6" t="str">
        <f t="shared" si="420"/>
        <v/>
      </c>
      <c r="E2057" s="9" t="str">
        <f t="shared" si="423"/>
        <v/>
      </c>
      <c r="F2057" s="7"/>
      <c r="G2057" s="10" t="str">
        <f t="shared" si="421"/>
        <v/>
      </c>
      <c r="H2057" s="6" t="str">
        <f t="shared" si="422"/>
        <v/>
      </c>
      <c r="I2057" s="6" t="str">
        <f t="shared" si="424"/>
        <v/>
      </c>
      <c r="J2057" s="6" t="str">
        <f t="shared" si="425"/>
        <v/>
      </c>
      <c r="K2057" s="6" t="str">
        <f t="shared" si="426"/>
        <v/>
      </c>
      <c r="L2057" s="6" t="str">
        <f t="shared" si="431"/>
        <v/>
      </c>
      <c r="M2057" s="6" t="str">
        <f t="shared" si="432"/>
        <v/>
      </c>
      <c r="N2057" s="6" t="str">
        <f t="shared" si="427"/>
        <v/>
      </c>
      <c r="O2057" s="4"/>
      <c r="P2057" s="11"/>
      <c r="Q2057" s="12" t="str">
        <f t="shared" si="428"/>
        <v/>
      </c>
      <c r="R2057" s="8"/>
      <c r="S2057" s="19"/>
      <c r="T2057" s="19" t="s">
        <v>830</v>
      </c>
      <c r="U2057" s="4"/>
      <c r="V2057" s="22" t="str">
        <f t="shared" si="429"/>
        <v>@aswan1.moe.edu.eg</v>
      </c>
      <c r="W2057" s="22" t="str">
        <f t="shared" si="430"/>
        <v>Stu#</v>
      </c>
      <c r="Z2057" t="str">
        <f>IF(Q2057=$Z$14,COUNTIF($Q$15:Q2057,$Z$14),"")</f>
        <v/>
      </c>
    </row>
    <row r="2058" spans="1:26" ht="16.5" x14ac:dyDescent="0.25">
      <c r="A2058" s="6" t="str">
        <f>IF(B2058="","",SUBTOTAL(3,$B$15:B2058))</f>
        <v/>
      </c>
      <c r="B2058" s="7"/>
      <c r="C2058" s="8"/>
      <c r="D2058" s="6" t="str">
        <f t="shared" si="420"/>
        <v/>
      </c>
      <c r="E2058" s="9" t="str">
        <f t="shared" si="423"/>
        <v/>
      </c>
      <c r="F2058" s="7"/>
      <c r="G2058" s="10" t="str">
        <f t="shared" si="421"/>
        <v/>
      </c>
      <c r="H2058" s="6" t="str">
        <f t="shared" si="422"/>
        <v/>
      </c>
      <c r="I2058" s="6" t="str">
        <f t="shared" si="424"/>
        <v/>
      </c>
      <c r="J2058" s="6" t="str">
        <f t="shared" si="425"/>
        <v/>
      </c>
      <c r="K2058" s="6" t="str">
        <f t="shared" si="426"/>
        <v/>
      </c>
      <c r="L2058" s="6" t="str">
        <f t="shared" si="431"/>
        <v/>
      </c>
      <c r="M2058" s="6" t="str">
        <f t="shared" si="432"/>
        <v/>
      </c>
      <c r="N2058" s="6" t="str">
        <f t="shared" si="427"/>
        <v/>
      </c>
      <c r="O2058" s="4"/>
      <c r="P2058" s="11"/>
      <c r="Q2058" s="12" t="str">
        <f t="shared" si="428"/>
        <v/>
      </c>
      <c r="R2058" s="8"/>
      <c r="S2058" s="19"/>
      <c r="T2058" s="19" t="s">
        <v>830</v>
      </c>
      <c r="U2058" s="4"/>
      <c r="V2058" s="22" t="str">
        <f t="shared" si="429"/>
        <v>@aswan1.moe.edu.eg</v>
      </c>
      <c r="W2058" s="22" t="str">
        <f t="shared" si="430"/>
        <v>Stu#</v>
      </c>
      <c r="Z2058" t="str">
        <f>IF(Q2058=$Z$14,COUNTIF($Q$15:Q2058,$Z$14),"")</f>
        <v/>
      </c>
    </row>
    <row r="2059" spans="1:26" ht="16.5" x14ac:dyDescent="0.25">
      <c r="A2059" s="6" t="str">
        <f>IF(B2059="","",SUBTOTAL(3,$B$15:B2059))</f>
        <v/>
      </c>
      <c r="B2059" s="7"/>
      <c r="C2059" s="8"/>
      <c r="D2059" s="6" t="str">
        <f t="shared" si="420"/>
        <v/>
      </c>
      <c r="E2059" s="9" t="str">
        <f t="shared" si="423"/>
        <v/>
      </c>
      <c r="F2059" s="7"/>
      <c r="G2059" s="10" t="str">
        <f t="shared" si="421"/>
        <v/>
      </c>
      <c r="H2059" s="6" t="str">
        <f t="shared" si="422"/>
        <v/>
      </c>
      <c r="I2059" s="6" t="str">
        <f t="shared" si="424"/>
        <v/>
      </c>
      <c r="J2059" s="6" t="str">
        <f t="shared" si="425"/>
        <v/>
      </c>
      <c r="K2059" s="6" t="str">
        <f t="shared" si="426"/>
        <v/>
      </c>
      <c r="L2059" s="6" t="str">
        <f t="shared" si="431"/>
        <v/>
      </c>
      <c r="M2059" s="6" t="str">
        <f t="shared" si="432"/>
        <v/>
      </c>
      <c r="N2059" s="6" t="str">
        <f t="shared" si="427"/>
        <v/>
      </c>
      <c r="O2059" s="4"/>
      <c r="P2059" s="11"/>
      <c r="Q2059" s="12" t="str">
        <f t="shared" si="428"/>
        <v/>
      </c>
      <c r="R2059" s="8"/>
      <c r="S2059" s="19"/>
      <c r="T2059" s="19" t="s">
        <v>830</v>
      </c>
      <c r="U2059" s="4"/>
      <c r="V2059" s="22" t="str">
        <f t="shared" si="429"/>
        <v>@aswan1.moe.edu.eg</v>
      </c>
      <c r="W2059" s="22" t="str">
        <f t="shared" si="430"/>
        <v>Stu#</v>
      </c>
      <c r="Z2059" t="str">
        <f>IF(Q2059=$Z$14,COUNTIF($Q$15:Q2059,$Z$14),"")</f>
        <v/>
      </c>
    </row>
    <row r="2060" spans="1:26" ht="16.5" x14ac:dyDescent="0.25">
      <c r="A2060" s="6" t="str">
        <f>IF(B2060="","",SUBTOTAL(3,$B$15:B2060))</f>
        <v/>
      </c>
      <c r="B2060" s="7"/>
      <c r="C2060" s="8"/>
      <c r="D2060" s="6" t="str">
        <f t="shared" si="420"/>
        <v/>
      </c>
      <c r="E2060" s="9" t="str">
        <f t="shared" si="423"/>
        <v/>
      </c>
      <c r="F2060" s="7"/>
      <c r="G2060" s="10" t="str">
        <f t="shared" si="421"/>
        <v/>
      </c>
      <c r="H2060" s="6" t="str">
        <f t="shared" si="422"/>
        <v/>
      </c>
      <c r="I2060" s="6" t="str">
        <f t="shared" si="424"/>
        <v/>
      </c>
      <c r="J2060" s="6" t="str">
        <f t="shared" si="425"/>
        <v/>
      </c>
      <c r="K2060" s="6" t="str">
        <f t="shared" si="426"/>
        <v/>
      </c>
      <c r="L2060" s="6" t="str">
        <f t="shared" si="431"/>
        <v/>
      </c>
      <c r="M2060" s="6" t="str">
        <f t="shared" si="432"/>
        <v/>
      </c>
      <c r="N2060" s="6" t="str">
        <f t="shared" si="427"/>
        <v/>
      </c>
      <c r="O2060" s="4"/>
      <c r="P2060" s="11"/>
      <c r="Q2060" s="12" t="str">
        <f t="shared" si="428"/>
        <v/>
      </c>
      <c r="R2060" s="8"/>
      <c r="S2060" s="19"/>
      <c r="T2060" s="19" t="s">
        <v>830</v>
      </c>
      <c r="U2060" s="4"/>
      <c r="V2060" s="22" t="str">
        <f t="shared" si="429"/>
        <v>@aswan1.moe.edu.eg</v>
      </c>
      <c r="W2060" s="22" t="str">
        <f t="shared" si="430"/>
        <v>Stu#</v>
      </c>
      <c r="Z2060" t="str">
        <f>IF(Q2060=$Z$14,COUNTIF($Q$15:Q2060,$Z$14),"")</f>
        <v/>
      </c>
    </row>
    <row r="2061" spans="1:26" ht="16.5" x14ac:dyDescent="0.25">
      <c r="A2061" s="6" t="str">
        <f>IF(B2061="","",SUBTOTAL(3,$B$15:B2061))</f>
        <v/>
      </c>
      <c r="B2061" s="7"/>
      <c r="C2061" s="8"/>
      <c r="D2061" s="6" t="str">
        <f t="shared" si="420"/>
        <v/>
      </c>
      <c r="E2061" s="9" t="str">
        <f t="shared" si="423"/>
        <v/>
      </c>
      <c r="F2061" s="7"/>
      <c r="G2061" s="10" t="str">
        <f t="shared" si="421"/>
        <v/>
      </c>
      <c r="H2061" s="6" t="str">
        <f t="shared" si="422"/>
        <v/>
      </c>
      <c r="I2061" s="6" t="str">
        <f t="shared" si="424"/>
        <v/>
      </c>
      <c r="J2061" s="6" t="str">
        <f t="shared" si="425"/>
        <v/>
      </c>
      <c r="K2061" s="6" t="str">
        <f t="shared" si="426"/>
        <v/>
      </c>
      <c r="L2061" s="6" t="str">
        <f t="shared" si="431"/>
        <v/>
      </c>
      <c r="M2061" s="6" t="str">
        <f t="shared" si="432"/>
        <v/>
      </c>
      <c r="N2061" s="6" t="str">
        <f t="shared" si="427"/>
        <v/>
      </c>
      <c r="O2061" s="4"/>
      <c r="P2061" s="11"/>
      <c r="Q2061" s="12" t="str">
        <f t="shared" si="428"/>
        <v/>
      </c>
      <c r="R2061" s="8"/>
      <c r="S2061" s="19"/>
      <c r="T2061" s="19" t="s">
        <v>830</v>
      </c>
      <c r="U2061" s="4"/>
      <c r="V2061" s="22" t="str">
        <f t="shared" si="429"/>
        <v>@aswan1.moe.edu.eg</v>
      </c>
      <c r="W2061" s="22" t="str">
        <f t="shared" si="430"/>
        <v>Stu#</v>
      </c>
      <c r="Z2061" t="str">
        <f>IF(Q2061=$Z$14,COUNTIF($Q$15:Q2061,$Z$14),"")</f>
        <v/>
      </c>
    </row>
    <row r="2062" spans="1:26" ht="16.5" x14ac:dyDescent="0.25">
      <c r="A2062" s="6" t="str">
        <f>IF(B2062="","",SUBTOTAL(3,$B$15:B2062))</f>
        <v/>
      </c>
      <c r="B2062" s="7"/>
      <c r="C2062" s="8"/>
      <c r="D2062" s="6" t="str">
        <f t="shared" ref="D2062:D2125" si="433">IF(C2062="","",LEFT(TRIM(C2062),FIND(" ",TRIM(C2062),1)-1))</f>
        <v/>
      </c>
      <c r="E2062" s="9" t="str">
        <f t="shared" si="423"/>
        <v/>
      </c>
      <c r="F2062" s="7"/>
      <c r="G2062" s="10" t="str">
        <f t="shared" ref="G2062:G2125" si="434">IF(F2062="","",(DATE(IF(LEFT(F2062,1)*1=3,20,19)&amp;MID(F2062,2,2),MID(F2062,4,2),MID(F2062,6,2))))</f>
        <v/>
      </c>
      <c r="H2062" s="6" t="str">
        <f t="shared" ref="H2062:H2125" si="435">IF(G2062="","",DAY(G2062))</f>
        <v/>
      </c>
      <c r="I2062" s="6" t="str">
        <f t="shared" si="424"/>
        <v/>
      </c>
      <c r="J2062" s="6" t="str">
        <f t="shared" si="425"/>
        <v/>
      </c>
      <c r="K2062" s="6" t="str">
        <f t="shared" si="426"/>
        <v/>
      </c>
      <c r="L2062" s="6" t="str">
        <f t="shared" si="431"/>
        <v/>
      </c>
      <c r="M2062" s="6" t="str">
        <f t="shared" si="432"/>
        <v/>
      </c>
      <c r="N2062" s="6" t="str">
        <f t="shared" si="427"/>
        <v/>
      </c>
      <c r="O2062" s="4"/>
      <c r="P2062" s="11"/>
      <c r="Q2062" s="12" t="str">
        <f t="shared" si="428"/>
        <v/>
      </c>
      <c r="R2062" s="8"/>
      <c r="S2062" s="19"/>
      <c r="T2062" s="19" t="s">
        <v>830</v>
      </c>
      <c r="U2062" s="4"/>
      <c r="V2062" s="22" t="str">
        <f t="shared" si="429"/>
        <v>@aswan1.moe.edu.eg</v>
      </c>
      <c r="W2062" s="22" t="str">
        <f t="shared" si="430"/>
        <v>Stu#</v>
      </c>
      <c r="Z2062" t="str">
        <f>IF(Q2062=$Z$14,COUNTIF($Q$15:Q2062,$Z$14),"")</f>
        <v/>
      </c>
    </row>
    <row r="2063" spans="1:26" ht="16.5" x14ac:dyDescent="0.25">
      <c r="A2063" s="6" t="str">
        <f>IF(B2063="","",SUBTOTAL(3,$B$15:B2063))</f>
        <v/>
      </c>
      <c r="B2063" s="7"/>
      <c r="C2063" s="8"/>
      <c r="D2063" s="6" t="str">
        <f t="shared" si="433"/>
        <v/>
      </c>
      <c r="E2063" s="9" t="str">
        <f t="shared" si="423"/>
        <v/>
      </c>
      <c r="F2063" s="7"/>
      <c r="G2063" s="10" t="str">
        <f t="shared" si="434"/>
        <v/>
      </c>
      <c r="H2063" s="6" t="str">
        <f t="shared" si="435"/>
        <v/>
      </c>
      <c r="I2063" s="6" t="str">
        <f t="shared" si="424"/>
        <v/>
      </c>
      <c r="J2063" s="6" t="str">
        <f t="shared" si="425"/>
        <v/>
      </c>
      <c r="K2063" s="6" t="str">
        <f t="shared" si="426"/>
        <v/>
      </c>
      <c r="L2063" s="6" t="str">
        <f t="shared" si="431"/>
        <v/>
      </c>
      <c r="M2063" s="6" t="str">
        <f t="shared" si="432"/>
        <v/>
      </c>
      <c r="N2063" s="6" t="str">
        <f t="shared" si="427"/>
        <v/>
      </c>
      <c r="O2063" s="4"/>
      <c r="P2063" s="11"/>
      <c r="Q2063" s="12" t="str">
        <f t="shared" si="428"/>
        <v/>
      </c>
      <c r="R2063" s="8"/>
      <c r="S2063" s="19"/>
      <c r="T2063" s="19" t="s">
        <v>830</v>
      </c>
      <c r="U2063" s="4"/>
      <c r="V2063" s="22" t="str">
        <f t="shared" si="429"/>
        <v>@aswan1.moe.edu.eg</v>
      </c>
      <c r="W2063" s="22" t="str">
        <f t="shared" si="430"/>
        <v>Stu#</v>
      </c>
      <c r="Z2063" t="str">
        <f>IF(Q2063=$Z$14,COUNTIF($Q$15:Q2063,$Z$14),"")</f>
        <v/>
      </c>
    </row>
    <row r="2064" spans="1:26" ht="16.5" x14ac:dyDescent="0.25">
      <c r="A2064" s="6" t="str">
        <f>IF(B2064="","",SUBTOTAL(3,$B$15:B2064))</f>
        <v/>
      </c>
      <c r="B2064" s="7"/>
      <c r="C2064" s="8"/>
      <c r="D2064" s="6" t="str">
        <f t="shared" si="433"/>
        <v/>
      </c>
      <c r="E2064" s="9" t="str">
        <f t="shared" ref="E2064:E2127" si="436">IF(C2064="","",RIGHT(C2064,LEN(C2064)-FIND(" ",C2064)))</f>
        <v/>
      </c>
      <c r="F2064" s="7"/>
      <c r="G2064" s="10" t="str">
        <f t="shared" si="434"/>
        <v/>
      </c>
      <c r="H2064" s="6" t="str">
        <f t="shared" si="435"/>
        <v/>
      </c>
      <c r="I2064" s="6" t="str">
        <f t="shared" ref="I2064:I2127" si="437">IF(H2064="","",MONTH(G2064))</f>
        <v/>
      </c>
      <c r="J2064" s="6" t="str">
        <f t="shared" ref="J2064:J2127" si="438">IF(I2064="","",YEAR(G2064))</f>
        <v/>
      </c>
      <c r="K2064" s="6" t="str">
        <f t="shared" ref="K2064:K2127" si="439">IF(G2064="","",(DATEDIF(G2064,$F$13,"md")))</f>
        <v/>
      </c>
      <c r="L2064" s="6" t="str">
        <f t="shared" si="431"/>
        <v/>
      </c>
      <c r="M2064" s="6" t="str">
        <f t="shared" si="432"/>
        <v/>
      </c>
      <c r="N2064" s="6" t="str">
        <f t="shared" ref="N2064:N2127" si="440">IF(F2064="","",(IF(ISODD(MID(F2064,13,1)),"ذكر","انثى")))</f>
        <v/>
      </c>
      <c r="O2064" s="4"/>
      <c r="P2064" s="11"/>
      <c r="Q2064" s="12" t="str">
        <f t="shared" ref="Q2064:Q2127" si="441">IF(P2064="","",P2064&amp;"/"&amp;O2064)</f>
        <v/>
      </c>
      <c r="R2064" s="8"/>
      <c r="S2064" s="19"/>
      <c r="T2064" s="19" t="s">
        <v>830</v>
      </c>
      <c r="U2064" s="4"/>
      <c r="V2064" s="22" t="str">
        <f t="shared" ref="V2064:V2127" si="442">CONCATENATE(B2064,$X$2)</f>
        <v>@aswan1.moe.edu.eg</v>
      </c>
      <c r="W2064" s="22" t="str">
        <f t="shared" ref="W2064:W2127" si="443">CONCATENATE($X$3)&amp;RIGHT(LEFT(F2064,7),6)</f>
        <v>Stu#</v>
      </c>
      <c r="Z2064" t="str">
        <f>IF(Q2064=$Z$14,COUNTIF($Q$15:Q2064,$Z$14),"")</f>
        <v/>
      </c>
    </row>
    <row r="2065" spans="1:26" ht="16.5" x14ac:dyDescent="0.25">
      <c r="A2065" s="6" t="str">
        <f>IF(B2065="","",SUBTOTAL(3,$B$15:B2065))</f>
        <v/>
      </c>
      <c r="B2065" s="7"/>
      <c r="C2065" s="8"/>
      <c r="D2065" s="6" t="str">
        <f t="shared" si="433"/>
        <v/>
      </c>
      <c r="E2065" s="9" t="str">
        <f t="shared" si="436"/>
        <v/>
      </c>
      <c r="F2065" s="7"/>
      <c r="G2065" s="10" t="str">
        <f t="shared" si="434"/>
        <v/>
      </c>
      <c r="H2065" s="6" t="str">
        <f t="shared" si="435"/>
        <v/>
      </c>
      <c r="I2065" s="6" t="str">
        <f t="shared" si="437"/>
        <v/>
      </c>
      <c r="J2065" s="6" t="str">
        <f t="shared" si="438"/>
        <v/>
      </c>
      <c r="K2065" s="6" t="str">
        <f t="shared" si="439"/>
        <v/>
      </c>
      <c r="L2065" s="6" t="str">
        <f t="shared" ref="L2065:L2128" si="444">IF(H2065="","",(DATEDIF(H2065,$F$13,"md")))</f>
        <v/>
      </c>
      <c r="M2065" s="6" t="str">
        <f t="shared" ref="M2065:M2128" si="445">IF(I2065="","",(DATEDIF(I2065,$F$13,"md")))</f>
        <v/>
      </c>
      <c r="N2065" s="6" t="str">
        <f t="shared" si="440"/>
        <v/>
      </c>
      <c r="O2065" s="4"/>
      <c r="P2065" s="11"/>
      <c r="Q2065" s="12" t="str">
        <f t="shared" si="441"/>
        <v/>
      </c>
      <c r="R2065" s="8"/>
      <c r="S2065" s="19"/>
      <c r="T2065" s="19" t="s">
        <v>830</v>
      </c>
      <c r="U2065" s="4"/>
      <c r="V2065" s="22" t="str">
        <f t="shared" si="442"/>
        <v>@aswan1.moe.edu.eg</v>
      </c>
      <c r="W2065" s="22" t="str">
        <f t="shared" si="443"/>
        <v>Stu#</v>
      </c>
      <c r="Z2065" t="str">
        <f>IF(Q2065=$Z$14,COUNTIF($Q$15:Q2065,$Z$14),"")</f>
        <v/>
      </c>
    </row>
    <row r="2066" spans="1:26" ht="16.5" x14ac:dyDescent="0.25">
      <c r="A2066" s="6" t="str">
        <f>IF(B2066="","",SUBTOTAL(3,$B$15:B2066))</f>
        <v/>
      </c>
      <c r="B2066" s="7"/>
      <c r="C2066" s="8"/>
      <c r="D2066" s="6" t="str">
        <f t="shared" si="433"/>
        <v/>
      </c>
      <c r="E2066" s="9" t="str">
        <f t="shared" si="436"/>
        <v/>
      </c>
      <c r="F2066" s="7"/>
      <c r="G2066" s="10" t="str">
        <f t="shared" si="434"/>
        <v/>
      </c>
      <c r="H2066" s="6" t="str">
        <f t="shared" si="435"/>
        <v/>
      </c>
      <c r="I2066" s="6" t="str">
        <f t="shared" si="437"/>
        <v/>
      </c>
      <c r="J2066" s="6" t="str">
        <f t="shared" si="438"/>
        <v/>
      </c>
      <c r="K2066" s="6" t="str">
        <f t="shared" si="439"/>
        <v/>
      </c>
      <c r="L2066" s="6" t="str">
        <f t="shared" si="444"/>
        <v/>
      </c>
      <c r="M2066" s="6" t="str">
        <f t="shared" si="445"/>
        <v/>
      </c>
      <c r="N2066" s="6" t="str">
        <f t="shared" si="440"/>
        <v/>
      </c>
      <c r="O2066" s="4"/>
      <c r="P2066" s="11"/>
      <c r="Q2066" s="12" t="str">
        <f t="shared" si="441"/>
        <v/>
      </c>
      <c r="R2066" s="8"/>
      <c r="S2066" s="19"/>
      <c r="T2066" s="19" t="s">
        <v>830</v>
      </c>
      <c r="U2066" s="4"/>
      <c r="V2066" s="22" t="str">
        <f t="shared" si="442"/>
        <v>@aswan1.moe.edu.eg</v>
      </c>
      <c r="W2066" s="22" t="str">
        <f t="shared" si="443"/>
        <v>Stu#</v>
      </c>
      <c r="Z2066" t="str">
        <f>IF(Q2066=$Z$14,COUNTIF($Q$15:Q2066,$Z$14),"")</f>
        <v/>
      </c>
    </row>
    <row r="2067" spans="1:26" ht="16.5" x14ac:dyDescent="0.25">
      <c r="A2067" s="6" t="str">
        <f>IF(B2067="","",SUBTOTAL(3,$B$15:B2067))</f>
        <v/>
      </c>
      <c r="B2067" s="7"/>
      <c r="C2067" s="8"/>
      <c r="D2067" s="6" t="str">
        <f t="shared" si="433"/>
        <v/>
      </c>
      <c r="E2067" s="9" t="str">
        <f t="shared" si="436"/>
        <v/>
      </c>
      <c r="F2067" s="7"/>
      <c r="G2067" s="10" t="str">
        <f t="shared" si="434"/>
        <v/>
      </c>
      <c r="H2067" s="6" t="str">
        <f t="shared" si="435"/>
        <v/>
      </c>
      <c r="I2067" s="6" t="str">
        <f t="shared" si="437"/>
        <v/>
      </c>
      <c r="J2067" s="6" t="str">
        <f t="shared" si="438"/>
        <v/>
      </c>
      <c r="K2067" s="6" t="str">
        <f t="shared" si="439"/>
        <v/>
      </c>
      <c r="L2067" s="6" t="str">
        <f t="shared" si="444"/>
        <v/>
      </c>
      <c r="M2067" s="6" t="str">
        <f t="shared" si="445"/>
        <v/>
      </c>
      <c r="N2067" s="6" t="str">
        <f t="shared" si="440"/>
        <v/>
      </c>
      <c r="O2067" s="4"/>
      <c r="P2067" s="11"/>
      <c r="Q2067" s="12" t="str">
        <f t="shared" si="441"/>
        <v/>
      </c>
      <c r="R2067" s="8"/>
      <c r="S2067" s="19"/>
      <c r="T2067" s="19" t="s">
        <v>830</v>
      </c>
      <c r="U2067" s="4"/>
      <c r="V2067" s="22" t="str">
        <f t="shared" si="442"/>
        <v>@aswan1.moe.edu.eg</v>
      </c>
      <c r="W2067" s="22" t="str">
        <f t="shared" si="443"/>
        <v>Stu#</v>
      </c>
      <c r="Z2067" t="str">
        <f>IF(Q2067=$Z$14,COUNTIF($Q$15:Q2067,$Z$14),"")</f>
        <v/>
      </c>
    </row>
    <row r="2068" spans="1:26" ht="16.5" x14ac:dyDescent="0.25">
      <c r="A2068" s="6" t="str">
        <f>IF(B2068="","",SUBTOTAL(3,$B$15:B2068))</f>
        <v/>
      </c>
      <c r="B2068" s="7"/>
      <c r="C2068" s="8"/>
      <c r="D2068" s="6" t="str">
        <f t="shared" si="433"/>
        <v/>
      </c>
      <c r="E2068" s="9" t="str">
        <f t="shared" si="436"/>
        <v/>
      </c>
      <c r="F2068" s="7"/>
      <c r="G2068" s="10" t="str">
        <f t="shared" si="434"/>
        <v/>
      </c>
      <c r="H2068" s="6" t="str">
        <f t="shared" si="435"/>
        <v/>
      </c>
      <c r="I2068" s="6" t="str">
        <f t="shared" si="437"/>
        <v/>
      </c>
      <c r="J2068" s="6" t="str">
        <f t="shared" si="438"/>
        <v/>
      </c>
      <c r="K2068" s="6" t="str">
        <f t="shared" si="439"/>
        <v/>
      </c>
      <c r="L2068" s="6" t="str">
        <f t="shared" si="444"/>
        <v/>
      </c>
      <c r="M2068" s="6" t="str">
        <f t="shared" si="445"/>
        <v/>
      </c>
      <c r="N2068" s="6" t="str">
        <f t="shared" si="440"/>
        <v/>
      </c>
      <c r="O2068" s="4"/>
      <c r="P2068" s="11"/>
      <c r="Q2068" s="12" t="str">
        <f t="shared" si="441"/>
        <v/>
      </c>
      <c r="R2068" s="8"/>
      <c r="S2068" s="19"/>
      <c r="T2068" s="19" t="s">
        <v>830</v>
      </c>
      <c r="U2068" s="4"/>
      <c r="V2068" s="22" t="str">
        <f t="shared" si="442"/>
        <v>@aswan1.moe.edu.eg</v>
      </c>
      <c r="W2068" s="22" t="str">
        <f t="shared" si="443"/>
        <v>Stu#</v>
      </c>
      <c r="Z2068" t="str">
        <f>IF(Q2068=$Z$14,COUNTIF($Q$15:Q2068,$Z$14),"")</f>
        <v/>
      </c>
    </row>
    <row r="2069" spans="1:26" ht="16.5" x14ac:dyDescent="0.25">
      <c r="A2069" s="6" t="str">
        <f>IF(B2069="","",SUBTOTAL(3,$B$15:B2069))</f>
        <v/>
      </c>
      <c r="B2069" s="7"/>
      <c r="C2069" s="8"/>
      <c r="D2069" s="6" t="str">
        <f t="shared" si="433"/>
        <v/>
      </c>
      <c r="E2069" s="9" t="str">
        <f t="shared" si="436"/>
        <v/>
      </c>
      <c r="F2069" s="7"/>
      <c r="G2069" s="10" t="str">
        <f t="shared" si="434"/>
        <v/>
      </c>
      <c r="H2069" s="6" t="str">
        <f t="shared" si="435"/>
        <v/>
      </c>
      <c r="I2069" s="6" t="str">
        <f t="shared" si="437"/>
        <v/>
      </c>
      <c r="J2069" s="6" t="str">
        <f t="shared" si="438"/>
        <v/>
      </c>
      <c r="K2069" s="6" t="str">
        <f t="shared" si="439"/>
        <v/>
      </c>
      <c r="L2069" s="6" t="str">
        <f t="shared" si="444"/>
        <v/>
      </c>
      <c r="M2069" s="6" t="str">
        <f t="shared" si="445"/>
        <v/>
      </c>
      <c r="N2069" s="6" t="str">
        <f t="shared" si="440"/>
        <v/>
      </c>
      <c r="O2069" s="4"/>
      <c r="P2069" s="11"/>
      <c r="Q2069" s="12" t="str">
        <f t="shared" si="441"/>
        <v/>
      </c>
      <c r="R2069" s="8"/>
      <c r="S2069" s="19"/>
      <c r="T2069" s="19" t="s">
        <v>830</v>
      </c>
      <c r="U2069" s="4"/>
      <c r="V2069" s="22" t="str">
        <f t="shared" si="442"/>
        <v>@aswan1.moe.edu.eg</v>
      </c>
      <c r="W2069" s="22" t="str">
        <f t="shared" si="443"/>
        <v>Stu#</v>
      </c>
      <c r="Z2069" t="str">
        <f>IF(Q2069=$Z$14,COUNTIF($Q$15:Q2069,$Z$14),"")</f>
        <v/>
      </c>
    </row>
    <row r="2070" spans="1:26" ht="16.5" x14ac:dyDescent="0.25">
      <c r="A2070" s="6" t="str">
        <f>IF(B2070="","",SUBTOTAL(3,$B$15:B2070))</f>
        <v/>
      </c>
      <c r="B2070" s="7"/>
      <c r="C2070" s="8"/>
      <c r="D2070" s="6" t="str">
        <f t="shared" si="433"/>
        <v/>
      </c>
      <c r="E2070" s="9" t="str">
        <f t="shared" si="436"/>
        <v/>
      </c>
      <c r="F2070" s="7"/>
      <c r="G2070" s="10" t="str">
        <f t="shared" si="434"/>
        <v/>
      </c>
      <c r="H2070" s="6" t="str">
        <f t="shared" si="435"/>
        <v/>
      </c>
      <c r="I2070" s="6" t="str">
        <f t="shared" si="437"/>
        <v/>
      </c>
      <c r="J2070" s="6" t="str">
        <f t="shared" si="438"/>
        <v/>
      </c>
      <c r="K2070" s="6" t="str">
        <f t="shared" si="439"/>
        <v/>
      </c>
      <c r="L2070" s="6" t="str">
        <f t="shared" si="444"/>
        <v/>
      </c>
      <c r="M2070" s="6" t="str">
        <f t="shared" si="445"/>
        <v/>
      </c>
      <c r="N2070" s="6" t="str">
        <f t="shared" si="440"/>
        <v/>
      </c>
      <c r="O2070" s="4"/>
      <c r="P2070" s="11"/>
      <c r="Q2070" s="12" t="str">
        <f t="shared" si="441"/>
        <v/>
      </c>
      <c r="R2070" s="8"/>
      <c r="S2070" s="19"/>
      <c r="T2070" s="19" t="s">
        <v>830</v>
      </c>
      <c r="U2070" s="4"/>
      <c r="V2070" s="22" t="str">
        <f t="shared" si="442"/>
        <v>@aswan1.moe.edu.eg</v>
      </c>
      <c r="W2070" s="22" t="str">
        <f t="shared" si="443"/>
        <v>Stu#</v>
      </c>
      <c r="Z2070" t="str">
        <f>IF(Q2070=$Z$14,COUNTIF($Q$15:Q2070,$Z$14),"")</f>
        <v/>
      </c>
    </row>
    <row r="2071" spans="1:26" ht="16.5" x14ac:dyDescent="0.25">
      <c r="A2071" s="6" t="str">
        <f>IF(B2071="","",SUBTOTAL(3,$B$15:B2071))</f>
        <v/>
      </c>
      <c r="B2071" s="7"/>
      <c r="C2071" s="8"/>
      <c r="D2071" s="6" t="str">
        <f t="shared" si="433"/>
        <v/>
      </c>
      <c r="E2071" s="9" t="str">
        <f t="shared" si="436"/>
        <v/>
      </c>
      <c r="F2071" s="7"/>
      <c r="G2071" s="10" t="str">
        <f t="shared" si="434"/>
        <v/>
      </c>
      <c r="H2071" s="6" t="str">
        <f t="shared" si="435"/>
        <v/>
      </c>
      <c r="I2071" s="6" t="str">
        <f t="shared" si="437"/>
        <v/>
      </c>
      <c r="J2071" s="6" t="str">
        <f t="shared" si="438"/>
        <v/>
      </c>
      <c r="K2071" s="6" t="str">
        <f t="shared" si="439"/>
        <v/>
      </c>
      <c r="L2071" s="6" t="str">
        <f t="shared" si="444"/>
        <v/>
      </c>
      <c r="M2071" s="6" t="str">
        <f t="shared" si="445"/>
        <v/>
      </c>
      <c r="N2071" s="6" t="str">
        <f t="shared" si="440"/>
        <v/>
      </c>
      <c r="O2071" s="4"/>
      <c r="P2071" s="11"/>
      <c r="Q2071" s="12" t="str">
        <f t="shared" si="441"/>
        <v/>
      </c>
      <c r="R2071" s="8"/>
      <c r="S2071" s="19"/>
      <c r="T2071" s="19" t="s">
        <v>830</v>
      </c>
      <c r="U2071" s="4"/>
      <c r="V2071" s="22" t="str">
        <f t="shared" si="442"/>
        <v>@aswan1.moe.edu.eg</v>
      </c>
      <c r="W2071" s="22" t="str">
        <f t="shared" si="443"/>
        <v>Stu#</v>
      </c>
      <c r="Z2071" t="str">
        <f>IF(Q2071=$Z$14,COUNTIF($Q$15:Q2071,$Z$14),"")</f>
        <v/>
      </c>
    </row>
    <row r="2072" spans="1:26" ht="16.5" x14ac:dyDescent="0.25">
      <c r="A2072" s="6" t="str">
        <f>IF(B2072="","",SUBTOTAL(3,$B$15:B2072))</f>
        <v/>
      </c>
      <c r="B2072" s="7"/>
      <c r="C2072" s="8"/>
      <c r="D2072" s="6" t="str">
        <f t="shared" si="433"/>
        <v/>
      </c>
      <c r="E2072" s="9" t="str">
        <f t="shared" si="436"/>
        <v/>
      </c>
      <c r="F2072" s="7"/>
      <c r="G2072" s="10" t="str">
        <f t="shared" si="434"/>
        <v/>
      </c>
      <c r="H2072" s="6" t="str">
        <f t="shared" si="435"/>
        <v/>
      </c>
      <c r="I2072" s="6" t="str">
        <f t="shared" si="437"/>
        <v/>
      </c>
      <c r="J2072" s="6" t="str">
        <f t="shared" si="438"/>
        <v/>
      </c>
      <c r="K2072" s="6" t="str">
        <f t="shared" si="439"/>
        <v/>
      </c>
      <c r="L2072" s="6" t="str">
        <f t="shared" si="444"/>
        <v/>
      </c>
      <c r="M2072" s="6" t="str">
        <f t="shared" si="445"/>
        <v/>
      </c>
      <c r="N2072" s="6" t="str">
        <f t="shared" si="440"/>
        <v/>
      </c>
      <c r="O2072" s="4"/>
      <c r="P2072" s="11"/>
      <c r="Q2072" s="12" t="str">
        <f t="shared" si="441"/>
        <v/>
      </c>
      <c r="R2072" s="8"/>
      <c r="S2072" s="19"/>
      <c r="T2072" s="19" t="s">
        <v>830</v>
      </c>
      <c r="U2072" s="4"/>
      <c r="V2072" s="22" t="str">
        <f t="shared" si="442"/>
        <v>@aswan1.moe.edu.eg</v>
      </c>
      <c r="W2072" s="22" t="str">
        <f t="shared" si="443"/>
        <v>Stu#</v>
      </c>
      <c r="Z2072" t="str">
        <f>IF(Q2072=$Z$14,COUNTIF($Q$15:Q2072,$Z$14),"")</f>
        <v/>
      </c>
    </row>
    <row r="2073" spans="1:26" ht="16.5" x14ac:dyDescent="0.25">
      <c r="A2073" s="6" t="str">
        <f>IF(B2073="","",SUBTOTAL(3,$B$15:B2073))</f>
        <v/>
      </c>
      <c r="B2073" s="7"/>
      <c r="C2073" s="8"/>
      <c r="D2073" s="6" t="str">
        <f t="shared" si="433"/>
        <v/>
      </c>
      <c r="E2073" s="9" t="str">
        <f t="shared" si="436"/>
        <v/>
      </c>
      <c r="F2073" s="7"/>
      <c r="G2073" s="10" t="str">
        <f t="shared" si="434"/>
        <v/>
      </c>
      <c r="H2073" s="6" t="str">
        <f t="shared" si="435"/>
        <v/>
      </c>
      <c r="I2073" s="6" t="str">
        <f t="shared" si="437"/>
        <v/>
      </c>
      <c r="J2073" s="6" t="str">
        <f t="shared" si="438"/>
        <v/>
      </c>
      <c r="K2073" s="6" t="str">
        <f t="shared" si="439"/>
        <v/>
      </c>
      <c r="L2073" s="6" t="str">
        <f t="shared" si="444"/>
        <v/>
      </c>
      <c r="M2073" s="6" t="str">
        <f t="shared" si="445"/>
        <v/>
      </c>
      <c r="N2073" s="6" t="str">
        <f t="shared" si="440"/>
        <v/>
      </c>
      <c r="O2073" s="4"/>
      <c r="P2073" s="11"/>
      <c r="Q2073" s="12" t="str">
        <f t="shared" si="441"/>
        <v/>
      </c>
      <c r="R2073" s="8"/>
      <c r="S2073" s="19"/>
      <c r="T2073" s="19" t="s">
        <v>830</v>
      </c>
      <c r="U2073" s="4"/>
      <c r="V2073" s="22" t="str">
        <f t="shared" si="442"/>
        <v>@aswan1.moe.edu.eg</v>
      </c>
      <c r="W2073" s="22" t="str">
        <f t="shared" si="443"/>
        <v>Stu#</v>
      </c>
      <c r="Z2073" t="str">
        <f>IF(Q2073=$Z$14,COUNTIF($Q$15:Q2073,$Z$14),"")</f>
        <v/>
      </c>
    </row>
    <row r="2074" spans="1:26" ht="16.5" x14ac:dyDescent="0.25">
      <c r="A2074" s="6" t="str">
        <f>IF(B2074="","",SUBTOTAL(3,$B$15:B2074))</f>
        <v/>
      </c>
      <c r="B2074" s="7"/>
      <c r="C2074" s="8"/>
      <c r="D2074" s="6" t="str">
        <f t="shared" si="433"/>
        <v/>
      </c>
      <c r="E2074" s="9" t="str">
        <f t="shared" si="436"/>
        <v/>
      </c>
      <c r="F2074" s="7"/>
      <c r="G2074" s="10" t="str">
        <f t="shared" si="434"/>
        <v/>
      </c>
      <c r="H2074" s="6" t="str">
        <f t="shared" si="435"/>
        <v/>
      </c>
      <c r="I2074" s="6" t="str">
        <f t="shared" si="437"/>
        <v/>
      </c>
      <c r="J2074" s="6" t="str">
        <f t="shared" si="438"/>
        <v/>
      </c>
      <c r="K2074" s="6" t="str">
        <f t="shared" si="439"/>
        <v/>
      </c>
      <c r="L2074" s="6" t="str">
        <f t="shared" si="444"/>
        <v/>
      </c>
      <c r="M2074" s="6" t="str">
        <f t="shared" si="445"/>
        <v/>
      </c>
      <c r="N2074" s="6" t="str">
        <f t="shared" si="440"/>
        <v/>
      </c>
      <c r="O2074" s="4"/>
      <c r="P2074" s="11"/>
      <c r="Q2074" s="12" t="str">
        <f t="shared" si="441"/>
        <v/>
      </c>
      <c r="R2074" s="8"/>
      <c r="S2074" s="19"/>
      <c r="T2074" s="19" t="s">
        <v>830</v>
      </c>
      <c r="U2074" s="4"/>
      <c r="V2074" s="22" t="str">
        <f t="shared" si="442"/>
        <v>@aswan1.moe.edu.eg</v>
      </c>
      <c r="W2074" s="22" t="str">
        <f t="shared" si="443"/>
        <v>Stu#</v>
      </c>
      <c r="Z2074" t="str">
        <f>IF(Q2074=$Z$14,COUNTIF($Q$15:Q2074,$Z$14),"")</f>
        <v/>
      </c>
    </row>
    <row r="2075" spans="1:26" ht="16.5" x14ac:dyDescent="0.25">
      <c r="A2075" s="6" t="str">
        <f>IF(B2075="","",SUBTOTAL(3,$B$15:B2075))</f>
        <v/>
      </c>
      <c r="B2075" s="7"/>
      <c r="C2075" s="8"/>
      <c r="D2075" s="6" t="str">
        <f t="shared" si="433"/>
        <v/>
      </c>
      <c r="E2075" s="9" t="str">
        <f t="shared" si="436"/>
        <v/>
      </c>
      <c r="F2075" s="7"/>
      <c r="G2075" s="10" t="str">
        <f t="shared" si="434"/>
        <v/>
      </c>
      <c r="H2075" s="6" t="str">
        <f t="shared" si="435"/>
        <v/>
      </c>
      <c r="I2075" s="6" t="str">
        <f t="shared" si="437"/>
        <v/>
      </c>
      <c r="J2075" s="6" t="str">
        <f t="shared" si="438"/>
        <v/>
      </c>
      <c r="K2075" s="6" t="str">
        <f t="shared" si="439"/>
        <v/>
      </c>
      <c r="L2075" s="6" t="str">
        <f t="shared" si="444"/>
        <v/>
      </c>
      <c r="M2075" s="6" t="str">
        <f t="shared" si="445"/>
        <v/>
      </c>
      <c r="N2075" s="6" t="str">
        <f t="shared" si="440"/>
        <v/>
      </c>
      <c r="O2075" s="4"/>
      <c r="P2075" s="11"/>
      <c r="Q2075" s="12" t="str">
        <f t="shared" si="441"/>
        <v/>
      </c>
      <c r="R2075" s="8"/>
      <c r="S2075" s="19"/>
      <c r="T2075" s="19" t="s">
        <v>830</v>
      </c>
      <c r="U2075" s="4"/>
      <c r="V2075" s="22" t="str">
        <f t="shared" si="442"/>
        <v>@aswan1.moe.edu.eg</v>
      </c>
      <c r="W2075" s="22" t="str">
        <f t="shared" si="443"/>
        <v>Stu#</v>
      </c>
      <c r="Z2075" t="str">
        <f>IF(Q2075=$Z$14,COUNTIF($Q$15:Q2075,$Z$14),"")</f>
        <v/>
      </c>
    </row>
    <row r="2076" spans="1:26" ht="16.5" x14ac:dyDescent="0.25">
      <c r="A2076" s="6" t="str">
        <f>IF(B2076="","",SUBTOTAL(3,$B$15:B2076))</f>
        <v/>
      </c>
      <c r="B2076" s="7"/>
      <c r="C2076" s="8"/>
      <c r="D2076" s="6" t="str">
        <f t="shared" si="433"/>
        <v/>
      </c>
      <c r="E2076" s="9" t="str">
        <f t="shared" si="436"/>
        <v/>
      </c>
      <c r="F2076" s="7"/>
      <c r="G2076" s="10" t="str">
        <f t="shared" si="434"/>
        <v/>
      </c>
      <c r="H2076" s="6" t="str">
        <f t="shared" si="435"/>
        <v/>
      </c>
      <c r="I2076" s="6" t="str">
        <f t="shared" si="437"/>
        <v/>
      </c>
      <c r="J2076" s="6" t="str">
        <f t="shared" si="438"/>
        <v/>
      </c>
      <c r="K2076" s="6" t="str">
        <f t="shared" si="439"/>
        <v/>
      </c>
      <c r="L2076" s="6" t="str">
        <f t="shared" si="444"/>
        <v/>
      </c>
      <c r="M2076" s="6" t="str">
        <f t="shared" si="445"/>
        <v/>
      </c>
      <c r="N2076" s="6" t="str">
        <f t="shared" si="440"/>
        <v/>
      </c>
      <c r="O2076" s="4"/>
      <c r="P2076" s="11"/>
      <c r="Q2076" s="12" t="str">
        <f t="shared" si="441"/>
        <v/>
      </c>
      <c r="R2076" s="8"/>
      <c r="S2076" s="19"/>
      <c r="T2076" s="19" t="s">
        <v>830</v>
      </c>
      <c r="U2076" s="4"/>
      <c r="V2076" s="22" t="str">
        <f t="shared" si="442"/>
        <v>@aswan1.moe.edu.eg</v>
      </c>
      <c r="W2076" s="22" t="str">
        <f t="shared" si="443"/>
        <v>Stu#</v>
      </c>
      <c r="Z2076" t="str">
        <f>IF(Q2076=$Z$14,COUNTIF($Q$15:Q2076,$Z$14),"")</f>
        <v/>
      </c>
    </row>
    <row r="2077" spans="1:26" ht="16.5" x14ac:dyDescent="0.25">
      <c r="A2077" s="6" t="str">
        <f>IF(B2077="","",SUBTOTAL(3,$B$15:B2077))</f>
        <v/>
      </c>
      <c r="B2077" s="7"/>
      <c r="C2077" s="8"/>
      <c r="D2077" s="6" t="str">
        <f t="shared" si="433"/>
        <v/>
      </c>
      <c r="E2077" s="9" t="str">
        <f t="shared" si="436"/>
        <v/>
      </c>
      <c r="F2077" s="7"/>
      <c r="G2077" s="10" t="str">
        <f t="shared" si="434"/>
        <v/>
      </c>
      <c r="H2077" s="6" t="str">
        <f t="shared" si="435"/>
        <v/>
      </c>
      <c r="I2077" s="6" t="str">
        <f t="shared" si="437"/>
        <v/>
      </c>
      <c r="J2077" s="6" t="str">
        <f t="shared" si="438"/>
        <v/>
      </c>
      <c r="K2077" s="6" t="str">
        <f t="shared" si="439"/>
        <v/>
      </c>
      <c r="L2077" s="6" t="str">
        <f t="shared" si="444"/>
        <v/>
      </c>
      <c r="M2077" s="6" t="str">
        <f t="shared" si="445"/>
        <v/>
      </c>
      <c r="N2077" s="6" t="str">
        <f t="shared" si="440"/>
        <v/>
      </c>
      <c r="O2077" s="4"/>
      <c r="P2077" s="11"/>
      <c r="Q2077" s="12" t="str">
        <f t="shared" si="441"/>
        <v/>
      </c>
      <c r="R2077" s="8"/>
      <c r="S2077" s="19"/>
      <c r="T2077" s="19" t="s">
        <v>830</v>
      </c>
      <c r="U2077" s="4"/>
      <c r="V2077" s="22" t="str">
        <f t="shared" si="442"/>
        <v>@aswan1.moe.edu.eg</v>
      </c>
      <c r="W2077" s="22" t="str">
        <f t="shared" si="443"/>
        <v>Stu#</v>
      </c>
      <c r="Z2077" t="str">
        <f>IF(Q2077=$Z$14,COUNTIF($Q$15:Q2077,$Z$14),"")</f>
        <v/>
      </c>
    </row>
    <row r="2078" spans="1:26" ht="16.5" x14ac:dyDescent="0.25">
      <c r="A2078" s="6" t="str">
        <f>IF(B2078="","",SUBTOTAL(3,$B$15:B2078))</f>
        <v/>
      </c>
      <c r="B2078" s="7"/>
      <c r="C2078" s="8"/>
      <c r="D2078" s="6" t="str">
        <f t="shared" si="433"/>
        <v/>
      </c>
      <c r="E2078" s="9" t="str">
        <f t="shared" si="436"/>
        <v/>
      </c>
      <c r="F2078" s="7"/>
      <c r="G2078" s="10" t="str">
        <f t="shared" si="434"/>
        <v/>
      </c>
      <c r="H2078" s="6" t="str">
        <f t="shared" si="435"/>
        <v/>
      </c>
      <c r="I2078" s="6" t="str">
        <f t="shared" si="437"/>
        <v/>
      </c>
      <c r="J2078" s="6" t="str">
        <f t="shared" si="438"/>
        <v/>
      </c>
      <c r="K2078" s="6" t="str">
        <f t="shared" si="439"/>
        <v/>
      </c>
      <c r="L2078" s="6" t="str">
        <f t="shared" si="444"/>
        <v/>
      </c>
      <c r="M2078" s="6" t="str">
        <f t="shared" si="445"/>
        <v/>
      </c>
      <c r="N2078" s="6" t="str">
        <f t="shared" si="440"/>
        <v/>
      </c>
      <c r="O2078" s="4"/>
      <c r="P2078" s="11"/>
      <c r="Q2078" s="12" t="str">
        <f t="shared" si="441"/>
        <v/>
      </c>
      <c r="R2078" s="8"/>
      <c r="S2078" s="19"/>
      <c r="T2078" s="19" t="s">
        <v>830</v>
      </c>
      <c r="U2078" s="4"/>
      <c r="V2078" s="22" t="str">
        <f t="shared" si="442"/>
        <v>@aswan1.moe.edu.eg</v>
      </c>
      <c r="W2078" s="22" t="str">
        <f t="shared" si="443"/>
        <v>Stu#</v>
      </c>
      <c r="Z2078" t="str">
        <f>IF(Q2078=$Z$14,COUNTIF($Q$15:Q2078,$Z$14),"")</f>
        <v/>
      </c>
    </row>
    <row r="2079" spans="1:26" ht="16.5" x14ac:dyDescent="0.25">
      <c r="A2079" s="6" t="str">
        <f>IF(B2079="","",SUBTOTAL(3,$B$15:B2079))</f>
        <v/>
      </c>
      <c r="B2079" s="7"/>
      <c r="C2079" s="8"/>
      <c r="D2079" s="6" t="str">
        <f t="shared" si="433"/>
        <v/>
      </c>
      <c r="E2079" s="9" t="str">
        <f t="shared" si="436"/>
        <v/>
      </c>
      <c r="F2079" s="7"/>
      <c r="G2079" s="10" t="str">
        <f t="shared" si="434"/>
        <v/>
      </c>
      <c r="H2079" s="6" t="str">
        <f t="shared" si="435"/>
        <v/>
      </c>
      <c r="I2079" s="6" t="str">
        <f t="shared" si="437"/>
        <v/>
      </c>
      <c r="J2079" s="6" t="str">
        <f t="shared" si="438"/>
        <v/>
      </c>
      <c r="K2079" s="6" t="str">
        <f t="shared" si="439"/>
        <v/>
      </c>
      <c r="L2079" s="6" t="str">
        <f t="shared" si="444"/>
        <v/>
      </c>
      <c r="M2079" s="6" t="str">
        <f t="shared" si="445"/>
        <v/>
      </c>
      <c r="N2079" s="6" t="str">
        <f t="shared" si="440"/>
        <v/>
      </c>
      <c r="O2079" s="4"/>
      <c r="P2079" s="11"/>
      <c r="Q2079" s="12" t="str">
        <f t="shared" si="441"/>
        <v/>
      </c>
      <c r="R2079" s="8"/>
      <c r="S2079" s="19"/>
      <c r="T2079" s="19" t="s">
        <v>830</v>
      </c>
      <c r="U2079" s="4"/>
      <c r="V2079" s="22" t="str">
        <f t="shared" si="442"/>
        <v>@aswan1.moe.edu.eg</v>
      </c>
      <c r="W2079" s="22" t="str">
        <f t="shared" si="443"/>
        <v>Stu#</v>
      </c>
      <c r="Z2079" t="str">
        <f>IF(Q2079=$Z$14,COUNTIF($Q$15:Q2079,$Z$14),"")</f>
        <v/>
      </c>
    </row>
    <row r="2080" spans="1:26" ht="16.5" x14ac:dyDescent="0.25">
      <c r="A2080" s="6" t="str">
        <f>IF(B2080="","",SUBTOTAL(3,$B$15:B2080))</f>
        <v/>
      </c>
      <c r="B2080" s="7"/>
      <c r="C2080" s="8"/>
      <c r="D2080" s="6" t="str">
        <f t="shared" si="433"/>
        <v/>
      </c>
      <c r="E2080" s="9" t="str">
        <f t="shared" si="436"/>
        <v/>
      </c>
      <c r="F2080" s="7"/>
      <c r="G2080" s="10" t="str">
        <f t="shared" si="434"/>
        <v/>
      </c>
      <c r="H2080" s="6" t="str">
        <f t="shared" si="435"/>
        <v/>
      </c>
      <c r="I2080" s="6" t="str">
        <f t="shared" si="437"/>
        <v/>
      </c>
      <c r="J2080" s="6" t="str">
        <f t="shared" si="438"/>
        <v/>
      </c>
      <c r="K2080" s="6" t="str">
        <f t="shared" si="439"/>
        <v/>
      </c>
      <c r="L2080" s="6" t="str">
        <f t="shared" si="444"/>
        <v/>
      </c>
      <c r="M2080" s="6" t="str">
        <f t="shared" si="445"/>
        <v/>
      </c>
      <c r="N2080" s="6" t="str">
        <f t="shared" si="440"/>
        <v/>
      </c>
      <c r="O2080" s="4"/>
      <c r="P2080" s="11"/>
      <c r="Q2080" s="12" t="str">
        <f t="shared" si="441"/>
        <v/>
      </c>
      <c r="R2080" s="8"/>
      <c r="S2080" s="19"/>
      <c r="T2080" s="19" t="s">
        <v>830</v>
      </c>
      <c r="U2080" s="4"/>
      <c r="V2080" s="22" t="str">
        <f t="shared" si="442"/>
        <v>@aswan1.moe.edu.eg</v>
      </c>
      <c r="W2080" s="22" t="str">
        <f t="shared" si="443"/>
        <v>Stu#</v>
      </c>
      <c r="Z2080" t="str">
        <f>IF(Q2080=$Z$14,COUNTIF($Q$15:Q2080,$Z$14),"")</f>
        <v/>
      </c>
    </row>
    <row r="2081" spans="1:26" ht="16.5" x14ac:dyDescent="0.25">
      <c r="A2081" s="6" t="str">
        <f>IF(B2081="","",SUBTOTAL(3,$B$15:B2081))</f>
        <v/>
      </c>
      <c r="B2081" s="7"/>
      <c r="C2081" s="8"/>
      <c r="D2081" s="6" t="str">
        <f t="shared" si="433"/>
        <v/>
      </c>
      <c r="E2081" s="9" t="str">
        <f t="shared" si="436"/>
        <v/>
      </c>
      <c r="F2081" s="7"/>
      <c r="G2081" s="10" t="str">
        <f t="shared" si="434"/>
        <v/>
      </c>
      <c r="H2081" s="6" t="str">
        <f t="shared" si="435"/>
        <v/>
      </c>
      <c r="I2081" s="6" t="str">
        <f t="shared" si="437"/>
        <v/>
      </c>
      <c r="J2081" s="6" t="str">
        <f t="shared" si="438"/>
        <v/>
      </c>
      <c r="K2081" s="6" t="str">
        <f t="shared" si="439"/>
        <v/>
      </c>
      <c r="L2081" s="6" t="str">
        <f t="shared" si="444"/>
        <v/>
      </c>
      <c r="M2081" s="6" t="str">
        <f t="shared" si="445"/>
        <v/>
      </c>
      <c r="N2081" s="6" t="str">
        <f t="shared" si="440"/>
        <v/>
      </c>
      <c r="O2081" s="4"/>
      <c r="P2081" s="11"/>
      <c r="Q2081" s="12" t="str">
        <f t="shared" si="441"/>
        <v/>
      </c>
      <c r="R2081" s="8"/>
      <c r="S2081" s="19"/>
      <c r="T2081" s="19" t="s">
        <v>830</v>
      </c>
      <c r="U2081" s="4"/>
      <c r="V2081" s="22" t="str">
        <f t="shared" si="442"/>
        <v>@aswan1.moe.edu.eg</v>
      </c>
      <c r="W2081" s="22" t="str">
        <f t="shared" si="443"/>
        <v>Stu#</v>
      </c>
      <c r="Z2081" t="str">
        <f>IF(Q2081=$Z$14,COUNTIF($Q$15:Q2081,$Z$14),"")</f>
        <v/>
      </c>
    </row>
    <row r="2082" spans="1:26" ht="16.5" x14ac:dyDescent="0.25">
      <c r="A2082" s="6" t="str">
        <f>IF(B2082="","",SUBTOTAL(3,$B$15:B2082))</f>
        <v/>
      </c>
      <c r="B2082" s="7"/>
      <c r="C2082" s="8"/>
      <c r="D2082" s="6" t="str">
        <f t="shared" si="433"/>
        <v/>
      </c>
      <c r="E2082" s="9" t="str">
        <f t="shared" si="436"/>
        <v/>
      </c>
      <c r="F2082" s="7"/>
      <c r="G2082" s="10" t="str">
        <f t="shared" si="434"/>
        <v/>
      </c>
      <c r="H2082" s="6" t="str">
        <f t="shared" si="435"/>
        <v/>
      </c>
      <c r="I2082" s="6" t="str">
        <f t="shared" si="437"/>
        <v/>
      </c>
      <c r="J2082" s="6" t="str">
        <f t="shared" si="438"/>
        <v/>
      </c>
      <c r="K2082" s="6" t="str">
        <f t="shared" si="439"/>
        <v/>
      </c>
      <c r="L2082" s="6" t="str">
        <f t="shared" si="444"/>
        <v/>
      </c>
      <c r="M2082" s="6" t="str">
        <f t="shared" si="445"/>
        <v/>
      </c>
      <c r="N2082" s="6" t="str">
        <f t="shared" si="440"/>
        <v/>
      </c>
      <c r="O2082" s="4"/>
      <c r="P2082" s="11"/>
      <c r="Q2082" s="12" t="str">
        <f t="shared" si="441"/>
        <v/>
      </c>
      <c r="R2082" s="8"/>
      <c r="S2082" s="19"/>
      <c r="T2082" s="19" t="s">
        <v>830</v>
      </c>
      <c r="U2082" s="4"/>
      <c r="V2082" s="22" t="str">
        <f t="shared" si="442"/>
        <v>@aswan1.moe.edu.eg</v>
      </c>
      <c r="W2082" s="22" t="str">
        <f t="shared" si="443"/>
        <v>Stu#</v>
      </c>
      <c r="Z2082" t="str">
        <f>IF(Q2082=$Z$14,COUNTIF($Q$15:Q2082,$Z$14),"")</f>
        <v/>
      </c>
    </row>
    <row r="2083" spans="1:26" ht="16.5" x14ac:dyDescent="0.25">
      <c r="A2083" s="6" t="str">
        <f>IF(B2083="","",SUBTOTAL(3,$B$15:B2083))</f>
        <v/>
      </c>
      <c r="B2083" s="7"/>
      <c r="C2083" s="8"/>
      <c r="D2083" s="6" t="str">
        <f t="shared" si="433"/>
        <v/>
      </c>
      <c r="E2083" s="9" t="str">
        <f t="shared" si="436"/>
        <v/>
      </c>
      <c r="F2083" s="7"/>
      <c r="G2083" s="10" t="str">
        <f t="shared" si="434"/>
        <v/>
      </c>
      <c r="H2083" s="6" t="str">
        <f t="shared" si="435"/>
        <v/>
      </c>
      <c r="I2083" s="6" t="str">
        <f t="shared" si="437"/>
        <v/>
      </c>
      <c r="J2083" s="6" t="str">
        <f t="shared" si="438"/>
        <v/>
      </c>
      <c r="K2083" s="6" t="str">
        <f t="shared" si="439"/>
        <v/>
      </c>
      <c r="L2083" s="6" t="str">
        <f t="shared" si="444"/>
        <v/>
      </c>
      <c r="M2083" s="6" t="str">
        <f t="shared" si="445"/>
        <v/>
      </c>
      <c r="N2083" s="6" t="str">
        <f t="shared" si="440"/>
        <v/>
      </c>
      <c r="O2083" s="4"/>
      <c r="P2083" s="11"/>
      <c r="Q2083" s="12" t="str">
        <f t="shared" si="441"/>
        <v/>
      </c>
      <c r="R2083" s="8"/>
      <c r="S2083" s="19"/>
      <c r="T2083" s="19" t="s">
        <v>830</v>
      </c>
      <c r="U2083" s="4"/>
      <c r="V2083" s="22" t="str">
        <f t="shared" si="442"/>
        <v>@aswan1.moe.edu.eg</v>
      </c>
      <c r="W2083" s="22" t="str">
        <f t="shared" si="443"/>
        <v>Stu#</v>
      </c>
      <c r="Z2083" t="str">
        <f>IF(Q2083=$Z$14,COUNTIF($Q$15:Q2083,$Z$14),"")</f>
        <v/>
      </c>
    </row>
    <row r="2084" spans="1:26" ht="16.5" x14ac:dyDescent="0.25">
      <c r="A2084" s="6" t="str">
        <f>IF(B2084="","",SUBTOTAL(3,$B$15:B2084))</f>
        <v/>
      </c>
      <c r="B2084" s="7"/>
      <c r="C2084" s="8"/>
      <c r="D2084" s="6" t="str">
        <f t="shared" si="433"/>
        <v/>
      </c>
      <c r="E2084" s="9" t="str">
        <f t="shared" si="436"/>
        <v/>
      </c>
      <c r="F2084" s="7"/>
      <c r="G2084" s="10" t="str">
        <f t="shared" si="434"/>
        <v/>
      </c>
      <c r="H2084" s="6" t="str">
        <f t="shared" si="435"/>
        <v/>
      </c>
      <c r="I2084" s="6" t="str">
        <f t="shared" si="437"/>
        <v/>
      </c>
      <c r="J2084" s="6" t="str">
        <f t="shared" si="438"/>
        <v/>
      </c>
      <c r="K2084" s="6" t="str">
        <f t="shared" si="439"/>
        <v/>
      </c>
      <c r="L2084" s="6" t="str">
        <f t="shared" si="444"/>
        <v/>
      </c>
      <c r="M2084" s="6" t="str">
        <f t="shared" si="445"/>
        <v/>
      </c>
      <c r="N2084" s="6" t="str">
        <f t="shared" si="440"/>
        <v/>
      </c>
      <c r="O2084" s="4"/>
      <c r="P2084" s="11"/>
      <c r="Q2084" s="12" t="str">
        <f t="shared" si="441"/>
        <v/>
      </c>
      <c r="R2084" s="8"/>
      <c r="S2084" s="19"/>
      <c r="T2084" s="19" t="s">
        <v>830</v>
      </c>
      <c r="U2084" s="4"/>
      <c r="V2084" s="22" t="str">
        <f t="shared" si="442"/>
        <v>@aswan1.moe.edu.eg</v>
      </c>
      <c r="W2084" s="22" t="str">
        <f t="shared" si="443"/>
        <v>Stu#</v>
      </c>
      <c r="Z2084" t="str">
        <f>IF(Q2084=$Z$14,COUNTIF($Q$15:Q2084,$Z$14),"")</f>
        <v/>
      </c>
    </row>
    <row r="2085" spans="1:26" ht="16.5" x14ac:dyDescent="0.25">
      <c r="A2085" s="6" t="str">
        <f>IF(B2085="","",SUBTOTAL(3,$B$15:B2085))</f>
        <v/>
      </c>
      <c r="B2085" s="7"/>
      <c r="C2085" s="8"/>
      <c r="D2085" s="6" t="str">
        <f t="shared" si="433"/>
        <v/>
      </c>
      <c r="E2085" s="9" t="str">
        <f t="shared" si="436"/>
        <v/>
      </c>
      <c r="F2085" s="7"/>
      <c r="G2085" s="10" t="str">
        <f t="shared" si="434"/>
        <v/>
      </c>
      <c r="H2085" s="6" t="str">
        <f t="shared" si="435"/>
        <v/>
      </c>
      <c r="I2085" s="6" t="str">
        <f t="shared" si="437"/>
        <v/>
      </c>
      <c r="J2085" s="6" t="str">
        <f t="shared" si="438"/>
        <v/>
      </c>
      <c r="K2085" s="6" t="str">
        <f t="shared" si="439"/>
        <v/>
      </c>
      <c r="L2085" s="6" t="str">
        <f t="shared" si="444"/>
        <v/>
      </c>
      <c r="M2085" s="6" t="str">
        <f t="shared" si="445"/>
        <v/>
      </c>
      <c r="N2085" s="6" t="str">
        <f t="shared" si="440"/>
        <v/>
      </c>
      <c r="O2085" s="4"/>
      <c r="P2085" s="11"/>
      <c r="Q2085" s="12" t="str">
        <f t="shared" si="441"/>
        <v/>
      </c>
      <c r="R2085" s="8"/>
      <c r="S2085" s="19"/>
      <c r="T2085" s="19" t="s">
        <v>830</v>
      </c>
      <c r="U2085" s="4"/>
      <c r="V2085" s="22" t="str">
        <f t="shared" si="442"/>
        <v>@aswan1.moe.edu.eg</v>
      </c>
      <c r="W2085" s="22" t="str">
        <f t="shared" si="443"/>
        <v>Stu#</v>
      </c>
      <c r="Z2085" t="str">
        <f>IF(Q2085=$Z$14,COUNTIF($Q$15:Q2085,$Z$14),"")</f>
        <v/>
      </c>
    </row>
    <row r="2086" spans="1:26" ht="16.5" x14ac:dyDescent="0.25">
      <c r="A2086" s="6" t="str">
        <f>IF(B2086="","",SUBTOTAL(3,$B$15:B2086))</f>
        <v/>
      </c>
      <c r="B2086" s="7"/>
      <c r="C2086" s="8"/>
      <c r="D2086" s="6" t="str">
        <f t="shared" si="433"/>
        <v/>
      </c>
      <c r="E2086" s="9" t="str">
        <f t="shared" si="436"/>
        <v/>
      </c>
      <c r="F2086" s="7"/>
      <c r="G2086" s="10" t="str">
        <f t="shared" si="434"/>
        <v/>
      </c>
      <c r="H2086" s="6" t="str">
        <f t="shared" si="435"/>
        <v/>
      </c>
      <c r="I2086" s="6" t="str">
        <f t="shared" si="437"/>
        <v/>
      </c>
      <c r="J2086" s="6" t="str">
        <f t="shared" si="438"/>
        <v/>
      </c>
      <c r="K2086" s="6" t="str">
        <f t="shared" si="439"/>
        <v/>
      </c>
      <c r="L2086" s="6" t="str">
        <f t="shared" si="444"/>
        <v/>
      </c>
      <c r="M2086" s="6" t="str">
        <f t="shared" si="445"/>
        <v/>
      </c>
      <c r="N2086" s="6" t="str">
        <f t="shared" si="440"/>
        <v/>
      </c>
      <c r="O2086" s="4"/>
      <c r="P2086" s="11"/>
      <c r="Q2086" s="12" t="str">
        <f t="shared" si="441"/>
        <v/>
      </c>
      <c r="R2086" s="8"/>
      <c r="S2086" s="19"/>
      <c r="T2086" s="19" t="s">
        <v>830</v>
      </c>
      <c r="U2086" s="4"/>
      <c r="V2086" s="22" t="str">
        <f t="shared" si="442"/>
        <v>@aswan1.moe.edu.eg</v>
      </c>
      <c r="W2086" s="22" t="str">
        <f t="shared" si="443"/>
        <v>Stu#</v>
      </c>
      <c r="Z2086" t="str">
        <f>IF(Q2086=$Z$14,COUNTIF($Q$15:Q2086,$Z$14),"")</f>
        <v/>
      </c>
    </row>
    <row r="2087" spans="1:26" ht="16.5" x14ac:dyDescent="0.25">
      <c r="A2087" s="6" t="str">
        <f>IF(B2087="","",SUBTOTAL(3,$B$15:B2087))</f>
        <v/>
      </c>
      <c r="B2087" s="7"/>
      <c r="C2087" s="8"/>
      <c r="D2087" s="6" t="str">
        <f t="shared" si="433"/>
        <v/>
      </c>
      <c r="E2087" s="9" t="str">
        <f t="shared" si="436"/>
        <v/>
      </c>
      <c r="F2087" s="7"/>
      <c r="G2087" s="10" t="str">
        <f t="shared" si="434"/>
        <v/>
      </c>
      <c r="H2087" s="6" t="str">
        <f t="shared" si="435"/>
        <v/>
      </c>
      <c r="I2087" s="6" t="str">
        <f t="shared" si="437"/>
        <v/>
      </c>
      <c r="J2087" s="6" t="str">
        <f t="shared" si="438"/>
        <v/>
      </c>
      <c r="K2087" s="6" t="str">
        <f t="shared" si="439"/>
        <v/>
      </c>
      <c r="L2087" s="6" t="str">
        <f t="shared" si="444"/>
        <v/>
      </c>
      <c r="M2087" s="6" t="str">
        <f t="shared" si="445"/>
        <v/>
      </c>
      <c r="N2087" s="6" t="str">
        <f t="shared" si="440"/>
        <v/>
      </c>
      <c r="O2087" s="4"/>
      <c r="P2087" s="11"/>
      <c r="Q2087" s="12" t="str">
        <f t="shared" si="441"/>
        <v/>
      </c>
      <c r="R2087" s="8"/>
      <c r="S2087" s="19"/>
      <c r="T2087" s="19" t="s">
        <v>830</v>
      </c>
      <c r="U2087" s="4"/>
      <c r="V2087" s="22" t="str">
        <f t="shared" si="442"/>
        <v>@aswan1.moe.edu.eg</v>
      </c>
      <c r="W2087" s="22" t="str">
        <f t="shared" si="443"/>
        <v>Stu#</v>
      </c>
      <c r="Z2087" t="str">
        <f>IF(Q2087=$Z$14,COUNTIF($Q$15:Q2087,$Z$14),"")</f>
        <v/>
      </c>
    </row>
    <row r="2088" spans="1:26" ht="16.5" x14ac:dyDescent="0.25">
      <c r="A2088" s="6" t="str">
        <f>IF(B2088="","",SUBTOTAL(3,$B$15:B2088))</f>
        <v/>
      </c>
      <c r="B2088" s="7"/>
      <c r="C2088" s="8"/>
      <c r="D2088" s="6" t="str">
        <f t="shared" si="433"/>
        <v/>
      </c>
      <c r="E2088" s="9" t="str">
        <f t="shared" si="436"/>
        <v/>
      </c>
      <c r="F2088" s="7"/>
      <c r="G2088" s="10" t="str">
        <f t="shared" si="434"/>
        <v/>
      </c>
      <c r="H2088" s="6" t="str">
        <f t="shared" si="435"/>
        <v/>
      </c>
      <c r="I2088" s="6" t="str">
        <f t="shared" si="437"/>
        <v/>
      </c>
      <c r="J2088" s="6" t="str">
        <f t="shared" si="438"/>
        <v/>
      </c>
      <c r="K2088" s="6" t="str">
        <f t="shared" si="439"/>
        <v/>
      </c>
      <c r="L2088" s="6" t="str">
        <f t="shared" si="444"/>
        <v/>
      </c>
      <c r="M2088" s="6" t="str">
        <f t="shared" si="445"/>
        <v/>
      </c>
      <c r="N2088" s="6" t="str">
        <f t="shared" si="440"/>
        <v/>
      </c>
      <c r="O2088" s="4"/>
      <c r="P2088" s="11"/>
      <c r="Q2088" s="12" t="str">
        <f t="shared" si="441"/>
        <v/>
      </c>
      <c r="R2088" s="8"/>
      <c r="S2088" s="19"/>
      <c r="T2088" s="19" t="s">
        <v>830</v>
      </c>
      <c r="U2088" s="4"/>
      <c r="V2088" s="22" t="str">
        <f t="shared" si="442"/>
        <v>@aswan1.moe.edu.eg</v>
      </c>
      <c r="W2088" s="22" t="str">
        <f t="shared" si="443"/>
        <v>Stu#</v>
      </c>
      <c r="Z2088" t="str">
        <f>IF(Q2088=$Z$14,COUNTIF($Q$15:Q2088,$Z$14),"")</f>
        <v/>
      </c>
    </row>
    <row r="2089" spans="1:26" ht="16.5" x14ac:dyDescent="0.25">
      <c r="A2089" s="6" t="str">
        <f>IF(B2089="","",SUBTOTAL(3,$B$15:B2089))</f>
        <v/>
      </c>
      <c r="B2089" s="7"/>
      <c r="C2089" s="8"/>
      <c r="D2089" s="6" t="str">
        <f t="shared" si="433"/>
        <v/>
      </c>
      <c r="E2089" s="9" t="str">
        <f t="shared" si="436"/>
        <v/>
      </c>
      <c r="F2089" s="7"/>
      <c r="G2089" s="10" t="str">
        <f t="shared" si="434"/>
        <v/>
      </c>
      <c r="H2089" s="6" t="str">
        <f t="shared" si="435"/>
        <v/>
      </c>
      <c r="I2089" s="6" t="str">
        <f t="shared" si="437"/>
        <v/>
      </c>
      <c r="J2089" s="6" t="str">
        <f t="shared" si="438"/>
        <v/>
      </c>
      <c r="K2089" s="6" t="str">
        <f t="shared" si="439"/>
        <v/>
      </c>
      <c r="L2089" s="6" t="str">
        <f t="shared" si="444"/>
        <v/>
      </c>
      <c r="M2089" s="6" t="str">
        <f t="shared" si="445"/>
        <v/>
      </c>
      <c r="N2089" s="6" t="str">
        <f t="shared" si="440"/>
        <v/>
      </c>
      <c r="O2089" s="4"/>
      <c r="P2089" s="11"/>
      <c r="Q2089" s="12" t="str">
        <f t="shared" si="441"/>
        <v/>
      </c>
      <c r="R2089" s="8"/>
      <c r="S2089" s="19"/>
      <c r="T2089" s="19" t="s">
        <v>830</v>
      </c>
      <c r="U2089" s="4"/>
      <c r="V2089" s="22" t="str">
        <f t="shared" si="442"/>
        <v>@aswan1.moe.edu.eg</v>
      </c>
      <c r="W2089" s="22" t="str">
        <f t="shared" si="443"/>
        <v>Stu#</v>
      </c>
      <c r="Z2089" t="str">
        <f>IF(Q2089=$Z$14,COUNTIF($Q$15:Q2089,$Z$14),"")</f>
        <v/>
      </c>
    </row>
    <row r="2090" spans="1:26" ht="16.5" x14ac:dyDescent="0.25">
      <c r="A2090" s="6" t="str">
        <f>IF(B2090="","",SUBTOTAL(3,$B$15:B2090))</f>
        <v/>
      </c>
      <c r="B2090" s="7"/>
      <c r="C2090" s="8"/>
      <c r="D2090" s="6" t="str">
        <f t="shared" si="433"/>
        <v/>
      </c>
      <c r="E2090" s="9" t="str">
        <f t="shared" si="436"/>
        <v/>
      </c>
      <c r="F2090" s="7"/>
      <c r="G2090" s="10" t="str">
        <f t="shared" si="434"/>
        <v/>
      </c>
      <c r="H2090" s="6" t="str">
        <f t="shared" si="435"/>
        <v/>
      </c>
      <c r="I2090" s="6" t="str">
        <f t="shared" si="437"/>
        <v/>
      </c>
      <c r="J2090" s="6" t="str">
        <f t="shared" si="438"/>
        <v/>
      </c>
      <c r="K2090" s="6" t="str">
        <f t="shared" si="439"/>
        <v/>
      </c>
      <c r="L2090" s="6" t="str">
        <f t="shared" si="444"/>
        <v/>
      </c>
      <c r="M2090" s="6" t="str">
        <f t="shared" si="445"/>
        <v/>
      </c>
      <c r="N2090" s="6" t="str">
        <f t="shared" si="440"/>
        <v/>
      </c>
      <c r="O2090" s="4"/>
      <c r="P2090" s="11"/>
      <c r="Q2090" s="12" t="str">
        <f t="shared" si="441"/>
        <v/>
      </c>
      <c r="R2090" s="8"/>
      <c r="S2090" s="19"/>
      <c r="T2090" s="19" t="s">
        <v>830</v>
      </c>
      <c r="U2090" s="4"/>
      <c r="V2090" s="22" t="str">
        <f t="shared" si="442"/>
        <v>@aswan1.moe.edu.eg</v>
      </c>
      <c r="W2090" s="22" t="str">
        <f t="shared" si="443"/>
        <v>Stu#</v>
      </c>
      <c r="Z2090" t="str">
        <f>IF(Q2090=$Z$14,COUNTIF($Q$15:Q2090,$Z$14),"")</f>
        <v/>
      </c>
    </row>
    <row r="2091" spans="1:26" ht="16.5" x14ac:dyDescent="0.25">
      <c r="A2091" s="6" t="str">
        <f>IF(B2091="","",SUBTOTAL(3,$B$15:B2091))</f>
        <v/>
      </c>
      <c r="B2091" s="7"/>
      <c r="C2091" s="8"/>
      <c r="D2091" s="6" t="str">
        <f t="shared" si="433"/>
        <v/>
      </c>
      <c r="E2091" s="9" t="str">
        <f t="shared" si="436"/>
        <v/>
      </c>
      <c r="F2091" s="7"/>
      <c r="G2091" s="10" t="str">
        <f t="shared" si="434"/>
        <v/>
      </c>
      <c r="H2091" s="6" t="str">
        <f t="shared" si="435"/>
        <v/>
      </c>
      <c r="I2091" s="6" t="str">
        <f t="shared" si="437"/>
        <v/>
      </c>
      <c r="J2091" s="6" t="str">
        <f t="shared" si="438"/>
        <v/>
      </c>
      <c r="K2091" s="6" t="str">
        <f t="shared" si="439"/>
        <v/>
      </c>
      <c r="L2091" s="6" t="str">
        <f t="shared" si="444"/>
        <v/>
      </c>
      <c r="M2091" s="6" t="str">
        <f t="shared" si="445"/>
        <v/>
      </c>
      <c r="N2091" s="6" t="str">
        <f t="shared" si="440"/>
        <v/>
      </c>
      <c r="O2091" s="4"/>
      <c r="P2091" s="11"/>
      <c r="Q2091" s="12" t="str">
        <f t="shared" si="441"/>
        <v/>
      </c>
      <c r="R2091" s="8"/>
      <c r="S2091" s="19"/>
      <c r="T2091" s="19" t="s">
        <v>830</v>
      </c>
      <c r="U2091" s="4"/>
      <c r="V2091" s="22" t="str">
        <f t="shared" si="442"/>
        <v>@aswan1.moe.edu.eg</v>
      </c>
      <c r="W2091" s="22" t="str">
        <f t="shared" si="443"/>
        <v>Stu#</v>
      </c>
      <c r="Z2091" t="str">
        <f>IF(Q2091=$Z$14,COUNTIF($Q$15:Q2091,$Z$14),"")</f>
        <v/>
      </c>
    </row>
    <row r="2092" spans="1:26" ht="16.5" x14ac:dyDescent="0.25">
      <c r="A2092" s="6" t="str">
        <f>IF(B2092="","",SUBTOTAL(3,$B$15:B2092))</f>
        <v/>
      </c>
      <c r="B2092" s="7"/>
      <c r="C2092" s="8"/>
      <c r="D2092" s="6" t="str">
        <f t="shared" si="433"/>
        <v/>
      </c>
      <c r="E2092" s="9" t="str">
        <f t="shared" si="436"/>
        <v/>
      </c>
      <c r="F2092" s="7"/>
      <c r="G2092" s="10" t="str">
        <f t="shared" si="434"/>
        <v/>
      </c>
      <c r="H2092" s="6" t="str">
        <f t="shared" si="435"/>
        <v/>
      </c>
      <c r="I2092" s="6" t="str">
        <f t="shared" si="437"/>
        <v/>
      </c>
      <c r="J2092" s="6" t="str">
        <f t="shared" si="438"/>
        <v/>
      </c>
      <c r="K2092" s="6" t="str">
        <f t="shared" si="439"/>
        <v/>
      </c>
      <c r="L2092" s="6" t="str">
        <f t="shared" si="444"/>
        <v/>
      </c>
      <c r="M2092" s="6" t="str">
        <f t="shared" si="445"/>
        <v/>
      </c>
      <c r="N2092" s="6" t="str">
        <f t="shared" si="440"/>
        <v/>
      </c>
      <c r="O2092" s="4"/>
      <c r="P2092" s="11"/>
      <c r="Q2092" s="12" t="str">
        <f t="shared" si="441"/>
        <v/>
      </c>
      <c r="R2092" s="8"/>
      <c r="S2092" s="19"/>
      <c r="T2092" s="19" t="s">
        <v>830</v>
      </c>
      <c r="U2092" s="4"/>
      <c r="V2092" s="22" t="str">
        <f t="shared" si="442"/>
        <v>@aswan1.moe.edu.eg</v>
      </c>
      <c r="W2092" s="22" t="str">
        <f t="shared" si="443"/>
        <v>Stu#</v>
      </c>
      <c r="Z2092" t="str">
        <f>IF(Q2092=$Z$14,COUNTIF($Q$15:Q2092,$Z$14),"")</f>
        <v/>
      </c>
    </row>
    <row r="2093" spans="1:26" ht="16.5" x14ac:dyDescent="0.25">
      <c r="A2093" s="6" t="str">
        <f>IF(B2093="","",SUBTOTAL(3,$B$15:B2093))</f>
        <v/>
      </c>
      <c r="B2093" s="7"/>
      <c r="C2093" s="8"/>
      <c r="D2093" s="6" t="str">
        <f t="shared" si="433"/>
        <v/>
      </c>
      <c r="E2093" s="9" t="str">
        <f t="shared" si="436"/>
        <v/>
      </c>
      <c r="F2093" s="7"/>
      <c r="G2093" s="10" t="str">
        <f t="shared" si="434"/>
        <v/>
      </c>
      <c r="H2093" s="6" t="str">
        <f t="shared" si="435"/>
        <v/>
      </c>
      <c r="I2093" s="6" t="str">
        <f t="shared" si="437"/>
        <v/>
      </c>
      <c r="J2093" s="6" t="str">
        <f t="shared" si="438"/>
        <v/>
      </c>
      <c r="K2093" s="6" t="str">
        <f t="shared" si="439"/>
        <v/>
      </c>
      <c r="L2093" s="6" t="str">
        <f t="shared" si="444"/>
        <v/>
      </c>
      <c r="M2093" s="6" t="str">
        <f t="shared" si="445"/>
        <v/>
      </c>
      <c r="N2093" s="6" t="str">
        <f t="shared" si="440"/>
        <v/>
      </c>
      <c r="O2093" s="4"/>
      <c r="P2093" s="11"/>
      <c r="Q2093" s="12" t="str">
        <f t="shared" si="441"/>
        <v/>
      </c>
      <c r="R2093" s="8"/>
      <c r="S2093" s="19"/>
      <c r="T2093" s="19" t="s">
        <v>830</v>
      </c>
      <c r="U2093" s="4"/>
      <c r="V2093" s="22" t="str">
        <f t="shared" si="442"/>
        <v>@aswan1.moe.edu.eg</v>
      </c>
      <c r="W2093" s="22" t="str">
        <f t="shared" si="443"/>
        <v>Stu#</v>
      </c>
      <c r="Z2093" t="str">
        <f>IF(Q2093=$Z$14,COUNTIF($Q$15:Q2093,$Z$14),"")</f>
        <v/>
      </c>
    </row>
    <row r="2094" spans="1:26" ht="16.5" x14ac:dyDescent="0.25">
      <c r="A2094" s="6" t="str">
        <f>IF(B2094="","",SUBTOTAL(3,$B$15:B2094))</f>
        <v/>
      </c>
      <c r="B2094" s="7"/>
      <c r="C2094" s="8"/>
      <c r="D2094" s="6" t="str">
        <f t="shared" si="433"/>
        <v/>
      </c>
      <c r="E2094" s="9" t="str">
        <f t="shared" si="436"/>
        <v/>
      </c>
      <c r="F2094" s="7"/>
      <c r="G2094" s="10" t="str">
        <f t="shared" si="434"/>
        <v/>
      </c>
      <c r="H2094" s="6" t="str">
        <f t="shared" si="435"/>
        <v/>
      </c>
      <c r="I2094" s="6" t="str">
        <f t="shared" si="437"/>
        <v/>
      </c>
      <c r="J2094" s="6" t="str">
        <f t="shared" si="438"/>
        <v/>
      </c>
      <c r="K2094" s="6" t="str">
        <f t="shared" si="439"/>
        <v/>
      </c>
      <c r="L2094" s="6" t="str">
        <f t="shared" si="444"/>
        <v/>
      </c>
      <c r="M2094" s="6" t="str">
        <f t="shared" si="445"/>
        <v/>
      </c>
      <c r="N2094" s="6" t="str">
        <f t="shared" si="440"/>
        <v/>
      </c>
      <c r="O2094" s="4"/>
      <c r="P2094" s="11"/>
      <c r="Q2094" s="12" t="str">
        <f t="shared" si="441"/>
        <v/>
      </c>
      <c r="R2094" s="8"/>
      <c r="S2094" s="19"/>
      <c r="T2094" s="19" t="s">
        <v>830</v>
      </c>
      <c r="U2094" s="4"/>
      <c r="V2094" s="22" t="str">
        <f t="shared" si="442"/>
        <v>@aswan1.moe.edu.eg</v>
      </c>
      <c r="W2094" s="22" t="str">
        <f t="shared" si="443"/>
        <v>Stu#</v>
      </c>
      <c r="Z2094" t="str">
        <f>IF(Q2094=$Z$14,COUNTIF($Q$15:Q2094,$Z$14),"")</f>
        <v/>
      </c>
    </row>
    <row r="2095" spans="1:26" ht="16.5" x14ac:dyDescent="0.25">
      <c r="A2095" s="6" t="str">
        <f>IF(B2095="","",SUBTOTAL(3,$B$15:B2095))</f>
        <v/>
      </c>
      <c r="B2095" s="7"/>
      <c r="C2095" s="8"/>
      <c r="D2095" s="6" t="str">
        <f t="shared" si="433"/>
        <v/>
      </c>
      <c r="E2095" s="9" t="str">
        <f t="shared" si="436"/>
        <v/>
      </c>
      <c r="F2095" s="7"/>
      <c r="G2095" s="10" t="str">
        <f t="shared" si="434"/>
        <v/>
      </c>
      <c r="H2095" s="6" t="str">
        <f t="shared" si="435"/>
        <v/>
      </c>
      <c r="I2095" s="6" t="str">
        <f t="shared" si="437"/>
        <v/>
      </c>
      <c r="J2095" s="6" t="str">
        <f t="shared" si="438"/>
        <v/>
      </c>
      <c r="K2095" s="6" t="str">
        <f t="shared" si="439"/>
        <v/>
      </c>
      <c r="L2095" s="6" t="str">
        <f t="shared" si="444"/>
        <v/>
      </c>
      <c r="M2095" s="6" t="str">
        <f t="shared" si="445"/>
        <v/>
      </c>
      <c r="N2095" s="6" t="str">
        <f t="shared" si="440"/>
        <v/>
      </c>
      <c r="O2095" s="4"/>
      <c r="P2095" s="11"/>
      <c r="Q2095" s="12" t="str">
        <f t="shared" si="441"/>
        <v/>
      </c>
      <c r="R2095" s="8"/>
      <c r="S2095" s="19"/>
      <c r="T2095" s="19" t="s">
        <v>830</v>
      </c>
      <c r="U2095" s="4"/>
      <c r="V2095" s="22" t="str">
        <f t="shared" si="442"/>
        <v>@aswan1.moe.edu.eg</v>
      </c>
      <c r="W2095" s="22" t="str">
        <f t="shared" si="443"/>
        <v>Stu#</v>
      </c>
      <c r="Z2095" t="str">
        <f>IF(Q2095=$Z$14,COUNTIF($Q$15:Q2095,$Z$14),"")</f>
        <v/>
      </c>
    </row>
    <row r="2096" spans="1:26" ht="16.5" x14ac:dyDescent="0.25">
      <c r="A2096" s="6" t="str">
        <f>IF(B2096="","",SUBTOTAL(3,$B$15:B2096))</f>
        <v/>
      </c>
      <c r="B2096" s="7"/>
      <c r="C2096" s="8"/>
      <c r="D2096" s="6" t="str">
        <f t="shared" si="433"/>
        <v/>
      </c>
      <c r="E2096" s="9" t="str">
        <f t="shared" si="436"/>
        <v/>
      </c>
      <c r="F2096" s="7"/>
      <c r="G2096" s="10" t="str">
        <f t="shared" si="434"/>
        <v/>
      </c>
      <c r="H2096" s="6" t="str">
        <f t="shared" si="435"/>
        <v/>
      </c>
      <c r="I2096" s="6" t="str">
        <f t="shared" si="437"/>
        <v/>
      </c>
      <c r="J2096" s="6" t="str">
        <f t="shared" si="438"/>
        <v/>
      </c>
      <c r="K2096" s="6" t="str">
        <f t="shared" si="439"/>
        <v/>
      </c>
      <c r="L2096" s="6" t="str">
        <f t="shared" si="444"/>
        <v/>
      </c>
      <c r="M2096" s="6" t="str">
        <f t="shared" si="445"/>
        <v/>
      </c>
      <c r="N2096" s="6" t="str">
        <f t="shared" si="440"/>
        <v/>
      </c>
      <c r="O2096" s="4"/>
      <c r="P2096" s="11"/>
      <c r="Q2096" s="12" t="str">
        <f t="shared" si="441"/>
        <v/>
      </c>
      <c r="R2096" s="8"/>
      <c r="S2096" s="19"/>
      <c r="T2096" s="19" t="s">
        <v>830</v>
      </c>
      <c r="U2096" s="4"/>
      <c r="V2096" s="22" t="str">
        <f t="shared" si="442"/>
        <v>@aswan1.moe.edu.eg</v>
      </c>
      <c r="W2096" s="22" t="str">
        <f t="shared" si="443"/>
        <v>Stu#</v>
      </c>
      <c r="Z2096" t="str">
        <f>IF(Q2096=$Z$14,COUNTIF($Q$15:Q2096,$Z$14),"")</f>
        <v/>
      </c>
    </row>
    <row r="2097" spans="1:26" ht="16.5" x14ac:dyDescent="0.25">
      <c r="A2097" s="6" t="str">
        <f>IF(B2097="","",SUBTOTAL(3,$B$15:B2097))</f>
        <v/>
      </c>
      <c r="B2097" s="7"/>
      <c r="C2097" s="8"/>
      <c r="D2097" s="6" t="str">
        <f t="shared" si="433"/>
        <v/>
      </c>
      <c r="E2097" s="9" t="str">
        <f t="shared" si="436"/>
        <v/>
      </c>
      <c r="F2097" s="7"/>
      <c r="G2097" s="10" t="str">
        <f t="shared" si="434"/>
        <v/>
      </c>
      <c r="H2097" s="6" t="str">
        <f t="shared" si="435"/>
        <v/>
      </c>
      <c r="I2097" s="6" t="str">
        <f t="shared" si="437"/>
        <v/>
      </c>
      <c r="J2097" s="6" t="str">
        <f t="shared" si="438"/>
        <v/>
      </c>
      <c r="K2097" s="6" t="str">
        <f t="shared" si="439"/>
        <v/>
      </c>
      <c r="L2097" s="6" t="str">
        <f t="shared" si="444"/>
        <v/>
      </c>
      <c r="M2097" s="6" t="str">
        <f t="shared" si="445"/>
        <v/>
      </c>
      <c r="N2097" s="6" t="str">
        <f t="shared" si="440"/>
        <v/>
      </c>
      <c r="O2097" s="4"/>
      <c r="P2097" s="11"/>
      <c r="Q2097" s="12" t="str">
        <f t="shared" si="441"/>
        <v/>
      </c>
      <c r="R2097" s="8"/>
      <c r="S2097" s="19"/>
      <c r="T2097" s="19" t="s">
        <v>830</v>
      </c>
      <c r="U2097" s="4"/>
      <c r="V2097" s="22" t="str">
        <f t="shared" si="442"/>
        <v>@aswan1.moe.edu.eg</v>
      </c>
      <c r="W2097" s="22" t="str">
        <f t="shared" si="443"/>
        <v>Stu#</v>
      </c>
      <c r="Z2097" t="str">
        <f>IF(Q2097=$Z$14,COUNTIF($Q$15:Q2097,$Z$14),"")</f>
        <v/>
      </c>
    </row>
    <row r="2098" spans="1:26" ht="16.5" x14ac:dyDescent="0.25">
      <c r="A2098" s="6" t="str">
        <f>IF(B2098="","",SUBTOTAL(3,$B$15:B2098))</f>
        <v/>
      </c>
      <c r="B2098" s="7"/>
      <c r="C2098" s="8"/>
      <c r="D2098" s="6" t="str">
        <f t="shared" si="433"/>
        <v/>
      </c>
      <c r="E2098" s="9" t="str">
        <f t="shared" si="436"/>
        <v/>
      </c>
      <c r="F2098" s="7"/>
      <c r="G2098" s="10" t="str">
        <f t="shared" si="434"/>
        <v/>
      </c>
      <c r="H2098" s="6" t="str">
        <f t="shared" si="435"/>
        <v/>
      </c>
      <c r="I2098" s="6" t="str">
        <f t="shared" si="437"/>
        <v/>
      </c>
      <c r="J2098" s="6" t="str">
        <f t="shared" si="438"/>
        <v/>
      </c>
      <c r="K2098" s="6" t="str">
        <f t="shared" si="439"/>
        <v/>
      </c>
      <c r="L2098" s="6" t="str">
        <f t="shared" si="444"/>
        <v/>
      </c>
      <c r="M2098" s="6" t="str">
        <f t="shared" si="445"/>
        <v/>
      </c>
      <c r="N2098" s="6" t="str">
        <f t="shared" si="440"/>
        <v/>
      </c>
      <c r="O2098" s="4"/>
      <c r="P2098" s="11"/>
      <c r="Q2098" s="12" t="str">
        <f t="shared" si="441"/>
        <v/>
      </c>
      <c r="R2098" s="8"/>
      <c r="S2098" s="19"/>
      <c r="T2098" s="19" t="s">
        <v>830</v>
      </c>
      <c r="U2098" s="4"/>
      <c r="V2098" s="22" t="str">
        <f t="shared" si="442"/>
        <v>@aswan1.moe.edu.eg</v>
      </c>
      <c r="W2098" s="22" t="str">
        <f t="shared" si="443"/>
        <v>Stu#</v>
      </c>
      <c r="Z2098" t="str">
        <f>IF(Q2098=$Z$14,COUNTIF($Q$15:Q2098,$Z$14),"")</f>
        <v/>
      </c>
    </row>
    <row r="2099" spans="1:26" ht="16.5" x14ac:dyDescent="0.25">
      <c r="A2099" s="6" t="str">
        <f>IF(B2099="","",SUBTOTAL(3,$B$15:B2099))</f>
        <v/>
      </c>
      <c r="B2099" s="7"/>
      <c r="C2099" s="8"/>
      <c r="D2099" s="6" t="str">
        <f t="shared" si="433"/>
        <v/>
      </c>
      <c r="E2099" s="9" t="str">
        <f t="shared" si="436"/>
        <v/>
      </c>
      <c r="F2099" s="7"/>
      <c r="G2099" s="10" t="str">
        <f t="shared" si="434"/>
        <v/>
      </c>
      <c r="H2099" s="6" t="str">
        <f t="shared" si="435"/>
        <v/>
      </c>
      <c r="I2099" s="6" t="str">
        <f t="shared" si="437"/>
        <v/>
      </c>
      <c r="J2099" s="6" t="str">
        <f t="shared" si="438"/>
        <v/>
      </c>
      <c r="K2099" s="6" t="str">
        <f t="shared" si="439"/>
        <v/>
      </c>
      <c r="L2099" s="6" t="str">
        <f t="shared" si="444"/>
        <v/>
      </c>
      <c r="M2099" s="6" t="str">
        <f t="shared" si="445"/>
        <v/>
      </c>
      <c r="N2099" s="6" t="str">
        <f t="shared" si="440"/>
        <v/>
      </c>
      <c r="O2099" s="4"/>
      <c r="P2099" s="11"/>
      <c r="Q2099" s="12" t="str">
        <f t="shared" si="441"/>
        <v/>
      </c>
      <c r="R2099" s="8"/>
      <c r="S2099" s="19"/>
      <c r="T2099" s="19" t="s">
        <v>830</v>
      </c>
      <c r="U2099" s="4"/>
      <c r="V2099" s="22" t="str">
        <f t="shared" si="442"/>
        <v>@aswan1.moe.edu.eg</v>
      </c>
      <c r="W2099" s="22" t="str">
        <f t="shared" si="443"/>
        <v>Stu#</v>
      </c>
      <c r="Z2099" t="str">
        <f>IF(Q2099=$Z$14,COUNTIF($Q$15:Q2099,$Z$14),"")</f>
        <v/>
      </c>
    </row>
    <row r="2100" spans="1:26" ht="16.5" x14ac:dyDescent="0.25">
      <c r="A2100" s="6" t="str">
        <f>IF(B2100="","",SUBTOTAL(3,$B$15:B2100))</f>
        <v/>
      </c>
      <c r="B2100" s="7"/>
      <c r="C2100" s="8"/>
      <c r="D2100" s="6" t="str">
        <f t="shared" si="433"/>
        <v/>
      </c>
      <c r="E2100" s="9" t="str">
        <f t="shared" si="436"/>
        <v/>
      </c>
      <c r="F2100" s="7"/>
      <c r="G2100" s="10" t="str">
        <f t="shared" si="434"/>
        <v/>
      </c>
      <c r="H2100" s="6" t="str">
        <f t="shared" si="435"/>
        <v/>
      </c>
      <c r="I2100" s="6" t="str">
        <f t="shared" si="437"/>
        <v/>
      </c>
      <c r="J2100" s="6" t="str">
        <f t="shared" si="438"/>
        <v/>
      </c>
      <c r="K2100" s="6" t="str">
        <f t="shared" si="439"/>
        <v/>
      </c>
      <c r="L2100" s="6" t="str">
        <f t="shared" si="444"/>
        <v/>
      </c>
      <c r="M2100" s="6" t="str">
        <f t="shared" si="445"/>
        <v/>
      </c>
      <c r="N2100" s="6" t="str">
        <f t="shared" si="440"/>
        <v/>
      </c>
      <c r="O2100" s="4"/>
      <c r="P2100" s="11"/>
      <c r="Q2100" s="12" t="str">
        <f t="shared" si="441"/>
        <v/>
      </c>
      <c r="R2100" s="8"/>
      <c r="S2100" s="19"/>
      <c r="T2100" s="19" t="s">
        <v>830</v>
      </c>
      <c r="U2100" s="4"/>
      <c r="V2100" s="22" t="str">
        <f t="shared" si="442"/>
        <v>@aswan1.moe.edu.eg</v>
      </c>
      <c r="W2100" s="22" t="str">
        <f t="shared" si="443"/>
        <v>Stu#</v>
      </c>
      <c r="Z2100" t="str">
        <f>IF(Q2100=$Z$14,COUNTIF($Q$15:Q2100,$Z$14),"")</f>
        <v/>
      </c>
    </row>
    <row r="2101" spans="1:26" ht="16.5" x14ac:dyDescent="0.25">
      <c r="A2101" s="6" t="str">
        <f>IF(B2101="","",SUBTOTAL(3,$B$15:B2101))</f>
        <v/>
      </c>
      <c r="B2101" s="7"/>
      <c r="C2101" s="8"/>
      <c r="D2101" s="6" t="str">
        <f t="shared" si="433"/>
        <v/>
      </c>
      <c r="E2101" s="9" t="str">
        <f t="shared" si="436"/>
        <v/>
      </c>
      <c r="F2101" s="7"/>
      <c r="G2101" s="10" t="str">
        <f t="shared" si="434"/>
        <v/>
      </c>
      <c r="H2101" s="6" t="str">
        <f t="shared" si="435"/>
        <v/>
      </c>
      <c r="I2101" s="6" t="str">
        <f t="shared" si="437"/>
        <v/>
      </c>
      <c r="J2101" s="6" t="str">
        <f t="shared" si="438"/>
        <v/>
      </c>
      <c r="K2101" s="6" t="str">
        <f t="shared" si="439"/>
        <v/>
      </c>
      <c r="L2101" s="6" t="str">
        <f t="shared" si="444"/>
        <v/>
      </c>
      <c r="M2101" s="6" t="str">
        <f t="shared" si="445"/>
        <v/>
      </c>
      <c r="N2101" s="6" t="str">
        <f t="shared" si="440"/>
        <v/>
      </c>
      <c r="O2101" s="4"/>
      <c r="P2101" s="11"/>
      <c r="Q2101" s="12" t="str">
        <f t="shared" si="441"/>
        <v/>
      </c>
      <c r="R2101" s="8"/>
      <c r="S2101" s="19"/>
      <c r="T2101" s="19" t="s">
        <v>830</v>
      </c>
      <c r="U2101" s="4"/>
      <c r="V2101" s="22" t="str">
        <f t="shared" si="442"/>
        <v>@aswan1.moe.edu.eg</v>
      </c>
      <c r="W2101" s="22" t="str">
        <f t="shared" si="443"/>
        <v>Stu#</v>
      </c>
      <c r="Z2101" t="str">
        <f>IF(Q2101=$Z$14,COUNTIF($Q$15:Q2101,$Z$14),"")</f>
        <v/>
      </c>
    </row>
    <row r="2102" spans="1:26" ht="16.5" x14ac:dyDescent="0.25">
      <c r="A2102" s="6" t="str">
        <f>IF(B2102="","",SUBTOTAL(3,$B$15:B2102))</f>
        <v/>
      </c>
      <c r="B2102" s="7"/>
      <c r="C2102" s="8"/>
      <c r="D2102" s="6" t="str">
        <f t="shared" si="433"/>
        <v/>
      </c>
      <c r="E2102" s="9" t="str">
        <f t="shared" si="436"/>
        <v/>
      </c>
      <c r="F2102" s="7"/>
      <c r="G2102" s="10" t="str">
        <f t="shared" si="434"/>
        <v/>
      </c>
      <c r="H2102" s="6" t="str">
        <f t="shared" si="435"/>
        <v/>
      </c>
      <c r="I2102" s="6" t="str">
        <f t="shared" si="437"/>
        <v/>
      </c>
      <c r="J2102" s="6" t="str">
        <f t="shared" si="438"/>
        <v/>
      </c>
      <c r="K2102" s="6" t="str">
        <f t="shared" si="439"/>
        <v/>
      </c>
      <c r="L2102" s="6" t="str">
        <f t="shared" si="444"/>
        <v/>
      </c>
      <c r="M2102" s="6" t="str">
        <f t="shared" si="445"/>
        <v/>
      </c>
      <c r="N2102" s="6" t="str">
        <f t="shared" si="440"/>
        <v/>
      </c>
      <c r="O2102" s="4"/>
      <c r="P2102" s="11"/>
      <c r="Q2102" s="12" t="str">
        <f t="shared" si="441"/>
        <v/>
      </c>
      <c r="R2102" s="8"/>
      <c r="S2102" s="19"/>
      <c r="T2102" s="19" t="s">
        <v>830</v>
      </c>
      <c r="U2102" s="4"/>
      <c r="V2102" s="22" t="str">
        <f t="shared" si="442"/>
        <v>@aswan1.moe.edu.eg</v>
      </c>
      <c r="W2102" s="22" t="str">
        <f t="shared" si="443"/>
        <v>Stu#</v>
      </c>
      <c r="Z2102" t="str">
        <f>IF(Q2102=$Z$14,COUNTIF($Q$15:Q2102,$Z$14),"")</f>
        <v/>
      </c>
    </row>
    <row r="2103" spans="1:26" ht="16.5" x14ac:dyDescent="0.25">
      <c r="A2103" s="6" t="str">
        <f>IF(B2103="","",SUBTOTAL(3,$B$15:B2103))</f>
        <v/>
      </c>
      <c r="B2103" s="7"/>
      <c r="C2103" s="8"/>
      <c r="D2103" s="6" t="str">
        <f t="shared" si="433"/>
        <v/>
      </c>
      <c r="E2103" s="9" t="str">
        <f t="shared" si="436"/>
        <v/>
      </c>
      <c r="F2103" s="7"/>
      <c r="G2103" s="10" t="str">
        <f t="shared" si="434"/>
        <v/>
      </c>
      <c r="H2103" s="6" t="str">
        <f t="shared" si="435"/>
        <v/>
      </c>
      <c r="I2103" s="6" t="str">
        <f t="shared" si="437"/>
        <v/>
      </c>
      <c r="J2103" s="6" t="str">
        <f t="shared" si="438"/>
        <v/>
      </c>
      <c r="K2103" s="6" t="str">
        <f t="shared" si="439"/>
        <v/>
      </c>
      <c r="L2103" s="6" t="str">
        <f t="shared" si="444"/>
        <v/>
      </c>
      <c r="M2103" s="6" t="str">
        <f t="shared" si="445"/>
        <v/>
      </c>
      <c r="N2103" s="6" t="str">
        <f t="shared" si="440"/>
        <v/>
      </c>
      <c r="O2103" s="4"/>
      <c r="P2103" s="11"/>
      <c r="Q2103" s="12" t="str">
        <f t="shared" si="441"/>
        <v/>
      </c>
      <c r="R2103" s="8"/>
      <c r="S2103" s="19"/>
      <c r="T2103" s="19" t="s">
        <v>830</v>
      </c>
      <c r="U2103" s="4"/>
      <c r="V2103" s="22" t="str">
        <f t="shared" si="442"/>
        <v>@aswan1.moe.edu.eg</v>
      </c>
      <c r="W2103" s="22" t="str">
        <f t="shared" si="443"/>
        <v>Stu#</v>
      </c>
      <c r="Z2103" t="str">
        <f>IF(Q2103=$Z$14,COUNTIF($Q$15:Q2103,$Z$14),"")</f>
        <v/>
      </c>
    </row>
    <row r="2104" spans="1:26" ht="16.5" x14ac:dyDescent="0.25">
      <c r="A2104" s="6" t="str">
        <f>IF(B2104="","",SUBTOTAL(3,$B$15:B2104))</f>
        <v/>
      </c>
      <c r="B2104" s="7"/>
      <c r="C2104" s="8"/>
      <c r="D2104" s="6" t="str">
        <f t="shared" si="433"/>
        <v/>
      </c>
      <c r="E2104" s="9" t="str">
        <f t="shared" si="436"/>
        <v/>
      </c>
      <c r="F2104" s="7"/>
      <c r="G2104" s="10" t="str">
        <f t="shared" si="434"/>
        <v/>
      </c>
      <c r="H2104" s="6" t="str">
        <f t="shared" si="435"/>
        <v/>
      </c>
      <c r="I2104" s="6" t="str">
        <f t="shared" si="437"/>
        <v/>
      </c>
      <c r="J2104" s="6" t="str">
        <f t="shared" si="438"/>
        <v/>
      </c>
      <c r="K2104" s="6" t="str">
        <f t="shared" si="439"/>
        <v/>
      </c>
      <c r="L2104" s="6" t="str">
        <f t="shared" si="444"/>
        <v/>
      </c>
      <c r="M2104" s="6" t="str">
        <f t="shared" si="445"/>
        <v/>
      </c>
      <c r="N2104" s="6" t="str">
        <f t="shared" si="440"/>
        <v/>
      </c>
      <c r="O2104" s="4"/>
      <c r="P2104" s="11"/>
      <c r="Q2104" s="12" t="str">
        <f t="shared" si="441"/>
        <v/>
      </c>
      <c r="R2104" s="8"/>
      <c r="S2104" s="19"/>
      <c r="T2104" s="19" t="s">
        <v>830</v>
      </c>
      <c r="U2104" s="4"/>
      <c r="V2104" s="22" t="str">
        <f t="shared" si="442"/>
        <v>@aswan1.moe.edu.eg</v>
      </c>
      <c r="W2104" s="22" t="str">
        <f t="shared" si="443"/>
        <v>Stu#</v>
      </c>
      <c r="Z2104" t="str">
        <f>IF(Q2104=$Z$14,COUNTIF($Q$15:Q2104,$Z$14),"")</f>
        <v/>
      </c>
    </row>
    <row r="2105" spans="1:26" ht="16.5" x14ac:dyDescent="0.25">
      <c r="A2105" s="6" t="str">
        <f>IF(B2105="","",SUBTOTAL(3,$B$15:B2105))</f>
        <v/>
      </c>
      <c r="B2105" s="7"/>
      <c r="C2105" s="8"/>
      <c r="D2105" s="6" t="str">
        <f t="shared" si="433"/>
        <v/>
      </c>
      <c r="E2105" s="9" t="str">
        <f t="shared" si="436"/>
        <v/>
      </c>
      <c r="F2105" s="7"/>
      <c r="G2105" s="10" t="str">
        <f t="shared" si="434"/>
        <v/>
      </c>
      <c r="H2105" s="6" t="str">
        <f t="shared" si="435"/>
        <v/>
      </c>
      <c r="I2105" s="6" t="str">
        <f t="shared" si="437"/>
        <v/>
      </c>
      <c r="J2105" s="6" t="str">
        <f t="shared" si="438"/>
        <v/>
      </c>
      <c r="K2105" s="6" t="str">
        <f t="shared" si="439"/>
        <v/>
      </c>
      <c r="L2105" s="6" t="str">
        <f t="shared" si="444"/>
        <v/>
      </c>
      <c r="M2105" s="6" t="str">
        <f t="shared" si="445"/>
        <v/>
      </c>
      <c r="N2105" s="6" t="str">
        <f t="shared" si="440"/>
        <v/>
      </c>
      <c r="O2105" s="4"/>
      <c r="P2105" s="11"/>
      <c r="Q2105" s="12" t="str">
        <f t="shared" si="441"/>
        <v/>
      </c>
      <c r="R2105" s="8"/>
      <c r="S2105" s="19"/>
      <c r="T2105" s="19" t="s">
        <v>830</v>
      </c>
      <c r="U2105" s="4"/>
      <c r="V2105" s="22" t="str">
        <f t="shared" si="442"/>
        <v>@aswan1.moe.edu.eg</v>
      </c>
      <c r="W2105" s="22" t="str">
        <f t="shared" si="443"/>
        <v>Stu#</v>
      </c>
      <c r="Z2105" t="str">
        <f>IF(Q2105=$Z$14,COUNTIF($Q$15:Q2105,$Z$14),"")</f>
        <v/>
      </c>
    </row>
    <row r="2106" spans="1:26" ht="16.5" x14ac:dyDescent="0.25">
      <c r="A2106" s="6" t="str">
        <f>IF(B2106="","",SUBTOTAL(3,$B$15:B2106))</f>
        <v/>
      </c>
      <c r="B2106" s="7"/>
      <c r="C2106" s="8"/>
      <c r="D2106" s="6" t="str">
        <f t="shared" si="433"/>
        <v/>
      </c>
      <c r="E2106" s="9" t="str">
        <f t="shared" si="436"/>
        <v/>
      </c>
      <c r="F2106" s="7"/>
      <c r="G2106" s="10" t="str">
        <f t="shared" si="434"/>
        <v/>
      </c>
      <c r="H2106" s="6" t="str">
        <f t="shared" si="435"/>
        <v/>
      </c>
      <c r="I2106" s="6" t="str">
        <f t="shared" si="437"/>
        <v/>
      </c>
      <c r="J2106" s="6" t="str">
        <f t="shared" si="438"/>
        <v/>
      </c>
      <c r="K2106" s="6" t="str">
        <f t="shared" si="439"/>
        <v/>
      </c>
      <c r="L2106" s="6" t="str">
        <f t="shared" si="444"/>
        <v/>
      </c>
      <c r="M2106" s="6" t="str">
        <f t="shared" si="445"/>
        <v/>
      </c>
      <c r="N2106" s="6" t="str">
        <f t="shared" si="440"/>
        <v/>
      </c>
      <c r="O2106" s="4"/>
      <c r="P2106" s="11"/>
      <c r="Q2106" s="12" t="str">
        <f t="shared" si="441"/>
        <v/>
      </c>
      <c r="R2106" s="8"/>
      <c r="S2106" s="19"/>
      <c r="T2106" s="19" t="s">
        <v>830</v>
      </c>
      <c r="U2106" s="4"/>
      <c r="V2106" s="22" t="str">
        <f t="shared" si="442"/>
        <v>@aswan1.moe.edu.eg</v>
      </c>
      <c r="W2106" s="22" t="str">
        <f t="shared" si="443"/>
        <v>Stu#</v>
      </c>
      <c r="Z2106" t="str">
        <f>IF(Q2106=$Z$14,COUNTIF($Q$15:Q2106,$Z$14),"")</f>
        <v/>
      </c>
    </row>
    <row r="2107" spans="1:26" ht="16.5" x14ac:dyDescent="0.25">
      <c r="A2107" s="6" t="str">
        <f>IF(B2107="","",SUBTOTAL(3,$B$15:B2107))</f>
        <v/>
      </c>
      <c r="B2107" s="7"/>
      <c r="C2107" s="8"/>
      <c r="D2107" s="6" t="str">
        <f t="shared" si="433"/>
        <v/>
      </c>
      <c r="E2107" s="9" t="str">
        <f t="shared" si="436"/>
        <v/>
      </c>
      <c r="F2107" s="7"/>
      <c r="G2107" s="10" t="str">
        <f t="shared" si="434"/>
        <v/>
      </c>
      <c r="H2107" s="6" t="str">
        <f t="shared" si="435"/>
        <v/>
      </c>
      <c r="I2107" s="6" t="str">
        <f t="shared" si="437"/>
        <v/>
      </c>
      <c r="J2107" s="6" t="str">
        <f t="shared" si="438"/>
        <v/>
      </c>
      <c r="K2107" s="6" t="str">
        <f t="shared" si="439"/>
        <v/>
      </c>
      <c r="L2107" s="6" t="str">
        <f t="shared" si="444"/>
        <v/>
      </c>
      <c r="M2107" s="6" t="str">
        <f t="shared" si="445"/>
        <v/>
      </c>
      <c r="N2107" s="6" t="str">
        <f t="shared" si="440"/>
        <v/>
      </c>
      <c r="O2107" s="4"/>
      <c r="P2107" s="11"/>
      <c r="Q2107" s="12" t="str">
        <f t="shared" si="441"/>
        <v/>
      </c>
      <c r="R2107" s="8"/>
      <c r="S2107" s="19"/>
      <c r="T2107" s="19" t="s">
        <v>830</v>
      </c>
      <c r="U2107" s="4"/>
      <c r="V2107" s="22" t="str">
        <f t="shared" si="442"/>
        <v>@aswan1.moe.edu.eg</v>
      </c>
      <c r="W2107" s="22" t="str">
        <f t="shared" si="443"/>
        <v>Stu#</v>
      </c>
      <c r="Z2107" t="str">
        <f>IF(Q2107=$Z$14,COUNTIF($Q$15:Q2107,$Z$14),"")</f>
        <v/>
      </c>
    </row>
    <row r="2108" spans="1:26" ht="16.5" x14ac:dyDescent="0.25">
      <c r="A2108" s="6" t="str">
        <f>IF(B2108="","",SUBTOTAL(3,$B$15:B2108))</f>
        <v/>
      </c>
      <c r="B2108" s="7"/>
      <c r="C2108" s="8"/>
      <c r="D2108" s="6" t="str">
        <f t="shared" si="433"/>
        <v/>
      </c>
      <c r="E2108" s="9" t="str">
        <f t="shared" si="436"/>
        <v/>
      </c>
      <c r="F2108" s="7"/>
      <c r="G2108" s="10" t="str">
        <f t="shared" si="434"/>
        <v/>
      </c>
      <c r="H2108" s="6" t="str">
        <f t="shared" si="435"/>
        <v/>
      </c>
      <c r="I2108" s="6" t="str">
        <f t="shared" si="437"/>
        <v/>
      </c>
      <c r="J2108" s="6" t="str">
        <f t="shared" si="438"/>
        <v/>
      </c>
      <c r="K2108" s="6" t="str">
        <f t="shared" si="439"/>
        <v/>
      </c>
      <c r="L2108" s="6" t="str">
        <f t="shared" si="444"/>
        <v/>
      </c>
      <c r="M2108" s="6" t="str">
        <f t="shared" si="445"/>
        <v/>
      </c>
      <c r="N2108" s="6" t="str">
        <f t="shared" si="440"/>
        <v/>
      </c>
      <c r="O2108" s="4"/>
      <c r="P2108" s="11"/>
      <c r="Q2108" s="12" t="str">
        <f t="shared" si="441"/>
        <v/>
      </c>
      <c r="R2108" s="8"/>
      <c r="S2108" s="19"/>
      <c r="T2108" s="19" t="s">
        <v>830</v>
      </c>
      <c r="U2108" s="4"/>
      <c r="V2108" s="22" t="str">
        <f t="shared" si="442"/>
        <v>@aswan1.moe.edu.eg</v>
      </c>
      <c r="W2108" s="22" t="str">
        <f t="shared" si="443"/>
        <v>Stu#</v>
      </c>
      <c r="Z2108" t="str">
        <f>IF(Q2108=$Z$14,COUNTIF($Q$15:Q2108,$Z$14),"")</f>
        <v/>
      </c>
    </row>
    <row r="2109" spans="1:26" ht="16.5" x14ac:dyDescent="0.25">
      <c r="A2109" s="6" t="str">
        <f>IF(B2109="","",SUBTOTAL(3,$B$15:B2109))</f>
        <v/>
      </c>
      <c r="B2109" s="7"/>
      <c r="C2109" s="8"/>
      <c r="D2109" s="6" t="str">
        <f t="shared" si="433"/>
        <v/>
      </c>
      <c r="E2109" s="9" t="str">
        <f t="shared" si="436"/>
        <v/>
      </c>
      <c r="F2109" s="7"/>
      <c r="G2109" s="10" t="str">
        <f t="shared" si="434"/>
        <v/>
      </c>
      <c r="H2109" s="6" t="str">
        <f t="shared" si="435"/>
        <v/>
      </c>
      <c r="I2109" s="6" t="str">
        <f t="shared" si="437"/>
        <v/>
      </c>
      <c r="J2109" s="6" t="str">
        <f t="shared" si="438"/>
        <v/>
      </c>
      <c r="K2109" s="6" t="str">
        <f t="shared" si="439"/>
        <v/>
      </c>
      <c r="L2109" s="6" t="str">
        <f t="shared" si="444"/>
        <v/>
      </c>
      <c r="M2109" s="6" t="str">
        <f t="shared" si="445"/>
        <v/>
      </c>
      <c r="N2109" s="6" t="str">
        <f t="shared" si="440"/>
        <v/>
      </c>
      <c r="O2109" s="4"/>
      <c r="P2109" s="11"/>
      <c r="Q2109" s="12" t="str">
        <f t="shared" si="441"/>
        <v/>
      </c>
      <c r="R2109" s="8"/>
      <c r="S2109" s="19"/>
      <c r="T2109" s="19" t="s">
        <v>830</v>
      </c>
      <c r="U2109" s="4"/>
      <c r="V2109" s="22" t="str">
        <f t="shared" si="442"/>
        <v>@aswan1.moe.edu.eg</v>
      </c>
      <c r="W2109" s="22" t="str">
        <f t="shared" si="443"/>
        <v>Stu#</v>
      </c>
      <c r="Z2109" t="str">
        <f>IF(Q2109=$Z$14,COUNTIF($Q$15:Q2109,$Z$14),"")</f>
        <v/>
      </c>
    </row>
    <row r="2110" spans="1:26" ht="16.5" x14ac:dyDescent="0.25">
      <c r="A2110" s="6" t="str">
        <f>IF(B2110="","",SUBTOTAL(3,$B$15:B2110))</f>
        <v/>
      </c>
      <c r="B2110" s="7"/>
      <c r="C2110" s="8"/>
      <c r="D2110" s="6" t="str">
        <f t="shared" si="433"/>
        <v/>
      </c>
      <c r="E2110" s="9" t="str">
        <f t="shared" si="436"/>
        <v/>
      </c>
      <c r="F2110" s="7"/>
      <c r="G2110" s="10" t="str">
        <f t="shared" si="434"/>
        <v/>
      </c>
      <c r="H2110" s="6" t="str">
        <f t="shared" si="435"/>
        <v/>
      </c>
      <c r="I2110" s="6" t="str">
        <f t="shared" si="437"/>
        <v/>
      </c>
      <c r="J2110" s="6" t="str">
        <f t="shared" si="438"/>
        <v/>
      </c>
      <c r="K2110" s="6" t="str">
        <f t="shared" si="439"/>
        <v/>
      </c>
      <c r="L2110" s="6" t="str">
        <f t="shared" si="444"/>
        <v/>
      </c>
      <c r="M2110" s="6" t="str">
        <f t="shared" si="445"/>
        <v/>
      </c>
      <c r="N2110" s="6" t="str">
        <f t="shared" si="440"/>
        <v/>
      </c>
      <c r="O2110" s="4"/>
      <c r="P2110" s="11"/>
      <c r="Q2110" s="12" t="str">
        <f t="shared" si="441"/>
        <v/>
      </c>
      <c r="R2110" s="8"/>
      <c r="S2110" s="19"/>
      <c r="T2110" s="19" t="s">
        <v>830</v>
      </c>
      <c r="U2110" s="4"/>
      <c r="V2110" s="22" t="str">
        <f t="shared" si="442"/>
        <v>@aswan1.moe.edu.eg</v>
      </c>
      <c r="W2110" s="22" t="str">
        <f t="shared" si="443"/>
        <v>Stu#</v>
      </c>
      <c r="Z2110" t="str">
        <f>IF(Q2110=$Z$14,COUNTIF($Q$15:Q2110,$Z$14),"")</f>
        <v/>
      </c>
    </row>
    <row r="2111" spans="1:26" ht="16.5" x14ac:dyDescent="0.25">
      <c r="A2111" s="6" t="str">
        <f>IF(B2111="","",SUBTOTAL(3,$B$15:B2111))</f>
        <v/>
      </c>
      <c r="B2111" s="7"/>
      <c r="C2111" s="8"/>
      <c r="D2111" s="6" t="str">
        <f t="shared" si="433"/>
        <v/>
      </c>
      <c r="E2111" s="9" t="str">
        <f t="shared" si="436"/>
        <v/>
      </c>
      <c r="F2111" s="7"/>
      <c r="G2111" s="10" t="str">
        <f t="shared" si="434"/>
        <v/>
      </c>
      <c r="H2111" s="6" t="str">
        <f t="shared" si="435"/>
        <v/>
      </c>
      <c r="I2111" s="6" t="str">
        <f t="shared" si="437"/>
        <v/>
      </c>
      <c r="J2111" s="6" t="str">
        <f t="shared" si="438"/>
        <v/>
      </c>
      <c r="K2111" s="6" t="str">
        <f t="shared" si="439"/>
        <v/>
      </c>
      <c r="L2111" s="6" t="str">
        <f t="shared" si="444"/>
        <v/>
      </c>
      <c r="M2111" s="6" t="str">
        <f t="shared" si="445"/>
        <v/>
      </c>
      <c r="N2111" s="6" t="str">
        <f t="shared" si="440"/>
        <v/>
      </c>
      <c r="O2111" s="4"/>
      <c r="P2111" s="11"/>
      <c r="Q2111" s="12" t="str">
        <f t="shared" si="441"/>
        <v/>
      </c>
      <c r="R2111" s="8"/>
      <c r="S2111" s="19"/>
      <c r="T2111" s="19" t="s">
        <v>830</v>
      </c>
      <c r="U2111" s="4"/>
      <c r="V2111" s="22" t="str">
        <f t="shared" si="442"/>
        <v>@aswan1.moe.edu.eg</v>
      </c>
      <c r="W2111" s="22" t="str">
        <f t="shared" si="443"/>
        <v>Stu#</v>
      </c>
      <c r="Z2111" t="str">
        <f>IF(Q2111=$Z$14,COUNTIF($Q$15:Q2111,$Z$14),"")</f>
        <v/>
      </c>
    </row>
    <row r="2112" spans="1:26" ht="16.5" x14ac:dyDescent="0.25">
      <c r="A2112" s="6" t="str">
        <f>IF(B2112="","",SUBTOTAL(3,$B$15:B2112))</f>
        <v/>
      </c>
      <c r="B2112" s="7"/>
      <c r="C2112" s="8"/>
      <c r="D2112" s="6" t="str">
        <f t="shared" si="433"/>
        <v/>
      </c>
      <c r="E2112" s="9" t="str">
        <f t="shared" si="436"/>
        <v/>
      </c>
      <c r="F2112" s="7"/>
      <c r="G2112" s="10" t="str">
        <f t="shared" si="434"/>
        <v/>
      </c>
      <c r="H2112" s="6" t="str">
        <f t="shared" si="435"/>
        <v/>
      </c>
      <c r="I2112" s="6" t="str">
        <f t="shared" si="437"/>
        <v/>
      </c>
      <c r="J2112" s="6" t="str">
        <f t="shared" si="438"/>
        <v/>
      </c>
      <c r="K2112" s="6" t="str">
        <f t="shared" si="439"/>
        <v/>
      </c>
      <c r="L2112" s="6" t="str">
        <f t="shared" si="444"/>
        <v/>
      </c>
      <c r="M2112" s="6" t="str">
        <f t="shared" si="445"/>
        <v/>
      </c>
      <c r="N2112" s="6" t="str">
        <f t="shared" si="440"/>
        <v/>
      </c>
      <c r="O2112" s="4"/>
      <c r="P2112" s="11"/>
      <c r="Q2112" s="12" t="str">
        <f t="shared" si="441"/>
        <v/>
      </c>
      <c r="R2112" s="8"/>
      <c r="S2112" s="19"/>
      <c r="T2112" s="19" t="s">
        <v>830</v>
      </c>
      <c r="U2112" s="4"/>
      <c r="V2112" s="22" t="str">
        <f t="shared" si="442"/>
        <v>@aswan1.moe.edu.eg</v>
      </c>
      <c r="W2112" s="22" t="str">
        <f t="shared" si="443"/>
        <v>Stu#</v>
      </c>
      <c r="Z2112" t="str">
        <f>IF(Q2112=$Z$14,COUNTIF($Q$15:Q2112,$Z$14),"")</f>
        <v/>
      </c>
    </row>
    <row r="2113" spans="1:26" ht="16.5" x14ac:dyDescent="0.25">
      <c r="A2113" s="6" t="str">
        <f>IF(B2113="","",SUBTOTAL(3,$B$15:B2113))</f>
        <v/>
      </c>
      <c r="B2113" s="7"/>
      <c r="C2113" s="8"/>
      <c r="D2113" s="6" t="str">
        <f t="shared" si="433"/>
        <v/>
      </c>
      <c r="E2113" s="9" t="str">
        <f t="shared" si="436"/>
        <v/>
      </c>
      <c r="F2113" s="7"/>
      <c r="G2113" s="10" t="str">
        <f t="shared" si="434"/>
        <v/>
      </c>
      <c r="H2113" s="6" t="str">
        <f t="shared" si="435"/>
        <v/>
      </c>
      <c r="I2113" s="6" t="str">
        <f t="shared" si="437"/>
        <v/>
      </c>
      <c r="J2113" s="6" t="str">
        <f t="shared" si="438"/>
        <v/>
      </c>
      <c r="K2113" s="6" t="str">
        <f t="shared" si="439"/>
        <v/>
      </c>
      <c r="L2113" s="6" t="str">
        <f t="shared" si="444"/>
        <v/>
      </c>
      <c r="M2113" s="6" t="str">
        <f t="shared" si="445"/>
        <v/>
      </c>
      <c r="N2113" s="6" t="str">
        <f t="shared" si="440"/>
        <v/>
      </c>
      <c r="O2113" s="4"/>
      <c r="P2113" s="11"/>
      <c r="Q2113" s="12" t="str">
        <f t="shared" si="441"/>
        <v/>
      </c>
      <c r="R2113" s="8"/>
      <c r="S2113" s="19"/>
      <c r="T2113" s="19" t="s">
        <v>830</v>
      </c>
      <c r="U2113" s="4"/>
      <c r="V2113" s="22" t="str">
        <f t="shared" si="442"/>
        <v>@aswan1.moe.edu.eg</v>
      </c>
      <c r="W2113" s="22" t="str">
        <f t="shared" si="443"/>
        <v>Stu#</v>
      </c>
      <c r="Z2113" t="str">
        <f>IF(Q2113=$Z$14,COUNTIF($Q$15:Q2113,$Z$14),"")</f>
        <v/>
      </c>
    </row>
    <row r="2114" spans="1:26" ht="16.5" x14ac:dyDescent="0.25">
      <c r="A2114" s="6" t="str">
        <f>IF(B2114="","",SUBTOTAL(3,$B$15:B2114))</f>
        <v/>
      </c>
      <c r="B2114" s="7"/>
      <c r="C2114" s="8"/>
      <c r="D2114" s="6" t="str">
        <f t="shared" si="433"/>
        <v/>
      </c>
      <c r="E2114" s="9" t="str">
        <f t="shared" si="436"/>
        <v/>
      </c>
      <c r="F2114" s="7"/>
      <c r="G2114" s="10" t="str">
        <f t="shared" si="434"/>
        <v/>
      </c>
      <c r="H2114" s="6" t="str">
        <f t="shared" si="435"/>
        <v/>
      </c>
      <c r="I2114" s="6" t="str">
        <f t="shared" si="437"/>
        <v/>
      </c>
      <c r="J2114" s="6" t="str">
        <f t="shared" si="438"/>
        <v/>
      </c>
      <c r="K2114" s="6" t="str">
        <f t="shared" si="439"/>
        <v/>
      </c>
      <c r="L2114" s="6" t="str">
        <f t="shared" si="444"/>
        <v/>
      </c>
      <c r="M2114" s="6" t="str">
        <f t="shared" si="445"/>
        <v/>
      </c>
      <c r="N2114" s="6" t="str">
        <f t="shared" si="440"/>
        <v/>
      </c>
      <c r="O2114" s="4"/>
      <c r="P2114" s="11"/>
      <c r="Q2114" s="12" t="str">
        <f t="shared" si="441"/>
        <v/>
      </c>
      <c r="R2114" s="8"/>
      <c r="S2114" s="19"/>
      <c r="T2114" s="19" t="s">
        <v>830</v>
      </c>
      <c r="U2114" s="4"/>
      <c r="V2114" s="22" t="str">
        <f t="shared" si="442"/>
        <v>@aswan1.moe.edu.eg</v>
      </c>
      <c r="W2114" s="22" t="str">
        <f t="shared" si="443"/>
        <v>Stu#</v>
      </c>
      <c r="Z2114" t="str">
        <f>IF(Q2114=$Z$14,COUNTIF($Q$15:Q2114,$Z$14),"")</f>
        <v/>
      </c>
    </row>
    <row r="2115" spans="1:26" ht="16.5" x14ac:dyDescent="0.25">
      <c r="A2115" s="6" t="str">
        <f>IF(B2115="","",SUBTOTAL(3,$B$15:B2115))</f>
        <v/>
      </c>
      <c r="B2115" s="7"/>
      <c r="C2115" s="8"/>
      <c r="D2115" s="6" t="str">
        <f t="shared" si="433"/>
        <v/>
      </c>
      <c r="E2115" s="9" t="str">
        <f t="shared" si="436"/>
        <v/>
      </c>
      <c r="F2115" s="7"/>
      <c r="G2115" s="10" t="str">
        <f t="shared" si="434"/>
        <v/>
      </c>
      <c r="H2115" s="6" t="str">
        <f t="shared" si="435"/>
        <v/>
      </c>
      <c r="I2115" s="6" t="str">
        <f t="shared" si="437"/>
        <v/>
      </c>
      <c r="J2115" s="6" t="str">
        <f t="shared" si="438"/>
        <v/>
      </c>
      <c r="K2115" s="6" t="str">
        <f t="shared" si="439"/>
        <v/>
      </c>
      <c r="L2115" s="6" t="str">
        <f t="shared" si="444"/>
        <v/>
      </c>
      <c r="M2115" s="6" t="str">
        <f t="shared" si="445"/>
        <v/>
      </c>
      <c r="N2115" s="6" t="str">
        <f t="shared" si="440"/>
        <v/>
      </c>
      <c r="O2115" s="4"/>
      <c r="P2115" s="11"/>
      <c r="Q2115" s="12" t="str">
        <f t="shared" si="441"/>
        <v/>
      </c>
      <c r="R2115" s="8"/>
      <c r="S2115" s="19"/>
      <c r="T2115" s="19" t="s">
        <v>830</v>
      </c>
      <c r="U2115" s="4"/>
      <c r="V2115" s="22" t="str">
        <f t="shared" si="442"/>
        <v>@aswan1.moe.edu.eg</v>
      </c>
      <c r="W2115" s="22" t="str">
        <f t="shared" si="443"/>
        <v>Stu#</v>
      </c>
      <c r="Z2115" t="str">
        <f>IF(Q2115=$Z$14,COUNTIF($Q$15:Q2115,$Z$14),"")</f>
        <v/>
      </c>
    </row>
    <row r="2116" spans="1:26" ht="16.5" x14ac:dyDescent="0.25">
      <c r="A2116" s="6" t="str">
        <f>IF(B2116="","",SUBTOTAL(3,$B$15:B2116))</f>
        <v/>
      </c>
      <c r="B2116" s="7"/>
      <c r="C2116" s="8"/>
      <c r="D2116" s="6" t="str">
        <f t="shared" si="433"/>
        <v/>
      </c>
      <c r="E2116" s="9" t="str">
        <f t="shared" si="436"/>
        <v/>
      </c>
      <c r="F2116" s="7"/>
      <c r="G2116" s="10" t="str">
        <f t="shared" si="434"/>
        <v/>
      </c>
      <c r="H2116" s="6" t="str">
        <f t="shared" si="435"/>
        <v/>
      </c>
      <c r="I2116" s="6" t="str">
        <f t="shared" si="437"/>
        <v/>
      </c>
      <c r="J2116" s="6" t="str">
        <f t="shared" si="438"/>
        <v/>
      </c>
      <c r="K2116" s="6" t="str">
        <f t="shared" si="439"/>
        <v/>
      </c>
      <c r="L2116" s="6" t="str">
        <f t="shared" si="444"/>
        <v/>
      </c>
      <c r="M2116" s="6" t="str">
        <f t="shared" si="445"/>
        <v/>
      </c>
      <c r="N2116" s="6" t="str">
        <f t="shared" si="440"/>
        <v/>
      </c>
      <c r="O2116" s="4"/>
      <c r="P2116" s="11"/>
      <c r="Q2116" s="12" t="str">
        <f t="shared" si="441"/>
        <v/>
      </c>
      <c r="R2116" s="8"/>
      <c r="S2116" s="19"/>
      <c r="T2116" s="19" t="s">
        <v>830</v>
      </c>
      <c r="U2116" s="4"/>
      <c r="V2116" s="22" t="str">
        <f t="shared" si="442"/>
        <v>@aswan1.moe.edu.eg</v>
      </c>
      <c r="W2116" s="22" t="str">
        <f t="shared" si="443"/>
        <v>Stu#</v>
      </c>
      <c r="Z2116" t="str">
        <f>IF(Q2116=$Z$14,COUNTIF($Q$15:Q2116,$Z$14),"")</f>
        <v/>
      </c>
    </row>
    <row r="2117" spans="1:26" ht="16.5" x14ac:dyDescent="0.25">
      <c r="A2117" s="6" t="str">
        <f>IF(B2117="","",SUBTOTAL(3,$B$15:B2117))</f>
        <v/>
      </c>
      <c r="B2117" s="7"/>
      <c r="C2117" s="8"/>
      <c r="D2117" s="6" t="str">
        <f t="shared" si="433"/>
        <v/>
      </c>
      <c r="E2117" s="9" t="str">
        <f t="shared" si="436"/>
        <v/>
      </c>
      <c r="F2117" s="7"/>
      <c r="G2117" s="10" t="str">
        <f t="shared" si="434"/>
        <v/>
      </c>
      <c r="H2117" s="6" t="str">
        <f t="shared" si="435"/>
        <v/>
      </c>
      <c r="I2117" s="6" t="str">
        <f t="shared" si="437"/>
        <v/>
      </c>
      <c r="J2117" s="6" t="str">
        <f t="shared" si="438"/>
        <v/>
      </c>
      <c r="K2117" s="6" t="str">
        <f t="shared" si="439"/>
        <v/>
      </c>
      <c r="L2117" s="6" t="str">
        <f t="shared" si="444"/>
        <v/>
      </c>
      <c r="M2117" s="6" t="str">
        <f t="shared" si="445"/>
        <v/>
      </c>
      <c r="N2117" s="6" t="str">
        <f t="shared" si="440"/>
        <v/>
      </c>
      <c r="O2117" s="4"/>
      <c r="P2117" s="11"/>
      <c r="Q2117" s="12" t="str">
        <f t="shared" si="441"/>
        <v/>
      </c>
      <c r="R2117" s="8"/>
      <c r="S2117" s="19"/>
      <c r="T2117" s="19" t="s">
        <v>830</v>
      </c>
      <c r="U2117" s="4"/>
      <c r="V2117" s="22" t="str">
        <f t="shared" si="442"/>
        <v>@aswan1.moe.edu.eg</v>
      </c>
      <c r="W2117" s="22" t="str">
        <f t="shared" si="443"/>
        <v>Stu#</v>
      </c>
      <c r="Z2117" t="str">
        <f>IF(Q2117=$Z$14,COUNTIF($Q$15:Q2117,$Z$14),"")</f>
        <v/>
      </c>
    </row>
    <row r="2118" spans="1:26" ht="16.5" x14ac:dyDescent="0.25">
      <c r="A2118" s="6" t="str">
        <f>IF(B2118="","",SUBTOTAL(3,$B$15:B2118))</f>
        <v/>
      </c>
      <c r="B2118" s="7"/>
      <c r="C2118" s="8"/>
      <c r="D2118" s="6" t="str">
        <f t="shared" si="433"/>
        <v/>
      </c>
      <c r="E2118" s="9" t="str">
        <f t="shared" si="436"/>
        <v/>
      </c>
      <c r="F2118" s="7"/>
      <c r="G2118" s="10" t="str">
        <f t="shared" si="434"/>
        <v/>
      </c>
      <c r="H2118" s="6" t="str">
        <f t="shared" si="435"/>
        <v/>
      </c>
      <c r="I2118" s="6" t="str">
        <f t="shared" si="437"/>
        <v/>
      </c>
      <c r="J2118" s="6" t="str">
        <f t="shared" si="438"/>
        <v/>
      </c>
      <c r="K2118" s="6" t="str">
        <f t="shared" si="439"/>
        <v/>
      </c>
      <c r="L2118" s="6" t="str">
        <f t="shared" si="444"/>
        <v/>
      </c>
      <c r="M2118" s="6" t="str">
        <f t="shared" si="445"/>
        <v/>
      </c>
      <c r="N2118" s="6" t="str">
        <f t="shared" si="440"/>
        <v/>
      </c>
      <c r="O2118" s="4"/>
      <c r="P2118" s="11"/>
      <c r="Q2118" s="12" t="str">
        <f t="shared" si="441"/>
        <v/>
      </c>
      <c r="R2118" s="8"/>
      <c r="S2118" s="19"/>
      <c r="T2118" s="19" t="s">
        <v>830</v>
      </c>
      <c r="U2118" s="4"/>
      <c r="V2118" s="22" t="str">
        <f t="shared" si="442"/>
        <v>@aswan1.moe.edu.eg</v>
      </c>
      <c r="W2118" s="22" t="str">
        <f t="shared" si="443"/>
        <v>Stu#</v>
      </c>
      <c r="Z2118" t="str">
        <f>IF(Q2118=$Z$14,COUNTIF($Q$15:Q2118,$Z$14),"")</f>
        <v/>
      </c>
    </row>
    <row r="2119" spans="1:26" ht="16.5" x14ac:dyDescent="0.25">
      <c r="A2119" s="6" t="str">
        <f>IF(B2119="","",SUBTOTAL(3,$B$15:B2119))</f>
        <v/>
      </c>
      <c r="B2119" s="7"/>
      <c r="C2119" s="8"/>
      <c r="D2119" s="6" t="str">
        <f t="shared" si="433"/>
        <v/>
      </c>
      <c r="E2119" s="9" t="str">
        <f t="shared" si="436"/>
        <v/>
      </c>
      <c r="F2119" s="7"/>
      <c r="G2119" s="10" t="str">
        <f t="shared" si="434"/>
        <v/>
      </c>
      <c r="H2119" s="6" t="str">
        <f t="shared" si="435"/>
        <v/>
      </c>
      <c r="I2119" s="6" t="str">
        <f t="shared" si="437"/>
        <v/>
      </c>
      <c r="J2119" s="6" t="str">
        <f t="shared" si="438"/>
        <v/>
      </c>
      <c r="K2119" s="6" t="str">
        <f t="shared" si="439"/>
        <v/>
      </c>
      <c r="L2119" s="6" t="str">
        <f t="shared" si="444"/>
        <v/>
      </c>
      <c r="M2119" s="6" t="str">
        <f t="shared" si="445"/>
        <v/>
      </c>
      <c r="N2119" s="6" t="str">
        <f t="shared" si="440"/>
        <v/>
      </c>
      <c r="O2119" s="4"/>
      <c r="P2119" s="11"/>
      <c r="Q2119" s="12" t="str">
        <f t="shared" si="441"/>
        <v/>
      </c>
      <c r="R2119" s="8"/>
      <c r="S2119" s="19"/>
      <c r="T2119" s="19" t="s">
        <v>830</v>
      </c>
      <c r="U2119" s="4"/>
      <c r="V2119" s="22" t="str">
        <f t="shared" si="442"/>
        <v>@aswan1.moe.edu.eg</v>
      </c>
      <c r="W2119" s="22" t="str">
        <f t="shared" si="443"/>
        <v>Stu#</v>
      </c>
      <c r="Z2119" t="str">
        <f>IF(Q2119=$Z$14,COUNTIF($Q$15:Q2119,$Z$14),"")</f>
        <v/>
      </c>
    </row>
    <row r="2120" spans="1:26" ht="16.5" x14ac:dyDescent="0.25">
      <c r="A2120" s="6" t="str">
        <f>IF(B2120="","",SUBTOTAL(3,$B$15:B2120))</f>
        <v/>
      </c>
      <c r="B2120" s="7"/>
      <c r="C2120" s="8"/>
      <c r="D2120" s="6" t="str">
        <f t="shared" si="433"/>
        <v/>
      </c>
      <c r="E2120" s="9" t="str">
        <f t="shared" si="436"/>
        <v/>
      </c>
      <c r="F2120" s="7"/>
      <c r="G2120" s="10" t="str">
        <f t="shared" si="434"/>
        <v/>
      </c>
      <c r="H2120" s="6" t="str">
        <f t="shared" si="435"/>
        <v/>
      </c>
      <c r="I2120" s="6" t="str">
        <f t="shared" si="437"/>
        <v/>
      </c>
      <c r="J2120" s="6" t="str">
        <f t="shared" si="438"/>
        <v/>
      </c>
      <c r="K2120" s="6" t="str">
        <f t="shared" si="439"/>
        <v/>
      </c>
      <c r="L2120" s="6" t="str">
        <f t="shared" si="444"/>
        <v/>
      </c>
      <c r="M2120" s="6" t="str">
        <f t="shared" si="445"/>
        <v/>
      </c>
      <c r="N2120" s="6" t="str">
        <f t="shared" si="440"/>
        <v/>
      </c>
      <c r="O2120" s="4"/>
      <c r="P2120" s="11"/>
      <c r="Q2120" s="12" t="str">
        <f t="shared" si="441"/>
        <v/>
      </c>
      <c r="R2120" s="8"/>
      <c r="S2120" s="19"/>
      <c r="T2120" s="19" t="s">
        <v>830</v>
      </c>
      <c r="U2120" s="4"/>
      <c r="V2120" s="22" t="str">
        <f t="shared" si="442"/>
        <v>@aswan1.moe.edu.eg</v>
      </c>
      <c r="W2120" s="22" t="str">
        <f t="shared" si="443"/>
        <v>Stu#</v>
      </c>
      <c r="Z2120" t="str">
        <f>IF(Q2120=$Z$14,COUNTIF($Q$15:Q2120,$Z$14),"")</f>
        <v/>
      </c>
    </row>
    <row r="2121" spans="1:26" ht="16.5" x14ac:dyDescent="0.25">
      <c r="A2121" s="6" t="str">
        <f>IF(B2121="","",SUBTOTAL(3,$B$15:B2121))</f>
        <v/>
      </c>
      <c r="B2121" s="7"/>
      <c r="C2121" s="8"/>
      <c r="D2121" s="6" t="str">
        <f t="shared" si="433"/>
        <v/>
      </c>
      <c r="E2121" s="9" t="str">
        <f t="shared" si="436"/>
        <v/>
      </c>
      <c r="F2121" s="7"/>
      <c r="G2121" s="10" t="str">
        <f t="shared" si="434"/>
        <v/>
      </c>
      <c r="H2121" s="6" t="str">
        <f t="shared" si="435"/>
        <v/>
      </c>
      <c r="I2121" s="6" t="str">
        <f t="shared" si="437"/>
        <v/>
      </c>
      <c r="J2121" s="6" t="str">
        <f t="shared" si="438"/>
        <v/>
      </c>
      <c r="K2121" s="6" t="str">
        <f t="shared" si="439"/>
        <v/>
      </c>
      <c r="L2121" s="6" t="str">
        <f t="shared" si="444"/>
        <v/>
      </c>
      <c r="M2121" s="6" t="str">
        <f t="shared" si="445"/>
        <v/>
      </c>
      <c r="N2121" s="6" t="str">
        <f t="shared" si="440"/>
        <v/>
      </c>
      <c r="O2121" s="4"/>
      <c r="P2121" s="11"/>
      <c r="Q2121" s="12" t="str">
        <f t="shared" si="441"/>
        <v/>
      </c>
      <c r="R2121" s="8"/>
      <c r="S2121" s="19"/>
      <c r="T2121" s="19" t="s">
        <v>830</v>
      </c>
      <c r="U2121" s="4"/>
      <c r="V2121" s="22" t="str">
        <f t="shared" si="442"/>
        <v>@aswan1.moe.edu.eg</v>
      </c>
      <c r="W2121" s="22" t="str">
        <f t="shared" si="443"/>
        <v>Stu#</v>
      </c>
      <c r="Z2121" t="str">
        <f>IF(Q2121=$Z$14,COUNTIF($Q$15:Q2121,$Z$14),"")</f>
        <v/>
      </c>
    </row>
    <row r="2122" spans="1:26" ht="16.5" x14ac:dyDescent="0.25">
      <c r="A2122" s="6" t="str">
        <f>IF(B2122="","",SUBTOTAL(3,$B$15:B2122))</f>
        <v/>
      </c>
      <c r="B2122" s="7"/>
      <c r="C2122" s="8"/>
      <c r="D2122" s="6" t="str">
        <f t="shared" si="433"/>
        <v/>
      </c>
      <c r="E2122" s="9" t="str">
        <f t="shared" si="436"/>
        <v/>
      </c>
      <c r="F2122" s="7"/>
      <c r="G2122" s="10" t="str">
        <f t="shared" si="434"/>
        <v/>
      </c>
      <c r="H2122" s="6" t="str">
        <f t="shared" si="435"/>
        <v/>
      </c>
      <c r="I2122" s="6" t="str">
        <f t="shared" si="437"/>
        <v/>
      </c>
      <c r="J2122" s="6" t="str">
        <f t="shared" si="438"/>
        <v/>
      </c>
      <c r="K2122" s="6" t="str">
        <f t="shared" si="439"/>
        <v/>
      </c>
      <c r="L2122" s="6" t="str">
        <f t="shared" si="444"/>
        <v/>
      </c>
      <c r="M2122" s="6" t="str">
        <f t="shared" si="445"/>
        <v/>
      </c>
      <c r="N2122" s="6" t="str">
        <f t="shared" si="440"/>
        <v/>
      </c>
      <c r="O2122" s="4"/>
      <c r="P2122" s="11"/>
      <c r="Q2122" s="12" t="str">
        <f t="shared" si="441"/>
        <v/>
      </c>
      <c r="R2122" s="8"/>
      <c r="S2122" s="19"/>
      <c r="T2122" s="19" t="s">
        <v>830</v>
      </c>
      <c r="U2122" s="4"/>
      <c r="V2122" s="22" t="str">
        <f t="shared" si="442"/>
        <v>@aswan1.moe.edu.eg</v>
      </c>
      <c r="W2122" s="22" t="str">
        <f t="shared" si="443"/>
        <v>Stu#</v>
      </c>
      <c r="Z2122" t="str">
        <f>IF(Q2122=$Z$14,COUNTIF($Q$15:Q2122,$Z$14),"")</f>
        <v/>
      </c>
    </row>
    <row r="2123" spans="1:26" ht="16.5" x14ac:dyDescent="0.25">
      <c r="A2123" s="6" t="str">
        <f>IF(B2123="","",SUBTOTAL(3,$B$15:B2123))</f>
        <v/>
      </c>
      <c r="B2123" s="7"/>
      <c r="C2123" s="8"/>
      <c r="D2123" s="6" t="str">
        <f t="shared" si="433"/>
        <v/>
      </c>
      <c r="E2123" s="9" t="str">
        <f t="shared" si="436"/>
        <v/>
      </c>
      <c r="F2123" s="7"/>
      <c r="G2123" s="10" t="str">
        <f t="shared" si="434"/>
        <v/>
      </c>
      <c r="H2123" s="6" t="str">
        <f t="shared" si="435"/>
        <v/>
      </c>
      <c r="I2123" s="6" t="str">
        <f t="shared" si="437"/>
        <v/>
      </c>
      <c r="J2123" s="6" t="str">
        <f t="shared" si="438"/>
        <v/>
      </c>
      <c r="K2123" s="6" t="str">
        <f t="shared" si="439"/>
        <v/>
      </c>
      <c r="L2123" s="6" t="str">
        <f t="shared" si="444"/>
        <v/>
      </c>
      <c r="M2123" s="6" t="str">
        <f t="shared" si="445"/>
        <v/>
      </c>
      <c r="N2123" s="6" t="str">
        <f t="shared" si="440"/>
        <v/>
      </c>
      <c r="O2123" s="4"/>
      <c r="P2123" s="11"/>
      <c r="Q2123" s="12" t="str">
        <f t="shared" si="441"/>
        <v/>
      </c>
      <c r="R2123" s="8"/>
      <c r="S2123" s="19"/>
      <c r="T2123" s="19" t="s">
        <v>830</v>
      </c>
      <c r="U2123" s="4"/>
      <c r="V2123" s="22" t="str">
        <f t="shared" si="442"/>
        <v>@aswan1.moe.edu.eg</v>
      </c>
      <c r="W2123" s="22" t="str">
        <f t="shared" si="443"/>
        <v>Stu#</v>
      </c>
      <c r="Z2123" t="str">
        <f>IF(Q2123=$Z$14,COUNTIF($Q$15:Q2123,$Z$14),"")</f>
        <v/>
      </c>
    </row>
    <row r="2124" spans="1:26" ht="16.5" x14ac:dyDescent="0.25">
      <c r="A2124" s="6" t="str">
        <f>IF(B2124="","",SUBTOTAL(3,$B$15:B2124))</f>
        <v/>
      </c>
      <c r="B2124" s="7"/>
      <c r="C2124" s="8"/>
      <c r="D2124" s="6" t="str">
        <f t="shared" si="433"/>
        <v/>
      </c>
      <c r="E2124" s="9" t="str">
        <f t="shared" si="436"/>
        <v/>
      </c>
      <c r="F2124" s="7"/>
      <c r="G2124" s="10" t="str">
        <f t="shared" si="434"/>
        <v/>
      </c>
      <c r="H2124" s="6" t="str">
        <f t="shared" si="435"/>
        <v/>
      </c>
      <c r="I2124" s="6" t="str">
        <f t="shared" si="437"/>
        <v/>
      </c>
      <c r="J2124" s="6" t="str">
        <f t="shared" si="438"/>
        <v/>
      </c>
      <c r="K2124" s="6" t="str">
        <f t="shared" si="439"/>
        <v/>
      </c>
      <c r="L2124" s="6" t="str">
        <f t="shared" si="444"/>
        <v/>
      </c>
      <c r="M2124" s="6" t="str">
        <f t="shared" si="445"/>
        <v/>
      </c>
      <c r="N2124" s="6" t="str">
        <f t="shared" si="440"/>
        <v/>
      </c>
      <c r="O2124" s="4"/>
      <c r="P2124" s="11"/>
      <c r="Q2124" s="12" t="str">
        <f t="shared" si="441"/>
        <v/>
      </c>
      <c r="R2124" s="8"/>
      <c r="S2124" s="19"/>
      <c r="T2124" s="19" t="s">
        <v>830</v>
      </c>
      <c r="U2124" s="4"/>
      <c r="V2124" s="22" t="str">
        <f t="shared" si="442"/>
        <v>@aswan1.moe.edu.eg</v>
      </c>
      <c r="W2124" s="22" t="str">
        <f t="shared" si="443"/>
        <v>Stu#</v>
      </c>
      <c r="Z2124" t="str">
        <f>IF(Q2124=$Z$14,COUNTIF($Q$15:Q2124,$Z$14),"")</f>
        <v/>
      </c>
    </row>
    <row r="2125" spans="1:26" ht="16.5" x14ac:dyDescent="0.25">
      <c r="A2125" s="6" t="str">
        <f>IF(B2125="","",SUBTOTAL(3,$B$15:B2125))</f>
        <v/>
      </c>
      <c r="B2125" s="7"/>
      <c r="C2125" s="8"/>
      <c r="D2125" s="6" t="str">
        <f t="shared" si="433"/>
        <v/>
      </c>
      <c r="E2125" s="9" t="str">
        <f t="shared" si="436"/>
        <v/>
      </c>
      <c r="F2125" s="7"/>
      <c r="G2125" s="10" t="str">
        <f t="shared" si="434"/>
        <v/>
      </c>
      <c r="H2125" s="6" t="str">
        <f t="shared" si="435"/>
        <v/>
      </c>
      <c r="I2125" s="6" t="str">
        <f t="shared" si="437"/>
        <v/>
      </c>
      <c r="J2125" s="6" t="str">
        <f t="shared" si="438"/>
        <v/>
      </c>
      <c r="K2125" s="6" t="str">
        <f t="shared" si="439"/>
        <v/>
      </c>
      <c r="L2125" s="6" t="str">
        <f t="shared" si="444"/>
        <v/>
      </c>
      <c r="M2125" s="6" t="str">
        <f t="shared" si="445"/>
        <v/>
      </c>
      <c r="N2125" s="6" t="str">
        <f t="shared" si="440"/>
        <v/>
      </c>
      <c r="O2125" s="4"/>
      <c r="P2125" s="11"/>
      <c r="Q2125" s="12" t="str">
        <f t="shared" si="441"/>
        <v/>
      </c>
      <c r="R2125" s="8"/>
      <c r="S2125" s="19"/>
      <c r="T2125" s="19" t="s">
        <v>830</v>
      </c>
      <c r="U2125" s="4"/>
      <c r="V2125" s="22" t="str">
        <f t="shared" si="442"/>
        <v>@aswan1.moe.edu.eg</v>
      </c>
      <c r="W2125" s="22" t="str">
        <f t="shared" si="443"/>
        <v>Stu#</v>
      </c>
      <c r="Z2125" t="str">
        <f>IF(Q2125=$Z$14,COUNTIF($Q$15:Q2125,$Z$14),"")</f>
        <v/>
      </c>
    </row>
    <row r="2126" spans="1:26" ht="16.5" x14ac:dyDescent="0.25">
      <c r="A2126" s="6" t="str">
        <f>IF(B2126="","",SUBTOTAL(3,$B$15:B2126))</f>
        <v/>
      </c>
      <c r="B2126" s="7"/>
      <c r="C2126" s="8"/>
      <c r="D2126" s="6" t="str">
        <f t="shared" ref="D2126:D2189" si="446">IF(C2126="","",LEFT(TRIM(C2126),FIND(" ",TRIM(C2126),1)-1))</f>
        <v/>
      </c>
      <c r="E2126" s="9" t="str">
        <f t="shared" si="436"/>
        <v/>
      </c>
      <c r="F2126" s="7"/>
      <c r="G2126" s="10" t="str">
        <f t="shared" ref="G2126:G2189" si="447">IF(F2126="","",(DATE(IF(LEFT(F2126,1)*1=3,20,19)&amp;MID(F2126,2,2),MID(F2126,4,2),MID(F2126,6,2))))</f>
        <v/>
      </c>
      <c r="H2126" s="6" t="str">
        <f t="shared" ref="H2126:H2189" si="448">IF(G2126="","",DAY(G2126))</f>
        <v/>
      </c>
      <c r="I2126" s="6" t="str">
        <f t="shared" si="437"/>
        <v/>
      </c>
      <c r="J2126" s="6" t="str">
        <f t="shared" si="438"/>
        <v/>
      </c>
      <c r="K2126" s="6" t="str">
        <f t="shared" si="439"/>
        <v/>
      </c>
      <c r="L2126" s="6" t="str">
        <f t="shared" si="444"/>
        <v/>
      </c>
      <c r="M2126" s="6" t="str">
        <f t="shared" si="445"/>
        <v/>
      </c>
      <c r="N2126" s="6" t="str">
        <f t="shared" si="440"/>
        <v/>
      </c>
      <c r="O2126" s="4"/>
      <c r="P2126" s="11"/>
      <c r="Q2126" s="12" t="str">
        <f t="shared" si="441"/>
        <v/>
      </c>
      <c r="R2126" s="8"/>
      <c r="S2126" s="19"/>
      <c r="T2126" s="19" t="s">
        <v>830</v>
      </c>
      <c r="U2126" s="4"/>
      <c r="V2126" s="22" t="str">
        <f t="shared" si="442"/>
        <v>@aswan1.moe.edu.eg</v>
      </c>
      <c r="W2126" s="22" t="str">
        <f t="shared" si="443"/>
        <v>Stu#</v>
      </c>
      <c r="Z2126" t="str">
        <f>IF(Q2126=$Z$14,COUNTIF($Q$15:Q2126,$Z$14),"")</f>
        <v/>
      </c>
    </row>
    <row r="2127" spans="1:26" ht="16.5" x14ac:dyDescent="0.25">
      <c r="A2127" s="6" t="str">
        <f>IF(B2127="","",SUBTOTAL(3,$B$15:B2127))</f>
        <v/>
      </c>
      <c r="B2127" s="7"/>
      <c r="C2127" s="8"/>
      <c r="D2127" s="6" t="str">
        <f t="shared" si="446"/>
        <v/>
      </c>
      <c r="E2127" s="9" t="str">
        <f t="shared" si="436"/>
        <v/>
      </c>
      <c r="F2127" s="7"/>
      <c r="G2127" s="10" t="str">
        <f t="shared" si="447"/>
        <v/>
      </c>
      <c r="H2127" s="6" t="str">
        <f t="shared" si="448"/>
        <v/>
      </c>
      <c r="I2127" s="6" t="str">
        <f t="shared" si="437"/>
        <v/>
      </c>
      <c r="J2127" s="6" t="str">
        <f t="shared" si="438"/>
        <v/>
      </c>
      <c r="K2127" s="6" t="str">
        <f t="shared" si="439"/>
        <v/>
      </c>
      <c r="L2127" s="6" t="str">
        <f t="shared" si="444"/>
        <v/>
      </c>
      <c r="M2127" s="6" t="str">
        <f t="shared" si="445"/>
        <v/>
      </c>
      <c r="N2127" s="6" t="str">
        <f t="shared" si="440"/>
        <v/>
      </c>
      <c r="O2127" s="4"/>
      <c r="P2127" s="11"/>
      <c r="Q2127" s="12" t="str">
        <f t="shared" si="441"/>
        <v/>
      </c>
      <c r="R2127" s="8"/>
      <c r="S2127" s="19"/>
      <c r="T2127" s="19" t="s">
        <v>830</v>
      </c>
      <c r="U2127" s="4"/>
      <c r="V2127" s="22" t="str">
        <f t="shared" si="442"/>
        <v>@aswan1.moe.edu.eg</v>
      </c>
      <c r="W2127" s="22" t="str">
        <f t="shared" si="443"/>
        <v>Stu#</v>
      </c>
      <c r="Z2127" t="str">
        <f>IF(Q2127=$Z$14,COUNTIF($Q$15:Q2127,$Z$14),"")</f>
        <v/>
      </c>
    </row>
    <row r="2128" spans="1:26" ht="16.5" x14ac:dyDescent="0.25">
      <c r="A2128" s="6" t="str">
        <f>IF(B2128="","",SUBTOTAL(3,$B$15:B2128))</f>
        <v/>
      </c>
      <c r="B2128" s="7"/>
      <c r="C2128" s="8"/>
      <c r="D2128" s="6" t="str">
        <f t="shared" si="446"/>
        <v/>
      </c>
      <c r="E2128" s="9" t="str">
        <f t="shared" ref="E2128:E2191" si="449">IF(C2128="","",RIGHT(C2128,LEN(C2128)-FIND(" ",C2128)))</f>
        <v/>
      </c>
      <c r="F2128" s="7"/>
      <c r="G2128" s="10" t="str">
        <f t="shared" si="447"/>
        <v/>
      </c>
      <c r="H2128" s="6" t="str">
        <f t="shared" si="448"/>
        <v/>
      </c>
      <c r="I2128" s="6" t="str">
        <f t="shared" ref="I2128:I2191" si="450">IF(H2128="","",MONTH(G2128))</f>
        <v/>
      </c>
      <c r="J2128" s="6" t="str">
        <f t="shared" ref="J2128:J2191" si="451">IF(I2128="","",YEAR(G2128))</f>
        <v/>
      </c>
      <c r="K2128" s="6" t="str">
        <f t="shared" ref="K2128:K2191" si="452">IF(G2128="","",(DATEDIF(G2128,$F$13,"md")))</f>
        <v/>
      </c>
      <c r="L2128" s="6" t="str">
        <f t="shared" si="444"/>
        <v/>
      </c>
      <c r="M2128" s="6" t="str">
        <f t="shared" si="445"/>
        <v/>
      </c>
      <c r="N2128" s="6" t="str">
        <f t="shared" ref="N2128:N2191" si="453">IF(F2128="","",(IF(ISODD(MID(F2128,13,1)),"ذكر","انثى")))</f>
        <v/>
      </c>
      <c r="O2128" s="4"/>
      <c r="P2128" s="11"/>
      <c r="Q2128" s="12" t="str">
        <f t="shared" ref="Q2128:Q2191" si="454">IF(P2128="","",P2128&amp;"/"&amp;O2128)</f>
        <v/>
      </c>
      <c r="R2128" s="8"/>
      <c r="S2128" s="19"/>
      <c r="T2128" s="19" t="s">
        <v>830</v>
      </c>
      <c r="U2128" s="4"/>
      <c r="V2128" s="22" t="str">
        <f t="shared" ref="V2128:V2191" si="455">CONCATENATE(B2128,$X$2)</f>
        <v>@aswan1.moe.edu.eg</v>
      </c>
      <c r="W2128" s="22" t="str">
        <f t="shared" ref="W2128:W2191" si="456">CONCATENATE($X$3)&amp;RIGHT(LEFT(F2128,7),6)</f>
        <v>Stu#</v>
      </c>
      <c r="Z2128" t="str">
        <f>IF(Q2128=$Z$14,COUNTIF($Q$15:Q2128,$Z$14),"")</f>
        <v/>
      </c>
    </row>
    <row r="2129" spans="1:26" ht="16.5" x14ac:dyDescent="0.25">
      <c r="A2129" s="6" t="str">
        <f>IF(B2129="","",SUBTOTAL(3,$B$15:B2129))</f>
        <v/>
      </c>
      <c r="B2129" s="7"/>
      <c r="C2129" s="8"/>
      <c r="D2129" s="6" t="str">
        <f t="shared" si="446"/>
        <v/>
      </c>
      <c r="E2129" s="9" t="str">
        <f t="shared" si="449"/>
        <v/>
      </c>
      <c r="F2129" s="7"/>
      <c r="G2129" s="10" t="str">
        <f t="shared" si="447"/>
        <v/>
      </c>
      <c r="H2129" s="6" t="str">
        <f t="shared" si="448"/>
        <v/>
      </c>
      <c r="I2129" s="6" t="str">
        <f t="shared" si="450"/>
        <v/>
      </c>
      <c r="J2129" s="6" t="str">
        <f t="shared" si="451"/>
        <v/>
      </c>
      <c r="K2129" s="6" t="str">
        <f t="shared" si="452"/>
        <v/>
      </c>
      <c r="L2129" s="6" t="str">
        <f t="shared" ref="L2129:L2192" si="457">IF(H2129="","",(DATEDIF(H2129,$F$13,"md")))</f>
        <v/>
      </c>
      <c r="M2129" s="6" t="str">
        <f t="shared" ref="M2129:M2192" si="458">IF(I2129="","",(DATEDIF(I2129,$F$13,"md")))</f>
        <v/>
      </c>
      <c r="N2129" s="6" t="str">
        <f t="shared" si="453"/>
        <v/>
      </c>
      <c r="O2129" s="4"/>
      <c r="P2129" s="11"/>
      <c r="Q2129" s="12" t="str">
        <f t="shared" si="454"/>
        <v/>
      </c>
      <c r="R2129" s="8"/>
      <c r="S2129" s="19"/>
      <c r="T2129" s="19" t="s">
        <v>830</v>
      </c>
      <c r="U2129" s="4"/>
      <c r="V2129" s="22" t="str">
        <f t="shared" si="455"/>
        <v>@aswan1.moe.edu.eg</v>
      </c>
      <c r="W2129" s="22" t="str">
        <f t="shared" si="456"/>
        <v>Stu#</v>
      </c>
      <c r="Z2129" t="str">
        <f>IF(Q2129=$Z$14,COUNTIF($Q$15:Q2129,$Z$14),"")</f>
        <v/>
      </c>
    </row>
    <row r="2130" spans="1:26" ht="16.5" x14ac:dyDescent="0.25">
      <c r="A2130" s="6" t="str">
        <f>IF(B2130="","",SUBTOTAL(3,$B$15:B2130))</f>
        <v/>
      </c>
      <c r="B2130" s="7"/>
      <c r="C2130" s="8"/>
      <c r="D2130" s="6" t="str">
        <f t="shared" si="446"/>
        <v/>
      </c>
      <c r="E2130" s="9" t="str">
        <f t="shared" si="449"/>
        <v/>
      </c>
      <c r="F2130" s="7"/>
      <c r="G2130" s="10" t="str">
        <f t="shared" si="447"/>
        <v/>
      </c>
      <c r="H2130" s="6" t="str">
        <f t="shared" si="448"/>
        <v/>
      </c>
      <c r="I2130" s="6" t="str">
        <f t="shared" si="450"/>
        <v/>
      </c>
      <c r="J2130" s="6" t="str">
        <f t="shared" si="451"/>
        <v/>
      </c>
      <c r="K2130" s="6" t="str">
        <f t="shared" si="452"/>
        <v/>
      </c>
      <c r="L2130" s="6" t="str">
        <f t="shared" si="457"/>
        <v/>
      </c>
      <c r="M2130" s="6" t="str">
        <f t="shared" si="458"/>
        <v/>
      </c>
      <c r="N2130" s="6" t="str">
        <f t="shared" si="453"/>
        <v/>
      </c>
      <c r="O2130" s="4"/>
      <c r="P2130" s="11"/>
      <c r="Q2130" s="12" t="str">
        <f t="shared" si="454"/>
        <v/>
      </c>
      <c r="R2130" s="8"/>
      <c r="S2130" s="19"/>
      <c r="T2130" s="19" t="s">
        <v>830</v>
      </c>
      <c r="U2130" s="4"/>
      <c r="V2130" s="22" t="str">
        <f t="shared" si="455"/>
        <v>@aswan1.moe.edu.eg</v>
      </c>
      <c r="W2130" s="22" t="str">
        <f t="shared" si="456"/>
        <v>Stu#</v>
      </c>
      <c r="Z2130" t="str">
        <f>IF(Q2130=$Z$14,COUNTIF($Q$15:Q2130,$Z$14),"")</f>
        <v/>
      </c>
    </row>
    <row r="2131" spans="1:26" ht="16.5" x14ac:dyDescent="0.25">
      <c r="A2131" s="6" t="str">
        <f>IF(B2131="","",SUBTOTAL(3,$B$15:B2131))</f>
        <v/>
      </c>
      <c r="B2131" s="7"/>
      <c r="C2131" s="8"/>
      <c r="D2131" s="6" t="str">
        <f t="shared" si="446"/>
        <v/>
      </c>
      <c r="E2131" s="9" t="str">
        <f t="shared" si="449"/>
        <v/>
      </c>
      <c r="F2131" s="7"/>
      <c r="G2131" s="10" t="str">
        <f t="shared" si="447"/>
        <v/>
      </c>
      <c r="H2131" s="6" t="str">
        <f t="shared" si="448"/>
        <v/>
      </c>
      <c r="I2131" s="6" t="str">
        <f t="shared" si="450"/>
        <v/>
      </c>
      <c r="J2131" s="6" t="str">
        <f t="shared" si="451"/>
        <v/>
      </c>
      <c r="K2131" s="6" t="str">
        <f t="shared" si="452"/>
        <v/>
      </c>
      <c r="L2131" s="6" t="str">
        <f t="shared" si="457"/>
        <v/>
      </c>
      <c r="M2131" s="6" t="str">
        <f t="shared" si="458"/>
        <v/>
      </c>
      <c r="N2131" s="6" t="str">
        <f t="shared" si="453"/>
        <v/>
      </c>
      <c r="O2131" s="4"/>
      <c r="P2131" s="11"/>
      <c r="Q2131" s="12" t="str">
        <f t="shared" si="454"/>
        <v/>
      </c>
      <c r="R2131" s="8"/>
      <c r="S2131" s="19"/>
      <c r="T2131" s="19" t="s">
        <v>830</v>
      </c>
      <c r="U2131" s="4"/>
      <c r="V2131" s="22" t="str">
        <f t="shared" si="455"/>
        <v>@aswan1.moe.edu.eg</v>
      </c>
      <c r="W2131" s="22" t="str">
        <f t="shared" si="456"/>
        <v>Stu#</v>
      </c>
      <c r="Z2131" t="str">
        <f>IF(Q2131=$Z$14,COUNTIF($Q$15:Q2131,$Z$14),"")</f>
        <v/>
      </c>
    </row>
    <row r="2132" spans="1:26" ht="16.5" x14ac:dyDescent="0.25">
      <c r="A2132" s="6" t="str">
        <f>IF(B2132="","",SUBTOTAL(3,$B$15:B2132))</f>
        <v/>
      </c>
      <c r="B2132" s="7"/>
      <c r="C2132" s="8"/>
      <c r="D2132" s="6" t="str">
        <f t="shared" si="446"/>
        <v/>
      </c>
      <c r="E2132" s="9" t="str">
        <f t="shared" si="449"/>
        <v/>
      </c>
      <c r="F2132" s="7"/>
      <c r="G2132" s="10" t="str">
        <f t="shared" si="447"/>
        <v/>
      </c>
      <c r="H2132" s="6" t="str">
        <f t="shared" si="448"/>
        <v/>
      </c>
      <c r="I2132" s="6" t="str">
        <f t="shared" si="450"/>
        <v/>
      </c>
      <c r="J2132" s="6" t="str">
        <f t="shared" si="451"/>
        <v/>
      </c>
      <c r="K2132" s="6" t="str">
        <f t="shared" si="452"/>
        <v/>
      </c>
      <c r="L2132" s="6" t="str">
        <f t="shared" si="457"/>
        <v/>
      </c>
      <c r="M2132" s="6" t="str">
        <f t="shared" si="458"/>
        <v/>
      </c>
      <c r="N2132" s="6" t="str">
        <f t="shared" si="453"/>
        <v/>
      </c>
      <c r="O2132" s="4"/>
      <c r="P2132" s="11"/>
      <c r="Q2132" s="12" t="str">
        <f t="shared" si="454"/>
        <v/>
      </c>
      <c r="R2132" s="8"/>
      <c r="S2132" s="19"/>
      <c r="T2132" s="19" t="s">
        <v>830</v>
      </c>
      <c r="U2132" s="4"/>
      <c r="V2132" s="22" t="str">
        <f t="shared" si="455"/>
        <v>@aswan1.moe.edu.eg</v>
      </c>
      <c r="W2132" s="22" t="str">
        <f t="shared" si="456"/>
        <v>Stu#</v>
      </c>
      <c r="Z2132" t="str">
        <f>IF(Q2132=$Z$14,COUNTIF($Q$15:Q2132,$Z$14),"")</f>
        <v/>
      </c>
    </row>
    <row r="2133" spans="1:26" ht="16.5" x14ac:dyDescent="0.25">
      <c r="A2133" s="6" t="str">
        <f>IF(B2133="","",SUBTOTAL(3,$B$15:B2133))</f>
        <v/>
      </c>
      <c r="B2133" s="7"/>
      <c r="C2133" s="8"/>
      <c r="D2133" s="6" t="str">
        <f t="shared" si="446"/>
        <v/>
      </c>
      <c r="E2133" s="9" t="str">
        <f t="shared" si="449"/>
        <v/>
      </c>
      <c r="F2133" s="7"/>
      <c r="G2133" s="10" t="str">
        <f t="shared" si="447"/>
        <v/>
      </c>
      <c r="H2133" s="6" t="str">
        <f t="shared" si="448"/>
        <v/>
      </c>
      <c r="I2133" s="6" t="str">
        <f t="shared" si="450"/>
        <v/>
      </c>
      <c r="J2133" s="6" t="str">
        <f t="shared" si="451"/>
        <v/>
      </c>
      <c r="K2133" s="6" t="str">
        <f t="shared" si="452"/>
        <v/>
      </c>
      <c r="L2133" s="6" t="str">
        <f t="shared" si="457"/>
        <v/>
      </c>
      <c r="M2133" s="6" t="str">
        <f t="shared" si="458"/>
        <v/>
      </c>
      <c r="N2133" s="6" t="str">
        <f t="shared" si="453"/>
        <v/>
      </c>
      <c r="O2133" s="4"/>
      <c r="P2133" s="11"/>
      <c r="Q2133" s="12" t="str">
        <f t="shared" si="454"/>
        <v/>
      </c>
      <c r="R2133" s="8"/>
      <c r="S2133" s="19"/>
      <c r="T2133" s="19" t="s">
        <v>830</v>
      </c>
      <c r="U2133" s="4"/>
      <c r="V2133" s="22" t="str">
        <f t="shared" si="455"/>
        <v>@aswan1.moe.edu.eg</v>
      </c>
      <c r="W2133" s="22" t="str">
        <f t="shared" si="456"/>
        <v>Stu#</v>
      </c>
      <c r="Z2133" t="str">
        <f>IF(Q2133=$Z$14,COUNTIF($Q$15:Q2133,$Z$14),"")</f>
        <v/>
      </c>
    </row>
    <row r="2134" spans="1:26" ht="16.5" x14ac:dyDescent="0.25">
      <c r="A2134" s="6" t="str">
        <f>IF(B2134="","",SUBTOTAL(3,$B$15:B2134))</f>
        <v/>
      </c>
      <c r="B2134" s="7"/>
      <c r="C2134" s="8"/>
      <c r="D2134" s="6" t="str">
        <f t="shared" si="446"/>
        <v/>
      </c>
      <c r="E2134" s="9" t="str">
        <f t="shared" si="449"/>
        <v/>
      </c>
      <c r="F2134" s="7"/>
      <c r="G2134" s="10" t="str">
        <f t="shared" si="447"/>
        <v/>
      </c>
      <c r="H2134" s="6" t="str">
        <f t="shared" si="448"/>
        <v/>
      </c>
      <c r="I2134" s="6" t="str">
        <f t="shared" si="450"/>
        <v/>
      </c>
      <c r="J2134" s="6" t="str">
        <f t="shared" si="451"/>
        <v/>
      </c>
      <c r="K2134" s="6" t="str">
        <f t="shared" si="452"/>
        <v/>
      </c>
      <c r="L2134" s="6" t="str">
        <f t="shared" si="457"/>
        <v/>
      </c>
      <c r="M2134" s="6" t="str">
        <f t="shared" si="458"/>
        <v/>
      </c>
      <c r="N2134" s="6" t="str">
        <f t="shared" si="453"/>
        <v/>
      </c>
      <c r="O2134" s="4"/>
      <c r="P2134" s="11"/>
      <c r="Q2134" s="12" t="str">
        <f t="shared" si="454"/>
        <v/>
      </c>
      <c r="R2134" s="8"/>
      <c r="S2134" s="19"/>
      <c r="T2134" s="19" t="s">
        <v>830</v>
      </c>
      <c r="U2134" s="4"/>
      <c r="V2134" s="22" t="str">
        <f t="shared" si="455"/>
        <v>@aswan1.moe.edu.eg</v>
      </c>
      <c r="W2134" s="22" t="str">
        <f t="shared" si="456"/>
        <v>Stu#</v>
      </c>
      <c r="Z2134" t="str">
        <f>IF(Q2134=$Z$14,COUNTIF($Q$15:Q2134,$Z$14),"")</f>
        <v/>
      </c>
    </row>
    <row r="2135" spans="1:26" ht="16.5" x14ac:dyDescent="0.25">
      <c r="A2135" s="6" t="str">
        <f>IF(B2135="","",SUBTOTAL(3,$B$15:B2135))</f>
        <v/>
      </c>
      <c r="B2135" s="7"/>
      <c r="C2135" s="8"/>
      <c r="D2135" s="6" t="str">
        <f t="shared" si="446"/>
        <v/>
      </c>
      <c r="E2135" s="9" t="str">
        <f t="shared" si="449"/>
        <v/>
      </c>
      <c r="F2135" s="7"/>
      <c r="G2135" s="10" t="str">
        <f t="shared" si="447"/>
        <v/>
      </c>
      <c r="H2135" s="6" t="str">
        <f t="shared" si="448"/>
        <v/>
      </c>
      <c r="I2135" s="6" t="str">
        <f t="shared" si="450"/>
        <v/>
      </c>
      <c r="J2135" s="6" t="str">
        <f t="shared" si="451"/>
        <v/>
      </c>
      <c r="K2135" s="6" t="str">
        <f t="shared" si="452"/>
        <v/>
      </c>
      <c r="L2135" s="6" t="str">
        <f t="shared" si="457"/>
        <v/>
      </c>
      <c r="M2135" s="6" t="str">
        <f t="shared" si="458"/>
        <v/>
      </c>
      <c r="N2135" s="6" t="str">
        <f t="shared" si="453"/>
        <v/>
      </c>
      <c r="O2135" s="4"/>
      <c r="P2135" s="11"/>
      <c r="Q2135" s="12" t="str">
        <f t="shared" si="454"/>
        <v/>
      </c>
      <c r="R2135" s="8"/>
      <c r="S2135" s="19"/>
      <c r="T2135" s="19" t="s">
        <v>830</v>
      </c>
      <c r="U2135" s="4"/>
      <c r="V2135" s="22" t="str">
        <f t="shared" si="455"/>
        <v>@aswan1.moe.edu.eg</v>
      </c>
      <c r="W2135" s="22" t="str">
        <f t="shared" si="456"/>
        <v>Stu#</v>
      </c>
      <c r="Z2135" t="str">
        <f>IF(Q2135=$Z$14,COUNTIF($Q$15:Q2135,$Z$14),"")</f>
        <v/>
      </c>
    </row>
    <row r="2136" spans="1:26" ht="16.5" x14ac:dyDescent="0.25">
      <c r="A2136" s="6" t="str">
        <f>IF(B2136="","",SUBTOTAL(3,$B$15:B2136))</f>
        <v/>
      </c>
      <c r="B2136" s="7"/>
      <c r="C2136" s="8"/>
      <c r="D2136" s="6" t="str">
        <f t="shared" si="446"/>
        <v/>
      </c>
      <c r="E2136" s="9" t="str">
        <f t="shared" si="449"/>
        <v/>
      </c>
      <c r="F2136" s="7"/>
      <c r="G2136" s="10" t="str">
        <f t="shared" si="447"/>
        <v/>
      </c>
      <c r="H2136" s="6" t="str">
        <f t="shared" si="448"/>
        <v/>
      </c>
      <c r="I2136" s="6" t="str">
        <f t="shared" si="450"/>
        <v/>
      </c>
      <c r="J2136" s="6" t="str">
        <f t="shared" si="451"/>
        <v/>
      </c>
      <c r="K2136" s="6" t="str">
        <f t="shared" si="452"/>
        <v/>
      </c>
      <c r="L2136" s="6" t="str">
        <f t="shared" si="457"/>
        <v/>
      </c>
      <c r="M2136" s="6" t="str">
        <f t="shared" si="458"/>
        <v/>
      </c>
      <c r="N2136" s="6" t="str">
        <f t="shared" si="453"/>
        <v/>
      </c>
      <c r="O2136" s="4"/>
      <c r="P2136" s="11"/>
      <c r="Q2136" s="12" t="str">
        <f t="shared" si="454"/>
        <v/>
      </c>
      <c r="R2136" s="8"/>
      <c r="S2136" s="19"/>
      <c r="T2136" s="19" t="s">
        <v>830</v>
      </c>
      <c r="U2136" s="4"/>
      <c r="V2136" s="22" t="str">
        <f t="shared" si="455"/>
        <v>@aswan1.moe.edu.eg</v>
      </c>
      <c r="W2136" s="22" t="str">
        <f t="shared" si="456"/>
        <v>Stu#</v>
      </c>
      <c r="Z2136" t="str">
        <f>IF(Q2136=$Z$14,COUNTIF($Q$15:Q2136,$Z$14),"")</f>
        <v/>
      </c>
    </row>
    <row r="2137" spans="1:26" ht="16.5" x14ac:dyDescent="0.25">
      <c r="A2137" s="6" t="str">
        <f>IF(B2137="","",SUBTOTAL(3,$B$15:B2137))</f>
        <v/>
      </c>
      <c r="B2137" s="7"/>
      <c r="C2137" s="8"/>
      <c r="D2137" s="6" t="str">
        <f t="shared" si="446"/>
        <v/>
      </c>
      <c r="E2137" s="9" t="str">
        <f t="shared" si="449"/>
        <v/>
      </c>
      <c r="F2137" s="7"/>
      <c r="G2137" s="10" t="str">
        <f t="shared" si="447"/>
        <v/>
      </c>
      <c r="H2137" s="6" t="str">
        <f t="shared" si="448"/>
        <v/>
      </c>
      <c r="I2137" s="6" t="str">
        <f t="shared" si="450"/>
        <v/>
      </c>
      <c r="J2137" s="6" t="str">
        <f t="shared" si="451"/>
        <v/>
      </c>
      <c r="K2137" s="6" t="str">
        <f t="shared" si="452"/>
        <v/>
      </c>
      <c r="L2137" s="6" t="str">
        <f t="shared" si="457"/>
        <v/>
      </c>
      <c r="M2137" s="6" t="str">
        <f t="shared" si="458"/>
        <v/>
      </c>
      <c r="N2137" s="6" t="str">
        <f t="shared" si="453"/>
        <v/>
      </c>
      <c r="O2137" s="4"/>
      <c r="P2137" s="11"/>
      <c r="Q2137" s="12" t="str">
        <f t="shared" si="454"/>
        <v/>
      </c>
      <c r="R2137" s="8"/>
      <c r="S2137" s="19"/>
      <c r="T2137" s="19" t="s">
        <v>830</v>
      </c>
      <c r="U2137" s="4"/>
      <c r="V2137" s="22" t="str">
        <f t="shared" si="455"/>
        <v>@aswan1.moe.edu.eg</v>
      </c>
      <c r="W2137" s="22" t="str">
        <f t="shared" si="456"/>
        <v>Stu#</v>
      </c>
      <c r="Z2137" t="str">
        <f>IF(Q2137=$Z$14,COUNTIF($Q$15:Q2137,$Z$14),"")</f>
        <v/>
      </c>
    </row>
    <row r="2138" spans="1:26" ht="16.5" x14ac:dyDescent="0.25">
      <c r="A2138" s="6" t="str">
        <f>IF(B2138="","",SUBTOTAL(3,$B$15:B2138))</f>
        <v/>
      </c>
      <c r="B2138" s="7"/>
      <c r="C2138" s="8"/>
      <c r="D2138" s="6" t="str">
        <f t="shared" si="446"/>
        <v/>
      </c>
      <c r="E2138" s="9" t="str">
        <f t="shared" si="449"/>
        <v/>
      </c>
      <c r="F2138" s="7"/>
      <c r="G2138" s="10" t="str">
        <f t="shared" si="447"/>
        <v/>
      </c>
      <c r="H2138" s="6" t="str">
        <f t="shared" si="448"/>
        <v/>
      </c>
      <c r="I2138" s="6" t="str">
        <f t="shared" si="450"/>
        <v/>
      </c>
      <c r="J2138" s="6" t="str">
        <f t="shared" si="451"/>
        <v/>
      </c>
      <c r="K2138" s="6" t="str">
        <f t="shared" si="452"/>
        <v/>
      </c>
      <c r="L2138" s="6" t="str">
        <f t="shared" si="457"/>
        <v/>
      </c>
      <c r="M2138" s="6" t="str">
        <f t="shared" si="458"/>
        <v/>
      </c>
      <c r="N2138" s="6" t="str">
        <f t="shared" si="453"/>
        <v/>
      </c>
      <c r="O2138" s="4"/>
      <c r="P2138" s="11"/>
      <c r="Q2138" s="12" t="str">
        <f t="shared" si="454"/>
        <v/>
      </c>
      <c r="R2138" s="8"/>
      <c r="S2138" s="19"/>
      <c r="T2138" s="19" t="s">
        <v>830</v>
      </c>
      <c r="U2138" s="4"/>
      <c r="V2138" s="22" t="str">
        <f t="shared" si="455"/>
        <v>@aswan1.moe.edu.eg</v>
      </c>
      <c r="W2138" s="22" t="str">
        <f t="shared" si="456"/>
        <v>Stu#</v>
      </c>
      <c r="Z2138" t="str">
        <f>IF(Q2138=$Z$14,COUNTIF($Q$15:Q2138,$Z$14),"")</f>
        <v/>
      </c>
    </row>
    <row r="2139" spans="1:26" ht="16.5" x14ac:dyDescent="0.25">
      <c r="A2139" s="6" t="str">
        <f>IF(B2139="","",SUBTOTAL(3,$B$15:B2139))</f>
        <v/>
      </c>
      <c r="B2139" s="7"/>
      <c r="C2139" s="8"/>
      <c r="D2139" s="6" t="str">
        <f t="shared" si="446"/>
        <v/>
      </c>
      <c r="E2139" s="9" t="str">
        <f t="shared" si="449"/>
        <v/>
      </c>
      <c r="F2139" s="7"/>
      <c r="G2139" s="10" t="str">
        <f t="shared" si="447"/>
        <v/>
      </c>
      <c r="H2139" s="6" t="str">
        <f t="shared" si="448"/>
        <v/>
      </c>
      <c r="I2139" s="6" t="str">
        <f t="shared" si="450"/>
        <v/>
      </c>
      <c r="J2139" s="6" t="str">
        <f t="shared" si="451"/>
        <v/>
      </c>
      <c r="K2139" s="6" t="str">
        <f t="shared" si="452"/>
        <v/>
      </c>
      <c r="L2139" s="6" t="str">
        <f t="shared" si="457"/>
        <v/>
      </c>
      <c r="M2139" s="6" t="str">
        <f t="shared" si="458"/>
        <v/>
      </c>
      <c r="N2139" s="6" t="str">
        <f t="shared" si="453"/>
        <v/>
      </c>
      <c r="O2139" s="4"/>
      <c r="P2139" s="11"/>
      <c r="Q2139" s="12" t="str">
        <f t="shared" si="454"/>
        <v/>
      </c>
      <c r="R2139" s="8"/>
      <c r="S2139" s="19"/>
      <c r="T2139" s="19" t="s">
        <v>830</v>
      </c>
      <c r="U2139" s="4"/>
      <c r="V2139" s="22" t="str">
        <f t="shared" si="455"/>
        <v>@aswan1.moe.edu.eg</v>
      </c>
      <c r="W2139" s="22" t="str">
        <f t="shared" si="456"/>
        <v>Stu#</v>
      </c>
      <c r="Z2139" t="str">
        <f>IF(Q2139=$Z$14,COUNTIF($Q$15:Q2139,$Z$14),"")</f>
        <v/>
      </c>
    </row>
    <row r="2140" spans="1:26" ht="16.5" x14ac:dyDescent="0.25">
      <c r="A2140" s="6" t="str">
        <f>IF(B2140="","",SUBTOTAL(3,$B$15:B2140))</f>
        <v/>
      </c>
      <c r="B2140" s="7"/>
      <c r="C2140" s="8"/>
      <c r="D2140" s="6" t="str">
        <f t="shared" si="446"/>
        <v/>
      </c>
      <c r="E2140" s="9" t="str">
        <f t="shared" si="449"/>
        <v/>
      </c>
      <c r="F2140" s="7"/>
      <c r="G2140" s="10" t="str">
        <f t="shared" si="447"/>
        <v/>
      </c>
      <c r="H2140" s="6" t="str">
        <f t="shared" si="448"/>
        <v/>
      </c>
      <c r="I2140" s="6" t="str">
        <f t="shared" si="450"/>
        <v/>
      </c>
      <c r="J2140" s="6" t="str">
        <f t="shared" si="451"/>
        <v/>
      </c>
      <c r="K2140" s="6" t="str">
        <f t="shared" si="452"/>
        <v/>
      </c>
      <c r="L2140" s="6" t="str">
        <f t="shared" si="457"/>
        <v/>
      </c>
      <c r="M2140" s="6" t="str">
        <f t="shared" si="458"/>
        <v/>
      </c>
      <c r="N2140" s="6" t="str">
        <f t="shared" si="453"/>
        <v/>
      </c>
      <c r="O2140" s="4"/>
      <c r="P2140" s="11"/>
      <c r="Q2140" s="12" t="str">
        <f t="shared" si="454"/>
        <v/>
      </c>
      <c r="R2140" s="8"/>
      <c r="S2140" s="19"/>
      <c r="T2140" s="19" t="s">
        <v>830</v>
      </c>
      <c r="U2140" s="4"/>
      <c r="V2140" s="22" t="str">
        <f t="shared" si="455"/>
        <v>@aswan1.moe.edu.eg</v>
      </c>
      <c r="W2140" s="22" t="str">
        <f t="shared" si="456"/>
        <v>Stu#</v>
      </c>
      <c r="Z2140" t="str">
        <f>IF(Q2140=$Z$14,COUNTIF($Q$15:Q2140,$Z$14),"")</f>
        <v/>
      </c>
    </row>
    <row r="2141" spans="1:26" ht="16.5" x14ac:dyDescent="0.25">
      <c r="A2141" s="6" t="str">
        <f>IF(B2141="","",SUBTOTAL(3,$B$15:B2141))</f>
        <v/>
      </c>
      <c r="B2141" s="7"/>
      <c r="C2141" s="8"/>
      <c r="D2141" s="6" t="str">
        <f t="shared" si="446"/>
        <v/>
      </c>
      <c r="E2141" s="9" t="str">
        <f t="shared" si="449"/>
        <v/>
      </c>
      <c r="F2141" s="7"/>
      <c r="G2141" s="10" t="str">
        <f t="shared" si="447"/>
        <v/>
      </c>
      <c r="H2141" s="6" t="str">
        <f t="shared" si="448"/>
        <v/>
      </c>
      <c r="I2141" s="6" t="str">
        <f t="shared" si="450"/>
        <v/>
      </c>
      <c r="J2141" s="6" t="str">
        <f t="shared" si="451"/>
        <v/>
      </c>
      <c r="K2141" s="6" t="str">
        <f t="shared" si="452"/>
        <v/>
      </c>
      <c r="L2141" s="6" t="str">
        <f t="shared" si="457"/>
        <v/>
      </c>
      <c r="M2141" s="6" t="str">
        <f t="shared" si="458"/>
        <v/>
      </c>
      <c r="N2141" s="6" t="str">
        <f t="shared" si="453"/>
        <v/>
      </c>
      <c r="O2141" s="4"/>
      <c r="P2141" s="11"/>
      <c r="Q2141" s="12" t="str">
        <f t="shared" si="454"/>
        <v/>
      </c>
      <c r="R2141" s="8"/>
      <c r="S2141" s="19"/>
      <c r="T2141" s="19" t="s">
        <v>830</v>
      </c>
      <c r="U2141" s="4"/>
      <c r="V2141" s="22" t="str">
        <f t="shared" si="455"/>
        <v>@aswan1.moe.edu.eg</v>
      </c>
      <c r="W2141" s="22" t="str">
        <f t="shared" si="456"/>
        <v>Stu#</v>
      </c>
      <c r="Z2141" t="str">
        <f>IF(Q2141=$Z$14,COUNTIF($Q$15:Q2141,$Z$14),"")</f>
        <v/>
      </c>
    </row>
    <row r="2142" spans="1:26" ht="16.5" x14ac:dyDescent="0.25">
      <c r="A2142" s="6" t="str">
        <f>IF(B2142="","",SUBTOTAL(3,$B$15:B2142))</f>
        <v/>
      </c>
      <c r="B2142" s="7"/>
      <c r="C2142" s="8"/>
      <c r="D2142" s="6" t="str">
        <f t="shared" si="446"/>
        <v/>
      </c>
      <c r="E2142" s="9" t="str">
        <f t="shared" si="449"/>
        <v/>
      </c>
      <c r="F2142" s="7"/>
      <c r="G2142" s="10" t="str">
        <f t="shared" si="447"/>
        <v/>
      </c>
      <c r="H2142" s="6" t="str">
        <f t="shared" si="448"/>
        <v/>
      </c>
      <c r="I2142" s="6" t="str">
        <f t="shared" si="450"/>
        <v/>
      </c>
      <c r="J2142" s="6" t="str">
        <f t="shared" si="451"/>
        <v/>
      </c>
      <c r="K2142" s="6" t="str">
        <f t="shared" si="452"/>
        <v/>
      </c>
      <c r="L2142" s="6" t="str">
        <f t="shared" si="457"/>
        <v/>
      </c>
      <c r="M2142" s="6" t="str">
        <f t="shared" si="458"/>
        <v/>
      </c>
      <c r="N2142" s="6" t="str">
        <f t="shared" si="453"/>
        <v/>
      </c>
      <c r="O2142" s="4"/>
      <c r="P2142" s="11"/>
      <c r="Q2142" s="12" t="str">
        <f t="shared" si="454"/>
        <v/>
      </c>
      <c r="R2142" s="8"/>
      <c r="S2142" s="19"/>
      <c r="T2142" s="19" t="s">
        <v>830</v>
      </c>
      <c r="U2142" s="4"/>
      <c r="V2142" s="22" t="str">
        <f t="shared" si="455"/>
        <v>@aswan1.moe.edu.eg</v>
      </c>
      <c r="W2142" s="22" t="str">
        <f t="shared" si="456"/>
        <v>Stu#</v>
      </c>
      <c r="Z2142" t="str">
        <f>IF(Q2142=$Z$14,COUNTIF($Q$15:Q2142,$Z$14),"")</f>
        <v/>
      </c>
    </row>
    <row r="2143" spans="1:26" ht="16.5" x14ac:dyDescent="0.25">
      <c r="A2143" s="6" t="str">
        <f>IF(B2143="","",SUBTOTAL(3,$B$15:B2143))</f>
        <v/>
      </c>
      <c r="B2143" s="7"/>
      <c r="C2143" s="8"/>
      <c r="D2143" s="6" t="str">
        <f t="shared" si="446"/>
        <v/>
      </c>
      <c r="E2143" s="9" t="str">
        <f t="shared" si="449"/>
        <v/>
      </c>
      <c r="F2143" s="7"/>
      <c r="G2143" s="10" t="str">
        <f t="shared" si="447"/>
        <v/>
      </c>
      <c r="H2143" s="6" t="str">
        <f t="shared" si="448"/>
        <v/>
      </c>
      <c r="I2143" s="6" t="str">
        <f t="shared" si="450"/>
        <v/>
      </c>
      <c r="J2143" s="6" t="str">
        <f t="shared" si="451"/>
        <v/>
      </c>
      <c r="K2143" s="6" t="str">
        <f t="shared" si="452"/>
        <v/>
      </c>
      <c r="L2143" s="6" t="str">
        <f t="shared" si="457"/>
        <v/>
      </c>
      <c r="M2143" s="6" t="str">
        <f t="shared" si="458"/>
        <v/>
      </c>
      <c r="N2143" s="6" t="str">
        <f t="shared" si="453"/>
        <v/>
      </c>
      <c r="O2143" s="4"/>
      <c r="P2143" s="11"/>
      <c r="Q2143" s="12" t="str">
        <f t="shared" si="454"/>
        <v/>
      </c>
      <c r="R2143" s="8"/>
      <c r="S2143" s="19"/>
      <c r="T2143" s="19" t="s">
        <v>830</v>
      </c>
      <c r="U2143" s="4"/>
      <c r="V2143" s="22" t="str">
        <f t="shared" si="455"/>
        <v>@aswan1.moe.edu.eg</v>
      </c>
      <c r="W2143" s="22" t="str">
        <f t="shared" si="456"/>
        <v>Stu#</v>
      </c>
      <c r="Z2143" t="str">
        <f>IF(Q2143=$Z$14,COUNTIF($Q$15:Q2143,$Z$14),"")</f>
        <v/>
      </c>
    </row>
    <row r="2144" spans="1:26" ht="16.5" x14ac:dyDescent="0.25">
      <c r="A2144" s="6" t="str">
        <f>IF(B2144="","",SUBTOTAL(3,$B$15:B2144))</f>
        <v/>
      </c>
      <c r="B2144" s="7"/>
      <c r="C2144" s="8"/>
      <c r="D2144" s="6" t="str">
        <f t="shared" si="446"/>
        <v/>
      </c>
      <c r="E2144" s="9" t="str">
        <f t="shared" si="449"/>
        <v/>
      </c>
      <c r="F2144" s="7"/>
      <c r="G2144" s="10" t="str">
        <f t="shared" si="447"/>
        <v/>
      </c>
      <c r="H2144" s="6" t="str">
        <f t="shared" si="448"/>
        <v/>
      </c>
      <c r="I2144" s="6" t="str">
        <f t="shared" si="450"/>
        <v/>
      </c>
      <c r="J2144" s="6" t="str">
        <f t="shared" si="451"/>
        <v/>
      </c>
      <c r="K2144" s="6" t="str">
        <f t="shared" si="452"/>
        <v/>
      </c>
      <c r="L2144" s="6" t="str">
        <f t="shared" si="457"/>
        <v/>
      </c>
      <c r="M2144" s="6" t="str">
        <f t="shared" si="458"/>
        <v/>
      </c>
      <c r="N2144" s="6" t="str">
        <f t="shared" si="453"/>
        <v/>
      </c>
      <c r="O2144" s="4"/>
      <c r="P2144" s="11"/>
      <c r="Q2144" s="12" t="str">
        <f t="shared" si="454"/>
        <v/>
      </c>
      <c r="R2144" s="8"/>
      <c r="S2144" s="19"/>
      <c r="T2144" s="19" t="s">
        <v>830</v>
      </c>
      <c r="U2144" s="4"/>
      <c r="V2144" s="22" t="str">
        <f t="shared" si="455"/>
        <v>@aswan1.moe.edu.eg</v>
      </c>
      <c r="W2144" s="22" t="str">
        <f t="shared" si="456"/>
        <v>Stu#</v>
      </c>
      <c r="Z2144" t="str">
        <f>IF(Q2144=$Z$14,COUNTIF($Q$15:Q2144,$Z$14),"")</f>
        <v/>
      </c>
    </row>
    <row r="2145" spans="1:26" ht="16.5" x14ac:dyDescent="0.25">
      <c r="A2145" s="6" t="str">
        <f>IF(B2145="","",SUBTOTAL(3,$B$15:B2145))</f>
        <v/>
      </c>
      <c r="B2145" s="7"/>
      <c r="C2145" s="8"/>
      <c r="D2145" s="6" t="str">
        <f t="shared" si="446"/>
        <v/>
      </c>
      <c r="E2145" s="9" t="str">
        <f t="shared" si="449"/>
        <v/>
      </c>
      <c r="F2145" s="7"/>
      <c r="G2145" s="10" t="str">
        <f t="shared" si="447"/>
        <v/>
      </c>
      <c r="H2145" s="6" t="str">
        <f t="shared" si="448"/>
        <v/>
      </c>
      <c r="I2145" s="6" t="str">
        <f t="shared" si="450"/>
        <v/>
      </c>
      <c r="J2145" s="6" t="str">
        <f t="shared" si="451"/>
        <v/>
      </c>
      <c r="K2145" s="6" t="str">
        <f t="shared" si="452"/>
        <v/>
      </c>
      <c r="L2145" s="6" t="str">
        <f t="shared" si="457"/>
        <v/>
      </c>
      <c r="M2145" s="6" t="str">
        <f t="shared" si="458"/>
        <v/>
      </c>
      <c r="N2145" s="6" t="str">
        <f t="shared" si="453"/>
        <v/>
      </c>
      <c r="O2145" s="4"/>
      <c r="P2145" s="11"/>
      <c r="Q2145" s="12" t="str">
        <f t="shared" si="454"/>
        <v/>
      </c>
      <c r="R2145" s="8"/>
      <c r="S2145" s="19"/>
      <c r="T2145" s="19" t="s">
        <v>830</v>
      </c>
      <c r="U2145" s="4"/>
      <c r="V2145" s="22" t="str">
        <f t="shared" si="455"/>
        <v>@aswan1.moe.edu.eg</v>
      </c>
      <c r="W2145" s="22" t="str">
        <f t="shared" si="456"/>
        <v>Stu#</v>
      </c>
      <c r="Z2145" t="str">
        <f>IF(Q2145=$Z$14,COUNTIF($Q$15:Q2145,$Z$14),"")</f>
        <v/>
      </c>
    </row>
    <row r="2146" spans="1:26" ht="16.5" x14ac:dyDescent="0.25">
      <c r="A2146" s="6" t="str">
        <f>IF(B2146="","",SUBTOTAL(3,$B$15:B2146))</f>
        <v/>
      </c>
      <c r="B2146" s="7"/>
      <c r="C2146" s="8"/>
      <c r="D2146" s="6" t="str">
        <f t="shared" si="446"/>
        <v/>
      </c>
      <c r="E2146" s="9" t="str">
        <f t="shared" si="449"/>
        <v/>
      </c>
      <c r="F2146" s="7"/>
      <c r="G2146" s="10" t="str">
        <f t="shared" si="447"/>
        <v/>
      </c>
      <c r="H2146" s="6" t="str">
        <f t="shared" si="448"/>
        <v/>
      </c>
      <c r="I2146" s="6" t="str">
        <f t="shared" si="450"/>
        <v/>
      </c>
      <c r="J2146" s="6" t="str">
        <f t="shared" si="451"/>
        <v/>
      </c>
      <c r="K2146" s="6" t="str">
        <f t="shared" si="452"/>
        <v/>
      </c>
      <c r="L2146" s="6" t="str">
        <f t="shared" si="457"/>
        <v/>
      </c>
      <c r="M2146" s="6" t="str">
        <f t="shared" si="458"/>
        <v/>
      </c>
      <c r="N2146" s="6" t="str">
        <f t="shared" si="453"/>
        <v/>
      </c>
      <c r="O2146" s="4"/>
      <c r="P2146" s="11"/>
      <c r="Q2146" s="12" t="str">
        <f t="shared" si="454"/>
        <v/>
      </c>
      <c r="R2146" s="8"/>
      <c r="S2146" s="19"/>
      <c r="T2146" s="19" t="s">
        <v>830</v>
      </c>
      <c r="U2146" s="4"/>
      <c r="V2146" s="22" t="str">
        <f t="shared" si="455"/>
        <v>@aswan1.moe.edu.eg</v>
      </c>
      <c r="W2146" s="22" t="str">
        <f t="shared" si="456"/>
        <v>Stu#</v>
      </c>
      <c r="Z2146" t="str">
        <f>IF(Q2146=$Z$14,COUNTIF($Q$15:Q2146,$Z$14),"")</f>
        <v/>
      </c>
    </row>
    <row r="2147" spans="1:26" ht="16.5" x14ac:dyDescent="0.25">
      <c r="A2147" s="6" t="str">
        <f>IF(B2147="","",SUBTOTAL(3,$B$15:B2147))</f>
        <v/>
      </c>
      <c r="B2147" s="7"/>
      <c r="C2147" s="8"/>
      <c r="D2147" s="6" t="str">
        <f t="shared" si="446"/>
        <v/>
      </c>
      <c r="E2147" s="9" t="str">
        <f t="shared" si="449"/>
        <v/>
      </c>
      <c r="F2147" s="7"/>
      <c r="G2147" s="10" t="str">
        <f t="shared" si="447"/>
        <v/>
      </c>
      <c r="H2147" s="6" t="str">
        <f t="shared" si="448"/>
        <v/>
      </c>
      <c r="I2147" s="6" t="str">
        <f t="shared" si="450"/>
        <v/>
      </c>
      <c r="J2147" s="6" t="str">
        <f t="shared" si="451"/>
        <v/>
      </c>
      <c r="K2147" s="6" t="str">
        <f t="shared" si="452"/>
        <v/>
      </c>
      <c r="L2147" s="6" t="str">
        <f t="shared" si="457"/>
        <v/>
      </c>
      <c r="M2147" s="6" t="str">
        <f t="shared" si="458"/>
        <v/>
      </c>
      <c r="N2147" s="6" t="str">
        <f t="shared" si="453"/>
        <v/>
      </c>
      <c r="O2147" s="4"/>
      <c r="P2147" s="11"/>
      <c r="Q2147" s="12" t="str">
        <f t="shared" si="454"/>
        <v/>
      </c>
      <c r="R2147" s="8"/>
      <c r="S2147" s="19"/>
      <c r="T2147" s="19" t="s">
        <v>830</v>
      </c>
      <c r="U2147" s="4"/>
      <c r="V2147" s="22" t="str">
        <f t="shared" si="455"/>
        <v>@aswan1.moe.edu.eg</v>
      </c>
      <c r="W2147" s="22" t="str">
        <f t="shared" si="456"/>
        <v>Stu#</v>
      </c>
      <c r="Z2147" t="str">
        <f>IF(Q2147=$Z$14,COUNTIF($Q$15:Q2147,$Z$14),"")</f>
        <v/>
      </c>
    </row>
    <row r="2148" spans="1:26" ht="16.5" x14ac:dyDescent="0.25">
      <c r="A2148" s="6" t="str">
        <f>IF(B2148="","",SUBTOTAL(3,$B$15:B2148))</f>
        <v/>
      </c>
      <c r="B2148" s="7"/>
      <c r="C2148" s="8"/>
      <c r="D2148" s="6" t="str">
        <f t="shared" si="446"/>
        <v/>
      </c>
      <c r="E2148" s="9" t="str">
        <f t="shared" si="449"/>
        <v/>
      </c>
      <c r="F2148" s="7"/>
      <c r="G2148" s="10" t="str">
        <f t="shared" si="447"/>
        <v/>
      </c>
      <c r="H2148" s="6" t="str">
        <f t="shared" si="448"/>
        <v/>
      </c>
      <c r="I2148" s="6" t="str">
        <f t="shared" si="450"/>
        <v/>
      </c>
      <c r="J2148" s="6" t="str">
        <f t="shared" si="451"/>
        <v/>
      </c>
      <c r="K2148" s="6" t="str">
        <f t="shared" si="452"/>
        <v/>
      </c>
      <c r="L2148" s="6" t="str">
        <f t="shared" si="457"/>
        <v/>
      </c>
      <c r="M2148" s="6" t="str">
        <f t="shared" si="458"/>
        <v/>
      </c>
      <c r="N2148" s="6" t="str">
        <f t="shared" si="453"/>
        <v/>
      </c>
      <c r="O2148" s="4"/>
      <c r="P2148" s="11"/>
      <c r="Q2148" s="12" t="str">
        <f t="shared" si="454"/>
        <v/>
      </c>
      <c r="R2148" s="8"/>
      <c r="S2148" s="19"/>
      <c r="T2148" s="19" t="s">
        <v>830</v>
      </c>
      <c r="U2148" s="4"/>
      <c r="V2148" s="22" t="str">
        <f t="shared" si="455"/>
        <v>@aswan1.moe.edu.eg</v>
      </c>
      <c r="W2148" s="22" t="str">
        <f t="shared" si="456"/>
        <v>Stu#</v>
      </c>
      <c r="Z2148" t="str">
        <f>IF(Q2148=$Z$14,COUNTIF($Q$15:Q2148,$Z$14),"")</f>
        <v/>
      </c>
    </row>
    <row r="2149" spans="1:26" ht="16.5" x14ac:dyDescent="0.25">
      <c r="A2149" s="6" t="str">
        <f>IF(B2149="","",SUBTOTAL(3,$B$15:B2149))</f>
        <v/>
      </c>
      <c r="B2149" s="7"/>
      <c r="C2149" s="8"/>
      <c r="D2149" s="6" t="str">
        <f t="shared" si="446"/>
        <v/>
      </c>
      <c r="E2149" s="9" t="str">
        <f t="shared" si="449"/>
        <v/>
      </c>
      <c r="F2149" s="7"/>
      <c r="G2149" s="10" t="str">
        <f t="shared" si="447"/>
        <v/>
      </c>
      <c r="H2149" s="6" t="str">
        <f t="shared" si="448"/>
        <v/>
      </c>
      <c r="I2149" s="6" t="str">
        <f t="shared" si="450"/>
        <v/>
      </c>
      <c r="J2149" s="6" t="str">
        <f t="shared" si="451"/>
        <v/>
      </c>
      <c r="K2149" s="6" t="str">
        <f t="shared" si="452"/>
        <v/>
      </c>
      <c r="L2149" s="6" t="str">
        <f t="shared" si="457"/>
        <v/>
      </c>
      <c r="M2149" s="6" t="str">
        <f t="shared" si="458"/>
        <v/>
      </c>
      <c r="N2149" s="6" t="str">
        <f t="shared" si="453"/>
        <v/>
      </c>
      <c r="O2149" s="4"/>
      <c r="P2149" s="11"/>
      <c r="Q2149" s="12" t="str">
        <f t="shared" si="454"/>
        <v/>
      </c>
      <c r="R2149" s="8"/>
      <c r="S2149" s="19"/>
      <c r="T2149" s="19" t="s">
        <v>830</v>
      </c>
      <c r="U2149" s="4"/>
      <c r="V2149" s="22" t="str">
        <f t="shared" si="455"/>
        <v>@aswan1.moe.edu.eg</v>
      </c>
      <c r="W2149" s="22" t="str">
        <f t="shared" si="456"/>
        <v>Stu#</v>
      </c>
      <c r="Z2149" t="str">
        <f>IF(Q2149=$Z$14,COUNTIF($Q$15:Q2149,$Z$14),"")</f>
        <v/>
      </c>
    </row>
    <row r="2150" spans="1:26" ht="16.5" x14ac:dyDescent="0.25">
      <c r="A2150" s="6" t="str">
        <f>IF(B2150="","",SUBTOTAL(3,$B$15:B2150))</f>
        <v/>
      </c>
      <c r="B2150" s="7"/>
      <c r="C2150" s="8"/>
      <c r="D2150" s="6" t="str">
        <f t="shared" si="446"/>
        <v/>
      </c>
      <c r="E2150" s="9" t="str">
        <f t="shared" si="449"/>
        <v/>
      </c>
      <c r="F2150" s="7"/>
      <c r="G2150" s="10" t="str">
        <f t="shared" si="447"/>
        <v/>
      </c>
      <c r="H2150" s="6" t="str">
        <f t="shared" si="448"/>
        <v/>
      </c>
      <c r="I2150" s="6" t="str">
        <f t="shared" si="450"/>
        <v/>
      </c>
      <c r="J2150" s="6" t="str">
        <f t="shared" si="451"/>
        <v/>
      </c>
      <c r="K2150" s="6" t="str">
        <f t="shared" si="452"/>
        <v/>
      </c>
      <c r="L2150" s="6" t="str">
        <f t="shared" si="457"/>
        <v/>
      </c>
      <c r="M2150" s="6" t="str">
        <f t="shared" si="458"/>
        <v/>
      </c>
      <c r="N2150" s="6" t="str">
        <f t="shared" si="453"/>
        <v/>
      </c>
      <c r="O2150" s="4"/>
      <c r="P2150" s="11"/>
      <c r="Q2150" s="12" t="str">
        <f t="shared" si="454"/>
        <v/>
      </c>
      <c r="R2150" s="8"/>
      <c r="S2150" s="19"/>
      <c r="T2150" s="19" t="s">
        <v>830</v>
      </c>
      <c r="U2150" s="4"/>
      <c r="V2150" s="22" t="str">
        <f t="shared" si="455"/>
        <v>@aswan1.moe.edu.eg</v>
      </c>
      <c r="W2150" s="22" t="str">
        <f t="shared" si="456"/>
        <v>Stu#</v>
      </c>
      <c r="Z2150" t="str">
        <f>IF(Q2150=$Z$14,COUNTIF($Q$15:Q2150,$Z$14),"")</f>
        <v/>
      </c>
    </row>
    <row r="2151" spans="1:26" ht="16.5" x14ac:dyDescent="0.25">
      <c r="A2151" s="6" t="str">
        <f>IF(B2151="","",SUBTOTAL(3,$B$15:B2151))</f>
        <v/>
      </c>
      <c r="B2151" s="7"/>
      <c r="C2151" s="8"/>
      <c r="D2151" s="6" t="str">
        <f t="shared" si="446"/>
        <v/>
      </c>
      <c r="E2151" s="9" t="str">
        <f t="shared" si="449"/>
        <v/>
      </c>
      <c r="F2151" s="7"/>
      <c r="G2151" s="10" t="str">
        <f t="shared" si="447"/>
        <v/>
      </c>
      <c r="H2151" s="6" t="str">
        <f t="shared" si="448"/>
        <v/>
      </c>
      <c r="I2151" s="6" t="str">
        <f t="shared" si="450"/>
        <v/>
      </c>
      <c r="J2151" s="6" t="str">
        <f t="shared" si="451"/>
        <v/>
      </c>
      <c r="K2151" s="6" t="str">
        <f t="shared" si="452"/>
        <v/>
      </c>
      <c r="L2151" s="6" t="str">
        <f t="shared" si="457"/>
        <v/>
      </c>
      <c r="M2151" s="6" t="str">
        <f t="shared" si="458"/>
        <v/>
      </c>
      <c r="N2151" s="6" t="str">
        <f t="shared" si="453"/>
        <v/>
      </c>
      <c r="O2151" s="4"/>
      <c r="P2151" s="11"/>
      <c r="Q2151" s="12" t="str">
        <f t="shared" si="454"/>
        <v/>
      </c>
      <c r="R2151" s="8"/>
      <c r="S2151" s="19"/>
      <c r="T2151" s="19" t="s">
        <v>830</v>
      </c>
      <c r="U2151" s="4"/>
      <c r="V2151" s="22" t="str">
        <f t="shared" si="455"/>
        <v>@aswan1.moe.edu.eg</v>
      </c>
      <c r="W2151" s="22" t="str">
        <f t="shared" si="456"/>
        <v>Stu#</v>
      </c>
      <c r="Z2151" t="str">
        <f>IF(Q2151=$Z$14,COUNTIF($Q$15:Q2151,$Z$14),"")</f>
        <v/>
      </c>
    </row>
    <row r="2152" spans="1:26" ht="16.5" x14ac:dyDescent="0.25">
      <c r="A2152" s="6" t="str">
        <f>IF(B2152="","",SUBTOTAL(3,$B$15:B2152))</f>
        <v/>
      </c>
      <c r="B2152" s="7"/>
      <c r="C2152" s="8"/>
      <c r="D2152" s="6" t="str">
        <f t="shared" si="446"/>
        <v/>
      </c>
      <c r="E2152" s="9" t="str">
        <f t="shared" si="449"/>
        <v/>
      </c>
      <c r="F2152" s="7"/>
      <c r="G2152" s="10" t="str">
        <f t="shared" si="447"/>
        <v/>
      </c>
      <c r="H2152" s="6" t="str">
        <f t="shared" si="448"/>
        <v/>
      </c>
      <c r="I2152" s="6" t="str">
        <f t="shared" si="450"/>
        <v/>
      </c>
      <c r="J2152" s="6" t="str">
        <f t="shared" si="451"/>
        <v/>
      </c>
      <c r="K2152" s="6" t="str">
        <f t="shared" si="452"/>
        <v/>
      </c>
      <c r="L2152" s="6" t="str">
        <f t="shared" si="457"/>
        <v/>
      </c>
      <c r="M2152" s="6" t="str">
        <f t="shared" si="458"/>
        <v/>
      </c>
      <c r="N2152" s="6" t="str">
        <f t="shared" si="453"/>
        <v/>
      </c>
      <c r="O2152" s="4"/>
      <c r="P2152" s="11"/>
      <c r="Q2152" s="12" t="str">
        <f t="shared" si="454"/>
        <v/>
      </c>
      <c r="R2152" s="8"/>
      <c r="S2152" s="19"/>
      <c r="T2152" s="19" t="s">
        <v>830</v>
      </c>
      <c r="U2152" s="4"/>
      <c r="V2152" s="22" t="str">
        <f t="shared" si="455"/>
        <v>@aswan1.moe.edu.eg</v>
      </c>
      <c r="W2152" s="22" t="str">
        <f t="shared" si="456"/>
        <v>Stu#</v>
      </c>
      <c r="Z2152" t="str">
        <f>IF(Q2152=$Z$14,COUNTIF($Q$15:Q2152,$Z$14),"")</f>
        <v/>
      </c>
    </row>
    <row r="2153" spans="1:26" ht="16.5" x14ac:dyDescent="0.25">
      <c r="A2153" s="6" t="str">
        <f>IF(B2153="","",SUBTOTAL(3,$B$15:B2153))</f>
        <v/>
      </c>
      <c r="B2153" s="7"/>
      <c r="C2153" s="8"/>
      <c r="D2153" s="6" t="str">
        <f t="shared" si="446"/>
        <v/>
      </c>
      <c r="E2153" s="9" t="str">
        <f t="shared" si="449"/>
        <v/>
      </c>
      <c r="F2153" s="7"/>
      <c r="G2153" s="10" t="str">
        <f t="shared" si="447"/>
        <v/>
      </c>
      <c r="H2153" s="6" t="str">
        <f t="shared" si="448"/>
        <v/>
      </c>
      <c r="I2153" s="6" t="str">
        <f t="shared" si="450"/>
        <v/>
      </c>
      <c r="J2153" s="6" t="str">
        <f t="shared" si="451"/>
        <v/>
      </c>
      <c r="K2153" s="6" t="str">
        <f t="shared" si="452"/>
        <v/>
      </c>
      <c r="L2153" s="6" t="str">
        <f t="shared" si="457"/>
        <v/>
      </c>
      <c r="M2153" s="6" t="str">
        <f t="shared" si="458"/>
        <v/>
      </c>
      <c r="N2153" s="6" t="str">
        <f t="shared" si="453"/>
        <v/>
      </c>
      <c r="O2153" s="4"/>
      <c r="P2153" s="11"/>
      <c r="Q2153" s="12" t="str">
        <f t="shared" si="454"/>
        <v/>
      </c>
      <c r="R2153" s="8"/>
      <c r="S2153" s="19"/>
      <c r="T2153" s="19" t="s">
        <v>830</v>
      </c>
      <c r="U2153" s="4"/>
      <c r="V2153" s="22" t="str">
        <f t="shared" si="455"/>
        <v>@aswan1.moe.edu.eg</v>
      </c>
      <c r="W2153" s="22" t="str">
        <f t="shared" si="456"/>
        <v>Stu#</v>
      </c>
      <c r="Z2153" t="str">
        <f>IF(Q2153=$Z$14,COUNTIF($Q$15:Q2153,$Z$14),"")</f>
        <v/>
      </c>
    </row>
    <row r="2154" spans="1:26" ht="16.5" x14ac:dyDescent="0.25">
      <c r="A2154" s="6" t="str">
        <f>IF(B2154="","",SUBTOTAL(3,$B$15:B2154))</f>
        <v/>
      </c>
      <c r="B2154" s="7"/>
      <c r="C2154" s="8"/>
      <c r="D2154" s="6" t="str">
        <f t="shared" si="446"/>
        <v/>
      </c>
      <c r="E2154" s="9" t="str">
        <f t="shared" si="449"/>
        <v/>
      </c>
      <c r="F2154" s="7"/>
      <c r="G2154" s="10" t="str">
        <f t="shared" si="447"/>
        <v/>
      </c>
      <c r="H2154" s="6" t="str">
        <f t="shared" si="448"/>
        <v/>
      </c>
      <c r="I2154" s="6" t="str">
        <f t="shared" si="450"/>
        <v/>
      </c>
      <c r="J2154" s="6" t="str">
        <f t="shared" si="451"/>
        <v/>
      </c>
      <c r="K2154" s="6" t="str">
        <f t="shared" si="452"/>
        <v/>
      </c>
      <c r="L2154" s="6" t="str">
        <f t="shared" si="457"/>
        <v/>
      </c>
      <c r="M2154" s="6" t="str">
        <f t="shared" si="458"/>
        <v/>
      </c>
      <c r="N2154" s="6" t="str">
        <f t="shared" si="453"/>
        <v/>
      </c>
      <c r="O2154" s="4"/>
      <c r="P2154" s="11"/>
      <c r="Q2154" s="12" t="str">
        <f t="shared" si="454"/>
        <v/>
      </c>
      <c r="R2154" s="8"/>
      <c r="S2154" s="19"/>
      <c r="T2154" s="19" t="s">
        <v>830</v>
      </c>
      <c r="U2154" s="4"/>
      <c r="V2154" s="22" t="str">
        <f t="shared" si="455"/>
        <v>@aswan1.moe.edu.eg</v>
      </c>
      <c r="W2154" s="22" t="str">
        <f t="shared" si="456"/>
        <v>Stu#</v>
      </c>
      <c r="Z2154" t="str">
        <f>IF(Q2154=$Z$14,COUNTIF($Q$15:Q2154,$Z$14),"")</f>
        <v/>
      </c>
    </row>
    <row r="2155" spans="1:26" ht="16.5" x14ac:dyDescent="0.25">
      <c r="A2155" s="6" t="str">
        <f>IF(B2155="","",SUBTOTAL(3,$B$15:B2155))</f>
        <v/>
      </c>
      <c r="B2155" s="7"/>
      <c r="C2155" s="8"/>
      <c r="D2155" s="6" t="str">
        <f t="shared" si="446"/>
        <v/>
      </c>
      <c r="E2155" s="9" t="str">
        <f t="shared" si="449"/>
        <v/>
      </c>
      <c r="F2155" s="7"/>
      <c r="G2155" s="10" t="str">
        <f t="shared" si="447"/>
        <v/>
      </c>
      <c r="H2155" s="6" t="str">
        <f t="shared" si="448"/>
        <v/>
      </c>
      <c r="I2155" s="6" t="str">
        <f t="shared" si="450"/>
        <v/>
      </c>
      <c r="J2155" s="6" t="str">
        <f t="shared" si="451"/>
        <v/>
      </c>
      <c r="K2155" s="6" t="str">
        <f t="shared" si="452"/>
        <v/>
      </c>
      <c r="L2155" s="6" t="str">
        <f t="shared" si="457"/>
        <v/>
      </c>
      <c r="M2155" s="6" t="str">
        <f t="shared" si="458"/>
        <v/>
      </c>
      <c r="N2155" s="6" t="str">
        <f t="shared" si="453"/>
        <v/>
      </c>
      <c r="O2155" s="4"/>
      <c r="P2155" s="11"/>
      <c r="Q2155" s="12" t="str">
        <f t="shared" si="454"/>
        <v/>
      </c>
      <c r="R2155" s="8"/>
      <c r="S2155" s="19"/>
      <c r="T2155" s="19" t="s">
        <v>830</v>
      </c>
      <c r="U2155" s="4"/>
      <c r="V2155" s="22" t="str">
        <f t="shared" si="455"/>
        <v>@aswan1.moe.edu.eg</v>
      </c>
      <c r="W2155" s="22" t="str">
        <f t="shared" si="456"/>
        <v>Stu#</v>
      </c>
      <c r="Z2155" t="str">
        <f>IF(Q2155=$Z$14,COUNTIF($Q$15:Q2155,$Z$14),"")</f>
        <v/>
      </c>
    </row>
    <row r="2156" spans="1:26" ht="16.5" x14ac:dyDescent="0.25">
      <c r="A2156" s="6" t="str">
        <f>IF(B2156="","",SUBTOTAL(3,$B$15:B2156))</f>
        <v/>
      </c>
      <c r="B2156" s="7"/>
      <c r="C2156" s="8"/>
      <c r="D2156" s="6" t="str">
        <f t="shared" si="446"/>
        <v/>
      </c>
      <c r="E2156" s="9" t="str">
        <f t="shared" si="449"/>
        <v/>
      </c>
      <c r="F2156" s="7"/>
      <c r="G2156" s="10" t="str">
        <f t="shared" si="447"/>
        <v/>
      </c>
      <c r="H2156" s="6" t="str">
        <f t="shared" si="448"/>
        <v/>
      </c>
      <c r="I2156" s="6" t="str">
        <f t="shared" si="450"/>
        <v/>
      </c>
      <c r="J2156" s="6" t="str">
        <f t="shared" si="451"/>
        <v/>
      </c>
      <c r="K2156" s="6" t="str">
        <f t="shared" si="452"/>
        <v/>
      </c>
      <c r="L2156" s="6" t="str">
        <f t="shared" si="457"/>
        <v/>
      </c>
      <c r="M2156" s="6" t="str">
        <f t="shared" si="458"/>
        <v/>
      </c>
      <c r="N2156" s="6" t="str">
        <f t="shared" si="453"/>
        <v/>
      </c>
      <c r="O2156" s="4"/>
      <c r="P2156" s="11"/>
      <c r="Q2156" s="12" t="str">
        <f t="shared" si="454"/>
        <v/>
      </c>
      <c r="R2156" s="8"/>
      <c r="S2156" s="19"/>
      <c r="T2156" s="19" t="s">
        <v>830</v>
      </c>
      <c r="U2156" s="4"/>
      <c r="V2156" s="22" t="str">
        <f t="shared" si="455"/>
        <v>@aswan1.moe.edu.eg</v>
      </c>
      <c r="W2156" s="22" t="str">
        <f t="shared" si="456"/>
        <v>Stu#</v>
      </c>
      <c r="Z2156" t="str">
        <f>IF(Q2156=$Z$14,COUNTIF($Q$15:Q2156,$Z$14),"")</f>
        <v/>
      </c>
    </row>
    <row r="2157" spans="1:26" ht="16.5" x14ac:dyDescent="0.25">
      <c r="A2157" s="6" t="str">
        <f>IF(B2157="","",SUBTOTAL(3,$B$15:B2157))</f>
        <v/>
      </c>
      <c r="B2157" s="7"/>
      <c r="C2157" s="8"/>
      <c r="D2157" s="6" t="str">
        <f t="shared" si="446"/>
        <v/>
      </c>
      <c r="E2157" s="9" t="str">
        <f t="shared" si="449"/>
        <v/>
      </c>
      <c r="F2157" s="7"/>
      <c r="G2157" s="10" t="str">
        <f t="shared" si="447"/>
        <v/>
      </c>
      <c r="H2157" s="6" t="str">
        <f t="shared" si="448"/>
        <v/>
      </c>
      <c r="I2157" s="6" t="str">
        <f t="shared" si="450"/>
        <v/>
      </c>
      <c r="J2157" s="6" t="str">
        <f t="shared" si="451"/>
        <v/>
      </c>
      <c r="K2157" s="6" t="str">
        <f t="shared" si="452"/>
        <v/>
      </c>
      <c r="L2157" s="6" t="str">
        <f t="shared" si="457"/>
        <v/>
      </c>
      <c r="M2157" s="6" t="str">
        <f t="shared" si="458"/>
        <v/>
      </c>
      <c r="N2157" s="6" t="str">
        <f t="shared" si="453"/>
        <v/>
      </c>
      <c r="O2157" s="4"/>
      <c r="P2157" s="11"/>
      <c r="Q2157" s="12" t="str">
        <f t="shared" si="454"/>
        <v/>
      </c>
      <c r="R2157" s="8"/>
      <c r="S2157" s="19"/>
      <c r="T2157" s="19" t="s">
        <v>830</v>
      </c>
      <c r="U2157" s="4"/>
      <c r="V2157" s="22" t="str">
        <f t="shared" si="455"/>
        <v>@aswan1.moe.edu.eg</v>
      </c>
      <c r="W2157" s="22" t="str">
        <f t="shared" si="456"/>
        <v>Stu#</v>
      </c>
      <c r="Z2157" t="str">
        <f>IF(Q2157=$Z$14,COUNTIF($Q$15:Q2157,$Z$14),"")</f>
        <v/>
      </c>
    </row>
    <row r="2158" spans="1:26" ht="16.5" x14ac:dyDescent="0.25">
      <c r="A2158" s="6" t="str">
        <f>IF(B2158="","",SUBTOTAL(3,$B$15:B2158))</f>
        <v/>
      </c>
      <c r="B2158" s="7"/>
      <c r="C2158" s="8"/>
      <c r="D2158" s="6" t="str">
        <f t="shared" si="446"/>
        <v/>
      </c>
      <c r="E2158" s="9" t="str">
        <f t="shared" si="449"/>
        <v/>
      </c>
      <c r="F2158" s="7"/>
      <c r="G2158" s="10" t="str">
        <f t="shared" si="447"/>
        <v/>
      </c>
      <c r="H2158" s="6" t="str">
        <f t="shared" si="448"/>
        <v/>
      </c>
      <c r="I2158" s="6" t="str">
        <f t="shared" si="450"/>
        <v/>
      </c>
      <c r="J2158" s="6" t="str">
        <f t="shared" si="451"/>
        <v/>
      </c>
      <c r="K2158" s="6" t="str">
        <f t="shared" si="452"/>
        <v/>
      </c>
      <c r="L2158" s="6" t="str">
        <f t="shared" si="457"/>
        <v/>
      </c>
      <c r="M2158" s="6" t="str">
        <f t="shared" si="458"/>
        <v/>
      </c>
      <c r="N2158" s="6" t="str">
        <f t="shared" si="453"/>
        <v/>
      </c>
      <c r="O2158" s="4"/>
      <c r="P2158" s="11"/>
      <c r="Q2158" s="12" t="str">
        <f t="shared" si="454"/>
        <v/>
      </c>
      <c r="R2158" s="8"/>
      <c r="S2158" s="19"/>
      <c r="T2158" s="19" t="s">
        <v>830</v>
      </c>
      <c r="U2158" s="4"/>
      <c r="V2158" s="22" t="str">
        <f t="shared" si="455"/>
        <v>@aswan1.moe.edu.eg</v>
      </c>
      <c r="W2158" s="22" t="str">
        <f t="shared" si="456"/>
        <v>Stu#</v>
      </c>
      <c r="Z2158" t="str">
        <f>IF(Q2158=$Z$14,COUNTIF($Q$15:Q2158,$Z$14),"")</f>
        <v/>
      </c>
    </row>
    <row r="2159" spans="1:26" ht="16.5" x14ac:dyDescent="0.25">
      <c r="A2159" s="6" t="str">
        <f>IF(B2159="","",SUBTOTAL(3,$B$15:B2159))</f>
        <v/>
      </c>
      <c r="B2159" s="7"/>
      <c r="C2159" s="8"/>
      <c r="D2159" s="6" t="str">
        <f t="shared" si="446"/>
        <v/>
      </c>
      <c r="E2159" s="9" t="str">
        <f t="shared" si="449"/>
        <v/>
      </c>
      <c r="F2159" s="7"/>
      <c r="G2159" s="10" t="str">
        <f t="shared" si="447"/>
        <v/>
      </c>
      <c r="H2159" s="6" t="str">
        <f t="shared" si="448"/>
        <v/>
      </c>
      <c r="I2159" s="6" t="str">
        <f t="shared" si="450"/>
        <v/>
      </c>
      <c r="J2159" s="6" t="str">
        <f t="shared" si="451"/>
        <v/>
      </c>
      <c r="K2159" s="6" t="str">
        <f t="shared" si="452"/>
        <v/>
      </c>
      <c r="L2159" s="6" t="str">
        <f t="shared" si="457"/>
        <v/>
      </c>
      <c r="M2159" s="6" t="str">
        <f t="shared" si="458"/>
        <v/>
      </c>
      <c r="N2159" s="6" t="str">
        <f t="shared" si="453"/>
        <v/>
      </c>
      <c r="O2159" s="4"/>
      <c r="P2159" s="11"/>
      <c r="Q2159" s="12" t="str">
        <f t="shared" si="454"/>
        <v/>
      </c>
      <c r="R2159" s="8"/>
      <c r="S2159" s="19"/>
      <c r="T2159" s="19" t="s">
        <v>830</v>
      </c>
      <c r="U2159" s="4"/>
      <c r="V2159" s="22" t="str">
        <f t="shared" si="455"/>
        <v>@aswan1.moe.edu.eg</v>
      </c>
      <c r="W2159" s="22" t="str">
        <f t="shared" si="456"/>
        <v>Stu#</v>
      </c>
      <c r="Z2159" t="str">
        <f>IF(Q2159=$Z$14,COUNTIF($Q$15:Q2159,$Z$14),"")</f>
        <v/>
      </c>
    </row>
    <row r="2160" spans="1:26" ht="16.5" x14ac:dyDescent="0.25">
      <c r="A2160" s="6" t="str">
        <f>IF(B2160="","",SUBTOTAL(3,$B$15:B2160))</f>
        <v/>
      </c>
      <c r="B2160" s="7"/>
      <c r="C2160" s="8"/>
      <c r="D2160" s="6" t="str">
        <f t="shared" si="446"/>
        <v/>
      </c>
      <c r="E2160" s="9" t="str">
        <f t="shared" si="449"/>
        <v/>
      </c>
      <c r="F2160" s="7"/>
      <c r="G2160" s="10" t="str">
        <f t="shared" si="447"/>
        <v/>
      </c>
      <c r="H2160" s="6" t="str">
        <f t="shared" si="448"/>
        <v/>
      </c>
      <c r="I2160" s="6" t="str">
        <f t="shared" si="450"/>
        <v/>
      </c>
      <c r="J2160" s="6" t="str">
        <f t="shared" si="451"/>
        <v/>
      </c>
      <c r="K2160" s="6" t="str">
        <f t="shared" si="452"/>
        <v/>
      </c>
      <c r="L2160" s="6" t="str">
        <f t="shared" si="457"/>
        <v/>
      </c>
      <c r="M2160" s="6" t="str">
        <f t="shared" si="458"/>
        <v/>
      </c>
      <c r="N2160" s="6" t="str">
        <f t="shared" si="453"/>
        <v/>
      </c>
      <c r="O2160" s="4"/>
      <c r="P2160" s="11"/>
      <c r="Q2160" s="12" t="str">
        <f t="shared" si="454"/>
        <v/>
      </c>
      <c r="R2160" s="8"/>
      <c r="S2160" s="19"/>
      <c r="T2160" s="19" t="s">
        <v>830</v>
      </c>
      <c r="U2160" s="4"/>
      <c r="V2160" s="22" t="str">
        <f t="shared" si="455"/>
        <v>@aswan1.moe.edu.eg</v>
      </c>
      <c r="W2160" s="22" t="str">
        <f t="shared" si="456"/>
        <v>Stu#</v>
      </c>
      <c r="Z2160" t="str">
        <f>IF(Q2160=$Z$14,COUNTIF($Q$15:Q2160,$Z$14),"")</f>
        <v/>
      </c>
    </row>
    <row r="2161" spans="1:26" ht="16.5" x14ac:dyDescent="0.25">
      <c r="A2161" s="6" t="str">
        <f>IF(B2161="","",SUBTOTAL(3,$B$15:B2161))</f>
        <v/>
      </c>
      <c r="B2161" s="7"/>
      <c r="C2161" s="8"/>
      <c r="D2161" s="6" t="str">
        <f t="shared" si="446"/>
        <v/>
      </c>
      <c r="E2161" s="9" t="str">
        <f t="shared" si="449"/>
        <v/>
      </c>
      <c r="F2161" s="7"/>
      <c r="G2161" s="10" t="str">
        <f t="shared" si="447"/>
        <v/>
      </c>
      <c r="H2161" s="6" t="str">
        <f t="shared" si="448"/>
        <v/>
      </c>
      <c r="I2161" s="6" t="str">
        <f t="shared" si="450"/>
        <v/>
      </c>
      <c r="J2161" s="6" t="str">
        <f t="shared" si="451"/>
        <v/>
      </c>
      <c r="K2161" s="6" t="str">
        <f t="shared" si="452"/>
        <v/>
      </c>
      <c r="L2161" s="6" t="str">
        <f t="shared" si="457"/>
        <v/>
      </c>
      <c r="M2161" s="6" t="str">
        <f t="shared" si="458"/>
        <v/>
      </c>
      <c r="N2161" s="6" t="str">
        <f t="shared" si="453"/>
        <v/>
      </c>
      <c r="O2161" s="4"/>
      <c r="P2161" s="11"/>
      <c r="Q2161" s="12" t="str">
        <f t="shared" si="454"/>
        <v/>
      </c>
      <c r="R2161" s="8"/>
      <c r="S2161" s="19"/>
      <c r="T2161" s="19" t="s">
        <v>830</v>
      </c>
      <c r="U2161" s="4"/>
      <c r="V2161" s="22" t="str">
        <f t="shared" si="455"/>
        <v>@aswan1.moe.edu.eg</v>
      </c>
      <c r="W2161" s="22" t="str">
        <f t="shared" si="456"/>
        <v>Stu#</v>
      </c>
      <c r="Z2161" t="str">
        <f>IF(Q2161=$Z$14,COUNTIF($Q$15:Q2161,$Z$14),"")</f>
        <v/>
      </c>
    </row>
    <row r="2162" spans="1:26" ht="16.5" x14ac:dyDescent="0.25">
      <c r="A2162" s="6" t="str">
        <f>IF(B2162="","",SUBTOTAL(3,$B$15:B2162))</f>
        <v/>
      </c>
      <c r="B2162" s="7"/>
      <c r="C2162" s="8"/>
      <c r="D2162" s="6" t="str">
        <f t="shared" si="446"/>
        <v/>
      </c>
      <c r="E2162" s="9" t="str">
        <f t="shared" si="449"/>
        <v/>
      </c>
      <c r="F2162" s="7"/>
      <c r="G2162" s="10" t="str">
        <f t="shared" si="447"/>
        <v/>
      </c>
      <c r="H2162" s="6" t="str">
        <f t="shared" si="448"/>
        <v/>
      </c>
      <c r="I2162" s="6" t="str">
        <f t="shared" si="450"/>
        <v/>
      </c>
      <c r="J2162" s="6" t="str">
        <f t="shared" si="451"/>
        <v/>
      </c>
      <c r="K2162" s="6" t="str">
        <f t="shared" si="452"/>
        <v/>
      </c>
      <c r="L2162" s="6" t="str">
        <f t="shared" si="457"/>
        <v/>
      </c>
      <c r="M2162" s="6" t="str">
        <f t="shared" si="458"/>
        <v/>
      </c>
      <c r="N2162" s="6" t="str">
        <f t="shared" si="453"/>
        <v/>
      </c>
      <c r="O2162" s="4"/>
      <c r="P2162" s="11"/>
      <c r="Q2162" s="12" t="str">
        <f t="shared" si="454"/>
        <v/>
      </c>
      <c r="R2162" s="8"/>
      <c r="S2162" s="19"/>
      <c r="T2162" s="19" t="s">
        <v>830</v>
      </c>
      <c r="U2162" s="4"/>
      <c r="V2162" s="22" t="str">
        <f t="shared" si="455"/>
        <v>@aswan1.moe.edu.eg</v>
      </c>
      <c r="W2162" s="22" t="str">
        <f t="shared" si="456"/>
        <v>Stu#</v>
      </c>
      <c r="Z2162" t="str">
        <f>IF(Q2162=$Z$14,COUNTIF($Q$15:Q2162,$Z$14),"")</f>
        <v/>
      </c>
    </row>
    <row r="2163" spans="1:26" ht="16.5" x14ac:dyDescent="0.25">
      <c r="A2163" s="6" t="str">
        <f>IF(B2163="","",SUBTOTAL(3,$B$15:B2163))</f>
        <v/>
      </c>
      <c r="B2163" s="7"/>
      <c r="C2163" s="8"/>
      <c r="D2163" s="6" t="str">
        <f t="shared" si="446"/>
        <v/>
      </c>
      <c r="E2163" s="9" t="str">
        <f t="shared" si="449"/>
        <v/>
      </c>
      <c r="F2163" s="7"/>
      <c r="G2163" s="10" t="str">
        <f t="shared" si="447"/>
        <v/>
      </c>
      <c r="H2163" s="6" t="str">
        <f t="shared" si="448"/>
        <v/>
      </c>
      <c r="I2163" s="6" t="str">
        <f t="shared" si="450"/>
        <v/>
      </c>
      <c r="J2163" s="6" t="str">
        <f t="shared" si="451"/>
        <v/>
      </c>
      <c r="K2163" s="6" t="str">
        <f t="shared" si="452"/>
        <v/>
      </c>
      <c r="L2163" s="6" t="str">
        <f t="shared" si="457"/>
        <v/>
      </c>
      <c r="M2163" s="6" t="str">
        <f t="shared" si="458"/>
        <v/>
      </c>
      <c r="N2163" s="6" t="str">
        <f t="shared" si="453"/>
        <v/>
      </c>
      <c r="O2163" s="4"/>
      <c r="P2163" s="11"/>
      <c r="Q2163" s="12" t="str">
        <f t="shared" si="454"/>
        <v/>
      </c>
      <c r="R2163" s="8"/>
      <c r="S2163" s="19"/>
      <c r="T2163" s="19" t="s">
        <v>830</v>
      </c>
      <c r="U2163" s="4"/>
      <c r="V2163" s="22" t="str">
        <f t="shared" si="455"/>
        <v>@aswan1.moe.edu.eg</v>
      </c>
      <c r="W2163" s="22" t="str">
        <f t="shared" si="456"/>
        <v>Stu#</v>
      </c>
      <c r="Z2163" t="str">
        <f>IF(Q2163=$Z$14,COUNTIF($Q$15:Q2163,$Z$14),"")</f>
        <v/>
      </c>
    </row>
    <row r="2164" spans="1:26" ht="16.5" x14ac:dyDescent="0.25">
      <c r="A2164" s="6" t="str">
        <f>IF(B2164="","",SUBTOTAL(3,$B$15:B2164))</f>
        <v/>
      </c>
      <c r="B2164" s="7"/>
      <c r="C2164" s="8"/>
      <c r="D2164" s="6" t="str">
        <f t="shared" si="446"/>
        <v/>
      </c>
      <c r="E2164" s="9" t="str">
        <f t="shared" si="449"/>
        <v/>
      </c>
      <c r="F2164" s="7"/>
      <c r="G2164" s="10" t="str">
        <f t="shared" si="447"/>
        <v/>
      </c>
      <c r="H2164" s="6" t="str">
        <f t="shared" si="448"/>
        <v/>
      </c>
      <c r="I2164" s="6" t="str">
        <f t="shared" si="450"/>
        <v/>
      </c>
      <c r="J2164" s="6" t="str">
        <f t="shared" si="451"/>
        <v/>
      </c>
      <c r="K2164" s="6" t="str">
        <f t="shared" si="452"/>
        <v/>
      </c>
      <c r="L2164" s="6" t="str">
        <f t="shared" si="457"/>
        <v/>
      </c>
      <c r="M2164" s="6" t="str">
        <f t="shared" si="458"/>
        <v/>
      </c>
      <c r="N2164" s="6" t="str">
        <f t="shared" si="453"/>
        <v/>
      </c>
      <c r="O2164" s="4"/>
      <c r="P2164" s="11"/>
      <c r="Q2164" s="12" t="str">
        <f t="shared" si="454"/>
        <v/>
      </c>
      <c r="R2164" s="8"/>
      <c r="S2164" s="19"/>
      <c r="T2164" s="19" t="s">
        <v>830</v>
      </c>
      <c r="U2164" s="4"/>
      <c r="V2164" s="22" t="str">
        <f t="shared" si="455"/>
        <v>@aswan1.moe.edu.eg</v>
      </c>
      <c r="W2164" s="22" t="str">
        <f t="shared" si="456"/>
        <v>Stu#</v>
      </c>
      <c r="Z2164" t="str">
        <f>IF(Q2164=$Z$14,COUNTIF($Q$15:Q2164,$Z$14),"")</f>
        <v/>
      </c>
    </row>
    <row r="2165" spans="1:26" ht="16.5" x14ac:dyDescent="0.25">
      <c r="A2165" s="6" t="str">
        <f>IF(B2165="","",SUBTOTAL(3,$B$15:B2165))</f>
        <v/>
      </c>
      <c r="B2165" s="7"/>
      <c r="C2165" s="8"/>
      <c r="D2165" s="6" t="str">
        <f t="shared" si="446"/>
        <v/>
      </c>
      <c r="E2165" s="9" t="str">
        <f t="shared" si="449"/>
        <v/>
      </c>
      <c r="F2165" s="7"/>
      <c r="G2165" s="10" t="str">
        <f t="shared" si="447"/>
        <v/>
      </c>
      <c r="H2165" s="6" t="str">
        <f t="shared" si="448"/>
        <v/>
      </c>
      <c r="I2165" s="6" t="str">
        <f t="shared" si="450"/>
        <v/>
      </c>
      <c r="J2165" s="6" t="str">
        <f t="shared" si="451"/>
        <v/>
      </c>
      <c r="K2165" s="6" t="str">
        <f t="shared" si="452"/>
        <v/>
      </c>
      <c r="L2165" s="6" t="str">
        <f t="shared" si="457"/>
        <v/>
      </c>
      <c r="M2165" s="6" t="str">
        <f t="shared" si="458"/>
        <v/>
      </c>
      <c r="N2165" s="6" t="str">
        <f t="shared" si="453"/>
        <v/>
      </c>
      <c r="O2165" s="4"/>
      <c r="P2165" s="11"/>
      <c r="Q2165" s="12" t="str">
        <f t="shared" si="454"/>
        <v/>
      </c>
      <c r="R2165" s="8"/>
      <c r="S2165" s="19"/>
      <c r="T2165" s="19" t="s">
        <v>830</v>
      </c>
      <c r="U2165" s="4"/>
      <c r="V2165" s="22" t="str">
        <f t="shared" si="455"/>
        <v>@aswan1.moe.edu.eg</v>
      </c>
      <c r="W2165" s="22" t="str">
        <f t="shared" si="456"/>
        <v>Stu#</v>
      </c>
      <c r="Z2165" t="str">
        <f>IF(Q2165=$Z$14,COUNTIF($Q$15:Q2165,$Z$14),"")</f>
        <v/>
      </c>
    </row>
    <row r="2166" spans="1:26" ht="16.5" x14ac:dyDescent="0.25">
      <c r="A2166" s="6" t="str">
        <f>IF(B2166="","",SUBTOTAL(3,$B$15:B2166))</f>
        <v/>
      </c>
      <c r="B2166" s="7"/>
      <c r="C2166" s="8"/>
      <c r="D2166" s="6" t="str">
        <f t="shared" si="446"/>
        <v/>
      </c>
      <c r="E2166" s="9" t="str">
        <f t="shared" si="449"/>
        <v/>
      </c>
      <c r="F2166" s="7"/>
      <c r="G2166" s="10" t="str">
        <f t="shared" si="447"/>
        <v/>
      </c>
      <c r="H2166" s="6" t="str">
        <f t="shared" si="448"/>
        <v/>
      </c>
      <c r="I2166" s="6" t="str">
        <f t="shared" si="450"/>
        <v/>
      </c>
      <c r="J2166" s="6" t="str">
        <f t="shared" si="451"/>
        <v/>
      </c>
      <c r="K2166" s="6" t="str">
        <f t="shared" si="452"/>
        <v/>
      </c>
      <c r="L2166" s="6" t="str">
        <f t="shared" si="457"/>
        <v/>
      </c>
      <c r="M2166" s="6" t="str">
        <f t="shared" si="458"/>
        <v/>
      </c>
      <c r="N2166" s="6" t="str">
        <f t="shared" si="453"/>
        <v/>
      </c>
      <c r="O2166" s="4"/>
      <c r="P2166" s="11"/>
      <c r="Q2166" s="12" t="str">
        <f t="shared" si="454"/>
        <v/>
      </c>
      <c r="R2166" s="8"/>
      <c r="S2166" s="19"/>
      <c r="T2166" s="19" t="s">
        <v>830</v>
      </c>
      <c r="U2166" s="4"/>
      <c r="V2166" s="22" t="str">
        <f t="shared" si="455"/>
        <v>@aswan1.moe.edu.eg</v>
      </c>
      <c r="W2166" s="22" t="str">
        <f t="shared" si="456"/>
        <v>Stu#</v>
      </c>
      <c r="Z2166" t="str">
        <f>IF(Q2166=$Z$14,COUNTIF($Q$15:Q2166,$Z$14),"")</f>
        <v/>
      </c>
    </row>
    <row r="2167" spans="1:26" ht="16.5" x14ac:dyDescent="0.25">
      <c r="A2167" s="6" t="str">
        <f>IF(B2167="","",SUBTOTAL(3,$B$15:B2167))</f>
        <v/>
      </c>
      <c r="B2167" s="7"/>
      <c r="C2167" s="8"/>
      <c r="D2167" s="6" t="str">
        <f t="shared" si="446"/>
        <v/>
      </c>
      <c r="E2167" s="9" t="str">
        <f t="shared" si="449"/>
        <v/>
      </c>
      <c r="F2167" s="7"/>
      <c r="G2167" s="10" t="str">
        <f t="shared" si="447"/>
        <v/>
      </c>
      <c r="H2167" s="6" t="str">
        <f t="shared" si="448"/>
        <v/>
      </c>
      <c r="I2167" s="6" t="str">
        <f t="shared" si="450"/>
        <v/>
      </c>
      <c r="J2167" s="6" t="str">
        <f t="shared" si="451"/>
        <v/>
      </c>
      <c r="K2167" s="6" t="str">
        <f t="shared" si="452"/>
        <v/>
      </c>
      <c r="L2167" s="6" t="str">
        <f t="shared" si="457"/>
        <v/>
      </c>
      <c r="M2167" s="6" t="str">
        <f t="shared" si="458"/>
        <v/>
      </c>
      <c r="N2167" s="6" t="str">
        <f t="shared" si="453"/>
        <v/>
      </c>
      <c r="O2167" s="4"/>
      <c r="P2167" s="11"/>
      <c r="Q2167" s="12" t="str">
        <f t="shared" si="454"/>
        <v/>
      </c>
      <c r="R2167" s="8"/>
      <c r="S2167" s="19"/>
      <c r="T2167" s="19" t="s">
        <v>830</v>
      </c>
      <c r="U2167" s="4"/>
      <c r="V2167" s="22" t="str">
        <f t="shared" si="455"/>
        <v>@aswan1.moe.edu.eg</v>
      </c>
      <c r="W2167" s="22" t="str">
        <f t="shared" si="456"/>
        <v>Stu#</v>
      </c>
      <c r="Z2167" t="str">
        <f>IF(Q2167=$Z$14,COUNTIF($Q$15:Q2167,$Z$14),"")</f>
        <v/>
      </c>
    </row>
    <row r="2168" spans="1:26" ht="16.5" x14ac:dyDescent="0.25">
      <c r="A2168" s="6" t="str">
        <f>IF(B2168="","",SUBTOTAL(3,$B$15:B2168))</f>
        <v/>
      </c>
      <c r="B2168" s="7"/>
      <c r="C2168" s="8"/>
      <c r="D2168" s="6" t="str">
        <f t="shared" si="446"/>
        <v/>
      </c>
      <c r="E2168" s="9" t="str">
        <f t="shared" si="449"/>
        <v/>
      </c>
      <c r="F2168" s="7"/>
      <c r="G2168" s="10" t="str">
        <f t="shared" si="447"/>
        <v/>
      </c>
      <c r="H2168" s="6" t="str">
        <f t="shared" si="448"/>
        <v/>
      </c>
      <c r="I2168" s="6" t="str">
        <f t="shared" si="450"/>
        <v/>
      </c>
      <c r="J2168" s="6" t="str">
        <f t="shared" si="451"/>
        <v/>
      </c>
      <c r="K2168" s="6" t="str">
        <f t="shared" si="452"/>
        <v/>
      </c>
      <c r="L2168" s="6" t="str">
        <f t="shared" si="457"/>
        <v/>
      </c>
      <c r="M2168" s="6" t="str">
        <f t="shared" si="458"/>
        <v/>
      </c>
      <c r="N2168" s="6" t="str">
        <f t="shared" si="453"/>
        <v/>
      </c>
      <c r="O2168" s="4"/>
      <c r="P2168" s="11"/>
      <c r="Q2168" s="12" t="str">
        <f t="shared" si="454"/>
        <v/>
      </c>
      <c r="R2168" s="8"/>
      <c r="S2168" s="19"/>
      <c r="T2168" s="19" t="s">
        <v>830</v>
      </c>
      <c r="U2168" s="4"/>
      <c r="V2168" s="22" t="str">
        <f t="shared" si="455"/>
        <v>@aswan1.moe.edu.eg</v>
      </c>
      <c r="W2168" s="22" t="str">
        <f t="shared" si="456"/>
        <v>Stu#</v>
      </c>
      <c r="Z2168" t="str">
        <f>IF(Q2168=$Z$14,COUNTIF($Q$15:Q2168,$Z$14),"")</f>
        <v/>
      </c>
    </row>
    <row r="2169" spans="1:26" ht="16.5" x14ac:dyDescent="0.25">
      <c r="A2169" s="6" t="str">
        <f>IF(B2169="","",SUBTOTAL(3,$B$15:B2169))</f>
        <v/>
      </c>
      <c r="B2169" s="7"/>
      <c r="C2169" s="8"/>
      <c r="D2169" s="6" t="str">
        <f t="shared" si="446"/>
        <v/>
      </c>
      <c r="E2169" s="9" t="str">
        <f t="shared" si="449"/>
        <v/>
      </c>
      <c r="F2169" s="7"/>
      <c r="G2169" s="10" t="str">
        <f t="shared" si="447"/>
        <v/>
      </c>
      <c r="H2169" s="6" t="str">
        <f t="shared" si="448"/>
        <v/>
      </c>
      <c r="I2169" s="6" t="str">
        <f t="shared" si="450"/>
        <v/>
      </c>
      <c r="J2169" s="6" t="str">
        <f t="shared" si="451"/>
        <v/>
      </c>
      <c r="K2169" s="6" t="str">
        <f t="shared" si="452"/>
        <v/>
      </c>
      <c r="L2169" s="6" t="str">
        <f t="shared" si="457"/>
        <v/>
      </c>
      <c r="M2169" s="6" t="str">
        <f t="shared" si="458"/>
        <v/>
      </c>
      <c r="N2169" s="6" t="str">
        <f t="shared" si="453"/>
        <v/>
      </c>
      <c r="O2169" s="4"/>
      <c r="P2169" s="11"/>
      <c r="Q2169" s="12" t="str">
        <f t="shared" si="454"/>
        <v/>
      </c>
      <c r="R2169" s="8"/>
      <c r="S2169" s="19"/>
      <c r="T2169" s="19" t="s">
        <v>830</v>
      </c>
      <c r="U2169" s="4"/>
      <c r="V2169" s="22" t="str">
        <f t="shared" si="455"/>
        <v>@aswan1.moe.edu.eg</v>
      </c>
      <c r="W2169" s="22" t="str">
        <f t="shared" si="456"/>
        <v>Stu#</v>
      </c>
      <c r="Z2169" t="str">
        <f>IF(Q2169=$Z$14,COUNTIF($Q$15:Q2169,$Z$14),"")</f>
        <v/>
      </c>
    </row>
    <row r="2170" spans="1:26" ht="16.5" x14ac:dyDescent="0.25">
      <c r="A2170" s="6" t="str">
        <f>IF(B2170="","",SUBTOTAL(3,$B$15:B2170))</f>
        <v/>
      </c>
      <c r="B2170" s="7"/>
      <c r="C2170" s="8"/>
      <c r="D2170" s="6" t="str">
        <f t="shared" si="446"/>
        <v/>
      </c>
      <c r="E2170" s="9" t="str">
        <f t="shared" si="449"/>
        <v/>
      </c>
      <c r="F2170" s="7"/>
      <c r="G2170" s="10" t="str">
        <f t="shared" si="447"/>
        <v/>
      </c>
      <c r="H2170" s="6" t="str">
        <f t="shared" si="448"/>
        <v/>
      </c>
      <c r="I2170" s="6" t="str">
        <f t="shared" si="450"/>
        <v/>
      </c>
      <c r="J2170" s="6" t="str">
        <f t="shared" si="451"/>
        <v/>
      </c>
      <c r="K2170" s="6" t="str">
        <f t="shared" si="452"/>
        <v/>
      </c>
      <c r="L2170" s="6" t="str">
        <f t="shared" si="457"/>
        <v/>
      </c>
      <c r="M2170" s="6" t="str">
        <f t="shared" si="458"/>
        <v/>
      </c>
      <c r="N2170" s="6" t="str">
        <f t="shared" si="453"/>
        <v/>
      </c>
      <c r="O2170" s="4"/>
      <c r="P2170" s="11"/>
      <c r="Q2170" s="12" t="str">
        <f t="shared" si="454"/>
        <v/>
      </c>
      <c r="R2170" s="8"/>
      <c r="S2170" s="19"/>
      <c r="T2170" s="19" t="s">
        <v>830</v>
      </c>
      <c r="U2170" s="4"/>
      <c r="V2170" s="22" t="str">
        <f t="shared" si="455"/>
        <v>@aswan1.moe.edu.eg</v>
      </c>
      <c r="W2170" s="22" t="str">
        <f t="shared" si="456"/>
        <v>Stu#</v>
      </c>
      <c r="Z2170" t="str">
        <f>IF(Q2170=$Z$14,COUNTIF($Q$15:Q2170,$Z$14),"")</f>
        <v/>
      </c>
    </row>
    <row r="2171" spans="1:26" ht="16.5" x14ac:dyDescent="0.25">
      <c r="A2171" s="6" t="str">
        <f>IF(B2171="","",SUBTOTAL(3,$B$15:B2171))</f>
        <v/>
      </c>
      <c r="B2171" s="7"/>
      <c r="C2171" s="8"/>
      <c r="D2171" s="6" t="str">
        <f t="shared" si="446"/>
        <v/>
      </c>
      <c r="E2171" s="9" t="str">
        <f t="shared" si="449"/>
        <v/>
      </c>
      <c r="F2171" s="7"/>
      <c r="G2171" s="10" t="str">
        <f t="shared" si="447"/>
        <v/>
      </c>
      <c r="H2171" s="6" t="str">
        <f t="shared" si="448"/>
        <v/>
      </c>
      <c r="I2171" s="6" t="str">
        <f t="shared" si="450"/>
        <v/>
      </c>
      <c r="J2171" s="6" t="str">
        <f t="shared" si="451"/>
        <v/>
      </c>
      <c r="K2171" s="6" t="str">
        <f t="shared" si="452"/>
        <v/>
      </c>
      <c r="L2171" s="6" t="str">
        <f t="shared" si="457"/>
        <v/>
      </c>
      <c r="M2171" s="6" t="str">
        <f t="shared" si="458"/>
        <v/>
      </c>
      <c r="N2171" s="6" t="str">
        <f t="shared" si="453"/>
        <v/>
      </c>
      <c r="O2171" s="4"/>
      <c r="P2171" s="11"/>
      <c r="Q2171" s="12" t="str">
        <f t="shared" si="454"/>
        <v/>
      </c>
      <c r="R2171" s="8"/>
      <c r="S2171" s="19"/>
      <c r="T2171" s="19" t="s">
        <v>830</v>
      </c>
      <c r="U2171" s="4"/>
      <c r="V2171" s="22" t="str">
        <f t="shared" si="455"/>
        <v>@aswan1.moe.edu.eg</v>
      </c>
      <c r="W2171" s="22" t="str">
        <f t="shared" si="456"/>
        <v>Stu#</v>
      </c>
      <c r="Z2171" t="str">
        <f>IF(Q2171=$Z$14,COUNTIF($Q$15:Q2171,$Z$14),"")</f>
        <v/>
      </c>
    </row>
    <row r="2172" spans="1:26" ht="16.5" x14ac:dyDescent="0.25">
      <c r="A2172" s="6" t="str">
        <f>IF(B2172="","",SUBTOTAL(3,$B$15:B2172))</f>
        <v/>
      </c>
      <c r="B2172" s="7"/>
      <c r="C2172" s="8"/>
      <c r="D2172" s="6" t="str">
        <f t="shared" si="446"/>
        <v/>
      </c>
      <c r="E2172" s="9" t="str">
        <f t="shared" si="449"/>
        <v/>
      </c>
      <c r="F2172" s="7"/>
      <c r="G2172" s="10" t="str">
        <f t="shared" si="447"/>
        <v/>
      </c>
      <c r="H2172" s="6" t="str">
        <f t="shared" si="448"/>
        <v/>
      </c>
      <c r="I2172" s="6" t="str">
        <f t="shared" si="450"/>
        <v/>
      </c>
      <c r="J2172" s="6" t="str">
        <f t="shared" si="451"/>
        <v/>
      </c>
      <c r="K2172" s="6" t="str">
        <f t="shared" si="452"/>
        <v/>
      </c>
      <c r="L2172" s="6" t="str">
        <f t="shared" si="457"/>
        <v/>
      </c>
      <c r="M2172" s="6" t="str">
        <f t="shared" si="458"/>
        <v/>
      </c>
      <c r="N2172" s="6" t="str">
        <f t="shared" si="453"/>
        <v/>
      </c>
      <c r="O2172" s="4"/>
      <c r="P2172" s="11"/>
      <c r="Q2172" s="12" t="str">
        <f t="shared" si="454"/>
        <v/>
      </c>
      <c r="R2172" s="8"/>
      <c r="S2172" s="19"/>
      <c r="T2172" s="19" t="s">
        <v>830</v>
      </c>
      <c r="U2172" s="4"/>
      <c r="V2172" s="22" t="str">
        <f t="shared" si="455"/>
        <v>@aswan1.moe.edu.eg</v>
      </c>
      <c r="W2172" s="22" t="str">
        <f t="shared" si="456"/>
        <v>Stu#</v>
      </c>
      <c r="Z2172" t="str">
        <f>IF(Q2172=$Z$14,COUNTIF($Q$15:Q2172,$Z$14),"")</f>
        <v/>
      </c>
    </row>
    <row r="2173" spans="1:26" ht="16.5" x14ac:dyDescent="0.25">
      <c r="A2173" s="6" t="str">
        <f>IF(B2173="","",SUBTOTAL(3,$B$15:B2173))</f>
        <v/>
      </c>
      <c r="B2173" s="7"/>
      <c r="C2173" s="8"/>
      <c r="D2173" s="6" t="str">
        <f t="shared" si="446"/>
        <v/>
      </c>
      <c r="E2173" s="9" t="str">
        <f t="shared" si="449"/>
        <v/>
      </c>
      <c r="F2173" s="7"/>
      <c r="G2173" s="10" t="str">
        <f t="shared" si="447"/>
        <v/>
      </c>
      <c r="H2173" s="6" t="str">
        <f t="shared" si="448"/>
        <v/>
      </c>
      <c r="I2173" s="6" t="str">
        <f t="shared" si="450"/>
        <v/>
      </c>
      <c r="J2173" s="6" t="str">
        <f t="shared" si="451"/>
        <v/>
      </c>
      <c r="K2173" s="6" t="str">
        <f t="shared" si="452"/>
        <v/>
      </c>
      <c r="L2173" s="6" t="str">
        <f t="shared" si="457"/>
        <v/>
      </c>
      <c r="M2173" s="6" t="str">
        <f t="shared" si="458"/>
        <v/>
      </c>
      <c r="N2173" s="6" t="str">
        <f t="shared" si="453"/>
        <v/>
      </c>
      <c r="O2173" s="4"/>
      <c r="P2173" s="11"/>
      <c r="Q2173" s="12" t="str">
        <f t="shared" si="454"/>
        <v/>
      </c>
      <c r="R2173" s="8"/>
      <c r="S2173" s="19"/>
      <c r="T2173" s="19" t="s">
        <v>830</v>
      </c>
      <c r="U2173" s="4"/>
      <c r="V2173" s="22" t="str">
        <f t="shared" si="455"/>
        <v>@aswan1.moe.edu.eg</v>
      </c>
      <c r="W2173" s="22" t="str">
        <f t="shared" si="456"/>
        <v>Stu#</v>
      </c>
      <c r="Z2173" t="str">
        <f>IF(Q2173=$Z$14,COUNTIF($Q$15:Q2173,$Z$14),"")</f>
        <v/>
      </c>
    </row>
    <row r="2174" spans="1:26" ht="16.5" x14ac:dyDescent="0.25">
      <c r="A2174" s="6" t="str">
        <f>IF(B2174="","",SUBTOTAL(3,$B$15:B2174))</f>
        <v/>
      </c>
      <c r="B2174" s="7"/>
      <c r="C2174" s="8"/>
      <c r="D2174" s="6" t="str">
        <f t="shared" si="446"/>
        <v/>
      </c>
      <c r="E2174" s="9" t="str">
        <f t="shared" si="449"/>
        <v/>
      </c>
      <c r="F2174" s="7"/>
      <c r="G2174" s="10" t="str">
        <f t="shared" si="447"/>
        <v/>
      </c>
      <c r="H2174" s="6" t="str">
        <f t="shared" si="448"/>
        <v/>
      </c>
      <c r="I2174" s="6" t="str">
        <f t="shared" si="450"/>
        <v/>
      </c>
      <c r="J2174" s="6" t="str">
        <f t="shared" si="451"/>
        <v/>
      </c>
      <c r="K2174" s="6" t="str">
        <f t="shared" si="452"/>
        <v/>
      </c>
      <c r="L2174" s="6" t="str">
        <f t="shared" si="457"/>
        <v/>
      </c>
      <c r="M2174" s="6" t="str">
        <f t="shared" si="458"/>
        <v/>
      </c>
      <c r="N2174" s="6" t="str">
        <f t="shared" si="453"/>
        <v/>
      </c>
      <c r="O2174" s="4"/>
      <c r="P2174" s="11"/>
      <c r="Q2174" s="12" t="str">
        <f t="shared" si="454"/>
        <v/>
      </c>
      <c r="R2174" s="8"/>
      <c r="S2174" s="19"/>
      <c r="T2174" s="19" t="s">
        <v>830</v>
      </c>
      <c r="U2174" s="4"/>
      <c r="V2174" s="22" t="str">
        <f t="shared" si="455"/>
        <v>@aswan1.moe.edu.eg</v>
      </c>
      <c r="W2174" s="22" t="str">
        <f t="shared" si="456"/>
        <v>Stu#</v>
      </c>
      <c r="Z2174" t="str">
        <f>IF(Q2174=$Z$14,COUNTIF($Q$15:Q2174,$Z$14),"")</f>
        <v/>
      </c>
    </row>
    <row r="2175" spans="1:26" ht="16.5" x14ac:dyDescent="0.25">
      <c r="A2175" s="6" t="str">
        <f>IF(B2175="","",SUBTOTAL(3,$B$15:B2175))</f>
        <v/>
      </c>
      <c r="B2175" s="7"/>
      <c r="C2175" s="8"/>
      <c r="D2175" s="6" t="str">
        <f t="shared" si="446"/>
        <v/>
      </c>
      <c r="E2175" s="9" t="str">
        <f t="shared" si="449"/>
        <v/>
      </c>
      <c r="F2175" s="7"/>
      <c r="G2175" s="10" t="str">
        <f t="shared" si="447"/>
        <v/>
      </c>
      <c r="H2175" s="6" t="str">
        <f t="shared" si="448"/>
        <v/>
      </c>
      <c r="I2175" s="6" t="str">
        <f t="shared" si="450"/>
        <v/>
      </c>
      <c r="J2175" s="6" t="str">
        <f t="shared" si="451"/>
        <v/>
      </c>
      <c r="K2175" s="6" t="str">
        <f t="shared" si="452"/>
        <v/>
      </c>
      <c r="L2175" s="6" t="str">
        <f t="shared" si="457"/>
        <v/>
      </c>
      <c r="M2175" s="6" t="str">
        <f t="shared" si="458"/>
        <v/>
      </c>
      <c r="N2175" s="6" t="str">
        <f t="shared" si="453"/>
        <v/>
      </c>
      <c r="O2175" s="4"/>
      <c r="P2175" s="11"/>
      <c r="Q2175" s="12" t="str">
        <f t="shared" si="454"/>
        <v/>
      </c>
      <c r="R2175" s="8"/>
      <c r="S2175" s="19"/>
      <c r="T2175" s="19" t="s">
        <v>830</v>
      </c>
      <c r="U2175" s="4"/>
      <c r="V2175" s="22" t="str">
        <f t="shared" si="455"/>
        <v>@aswan1.moe.edu.eg</v>
      </c>
      <c r="W2175" s="22" t="str">
        <f t="shared" si="456"/>
        <v>Stu#</v>
      </c>
      <c r="Z2175" t="str">
        <f>IF(Q2175=$Z$14,COUNTIF($Q$15:Q2175,$Z$14),"")</f>
        <v/>
      </c>
    </row>
    <row r="2176" spans="1:26" ht="16.5" x14ac:dyDescent="0.25">
      <c r="A2176" s="6" t="str">
        <f>IF(B2176="","",SUBTOTAL(3,$B$15:B2176))</f>
        <v/>
      </c>
      <c r="B2176" s="7"/>
      <c r="C2176" s="8"/>
      <c r="D2176" s="6" t="str">
        <f t="shared" si="446"/>
        <v/>
      </c>
      <c r="E2176" s="9" t="str">
        <f t="shared" si="449"/>
        <v/>
      </c>
      <c r="F2176" s="7"/>
      <c r="G2176" s="10" t="str">
        <f t="shared" si="447"/>
        <v/>
      </c>
      <c r="H2176" s="6" t="str">
        <f t="shared" si="448"/>
        <v/>
      </c>
      <c r="I2176" s="6" t="str">
        <f t="shared" si="450"/>
        <v/>
      </c>
      <c r="J2176" s="6" t="str">
        <f t="shared" si="451"/>
        <v/>
      </c>
      <c r="K2176" s="6" t="str">
        <f t="shared" si="452"/>
        <v/>
      </c>
      <c r="L2176" s="6" t="str">
        <f t="shared" si="457"/>
        <v/>
      </c>
      <c r="M2176" s="6" t="str">
        <f t="shared" si="458"/>
        <v/>
      </c>
      <c r="N2176" s="6" t="str">
        <f t="shared" si="453"/>
        <v/>
      </c>
      <c r="O2176" s="4"/>
      <c r="P2176" s="11"/>
      <c r="Q2176" s="12" t="str">
        <f t="shared" si="454"/>
        <v/>
      </c>
      <c r="R2176" s="8"/>
      <c r="S2176" s="19"/>
      <c r="T2176" s="19" t="s">
        <v>830</v>
      </c>
      <c r="U2176" s="4"/>
      <c r="V2176" s="22" t="str">
        <f t="shared" si="455"/>
        <v>@aswan1.moe.edu.eg</v>
      </c>
      <c r="W2176" s="22" t="str">
        <f t="shared" si="456"/>
        <v>Stu#</v>
      </c>
      <c r="Z2176" t="str">
        <f>IF(Q2176=$Z$14,COUNTIF($Q$15:Q2176,$Z$14),"")</f>
        <v/>
      </c>
    </row>
    <row r="2177" spans="1:26" ht="16.5" x14ac:dyDescent="0.25">
      <c r="A2177" s="6" t="str">
        <f>IF(B2177="","",SUBTOTAL(3,$B$15:B2177))</f>
        <v/>
      </c>
      <c r="B2177" s="7"/>
      <c r="C2177" s="8"/>
      <c r="D2177" s="6" t="str">
        <f t="shared" si="446"/>
        <v/>
      </c>
      <c r="E2177" s="9" t="str">
        <f t="shared" si="449"/>
        <v/>
      </c>
      <c r="F2177" s="7"/>
      <c r="G2177" s="10" t="str">
        <f t="shared" si="447"/>
        <v/>
      </c>
      <c r="H2177" s="6" t="str">
        <f t="shared" si="448"/>
        <v/>
      </c>
      <c r="I2177" s="6" t="str">
        <f t="shared" si="450"/>
        <v/>
      </c>
      <c r="J2177" s="6" t="str">
        <f t="shared" si="451"/>
        <v/>
      </c>
      <c r="K2177" s="6" t="str">
        <f t="shared" si="452"/>
        <v/>
      </c>
      <c r="L2177" s="6" t="str">
        <f t="shared" si="457"/>
        <v/>
      </c>
      <c r="M2177" s="6" t="str">
        <f t="shared" si="458"/>
        <v/>
      </c>
      <c r="N2177" s="6" t="str">
        <f t="shared" si="453"/>
        <v/>
      </c>
      <c r="O2177" s="4"/>
      <c r="P2177" s="11"/>
      <c r="Q2177" s="12" t="str">
        <f t="shared" si="454"/>
        <v/>
      </c>
      <c r="R2177" s="8"/>
      <c r="S2177" s="19"/>
      <c r="T2177" s="19" t="s">
        <v>830</v>
      </c>
      <c r="U2177" s="4"/>
      <c r="V2177" s="22" t="str">
        <f t="shared" si="455"/>
        <v>@aswan1.moe.edu.eg</v>
      </c>
      <c r="W2177" s="22" t="str">
        <f t="shared" si="456"/>
        <v>Stu#</v>
      </c>
      <c r="Z2177" t="str">
        <f>IF(Q2177=$Z$14,COUNTIF($Q$15:Q2177,$Z$14),"")</f>
        <v/>
      </c>
    </row>
    <row r="2178" spans="1:26" ht="16.5" x14ac:dyDescent="0.25">
      <c r="A2178" s="6" t="str">
        <f>IF(B2178="","",SUBTOTAL(3,$B$15:B2178))</f>
        <v/>
      </c>
      <c r="B2178" s="7"/>
      <c r="C2178" s="8"/>
      <c r="D2178" s="6" t="str">
        <f t="shared" si="446"/>
        <v/>
      </c>
      <c r="E2178" s="9" t="str">
        <f t="shared" si="449"/>
        <v/>
      </c>
      <c r="F2178" s="7"/>
      <c r="G2178" s="10" t="str">
        <f t="shared" si="447"/>
        <v/>
      </c>
      <c r="H2178" s="6" t="str">
        <f t="shared" si="448"/>
        <v/>
      </c>
      <c r="I2178" s="6" t="str">
        <f t="shared" si="450"/>
        <v/>
      </c>
      <c r="J2178" s="6" t="str">
        <f t="shared" si="451"/>
        <v/>
      </c>
      <c r="K2178" s="6" t="str">
        <f t="shared" si="452"/>
        <v/>
      </c>
      <c r="L2178" s="6" t="str">
        <f t="shared" si="457"/>
        <v/>
      </c>
      <c r="M2178" s="6" t="str">
        <f t="shared" si="458"/>
        <v/>
      </c>
      <c r="N2178" s="6" t="str">
        <f t="shared" si="453"/>
        <v/>
      </c>
      <c r="O2178" s="4"/>
      <c r="P2178" s="11"/>
      <c r="Q2178" s="12" t="str">
        <f t="shared" si="454"/>
        <v/>
      </c>
      <c r="R2178" s="8"/>
      <c r="S2178" s="19"/>
      <c r="T2178" s="19" t="s">
        <v>830</v>
      </c>
      <c r="U2178" s="4"/>
      <c r="V2178" s="22" t="str">
        <f t="shared" si="455"/>
        <v>@aswan1.moe.edu.eg</v>
      </c>
      <c r="W2178" s="22" t="str">
        <f t="shared" si="456"/>
        <v>Stu#</v>
      </c>
      <c r="Z2178" t="str">
        <f>IF(Q2178=$Z$14,COUNTIF($Q$15:Q2178,$Z$14),"")</f>
        <v/>
      </c>
    </row>
    <row r="2179" spans="1:26" ht="16.5" x14ac:dyDescent="0.25">
      <c r="A2179" s="6" t="str">
        <f>IF(B2179="","",SUBTOTAL(3,$B$15:B2179))</f>
        <v/>
      </c>
      <c r="B2179" s="7"/>
      <c r="C2179" s="8"/>
      <c r="D2179" s="6" t="str">
        <f t="shared" si="446"/>
        <v/>
      </c>
      <c r="E2179" s="9" t="str">
        <f t="shared" si="449"/>
        <v/>
      </c>
      <c r="F2179" s="7"/>
      <c r="G2179" s="10" t="str">
        <f t="shared" si="447"/>
        <v/>
      </c>
      <c r="H2179" s="6" t="str">
        <f t="shared" si="448"/>
        <v/>
      </c>
      <c r="I2179" s="6" t="str">
        <f t="shared" si="450"/>
        <v/>
      </c>
      <c r="J2179" s="6" t="str">
        <f t="shared" si="451"/>
        <v/>
      </c>
      <c r="K2179" s="6" t="str">
        <f t="shared" si="452"/>
        <v/>
      </c>
      <c r="L2179" s="6" t="str">
        <f t="shared" si="457"/>
        <v/>
      </c>
      <c r="M2179" s="6" t="str">
        <f t="shared" si="458"/>
        <v/>
      </c>
      <c r="N2179" s="6" t="str">
        <f t="shared" si="453"/>
        <v/>
      </c>
      <c r="O2179" s="4"/>
      <c r="P2179" s="11"/>
      <c r="Q2179" s="12" t="str">
        <f t="shared" si="454"/>
        <v/>
      </c>
      <c r="R2179" s="8"/>
      <c r="S2179" s="19"/>
      <c r="T2179" s="19" t="s">
        <v>830</v>
      </c>
      <c r="U2179" s="4"/>
      <c r="V2179" s="22" t="str">
        <f t="shared" si="455"/>
        <v>@aswan1.moe.edu.eg</v>
      </c>
      <c r="W2179" s="22" t="str">
        <f t="shared" si="456"/>
        <v>Stu#</v>
      </c>
      <c r="Z2179" t="str">
        <f>IF(Q2179=$Z$14,COUNTIF($Q$15:Q2179,$Z$14),"")</f>
        <v/>
      </c>
    </row>
    <row r="2180" spans="1:26" ht="16.5" x14ac:dyDescent="0.25">
      <c r="A2180" s="6" t="str">
        <f>IF(B2180="","",SUBTOTAL(3,$B$15:B2180))</f>
        <v/>
      </c>
      <c r="B2180" s="7"/>
      <c r="C2180" s="8"/>
      <c r="D2180" s="6" t="str">
        <f t="shared" si="446"/>
        <v/>
      </c>
      <c r="E2180" s="9" t="str">
        <f t="shared" si="449"/>
        <v/>
      </c>
      <c r="F2180" s="7"/>
      <c r="G2180" s="10" t="str">
        <f t="shared" si="447"/>
        <v/>
      </c>
      <c r="H2180" s="6" t="str">
        <f t="shared" si="448"/>
        <v/>
      </c>
      <c r="I2180" s="6" t="str">
        <f t="shared" si="450"/>
        <v/>
      </c>
      <c r="J2180" s="6" t="str">
        <f t="shared" si="451"/>
        <v/>
      </c>
      <c r="K2180" s="6" t="str">
        <f t="shared" si="452"/>
        <v/>
      </c>
      <c r="L2180" s="6" t="str">
        <f t="shared" si="457"/>
        <v/>
      </c>
      <c r="M2180" s="6" t="str">
        <f t="shared" si="458"/>
        <v/>
      </c>
      <c r="N2180" s="6" t="str">
        <f t="shared" si="453"/>
        <v/>
      </c>
      <c r="O2180" s="4"/>
      <c r="P2180" s="11"/>
      <c r="Q2180" s="12" t="str">
        <f t="shared" si="454"/>
        <v/>
      </c>
      <c r="R2180" s="8"/>
      <c r="S2180" s="19"/>
      <c r="T2180" s="19" t="s">
        <v>830</v>
      </c>
      <c r="U2180" s="4"/>
      <c r="V2180" s="22" t="str">
        <f t="shared" si="455"/>
        <v>@aswan1.moe.edu.eg</v>
      </c>
      <c r="W2180" s="22" t="str">
        <f t="shared" si="456"/>
        <v>Stu#</v>
      </c>
      <c r="Z2180" t="str">
        <f>IF(Q2180=$Z$14,COUNTIF($Q$15:Q2180,$Z$14),"")</f>
        <v/>
      </c>
    </row>
    <row r="2181" spans="1:26" ht="16.5" x14ac:dyDescent="0.25">
      <c r="A2181" s="6" t="str">
        <f>IF(B2181="","",SUBTOTAL(3,$B$15:B2181))</f>
        <v/>
      </c>
      <c r="B2181" s="7"/>
      <c r="C2181" s="8"/>
      <c r="D2181" s="6" t="str">
        <f t="shared" si="446"/>
        <v/>
      </c>
      <c r="E2181" s="9" t="str">
        <f t="shared" si="449"/>
        <v/>
      </c>
      <c r="F2181" s="7"/>
      <c r="G2181" s="10" t="str">
        <f t="shared" si="447"/>
        <v/>
      </c>
      <c r="H2181" s="6" t="str">
        <f t="shared" si="448"/>
        <v/>
      </c>
      <c r="I2181" s="6" t="str">
        <f t="shared" si="450"/>
        <v/>
      </c>
      <c r="J2181" s="6" t="str">
        <f t="shared" si="451"/>
        <v/>
      </c>
      <c r="K2181" s="6" t="str">
        <f t="shared" si="452"/>
        <v/>
      </c>
      <c r="L2181" s="6" t="str">
        <f t="shared" si="457"/>
        <v/>
      </c>
      <c r="M2181" s="6" t="str">
        <f t="shared" si="458"/>
        <v/>
      </c>
      <c r="N2181" s="6" t="str">
        <f t="shared" si="453"/>
        <v/>
      </c>
      <c r="O2181" s="4"/>
      <c r="P2181" s="11"/>
      <c r="Q2181" s="12" t="str">
        <f t="shared" si="454"/>
        <v/>
      </c>
      <c r="R2181" s="8"/>
      <c r="S2181" s="19"/>
      <c r="T2181" s="19" t="s">
        <v>830</v>
      </c>
      <c r="U2181" s="4"/>
      <c r="V2181" s="22" t="str">
        <f t="shared" si="455"/>
        <v>@aswan1.moe.edu.eg</v>
      </c>
      <c r="W2181" s="22" t="str">
        <f t="shared" si="456"/>
        <v>Stu#</v>
      </c>
      <c r="Z2181" t="str">
        <f>IF(Q2181=$Z$14,COUNTIF($Q$15:Q2181,$Z$14),"")</f>
        <v/>
      </c>
    </row>
    <row r="2182" spans="1:26" ht="16.5" x14ac:dyDescent="0.25">
      <c r="A2182" s="6" t="str">
        <f>IF(B2182="","",SUBTOTAL(3,$B$15:B2182))</f>
        <v/>
      </c>
      <c r="B2182" s="7"/>
      <c r="C2182" s="8"/>
      <c r="D2182" s="6" t="str">
        <f t="shared" si="446"/>
        <v/>
      </c>
      <c r="E2182" s="9" t="str">
        <f t="shared" si="449"/>
        <v/>
      </c>
      <c r="F2182" s="7"/>
      <c r="G2182" s="10" t="str">
        <f t="shared" si="447"/>
        <v/>
      </c>
      <c r="H2182" s="6" t="str">
        <f t="shared" si="448"/>
        <v/>
      </c>
      <c r="I2182" s="6" t="str">
        <f t="shared" si="450"/>
        <v/>
      </c>
      <c r="J2182" s="6" t="str">
        <f t="shared" si="451"/>
        <v/>
      </c>
      <c r="K2182" s="6" t="str">
        <f t="shared" si="452"/>
        <v/>
      </c>
      <c r="L2182" s="6" t="str">
        <f t="shared" si="457"/>
        <v/>
      </c>
      <c r="M2182" s="6" t="str">
        <f t="shared" si="458"/>
        <v/>
      </c>
      <c r="N2182" s="6" t="str">
        <f t="shared" si="453"/>
        <v/>
      </c>
      <c r="O2182" s="4"/>
      <c r="P2182" s="11"/>
      <c r="Q2182" s="12" t="str">
        <f t="shared" si="454"/>
        <v/>
      </c>
      <c r="R2182" s="8"/>
      <c r="S2182" s="19"/>
      <c r="T2182" s="19" t="s">
        <v>830</v>
      </c>
      <c r="U2182" s="4"/>
      <c r="V2182" s="22" t="str">
        <f t="shared" si="455"/>
        <v>@aswan1.moe.edu.eg</v>
      </c>
      <c r="W2182" s="22" t="str">
        <f t="shared" si="456"/>
        <v>Stu#</v>
      </c>
      <c r="Z2182" t="str">
        <f>IF(Q2182=$Z$14,COUNTIF($Q$15:Q2182,$Z$14),"")</f>
        <v/>
      </c>
    </row>
    <row r="2183" spans="1:26" ht="16.5" x14ac:dyDescent="0.25">
      <c r="A2183" s="6" t="str">
        <f>IF(B2183="","",SUBTOTAL(3,$B$15:B2183))</f>
        <v/>
      </c>
      <c r="B2183" s="7"/>
      <c r="C2183" s="8"/>
      <c r="D2183" s="6" t="str">
        <f t="shared" si="446"/>
        <v/>
      </c>
      <c r="E2183" s="9" t="str">
        <f t="shared" si="449"/>
        <v/>
      </c>
      <c r="F2183" s="7"/>
      <c r="G2183" s="10" t="str">
        <f t="shared" si="447"/>
        <v/>
      </c>
      <c r="H2183" s="6" t="str">
        <f t="shared" si="448"/>
        <v/>
      </c>
      <c r="I2183" s="6" t="str">
        <f t="shared" si="450"/>
        <v/>
      </c>
      <c r="J2183" s="6" t="str">
        <f t="shared" si="451"/>
        <v/>
      </c>
      <c r="K2183" s="6" t="str">
        <f t="shared" si="452"/>
        <v/>
      </c>
      <c r="L2183" s="6" t="str">
        <f t="shared" si="457"/>
        <v/>
      </c>
      <c r="M2183" s="6" t="str">
        <f t="shared" si="458"/>
        <v/>
      </c>
      <c r="N2183" s="6" t="str">
        <f t="shared" si="453"/>
        <v/>
      </c>
      <c r="O2183" s="4"/>
      <c r="P2183" s="11"/>
      <c r="Q2183" s="12" t="str">
        <f t="shared" si="454"/>
        <v/>
      </c>
      <c r="R2183" s="8"/>
      <c r="S2183" s="19"/>
      <c r="T2183" s="19" t="s">
        <v>830</v>
      </c>
      <c r="U2183" s="4"/>
      <c r="V2183" s="22" t="str">
        <f t="shared" si="455"/>
        <v>@aswan1.moe.edu.eg</v>
      </c>
      <c r="W2183" s="22" t="str">
        <f t="shared" si="456"/>
        <v>Stu#</v>
      </c>
      <c r="Z2183" t="str">
        <f>IF(Q2183=$Z$14,COUNTIF($Q$15:Q2183,$Z$14),"")</f>
        <v/>
      </c>
    </row>
    <row r="2184" spans="1:26" ht="16.5" x14ac:dyDescent="0.25">
      <c r="A2184" s="6" t="str">
        <f>IF(B2184="","",SUBTOTAL(3,$B$15:B2184))</f>
        <v/>
      </c>
      <c r="B2184" s="7"/>
      <c r="C2184" s="8"/>
      <c r="D2184" s="6" t="str">
        <f t="shared" si="446"/>
        <v/>
      </c>
      <c r="E2184" s="9" t="str">
        <f t="shared" si="449"/>
        <v/>
      </c>
      <c r="F2184" s="7"/>
      <c r="G2184" s="10" t="str">
        <f t="shared" si="447"/>
        <v/>
      </c>
      <c r="H2184" s="6" t="str">
        <f t="shared" si="448"/>
        <v/>
      </c>
      <c r="I2184" s="6" t="str">
        <f t="shared" si="450"/>
        <v/>
      </c>
      <c r="J2184" s="6" t="str">
        <f t="shared" si="451"/>
        <v/>
      </c>
      <c r="K2184" s="6" t="str">
        <f t="shared" si="452"/>
        <v/>
      </c>
      <c r="L2184" s="6" t="str">
        <f t="shared" si="457"/>
        <v/>
      </c>
      <c r="M2184" s="6" t="str">
        <f t="shared" si="458"/>
        <v/>
      </c>
      <c r="N2184" s="6" t="str">
        <f t="shared" si="453"/>
        <v/>
      </c>
      <c r="O2184" s="4"/>
      <c r="P2184" s="11"/>
      <c r="Q2184" s="12" t="str">
        <f t="shared" si="454"/>
        <v/>
      </c>
      <c r="R2184" s="8"/>
      <c r="S2184" s="19"/>
      <c r="T2184" s="19" t="s">
        <v>830</v>
      </c>
      <c r="U2184" s="4"/>
      <c r="V2184" s="22" t="str">
        <f t="shared" si="455"/>
        <v>@aswan1.moe.edu.eg</v>
      </c>
      <c r="W2184" s="22" t="str">
        <f t="shared" si="456"/>
        <v>Stu#</v>
      </c>
      <c r="Z2184" t="str">
        <f>IF(Q2184=$Z$14,COUNTIF($Q$15:Q2184,$Z$14),"")</f>
        <v/>
      </c>
    </row>
    <row r="2185" spans="1:26" ht="16.5" x14ac:dyDescent="0.25">
      <c r="A2185" s="6" t="str">
        <f>IF(B2185="","",SUBTOTAL(3,$B$15:B2185))</f>
        <v/>
      </c>
      <c r="B2185" s="7"/>
      <c r="C2185" s="8"/>
      <c r="D2185" s="6" t="str">
        <f t="shared" si="446"/>
        <v/>
      </c>
      <c r="E2185" s="9" t="str">
        <f t="shared" si="449"/>
        <v/>
      </c>
      <c r="F2185" s="7"/>
      <c r="G2185" s="10" t="str">
        <f t="shared" si="447"/>
        <v/>
      </c>
      <c r="H2185" s="6" t="str">
        <f t="shared" si="448"/>
        <v/>
      </c>
      <c r="I2185" s="6" t="str">
        <f t="shared" si="450"/>
        <v/>
      </c>
      <c r="J2185" s="6" t="str">
        <f t="shared" si="451"/>
        <v/>
      </c>
      <c r="K2185" s="6" t="str">
        <f t="shared" si="452"/>
        <v/>
      </c>
      <c r="L2185" s="6" t="str">
        <f t="shared" si="457"/>
        <v/>
      </c>
      <c r="M2185" s="6" t="str">
        <f t="shared" si="458"/>
        <v/>
      </c>
      <c r="N2185" s="6" t="str">
        <f t="shared" si="453"/>
        <v/>
      </c>
      <c r="O2185" s="4"/>
      <c r="P2185" s="11"/>
      <c r="Q2185" s="12" t="str">
        <f t="shared" si="454"/>
        <v/>
      </c>
      <c r="R2185" s="8"/>
      <c r="S2185" s="19"/>
      <c r="T2185" s="19" t="s">
        <v>830</v>
      </c>
      <c r="U2185" s="4"/>
      <c r="V2185" s="22" t="str">
        <f t="shared" si="455"/>
        <v>@aswan1.moe.edu.eg</v>
      </c>
      <c r="W2185" s="22" t="str">
        <f t="shared" si="456"/>
        <v>Stu#</v>
      </c>
      <c r="Z2185" t="str">
        <f>IF(Q2185=$Z$14,COUNTIF($Q$15:Q2185,$Z$14),"")</f>
        <v/>
      </c>
    </row>
    <row r="2186" spans="1:26" ht="16.5" x14ac:dyDescent="0.25">
      <c r="A2186" s="6" t="str">
        <f>IF(B2186="","",SUBTOTAL(3,$B$15:B2186))</f>
        <v/>
      </c>
      <c r="B2186" s="7"/>
      <c r="C2186" s="8"/>
      <c r="D2186" s="6" t="str">
        <f t="shared" si="446"/>
        <v/>
      </c>
      <c r="E2186" s="9" t="str">
        <f t="shared" si="449"/>
        <v/>
      </c>
      <c r="F2186" s="7"/>
      <c r="G2186" s="10" t="str">
        <f t="shared" si="447"/>
        <v/>
      </c>
      <c r="H2186" s="6" t="str">
        <f t="shared" si="448"/>
        <v/>
      </c>
      <c r="I2186" s="6" t="str">
        <f t="shared" si="450"/>
        <v/>
      </c>
      <c r="J2186" s="6" t="str">
        <f t="shared" si="451"/>
        <v/>
      </c>
      <c r="K2186" s="6" t="str">
        <f t="shared" si="452"/>
        <v/>
      </c>
      <c r="L2186" s="6" t="str">
        <f t="shared" si="457"/>
        <v/>
      </c>
      <c r="M2186" s="6" t="str">
        <f t="shared" si="458"/>
        <v/>
      </c>
      <c r="N2186" s="6" t="str">
        <f t="shared" si="453"/>
        <v/>
      </c>
      <c r="O2186" s="4"/>
      <c r="P2186" s="11"/>
      <c r="Q2186" s="12" t="str">
        <f t="shared" si="454"/>
        <v/>
      </c>
      <c r="R2186" s="8"/>
      <c r="S2186" s="19"/>
      <c r="T2186" s="19" t="s">
        <v>830</v>
      </c>
      <c r="U2186" s="4"/>
      <c r="V2186" s="22" t="str">
        <f t="shared" si="455"/>
        <v>@aswan1.moe.edu.eg</v>
      </c>
      <c r="W2186" s="22" t="str">
        <f t="shared" si="456"/>
        <v>Stu#</v>
      </c>
      <c r="Z2186" t="str">
        <f>IF(Q2186=$Z$14,COUNTIF($Q$15:Q2186,$Z$14),"")</f>
        <v/>
      </c>
    </row>
    <row r="2187" spans="1:26" ht="16.5" x14ac:dyDescent="0.25">
      <c r="A2187" s="6" t="str">
        <f>IF(B2187="","",SUBTOTAL(3,$B$15:B2187))</f>
        <v/>
      </c>
      <c r="B2187" s="7"/>
      <c r="C2187" s="8"/>
      <c r="D2187" s="6" t="str">
        <f t="shared" si="446"/>
        <v/>
      </c>
      <c r="E2187" s="9" t="str">
        <f t="shared" si="449"/>
        <v/>
      </c>
      <c r="F2187" s="7"/>
      <c r="G2187" s="10" t="str">
        <f t="shared" si="447"/>
        <v/>
      </c>
      <c r="H2187" s="6" t="str">
        <f t="shared" si="448"/>
        <v/>
      </c>
      <c r="I2187" s="6" t="str">
        <f t="shared" si="450"/>
        <v/>
      </c>
      <c r="J2187" s="6" t="str">
        <f t="shared" si="451"/>
        <v/>
      </c>
      <c r="K2187" s="6" t="str">
        <f t="shared" si="452"/>
        <v/>
      </c>
      <c r="L2187" s="6" t="str">
        <f t="shared" si="457"/>
        <v/>
      </c>
      <c r="M2187" s="6" t="str">
        <f t="shared" si="458"/>
        <v/>
      </c>
      <c r="N2187" s="6" t="str">
        <f t="shared" si="453"/>
        <v/>
      </c>
      <c r="O2187" s="4"/>
      <c r="P2187" s="11"/>
      <c r="Q2187" s="12" t="str">
        <f t="shared" si="454"/>
        <v/>
      </c>
      <c r="R2187" s="8"/>
      <c r="S2187" s="19"/>
      <c r="T2187" s="19" t="s">
        <v>830</v>
      </c>
      <c r="U2187" s="4"/>
      <c r="V2187" s="22" t="str">
        <f t="shared" si="455"/>
        <v>@aswan1.moe.edu.eg</v>
      </c>
      <c r="W2187" s="22" t="str">
        <f t="shared" si="456"/>
        <v>Stu#</v>
      </c>
      <c r="Z2187" t="str">
        <f>IF(Q2187=$Z$14,COUNTIF($Q$15:Q2187,$Z$14),"")</f>
        <v/>
      </c>
    </row>
    <row r="2188" spans="1:26" ht="16.5" x14ac:dyDescent="0.25">
      <c r="A2188" s="6" t="str">
        <f>IF(B2188="","",SUBTOTAL(3,$B$15:B2188))</f>
        <v/>
      </c>
      <c r="B2188" s="7"/>
      <c r="C2188" s="8"/>
      <c r="D2188" s="6" t="str">
        <f t="shared" si="446"/>
        <v/>
      </c>
      <c r="E2188" s="9" t="str">
        <f t="shared" si="449"/>
        <v/>
      </c>
      <c r="F2188" s="7"/>
      <c r="G2188" s="10" t="str">
        <f t="shared" si="447"/>
        <v/>
      </c>
      <c r="H2188" s="6" t="str">
        <f t="shared" si="448"/>
        <v/>
      </c>
      <c r="I2188" s="6" t="str">
        <f t="shared" si="450"/>
        <v/>
      </c>
      <c r="J2188" s="6" t="str">
        <f t="shared" si="451"/>
        <v/>
      </c>
      <c r="K2188" s="6" t="str">
        <f t="shared" si="452"/>
        <v/>
      </c>
      <c r="L2188" s="6" t="str">
        <f t="shared" si="457"/>
        <v/>
      </c>
      <c r="M2188" s="6" t="str">
        <f t="shared" si="458"/>
        <v/>
      </c>
      <c r="N2188" s="6" t="str">
        <f t="shared" si="453"/>
        <v/>
      </c>
      <c r="O2188" s="4"/>
      <c r="P2188" s="11"/>
      <c r="Q2188" s="12" t="str">
        <f t="shared" si="454"/>
        <v/>
      </c>
      <c r="R2188" s="8"/>
      <c r="S2188" s="19"/>
      <c r="T2188" s="19" t="s">
        <v>830</v>
      </c>
      <c r="U2188" s="4"/>
      <c r="V2188" s="22" t="str">
        <f t="shared" si="455"/>
        <v>@aswan1.moe.edu.eg</v>
      </c>
      <c r="W2188" s="22" t="str">
        <f t="shared" si="456"/>
        <v>Stu#</v>
      </c>
      <c r="Z2188" t="str">
        <f>IF(Q2188=$Z$14,COUNTIF($Q$15:Q2188,$Z$14),"")</f>
        <v/>
      </c>
    </row>
    <row r="2189" spans="1:26" ht="16.5" x14ac:dyDescent="0.25">
      <c r="A2189" s="6" t="str">
        <f>IF(B2189="","",SUBTOTAL(3,$B$15:B2189))</f>
        <v/>
      </c>
      <c r="B2189" s="7"/>
      <c r="C2189" s="8"/>
      <c r="D2189" s="6" t="str">
        <f t="shared" si="446"/>
        <v/>
      </c>
      <c r="E2189" s="9" t="str">
        <f t="shared" si="449"/>
        <v/>
      </c>
      <c r="F2189" s="7"/>
      <c r="G2189" s="10" t="str">
        <f t="shared" si="447"/>
        <v/>
      </c>
      <c r="H2189" s="6" t="str">
        <f t="shared" si="448"/>
        <v/>
      </c>
      <c r="I2189" s="6" t="str">
        <f t="shared" si="450"/>
        <v/>
      </c>
      <c r="J2189" s="6" t="str">
        <f t="shared" si="451"/>
        <v/>
      </c>
      <c r="K2189" s="6" t="str">
        <f t="shared" si="452"/>
        <v/>
      </c>
      <c r="L2189" s="6" t="str">
        <f t="shared" si="457"/>
        <v/>
      </c>
      <c r="M2189" s="6" t="str">
        <f t="shared" si="458"/>
        <v/>
      </c>
      <c r="N2189" s="6" t="str">
        <f t="shared" si="453"/>
        <v/>
      </c>
      <c r="O2189" s="4"/>
      <c r="P2189" s="11"/>
      <c r="Q2189" s="12" t="str">
        <f t="shared" si="454"/>
        <v/>
      </c>
      <c r="R2189" s="8"/>
      <c r="S2189" s="19"/>
      <c r="T2189" s="19" t="s">
        <v>830</v>
      </c>
      <c r="U2189" s="4"/>
      <c r="V2189" s="22" t="str">
        <f t="shared" si="455"/>
        <v>@aswan1.moe.edu.eg</v>
      </c>
      <c r="W2189" s="22" t="str">
        <f t="shared" si="456"/>
        <v>Stu#</v>
      </c>
      <c r="Z2189" t="str">
        <f>IF(Q2189=$Z$14,COUNTIF($Q$15:Q2189,$Z$14),"")</f>
        <v/>
      </c>
    </row>
    <row r="2190" spans="1:26" ht="16.5" x14ac:dyDescent="0.25">
      <c r="A2190" s="6" t="str">
        <f>IF(B2190="","",SUBTOTAL(3,$B$15:B2190))</f>
        <v/>
      </c>
      <c r="B2190" s="7"/>
      <c r="C2190" s="8"/>
      <c r="D2190" s="6" t="str">
        <f t="shared" ref="D2190:D2253" si="459">IF(C2190="","",LEFT(TRIM(C2190),FIND(" ",TRIM(C2190),1)-1))</f>
        <v/>
      </c>
      <c r="E2190" s="9" t="str">
        <f t="shared" si="449"/>
        <v/>
      </c>
      <c r="F2190" s="7"/>
      <c r="G2190" s="10" t="str">
        <f t="shared" ref="G2190:G2253" si="460">IF(F2190="","",(DATE(IF(LEFT(F2190,1)*1=3,20,19)&amp;MID(F2190,2,2),MID(F2190,4,2),MID(F2190,6,2))))</f>
        <v/>
      </c>
      <c r="H2190" s="6" t="str">
        <f t="shared" ref="H2190:H2253" si="461">IF(G2190="","",DAY(G2190))</f>
        <v/>
      </c>
      <c r="I2190" s="6" t="str">
        <f t="shared" si="450"/>
        <v/>
      </c>
      <c r="J2190" s="6" t="str">
        <f t="shared" si="451"/>
        <v/>
      </c>
      <c r="K2190" s="6" t="str">
        <f t="shared" si="452"/>
        <v/>
      </c>
      <c r="L2190" s="6" t="str">
        <f t="shared" si="457"/>
        <v/>
      </c>
      <c r="M2190" s="6" t="str">
        <f t="shared" si="458"/>
        <v/>
      </c>
      <c r="N2190" s="6" t="str">
        <f t="shared" si="453"/>
        <v/>
      </c>
      <c r="O2190" s="4"/>
      <c r="P2190" s="11"/>
      <c r="Q2190" s="12" t="str">
        <f t="shared" si="454"/>
        <v/>
      </c>
      <c r="R2190" s="8"/>
      <c r="S2190" s="19"/>
      <c r="T2190" s="19" t="s">
        <v>830</v>
      </c>
      <c r="U2190" s="4"/>
      <c r="V2190" s="22" t="str">
        <f t="shared" si="455"/>
        <v>@aswan1.moe.edu.eg</v>
      </c>
      <c r="W2190" s="22" t="str">
        <f t="shared" si="456"/>
        <v>Stu#</v>
      </c>
      <c r="Z2190" t="str">
        <f>IF(Q2190=$Z$14,COUNTIF($Q$15:Q2190,$Z$14),"")</f>
        <v/>
      </c>
    </row>
    <row r="2191" spans="1:26" ht="16.5" x14ac:dyDescent="0.25">
      <c r="A2191" s="6" t="str">
        <f>IF(B2191="","",SUBTOTAL(3,$B$15:B2191))</f>
        <v/>
      </c>
      <c r="B2191" s="7"/>
      <c r="C2191" s="8"/>
      <c r="D2191" s="6" t="str">
        <f t="shared" si="459"/>
        <v/>
      </c>
      <c r="E2191" s="9" t="str">
        <f t="shared" si="449"/>
        <v/>
      </c>
      <c r="F2191" s="7"/>
      <c r="G2191" s="10" t="str">
        <f t="shared" si="460"/>
        <v/>
      </c>
      <c r="H2191" s="6" t="str">
        <f t="shared" si="461"/>
        <v/>
      </c>
      <c r="I2191" s="6" t="str">
        <f t="shared" si="450"/>
        <v/>
      </c>
      <c r="J2191" s="6" t="str">
        <f t="shared" si="451"/>
        <v/>
      </c>
      <c r="K2191" s="6" t="str">
        <f t="shared" si="452"/>
        <v/>
      </c>
      <c r="L2191" s="6" t="str">
        <f t="shared" si="457"/>
        <v/>
      </c>
      <c r="M2191" s="6" t="str">
        <f t="shared" si="458"/>
        <v/>
      </c>
      <c r="N2191" s="6" t="str">
        <f t="shared" si="453"/>
        <v/>
      </c>
      <c r="O2191" s="4"/>
      <c r="P2191" s="11"/>
      <c r="Q2191" s="12" t="str">
        <f t="shared" si="454"/>
        <v/>
      </c>
      <c r="R2191" s="8"/>
      <c r="S2191" s="19"/>
      <c r="T2191" s="19" t="s">
        <v>830</v>
      </c>
      <c r="U2191" s="4"/>
      <c r="V2191" s="22" t="str">
        <f t="shared" si="455"/>
        <v>@aswan1.moe.edu.eg</v>
      </c>
      <c r="W2191" s="22" t="str">
        <f t="shared" si="456"/>
        <v>Stu#</v>
      </c>
      <c r="Z2191" t="str">
        <f>IF(Q2191=$Z$14,COUNTIF($Q$15:Q2191,$Z$14),"")</f>
        <v/>
      </c>
    </row>
    <row r="2192" spans="1:26" ht="16.5" x14ac:dyDescent="0.25">
      <c r="A2192" s="6" t="str">
        <f>IF(B2192="","",SUBTOTAL(3,$B$15:B2192))</f>
        <v/>
      </c>
      <c r="B2192" s="7"/>
      <c r="C2192" s="8"/>
      <c r="D2192" s="6" t="str">
        <f t="shared" si="459"/>
        <v/>
      </c>
      <c r="E2192" s="9" t="str">
        <f t="shared" ref="E2192:E2255" si="462">IF(C2192="","",RIGHT(C2192,LEN(C2192)-FIND(" ",C2192)))</f>
        <v/>
      </c>
      <c r="F2192" s="7"/>
      <c r="G2192" s="10" t="str">
        <f t="shared" si="460"/>
        <v/>
      </c>
      <c r="H2192" s="6" t="str">
        <f t="shared" si="461"/>
        <v/>
      </c>
      <c r="I2192" s="6" t="str">
        <f t="shared" ref="I2192:I2255" si="463">IF(H2192="","",MONTH(G2192))</f>
        <v/>
      </c>
      <c r="J2192" s="6" t="str">
        <f t="shared" ref="J2192:J2255" si="464">IF(I2192="","",YEAR(G2192))</f>
        <v/>
      </c>
      <c r="K2192" s="6" t="str">
        <f t="shared" ref="K2192:K2255" si="465">IF(G2192="","",(DATEDIF(G2192,$F$13,"md")))</f>
        <v/>
      </c>
      <c r="L2192" s="6" t="str">
        <f t="shared" si="457"/>
        <v/>
      </c>
      <c r="M2192" s="6" t="str">
        <f t="shared" si="458"/>
        <v/>
      </c>
      <c r="N2192" s="6" t="str">
        <f t="shared" ref="N2192:N2255" si="466">IF(F2192="","",(IF(ISODD(MID(F2192,13,1)),"ذكر","انثى")))</f>
        <v/>
      </c>
      <c r="O2192" s="4"/>
      <c r="P2192" s="11"/>
      <c r="Q2192" s="12" t="str">
        <f t="shared" ref="Q2192:Q2255" si="467">IF(P2192="","",P2192&amp;"/"&amp;O2192)</f>
        <v/>
      </c>
      <c r="R2192" s="8"/>
      <c r="S2192" s="19"/>
      <c r="T2192" s="19" t="s">
        <v>830</v>
      </c>
      <c r="U2192" s="4"/>
      <c r="V2192" s="22" t="str">
        <f t="shared" ref="V2192:V2255" si="468">CONCATENATE(B2192,$X$2)</f>
        <v>@aswan1.moe.edu.eg</v>
      </c>
      <c r="W2192" s="22" t="str">
        <f t="shared" ref="W2192:W2255" si="469">CONCATENATE($X$3)&amp;RIGHT(LEFT(F2192,7),6)</f>
        <v>Stu#</v>
      </c>
      <c r="Z2192" t="str">
        <f>IF(Q2192=$Z$14,COUNTIF($Q$15:Q2192,$Z$14),"")</f>
        <v/>
      </c>
    </row>
    <row r="2193" spans="1:26" ht="16.5" x14ac:dyDescent="0.25">
      <c r="A2193" s="6" t="str">
        <f>IF(B2193="","",SUBTOTAL(3,$B$15:B2193))</f>
        <v/>
      </c>
      <c r="B2193" s="7"/>
      <c r="C2193" s="8"/>
      <c r="D2193" s="6" t="str">
        <f t="shared" si="459"/>
        <v/>
      </c>
      <c r="E2193" s="9" t="str">
        <f t="shared" si="462"/>
        <v/>
      </c>
      <c r="F2193" s="7"/>
      <c r="G2193" s="10" t="str">
        <f t="shared" si="460"/>
        <v/>
      </c>
      <c r="H2193" s="6" t="str">
        <f t="shared" si="461"/>
        <v/>
      </c>
      <c r="I2193" s="6" t="str">
        <f t="shared" si="463"/>
        <v/>
      </c>
      <c r="J2193" s="6" t="str">
        <f t="shared" si="464"/>
        <v/>
      </c>
      <c r="K2193" s="6" t="str">
        <f t="shared" si="465"/>
        <v/>
      </c>
      <c r="L2193" s="6" t="str">
        <f t="shared" ref="L2193:L2256" si="470">IF(H2193="","",(DATEDIF(H2193,$F$13,"md")))</f>
        <v/>
      </c>
      <c r="M2193" s="6" t="str">
        <f t="shared" ref="M2193:M2256" si="471">IF(I2193="","",(DATEDIF(I2193,$F$13,"md")))</f>
        <v/>
      </c>
      <c r="N2193" s="6" t="str">
        <f t="shared" si="466"/>
        <v/>
      </c>
      <c r="O2193" s="4"/>
      <c r="P2193" s="11"/>
      <c r="Q2193" s="12" t="str">
        <f t="shared" si="467"/>
        <v/>
      </c>
      <c r="R2193" s="8"/>
      <c r="S2193" s="19"/>
      <c r="T2193" s="19" t="s">
        <v>830</v>
      </c>
      <c r="U2193" s="4"/>
      <c r="V2193" s="22" t="str">
        <f t="shared" si="468"/>
        <v>@aswan1.moe.edu.eg</v>
      </c>
      <c r="W2193" s="22" t="str">
        <f t="shared" si="469"/>
        <v>Stu#</v>
      </c>
      <c r="Z2193" t="str">
        <f>IF(Q2193=$Z$14,COUNTIF($Q$15:Q2193,$Z$14),"")</f>
        <v/>
      </c>
    </row>
    <row r="2194" spans="1:26" ht="16.5" x14ac:dyDescent="0.25">
      <c r="A2194" s="6" t="str">
        <f>IF(B2194="","",SUBTOTAL(3,$B$15:B2194))</f>
        <v/>
      </c>
      <c r="B2194" s="7"/>
      <c r="C2194" s="8"/>
      <c r="D2194" s="6" t="str">
        <f t="shared" si="459"/>
        <v/>
      </c>
      <c r="E2194" s="9" t="str">
        <f t="shared" si="462"/>
        <v/>
      </c>
      <c r="F2194" s="7"/>
      <c r="G2194" s="10" t="str">
        <f t="shared" si="460"/>
        <v/>
      </c>
      <c r="H2194" s="6" t="str">
        <f t="shared" si="461"/>
        <v/>
      </c>
      <c r="I2194" s="6" t="str">
        <f t="shared" si="463"/>
        <v/>
      </c>
      <c r="J2194" s="6" t="str">
        <f t="shared" si="464"/>
        <v/>
      </c>
      <c r="K2194" s="6" t="str">
        <f t="shared" si="465"/>
        <v/>
      </c>
      <c r="L2194" s="6" t="str">
        <f t="shared" si="470"/>
        <v/>
      </c>
      <c r="M2194" s="6" t="str">
        <f t="shared" si="471"/>
        <v/>
      </c>
      <c r="N2194" s="6" t="str">
        <f t="shared" si="466"/>
        <v/>
      </c>
      <c r="O2194" s="4"/>
      <c r="P2194" s="11"/>
      <c r="Q2194" s="12" t="str">
        <f t="shared" si="467"/>
        <v/>
      </c>
      <c r="R2194" s="8"/>
      <c r="S2194" s="19"/>
      <c r="T2194" s="19" t="s">
        <v>830</v>
      </c>
      <c r="U2194" s="4"/>
      <c r="V2194" s="22" t="str">
        <f t="shared" si="468"/>
        <v>@aswan1.moe.edu.eg</v>
      </c>
      <c r="W2194" s="22" t="str">
        <f t="shared" si="469"/>
        <v>Stu#</v>
      </c>
      <c r="Z2194" t="str">
        <f>IF(Q2194=$Z$14,COUNTIF($Q$15:Q2194,$Z$14),"")</f>
        <v/>
      </c>
    </row>
    <row r="2195" spans="1:26" ht="16.5" x14ac:dyDescent="0.25">
      <c r="A2195" s="6" t="str">
        <f>IF(B2195="","",SUBTOTAL(3,$B$15:B2195))</f>
        <v/>
      </c>
      <c r="B2195" s="7"/>
      <c r="C2195" s="8"/>
      <c r="D2195" s="6" t="str">
        <f t="shared" si="459"/>
        <v/>
      </c>
      <c r="E2195" s="9" t="str">
        <f t="shared" si="462"/>
        <v/>
      </c>
      <c r="F2195" s="7"/>
      <c r="G2195" s="10" t="str">
        <f t="shared" si="460"/>
        <v/>
      </c>
      <c r="H2195" s="6" t="str">
        <f t="shared" si="461"/>
        <v/>
      </c>
      <c r="I2195" s="6" t="str">
        <f t="shared" si="463"/>
        <v/>
      </c>
      <c r="J2195" s="6" t="str">
        <f t="shared" si="464"/>
        <v/>
      </c>
      <c r="K2195" s="6" t="str">
        <f t="shared" si="465"/>
        <v/>
      </c>
      <c r="L2195" s="6" t="str">
        <f t="shared" si="470"/>
        <v/>
      </c>
      <c r="M2195" s="6" t="str">
        <f t="shared" si="471"/>
        <v/>
      </c>
      <c r="N2195" s="6" t="str">
        <f t="shared" si="466"/>
        <v/>
      </c>
      <c r="O2195" s="4"/>
      <c r="P2195" s="11"/>
      <c r="Q2195" s="12" t="str">
        <f t="shared" si="467"/>
        <v/>
      </c>
      <c r="R2195" s="8"/>
      <c r="S2195" s="19"/>
      <c r="T2195" s="19" t="s">
        <v>830</v>
      </c>
      <c r="U2195" s="4"/>
      <c r="V2195" s="22" t="str">
        <f t="shared" si="468"/>
        <v>@aswan1.moe.edu.eg</v>
      </c>
      <c r="W2195" s="22" t="str">
        <f t="shared" si="469"/>
        <v>Stu#</v>
      </c>
      <c r="Z2195" t="str">
        <f>IF(Q2195=$Z$14,COUNTIF($Q$15:Q2195,$Z$14),"")</f>
        <v/>
      </c>
    </row>
    <row r="2196" spans="1:26" ht="16.5" x14ac:dyDescent="0.25">
      <c r="A2196" s="6" t="str">
        <f>IF(B2196="","",SUBTOTAL(3,$B$15:B2196))</f>
        <v/>
      </c>
      <c r="B2196" s="7"/>
      <c r="C2196" s="8"/>
      <c r="D2196" s="6" t="str">
        <f t="shared" si="459"/>
        <v/>
      </c>
      <c r="E2196" s="9" t="str">
        <f t="shared" si="462"/>
        <v/>
      </c>
      <c r="F2196" s="7"/>
      <c r="G2196" s="10" t="str">
        <f t="shared" si="460"/>
        <v/>
      </c>
      <c r="H2196" s="6" t="str">
        <f t="shared" si="461"/>
        <v/>
      </c>
      <c r="I2196" s="6" t="str">
        <f t="shared" si="463"/>
        <v/>
      </c>
      <c r="J2196" s="6" t="str">
        <f t="shared" si="464"/>
        <v/>
      </c>
      <c r="K2196" s="6" t="str">
        <f t="shared" si="465"/>
        <v/>
      </c>
      <c r="L2196" s="6" t="str">
        <f t="shared" si="470"/>
        <v/>
      </c>
      <c r="M2196" s="6" t="str">
        <f t="shared" si="471"/>
        <v/>
      </c>
      <c r="N2196" s="6" t="str">
        <f t="shared" si="466"/>
        <v/>
      </c>
      <c r="O2196" s="4"/>
      <c r="P2196" s="11"/>
      <c r="Q2196" s="12" t="str">
        <f t="shared" si="467"/>
        <v/>
      </c>
      <c r="R2196" s="8"/>
      <c r="S2196" s="19"/>
      <c r="T2196" s="19" t="s">
        <v>830</v>
      </c>
      <c r="U2196" s="4"/>
      <c r="V2196" s="22" t="str">
        <f t="shared" si="468"/>
        <v>@aswan1.moe.edu.eg</v>
      </c>
      <c r="W2196" s="22" t="str">
        <f t="shared" si="469"/>
        <v>Stu#</v>
      </c>
      <c r="Z2196" t="str">
        <f>IF(Q2196=$Z$14,COUNTIF($Q$15:Q2196,$Z$14),"")</f>
        <v/>
      </c>
    </row>
    <row r="2197" spans="1:26" ht="16.5" x14ac:dyDescent="0.25">
      <c r="A2197" s="6" t="str">
        <f>IF(B2197="","",SUBTOTAL(3,$B$15:B2197))</f>
        <v/>
      </c>
      <c r="B2197" s="7"/>
      <c r="C2197" s="8"/>
      <c r="D2197" s="6" t="str">
        <f t="shared" si="459"/>
        <v/>
      </c>
      <c r="E2197" s="9" t="str">
        <f t="shared" si="462"/>
        <v/>
      </c>
      <c r="F2197" s="7"/>
      <c r="G2197" s="10" t="str">
        <f t="shared" si="460"/>
        <v/>
      </c>
      <c r="H2197" s="6" t="str">
        <f t="shared" si="461"/>
        <v/>
      </c>
      <c r="I2197" s="6" t="str">
        <f t="shared" si="463"/>
        <v/>
      </c>
      <c r="J2197" s="6" t="str">
        <f t="shared" si="464"/>
        <v/>
      </c>
      <c r="K2197" s="6" t="str">
        <f t="shared" si="465"/>
        <v/>
      </c>
      <c r="L2197" s="6" t="str">
        <f t="shared" si="470"/>
        <v/>
      </c>
      <c r="M2197" s="6" t="str">
        <f t="shared" si="471"/>
        <v/>
      </c>
      <c r="N2197" s="6" t="str">
        <f t="shared" si="466"/>
        <v/>
      </c>
      <c r="O2197" s="4"/>
      <c r="P2197" s="11"/>
      <c r="Q2197" s="12" t="str">
        <f t="shared" si="467"/>
        <v/>
      </c>
      <c r="R2197" s="8"/>
      <c r="S2197" s="19"/>
      <c r="T2197" s="19" t="s">
        <v>830</v>
      </c>
      <c r="U2197" s="4"/>
      <c r="V2197" s="22" t="str">
        <f t="shared" si="468"/>
        <v>@aswan1.moe.edu.eg</v>
      </c>
      <c r="W2197" s="22" t="str">
        <f t="shared" si="469"/>
        <v>Stu#</v>
      </c>
      <c r="Z2197" t="str">
        <f>IF(Q2197=$Z$14,COUNTIF($Q$15:Q2197,$Z$14),"")</f>
        <v/>
      </c>
    </row>
    <row r="2198" spans="1:26" ht="16.5" x14ac:dyDescent="0.25">
      <c r="A2198" s="6" t="str">
        <f>IF(B2198="","",SUBTOTAL(3,$B$15:B2198))</f>
        <v/>
      </c>
      <c r="B2198" s="7"/>
      <c r="C2198" s="8"/>
      <c r="D2198" s="6" t="str">
        <f t="shared" si="459"/>
        <v/>
      </c>
      <c r="E2198" s="9" t="str">
        <f t="shared" si="462"/>
        <v/>
      </c>
      <c r="F2198" s="7"/>
      <c r="G2198" s="10" t="str">
        <f t="shared" si="460"/>
        <v/>
      </c>
      <c r="H2198" s="6" t="str">
        <f t="shared" si="461"/>
        <v/>
      </c>
      <c r="I2198" s="6" t="str">
        <f t="shared" si="463"/>
        <v/>
      </c>
      <c r="J2198" s="6" t="str">
        <f t="shared" si="464"/>
        <v/>
      </c>
      <c r="K2198" s="6" t="str">
        <f t="shared" si="465"/>
        <v/>
      </c>
      <c r="L2198" s="6" t="str">
        <f t="shared" si="470"/>
        <v/>
      </c>
      <c r="M2198" s="6" t="str">
        <f t="shared" si="471"/>
        <v/>
      </c>
      <c r="N2198" s="6" t="str">
        <f t="shared" si="466"/>
        <v/>
      </c>
      <c r="O2198" s="4"/>
      <c r="P2198" s="11"/>
      <c r="Q2198" s="12" t="str">
        <f t="shared" si="467"/>
        <v/>
      </c>
      <c r="R2198" s="8"/>
      <c r="S2198" s="19"/>
      <c r="T2198" s="19" t="s">
        <v>830</v>
      </c>
      <c r="U2198" s="4"/>
      <c r="V2198" s="22" t="str">
        <f t="shared" si="468"/>
        <v>@aswan1.moe.edu.eg</v>
      </c>
      <c r="W2198" s="22" t="str">
        <f t="shared" si="469"/>
        <v>Stu#</v>
      </c>
      <c r="Z2198" t="str">
        <f>IF(Q2198=$Z$14,COUNTIF($Q$15:Q2198,$Z$14),"")</f>
        <v/>
      </c>
    </row>
    <row r="2199" spans="1:26" ht="16.5" x14ac:dyDescent="0.25">
      <c r="A2199" s="6" t="str">
        <f>IF(B2199="","",SUBTOTAL(3,$B$15:B2199))</f>
        <v/>
      </c>
      <c r="B2199" s="7"/>
      <c r="C2199" s="8"/>
      <c r="D2199" s="6" t="str">
        <f t="shared" si="459"/>
        <v/>
      </c>
      <c r="E2199" s="9" t="str">
        <f t="shared" si="462"/>
        <v/>
      </c>
      <c r="F2199" s="7"/>
      <c r="G2199" s="10" t="str">
        <f t="shared" si="460"/>
        <v/>
      </c>
      <c r="H2199" s="6" t="str">
        <f t="shared" si="461"/>
        <v/>
      </c>
      <c r="I2199" s="6" t="str">
        <f t="shared" si="463"/>
        <v/>
      </c>
      <c r="J2199" s="6" t="str">
        <f t="shared" si="464"/>
        <v/>
      </c>
      <c r="K2199" s="6" t="str">
        <f t="shared" si="465"/>
        <v/>
      </c>
      <c r="L2199" s="6" t="str">
        <f t="shared" si="470"/>
        <v/>
      </c>
      <c r="M2199" s="6" t="str">
        <f t="shared" si="471"/>
        <v/>
      </c>
      <c r="N2199" s="6" t="str">
        <f t="shared" si="466"/>
        <v/>
      </c>
      <c r="O2199" s="4"/>
      <c r="P2199" s="11"/>
      <c r="Q2199" s="12" t="str">
        <f t="shared" si="467"/>
        <v/>
      </c>
      <c r="R2199" s="8"/>
      <c r="S2199" s="19"/>
      <c r="T2199" s="19" t="s">
        <v>830</v>
      </c>
      <c r="U2199" s="4"/>
      <c r="V2199" s="22" t="str">
        <f t="shared" si="468"/>
        <v>@aswan1.moe.edu.eg</v>
      </c>
      <c r="W2199" s="22" t="str">
        <f t="shared" si="469"/>
        <v>Stu#</v>
      </c>
      <c r="Z2199" t="str">
        <f>IF(Q2199=$Z$14,COUNTIF($Q$15:Q2199,$Z$14),"")</f>
        <v/>
      </c>
    </row>
    <row r="2200" spans="1:26" ht="16.5" x14ac:dyDescent="0.25">
      <c r="A2200" s="6" t="str">
        <f>IF(B2200="","",SUBTOTAL(3,$B$15:B2200))</f>
        <v/>
      </c>
      <c r="B2200" s="7"/>
      <c r="C2200" s="8"/>
      <c r="D2200" s="6" t="str">
        <f t="shared" si="459"/>
        <v/>
      </c>
      <c r="E2200" s="9" t="str">
        <f t="shared" si="462"/>
        <v/>
      </c>
      <c r="F2200" s="7"/>
      <c r="G2200" s="10" t="str">
        <f t="shared" si="460"/>
        <v/>
      </c>
      <c r="H2200" s="6" t="str">
        <f t="shared" si="461"/>
        <v/>
      </c>
      <c r="I2200" s="6" t="str">
        <f t="shared" si="463"/>
        <v/>
      </c>
      <c r="J2200" s="6" t="str">
        <f t="shared" si="464"/>
        <v/>
      </c>
      <c r="K2200" s="6" t="str">
        <f t="shared" si="465"/>
        <v/>
      </c>
      <c r="L2200" s="6" t="str">
        <f t="shared" si="470"/>
        <v/>
      </c>
      <c r="M2200" s="6" t="str">
        <f t="shared" si="471"/>
        <v/>
      </c>
      <c r="N2200" s="6" t="str">
        <f t="shared" si="466"/>
        <v/>
      </c>
      <c r="O2200" s="4"/>
      <c r="P2200" s="11"/>
      <c r="Q2200" s="12" t="str">
        <f t="shared" si="467"/>
        <v/>
      </c>
      <c r="R2200" s="8"/>
      <c r="S2200" s="19"/>
      <c r="T2200" s="19" t="s">
        <v>830</v>
      </c>
      <c r="U2200" s="4"/>
      <c r="V2200" s="22" t="str">
        <f t="shared" si="468"/>
        <v>@aswan1.moe.edu.eg</v>
      </c>
      <c r="W2200" s="22" t="str">
        <f t="shared" si="469"/>
        <v>Stu#</v>
      </c>
      <c r="Z2200" t="str">
        <f>IF(Q2200=$Z$14,COUNTIF($Q$15:Q2200,$Z$14),"")</f>
        <v/>
      </c>
    </row>
    <row r="2201" spans="1:26" ht="16.5" x14ac:dyDescent="0.25">
      <c r="A2201" s="6" t="str">
        <f>IF(B2201="","",SUBTOTAL(3,$B$15:B2201))</f>
        <v/>
      </c>
      <c r="B2201" s="7"/>
      <c r="C2201" s="8"/>
      <c r="D2201" s="6" t="str">
        <f t="shared" si="459"/>
        <v/>
      </c>
      <c r="E2201" s="9" t="str">
        <f t="shared" si="462"/>
        <v/>
      </c>
      <c r="F2201" s="7"/>
      <c r="G2201" s="10" t="str">
        <f t="shared" si="460"/>
        <v/>
      </c>
      <c r="H2201" s="6" t="str">
        <f t="shared" si="461"/>
        <v/>
      </c>
      <c r="I2201" s="6" t="str">
        <f t="shared" si="463"/>
        <v/>
      </c>
      <c r="J2201" s="6" t="str">
        <f t="shared" si="464"/>
        <v/>
      </c>
      <c r="K2201" s="6" t="str">
        <f t="shared" si="465"/>
        <v/>
      </c>
      <c r="L2201" s="6" t="str">
        <f t="shared" si="470"/>
        <v/>
      </c>
      <c r="M2201" s="6" t="str">
        <f t="shared" si="471"/>
        <v/>
      </c>
      <c r="N2201" s="6" t="str">
        <f t="shared" si="466"/>
        <v/>
      </c>
      <c r="O2201" s="4"/>
      <c r="P2201" s="11"/>
      <c r="Q2201" s="12" t="str">
        <f t="shared" si="467"/>
        <v/>
      </c>
      <c r="R2201" s="8"/>
      <c r="S2201" s="19"/>
      <c r="T2201" s="19" t="s">
        <v>830</v>
      </c>
      <c r="U2201" s="4"/>
      <c r="V2201" s="22" t="str">
        <f t="shared" si="468"/>
        <v>@aswan1.moe.edu.eg</v>
      </c>
      <c r="W2201" s="22" t="str">
        <f t="shared" si="469"/>
        <v>Stu#</v>
      </c>
      <c r="Z2201" t="str">
        <f>IF(Q2201=$Z$14,COUNTIF($Q$15:Q2201,$Z$14),"")</f>
        <v/>
      </c>
    </row>
    <row r="2202" spans="1:26" ht="16.5" x14ac:dyDescent="0.25">
      <c r="A2202" s="6" t="str">
        <f>IF(B2202="","",SUBTOTAL(3,$B$15:B2202))</f>
        <v/>
      </c>
      <c r="B2202" s="7"/>
      <c r="C2202" s="8"/>
      <c r="D2202" s="6" t="str">
        <f t="shared" si="459"/>
        <v/>
      </c>
      <c r="E2202" s="9" t="str">
        <f t="shared" si="462"/>
        <v/>
      </c>
      <c r="F2202" s="7"/>
      <c r="G2202" s="10" t="str">
        <f t="shared" si="460"/>
        <v/>
      </c>
      <c r="H2202" s="6" t="str">
        <f t="shared" si="461"/>
        <v/>
      </c>
      <c r="I2202" s="6" t="str">
        <f t="shared" si="463"/>
        <v/>
      </c>
      <c r="J2202" s="6" t="str">
        <f t="shared" si="464"/>
        <v/>
      </c>
      <c r="K2202" s="6" t="str">
        <f t="shared" si="465"/>
        <v/>
      </c>
      <c r="L2202" s="6" t="str">
        <f t="shared" si="470"/>
        <v/>
      </c>
      <c r="M2202" s="6" t="str">
        <f t="shared" si="471"/>
        <v/>
      </c>
      <c r="N2202" s="6" t="str">
        <f t="shared" si="466"/>
        <v/>
      </c>
      <c r="O2202" s="4"/>
      <c r="P2202" s="11"/>
      <c r="Q2202" s="12" t="str">
        <f t="shared" si="467"/>
        <v/>
      </c>
      <c r="R2202" s="8"/>
      <c r="S2202" s="19"/>
      <c r="T2202" s="19" t="s">
        <v>830</v>
      </c>
      <c r="U2202" s="4"/>
      <c r="V2202" s="22" t="str">
        <f t="shared" si="468"/>
        <v>@aswan1.moe.edu.eg</v>
      </c>
      <c r="W2202" s="22" t="str">
        <f t="shared" si="469"/>
        <v>Stu#</v>
      </c>
      <c r="Z2202" t="str">
        <f>IF(Q2202=$Z$14,COUNTIF($Q$15:Q2202,$Z$14),"")</f>
        <v/>
      </c>
    </row>
    <row r="2203" spans="1:26" ht="16.5" x14ac:dyDescent="0.25">
      <c r="A2203" s="6" t="str">
        <f>IF(B2203="","",SUBTOTAL(3,$B$15:B2203))</f>
        <v/>
      </c>
      <c r="B2203" s="7"/>
      <c r="C2203" s="8"/>
      <c r="D2203" s="6" t="str">
        <f t="shared" si="459"/>
        <v/>
      </c>
      <c r="E2203" s="9" t="str">
        <f t="shared" si="462"/>
        <v/>
      </c>
      <c r="F2203" s="7"/>
      <c r="G2203" s="10" t="str">
        <f t="shared" si="460"/>
        <v/>
      </c>
      <c r="H2203" s="6" t="str">
        <f t="shared" si="461"/>
        <v/>
      </c>
      <c r="I2203" s="6" t="str">
        <f t="shared" si="463"/>
        <v/>
      </c>
      <c r="J2203" s="6" t="str">
        <f t="shared" si="464"/>
        <v/>
      </c>
      <c r="K2203" s="6" t="str">
        <f t="shared" si="465"/>
        <v/>
      </c>
      <c r="L2203" s="6" t="str">
        <f t="shared" si="470"/>
        <v/>
      </c>
      <c r="M2203" s="6" t="str">
        <f t="shared" si="471"/>
        <v/>
      </c>
      <c r="N2203" s="6" t="str">
        <f t="shared" si="466"/>
        <v/>
      </c>
      <c r="O2203" s="4"/>
      <c r="P2203" s="11"/>
      <c r="Q2203" s="12" t="str">
        <f t="shared" si="467"/>
        <v/>
      </c>
      <c r="R2203" s="8"/>
      <c r="S2203" s="19"/>
      <c r="T2203" s="19" t="s">
        <v>830</v>
      </c>
      <c r="U2203" s="4"/>
      <c r="V2203" s="22" t="str">
        <f t="shared" si="468"/>
        <v>@aswan1.moe.edu.eg</v>
      </c>
      <c r="W2203" s="22" t="str">
        <f t="shared" si="469"/>
        <v>Stu#</v>
      </c>
      <c r="Z2203" t="str">
        <f>IF(Q2203=$Z$14,COUNTIF($Q$15:Q2203,$Z$14),"")</f>
        <v/>
      </c>
    </row>
    <row r="2204" spans="1:26" ht="16.5" x14ac:dyDescent="0.25">
      <c r="A2204" s="6" t="str">
        <f>IF(B2204="","",SUBTOTAL(3,$B$15:B2204))</f>
        <v/>
      </c>
      <c r="B2204" s="7"/>
      <c r="C2204" s="8"/>
      <c r="D2204" s="6" t="str">
        <f t="shared" si="459"/>
        <v/>
      </c>
      <c r="E2204" s="9" t="str">
        <f t="shared" si="462"/>
        <v/>
      </c>
      <c r="F2204" s="7"/>
      <c r="G2204" s="10" t="str">
        <f t="shared" si="460"/>
        <v/>
      </c>
      <c r="H2204" s="6" t="str">
        <f t="shared" si="461"/>
        <v/>
      </c>
      <c r="I2204" s="6" t="str">
        <f t="shared" si="463"/>
        <v/>
      </c>
      <c r="J2204" s="6" t="str">
        <f t="shared" si="464"/>
        <v/>
      </c>
      <c r="K2204" s="6" t="str">
        <f t="shared" si="465"/>
        <v/>
      </c>
      <c r="L2204" s="6" t="str">
        <f t="shared" si="470"/>
        <v/>
      </c>
      <c r="M2204" s="6" t="str">
        <f t="shared" si="471"/>
        <v/>
      </c>
      <c r="N2204" s="6" t="str">
        <f t="shared" si="466"/>
        <v/>
      </c>
      <c r="O2204" s="4"/>
      <c r="P2204" s="11"/>
      <c r="Q2204" s="12" t="str">
        <f t="shared" si="467"/>
        <v/>
      </c>
      <c r="R2204" s="8"/>
      <c r="S2204" s="19"/>
      <c r="T2204" s="19" t="s">
        <v>830</v>
      </c>
      <c r="U2204" s="4"/>
      <c r="V2204" s="22" t="str">
        <f t="shared" si="468"/>
        <v>@aswan1.moe.edu.eg</v>
      </c>
      <c r="W2204" s="22" t="str">
        <f t="shared" si="469"/>
        <v>Stu#</v>
      </c>
      <c r="Z2204" t="str">
        <f>IF(Q2204=$Z$14,COUNTIF($Q$15:Q2204,$Z$14),"")</f>
        <v/>
      </c>
    </row>
    <row r="2205" spans="1:26" ht="16.5" x14ac:dyDescent="0.25">
      <c r="A2205" s="6" t="str">
        <f>IF(B2205="","",SUBTOTAL(3,$B$15:B2205))</f>
        <v/>
      </c>
      <c r="B2205" s="7"/>
      <c r="C2205" s="8"/>
      <c r="D2205" s="6" t="str">
        <f t="shared" si="459"/>
        <v/>
      </c>
      <c r="E2205" s="9" t="str">
        <f t="shared" si="462"/>
        <v/>
      </c>
      <c r="F2205" s="7"/>
      <c r="G2205" s="10" t="str">
        <f t="shared" si="460"/>
        <v/>
      </c>
      <c r="H2205" s="6" t="str">
        <f t="shared" si="461"/>
        <v/>
      </c>
      <c r="I2205" s="6" t="str">
        <f t="shared" si="463"/>
        <v/>
      </c>
      <c r="J2205" s="6" t="str">
        <f t="shared" si="464"/>
        <v/>
      </c>
      <c r="K2205" s="6" t="str">
        <f t="shared" si="465"/>
        <v/>
      </c>
      <c r="L2205" s="6" t="str">
        <f t="shared" si="470"/>
        <v/>
      </c>
      <c r="M2205" s="6" t="str">
        <f t="shared" si="471"/>
        <v/>
      </c>
      <c r="N2205" s="6" t="str">
        <f t="shared" si="466"/>
        <v/>
      </c>
      <c r="O2205" s="4"/>
      <c r="P2205" s="11"/>
      <c r="Q2205" s="12" t="str">
        <f t="shared" si="467"/>
        <v/>
      </c>
      <c r="R2205" s="8"/>
      <c r="S2205" s="19"/>
      <c r="T2205" s="19" t="s">
        <v>830</v>
      </c>
      <c r="U2205" s="4"/>
      <c r="V2205" s="22" t="str">
        <f t="shared" si="468"/>
        <v>@aswan1.moe.edu.eg</v>
      </c>
      <c r="W2205" s="22" t="str">
        <f t="shared" si="469"/>
        <v>Stu#</v>
      </c>
      <c r="Z2205" t="str">
        <f>IF(Q2205=$Z$14,COUNTIF($Q$15:Q2205,$Z$14),"")</f>
        <v/>
      </c>
    </row>
    <row r="2206" spans="1:26" ht="16.5" x14ac:dyDescent="0.25">
      <c r="A2206" s="6" t="str">
        <f>IF(B2206="","",SUBTOTAL(3,$B$15:B2206))</f>
        <v/>
      </c>
      <c r="B2206" s="7"/>
      <c r="C2206" s="8"/>
      <c r="D2206" s="6" t="str">
        <f t="shared" si="459"/>
        <v/>
      </c>
      <c r="E2206" s="9" t="str">
        <f t="shared" si="462"/>
        <v/>
      </c>
      <c r="F2206" s="7"/>
      <c r="G2206" s="10" t="str">
        <f t="shared" si="460"/>
        <v/>
      </c>
      <c r="H2206" s="6" t="str">
        <f t="shared" si="461"/>
        <v/>
      </c>
      <c r="I2206" s="6" t="str">
        <f t="shared" si="463"/>
        <v/>
      </c>
      <c r="J2206" s="6" t="str">
        <f t="shared" si="464"/>
        <v/>
      </c>
      <c r="K2206" s="6" t="str">
        <f t="shared" si="465"/>
        <v/>
      </c>
      <c r="L2206" s="6" t="str">
        <f t="shared" si="470"/>
        <v/>
      </c>
      <c r="M2206" s="6" t="str">
        <f t="shared" si="471"/>
        <v/>
      </c>
      <c r="N2206" s="6" t="str">
        <f t="shared" si="466"/>
        <v/>
      </c>
      <c r="O2206" s="4"/>
      <c r="P2206" s="11"/>
      <c r="Q2206" s="12" t="str">
        <f t="shared" si="467"/>
        <v/>
      </c>
      <c r="R2206" s="8"/>
      <c r="S2206" s="19"/>
      <c r="T2206" s="19" t="s">
        <v>830</v>
      </c>
      <c r="U2206" s="4"/>
      <c r="V2206" s="22" t="str">
        <f t="shared" si="468"/>
        <v>@aswan1.moe.edu.eg</v>
      </c>
      <c r="W2206" s="22" t="str">
        <f t="shared" si="469"/>
        <v>Stu#</v>
      </c>
      <c r="Z2206" t="str">
        <f>IF(Q2206=$Z$14,COUNTIF($Q$15:Q2206,$Z$14),"")</f>
        <v/>
      </c>
    </row>
    <row r="2207" spans="1:26" ht="16.5" x14ac:dyDescent="0.25">
      <c r="A2207" s="6" t="str">
        <f>IF(B2207="","",SUBTOTAL(3,$B$15:B2207))</f>
        <v/>
      </c>
      <c r="B2207" s="7"/>
      <c r="C2207" s="8"/>
      <c r="D2207" s="6" t="str">
        <f t="shared" si="459"/>
        <v/>
      </c>
      <c r="E2207" s="9" t="str">
        <f t="shared" si="462"/>
        <v/>
      </c>
      <c r="F2207" s="7"/>
      <c r="G2207" s="10" t="str">
        <f t="shared" si="460"/>
        <v/>
      </c>
      <c r="H2207" s="6" t="str">
        <f t="shared" si="461"/>
        <v/>
      </c>
      <c r="I2207" s="6" t="str">
        <f t="shared" si="463"/>
        <v/>
      </c>
      <c r="J2207" s="6" t="str">
        <f t="shared" si="464"/>
        <v/>
      </c>
      <c r="K2207" s="6" t="str">
        <f t="shared" si="465"/>
        <v/>
      </c>
      <c r="L2207" s="6" t="str">
        <f t="shared" si="470"/>
        <v/>
      </c>
      <c r="M2207" s="6" t="str">
        <f t="shared" si="471"/>
        <v/>
      </c>
      <c r="N2207" s="6" t="str">
        <f t="shared" si="466"/>
        <v/>
      </c>
      <c r="O2207" s="4"/>
      <c r="P2207" s="11"/>
      <c r="Q2207" s="12" t="str">
        <f t="shared" si="467"/>
        <v/>
      </c>
      <c r="R2207" s="8"/>
      <c r="S2207" s="19"/>
      <c r="T2207" s="19" t="s">
        <v>830</v>
      </c>
      <c r="U2207" s="4"/>
      <c r="V2207" s="22" t="str">
        <f t="shared" si="468"/>
        <v>@aswan1.moe.edu.eg</v>
      </c>
      <c r="W2207" s="22" t="str">
        <f t="shared" si="469"/>
        <v>Stu#</v>
      </c>
      <c r="Z2207" t="str">
        <f>IF(Q2207=$Z$14,COUNTIF($Q$15:Q2207,$Z$14),"")</f>
        <v/>
      </c>
    </row>
    <row r="2208" spans="1:26" ht="16.5" x14ac:dyDescent="0.25">
      <c r="A2208" s="6" t="str">
        <f>IF(B2208="","",SUBTOTAL(3,$B$15:B2208))</f>
        <v/>
      </c>
      <c r="B2208" s="7"/>
      <c r="C2208" s="8"/>
      <c r="D2208" s="6" t="str">
        <f t="shared" si="459"/>
        <v/>
      </c>
      <c r="E2208" s="9" t="str">
        <f t="shared" si="462"/>
        <v/>
      </c>
      <c r="F2208" s="7"/>
      <c r="G2208" s="10" t="str">
        <f t="shared" si="460"/>
        <v/>
      </c>
      <c r="H2208" s="6" t="str">
        <f t="shared" si="461"/>
        <v/>
      </c>
      <c r="I2208" s="6" t="str">
        <f t="shared" si="463"/>
        <v/>
      </c>
      <c r="J2208" s="6" t="str">
        <f t="shared" si="464"/>
        <v/>
      </c>
      <c r="K2208" s="6" t="str">
        <f t="shared" si="465"/>
        <v/>
      </c>
      <c r="L2208" s="6" t="str">
        <f t="shared" si="470"/>
        <v/>
      </c>
      <c r="M2208" s="6" t="str">
        <f t="shared" si="471"/>
        <v/>
      </c>
      <c r="N2208" s="6" t="str">
        <f t="shared" si="466"/>
        <v/>
      </c>
      <c r="O2208" s="4"/>
      <c r="P2208" s="11"/>
      <c r="Q2208" s="12" t="str">
        <f t="shared" si="467"/>
        <v/>
      </c>
      <c r="R2208" s="8"/>
      <c r="S2208" s="19"/>
      <c r="T2208" s="19" t="s">
        <v>830</v>
      </c>
      <c r="U2208" s="4"/>
      <c r="V2208" s="22" t="str">
        <f t="shared" si="468"/>
        <v>@aswan1.moe.edu.eg</v>
      </c>
      <c r="W2208" s="22" t="str">
        <f t="shared" si="469"/>
        <v>Stu#</v>
      </c>
      <c r="Z2208" t="str">
        <f>IF(Q2208=$Z$14,COUNTIF($Q$15:Q2208,$Z$14),"")</f>
        <v/>
      </c>
    </row>
    <row r="2209" spans="1:26" ht="16.5" x14ac:dyDescent="0.25">
      <c r="A2209" s="6" t="str">
        <f>IF(B2209="","",SUBTOTAL(3,$B$15:B2209))</f>
        <v/>
      </c>
      <c r="B2209" s="7"/>
      <c r="C2209" s="8"/>
      <c r="D2209" s="6" t="str">
        <f t="shared" si="459"/>
        <v/>
      </c>
      <c r="E2209" s="9" t="str">
        <f t="shared" si="462"/>
        <v/>
      </c>
      <c r="F2209" s="7"/>
      <c r="G2209" s="10" t="str">
        <f t="shared" si="460"/>
        <v/>
      </c>
      <c r="H2209" s="6" t="str">
        <f t="shared" si="461"/>
        <v/>
      </c>
      <c r="I2209" s="6" t="str">
        <f t="shared" si="463"/>
        <v/>
      </c>
      <c r="J2209" s="6" t="str">
        <f t="shared" si="464"/>
        <v/>
      </c>
      <c r="K2209" s="6" t="str">
        <f t="shared" si="465"/>
        <v/>
      </c>
      <c r="L2209" s="6" t="str">
        <f t="shared" si="470"/>
        <v/>
      </c>
      <c r="M2209" s="6" t="str">
        <f t="shared" si="471"/>
        <v/>
      </c>
      <c r="N2209" s="6" t="str">
        <f t="shared" si="466"/>
        <v/>
      </c>
      <c r="O2209" s="4"/>
      <c r="P2209" s="11"/>
      <c r="Q2209" s="12" t="str">
        <f t="shared" si="467"/>
        <v/>
      </c>
      <c r="R2209" s="8"/>
      <c r="S2209" s="19"/>
      <c r="T2209" s="19" t="s">
        <v>830</v>
      </c>
      <c r="U2209" s="4"/>
      <c r="V2209" s="22" t="str">
        <f t="shared" si="468"/>
        <v>@aswan1.moe.edu.eg</v>
      </c>
      <c r="W2209" s="22" t="str">
        <f t="shared" si="469"/>
        <v>Stu#</v>
      </c>
      <c r="Z2209" t="str">
        <f>IF(Q2209=$Z$14,COUNTIF($Q$15:Q2209,$Z$14),"")</f>
        <v/>
      </c>
    </row>
    <row r="2210" spans="1:26" ht="16.5" x14ac:dyDescent="0.25">
      <c r="A2210" s="6" t="str">
        <f>IF(B2210="","",SUBTOTAL(3,$B$15:B2210))</f>
        <v/>
      </c>
      <c r="B2210" s="7"/>
      <c r="C2210" s="8"/>
      <c r="D2210" s="6" t="str">
        <f t="shared" si="459"/>
        <v/>
      </c>
      <c r="E2210" s="9" t="str">
        <f t="shared" si="462"/>
        <v/>
      </c>
      <c r="F2210" s="7"/>
      <c r="G2210" s="10" t="str">
        <f t="shared" si="460"/>
        <v/>
      </c>
      <c r="H2210" s="6" t="str">
        <f t="shared" si="461"/>
        <v/>
      </c>
      <c r="I2210" s="6" t="str">
        <f t="shared" si="463"/>
        <v/>
      </c>
      <c r="J2210" s="6" t="str">
        <f t="shared" si="464"/>
        <v/>
      </c>
      <c r="K2210" s="6" t="str">
        <f t="shared" si="465"/>
        <v/>
      </c>
      <c r="L2210" s="6" t="str">
        <f t="shared" si="470"/>
        <v/>
      </c>
      <c r="M2210" s="6" t="str">
        <f t="shared" si="471"/>
        <v/>
      </c>
      <c r="N2210" s="6" t="str">
        <f t="shared" si="466"/>
        <v/>
      </c>
      <c r="O2210" s="4"/>
      <c r="P2210" s="11"/>
      <c r="Q2210" s="12" t="str">
        <f t="shared" si="467"/>
        <v/>
      </c>
      <c r="R2210" s="8"/>
      <c r="S2210" s="19"/>
      <c r="T2210" s="19" t="s">
        <v>830</v>
      </c>
      <c r="U2210" s="4"/>
      <c r="V2210" s="22" t="str">
        <f t="shared" si="468"/>
        <v>@aswan1.moe.edu.eg</v>
      </c>
      <c r="W2210" s="22" t="str">
        <f t="shared" si="469"/>
        <v>Stu#</v>
      </c>
      <c r="Z2210" t="str">
        <f>IF(Q2210=$Z$14,COUNTIF($Q$15:Q2210,$Z$14),"")</f>
        <v/>
      </c>
    </row>
    <row r="2211" spans="1:26" ht="16.5" x14ac:dyDescent="0.25">
      <c r="A2211" s="6" t="str">
        <f>IF(B2211="","",SUBTOTAL(3,$B$15:B2211))</f>
        <v/>
      </c>
      <c r="B2211" s="7"/>
      <c r="C2211" s="8"/>
      <c r="D2211" s="6" t="str">
        <f t="shared" si="459"/>
        <v/>
      </c>
      <c r="E2211" s="9" t="str">
        <f t="shared" si="462"/>
        <v/>
      </c>
      <c r="F2211" s="7"/>
      <c r="G2211" s="10" t="str">
        <f t="shared" si="460"/>
        <v/>
      </c>
      <c r="H2211" s="6" t="str">
        <f t="shared" si="461"/>
        <v/>
      </c>
      <c r="I2211" s="6" t="str">
        <f t="shared" si="463"/>
        <v/>
      </c>
      <c r="J2211" s="6" t="str">
        <f t="shared" si="464"/>
        <v/>
      </c>
      <c r="K2211" s="6" t="str">
        <f t="shared" si="465"/>
        <v/>
      </c>
      <c r="L2211" s="6" t="str">
        <f t="shared" si="470"/>
        <v/>
      </c>
      <c r="M2211" s="6" t="str">
        <f t="shared" si="471"/>
        <v/>
      </c>
      <c r="N2211" s="6" t="str">
        <f t="shared" si="466"/>
        <v/>
      </c>
      <c r="O2211" s="4"/>
      <c r="P2211" s="11"/>
      <c r="Q2211" s="12" t="str">
        <f t="shared" si="467"/>
        <v/>
      </c>
      <c r="R2211" s="8"/>
      <c r="S2211" s="19"/>
      <c r="T2211" s="19" t="s">
        <v>830</v>
      </c>
      <c r="U2211" s="4"/>
      <c r="V2211" s="22" t="str">
        <f t="shared" si="468"/>
        <v>@aswan1.moe.edu.eg</v>
      </c>
      <c r="W2211" s="22" t="str">
        <f t="shared" si="469"/>
        <v>Stu#</v>
      </c>
      <c r="Z2211" t="str">
        <f>IF(Q2211=$Z$14,COUNTIF($Q$15:Q2211,$Z$14),"")</f>
        <v/>
      </c>
    </row>
    <row r="2212" spans="1:26" ht="16.5" x14ac:dyDescent="0.25">
      <c r="A2212" s="6" t="str">
        <f>IF(B2212="","",SUBTOTAL(3,$B$15:B2212))</f>
        <v/>
      </c>
      <c r="B2212" s="7"/>
      <c r="C2212" s="8"/>
      <c r="D2212" s="6" t="str">
        <f t="shared" si="459"/>
        <v/>
      </c>
      <c r="E2212" s="9" t="str">
        <f t="shared" si="462"/>
        <v/>
      </c>
      <c r="F2212" s="7"/>
      <c r="G2212" s="10" t="str">
        <f t="shared" si="460"/>
        <v/>
      </c>
      <c r="H2212" s="6" t="str">
        <f t="shared" si="461"/>
        <v/>
      </c>
      <c r="I2212" s="6" t="str">
        <f t="shared" si="463"/>
        <v/>
      </c>
      <c r="J2212" s="6" t="str">
        <f t="shared" si="464"/>
        <v/>
      </c>
      <c r="K2212" s="6" t="str">
        <f t="shared" si="465"/>
        <v/>
      </c>
      <c r="L2212" s="6" t="str">
        <f t="shared" si="470"/>
        <v/>
      </c>
      <c r="M2212" s="6" t="str">
        <f t="shared" si="471"/>
        <v/>
      </c>
      <c r="N2212" s="6" t="str">
        <f t="shared" si="466"/>
        <v/>
      </c>
      <c r="O2212" s="4"/>
      <c r="P2212" s="11"/>
      <c r="Q2212" s="12" t="str">
        <f t="shared" si="467"/>
        <v/>
      </c>
      <c r="R2212" s="8"/>
      <c r="S2212" s="19"/>
      <c r="T2212" s="19" t="s">
        <v>830</v>
      </c>
      <c r="U2212" s="4"/>
      <c r="V2212" s="22" t="str">
        <f t="shared" si="468"/>
        <v>@aswan1.moe.edu.eg</v>
      </c>
      <c r="W2212" s="22" t="str">
        <f t="shared" si="469"/>
        <v>Stu#</v>
      </c>
      <c r="Z2212" t="str">
        <f>IF(Q2212=$Z$14,COUNTIF($Q$15:Q2212,$Z$14),"")</f>
        <v/>
      </c>
    </row>
    <row r="2213" spans="1:26" ht="16.5" x14ac:dyDescent="0.25">
      <c r="A2213" s="6" t="str">
        <f>IF(B2213="","",SUBTOTAL(3,$B$15:B2213))</f>
        <v/>
      </c>
      <c r="B2213" s="7"/>
      <c r="C2213" s="8"/>
      <c r="D2213" s="6" t="str">
        <f t="shared" si="459"/>
        <v/>
      </c>
      <c r="E2213" s="9" t="str">
        <f t="shared" si="462"/>
        <v/>
      </c>
      <c r="F2213" s="7"/>
      <c r="G2213" s="10" t="str">
        <f t="shared" si="460"/>
        <v/>
      </c>
      <c r="H2213" s="6" t="str">
        <f t="shared" si="461"/>
        <v/>
      </c>
      <c r="I2213" s="6" t="str">
        <f t="shared" si="463"/>
        <v/>
      </c>
      <c r="J2213" s="6" t="str">
        <f t="shared" si="464"/>
        <v/>
      </c>
      <c r="K2213" s="6" t="str">
        <f t="shared" si="465"/>
        <v/>
      </c>
      <c r="L2213" s="6" t="str">
        <f t="shared" si="470"/>
        <v/>
      </c>
      <c r="M2213" s="6" t="str">
        <f t="shared" si="471"/>
        <v/>
      </c>
      <c r="N2213" s="6" t="str">
        <f t="shared" si="466"/>
        <v/>
      </c>
      <c r="O2213" s="4"/>
      <c r="P2213" s="11"/>
      <c r="Q2213" s="12" t="str">
        <f t="shared" si="467"/>
        <v/>
      </c>
      <c r="R2213" s="8"/>
      <c r="S2213" s="19"/>
      <c r="T2213" s="19" t="s">
        <v>830</v>
      </c>
      <c r="U2213" s="4"/>
      <c r="V2213" s="22" t="str">
        <f t="shared" si="468"/>
        <v>@aswan1.moe.edu.eg</v>
      </c>
      <c r="W2213" s="22" t="str">
        <f t="shared" si="469"/>
        <v>Stu#</v>
      </c>
      <c r="Z2213" t="str">
        <f>IF(Q2213=$Z$14,COUNTIF($Q$15:Q2213,$Z$14),"")</f>
        <v/>
      </c>
    </row>
    <row r="2214" spans="1:26" ht="16.5" x14ac:dyDescent="0.25">
      <c r="A2214" s="6" t="str">
        <f>IF(B2214="","",SUBTOTAL(3,$B$15:B2214))</f>
        <v/>
      </c>
      <c r="B2214" s="7"/>
      <c r="C2214" s="8"/>
      <c r="D2214" s="6" t="str">
        <f t="shared" si="459"/>
        <v/>
      </c>
      <c r="E2214" s="9" t="str">
        <f t="shared" si="462"/>
        <v/>
      </c>
      <c r="F2214" s="7"/>
      <c r="G2214" s="10" t="str">
        <f t="shared" si="460"/>
        <v/>
      </c>
      <c r="H2214" s="6" t="str">
        <f t="shared" si="461"/>
        <v/>
      </c>
      <c r="I2214" s="6" t="str">
        <f t="shared" si="463"/>
        <v/>
      </c>
      <c r="J2214" s="6" t="str">
        <f t="shared" si="464"/>
        <v/>
      </c>
      <c r="K2214" s="6" t="str">
        <f t="shared" si="465"/>
        <v/>
      </c>
      <c r="L2214" s="6" t="str">
        <f t="shared" si="470"/>
        <v/>
      </c>
      <c r="M2214" s="6" t="str">
        <f t="shared" si="471"/>
        <v/>
      </c>
      <c r="N2214" s="6" t="str">
        <f t="shared" si="466"/>
        <v/>
      </c>
      <c r="O2214" s="4"/>
      <c r="P2214" s="11"/>
      <c r="Q2214" s="12" t="str">
        <f t="shared" si="467"/>
        <v/>
      </c>
      <c r="R2214" s="8"/>
      <c r="S2214" s="19"/>
      <c r="T2214" s="19" t="s">
        <v>830</v>
      </c>
      <c r="U2214" s="4"/>
      <c r="V2214" s="22" t="str">
        <f t="shared" si="468"/>
        <v>@aswan1.moe.edu.eg</v>
      </c>
      <c r="W2214" s="22" t="str">
        <f t="shared" si="469"/>
        <v>Stu#</v>
      </c>
      <c r="Z2214" t="str">
        <f>IF(Q2214=$Z$14,COUNTIF($Q$15:Q2214,$Z$14),"")</f>
        <v/>
      </c>
    </row>
    <row r="2215" spans="1:26" ht="16.5" x14ac:dyDescent="0.25">
      <c r="A2215" s="6" t="str">
        <f>IF(B2215="","",SUBTOTAL(3,$B$15:B2215))</f>
        <v/>
      </c>
      <c r="B2215" s="7"/>
      <c r="C2215" s="8"/>
      <c r="D2215" s="6" t="str">
        <f t="shared" si="459"/>
        <v/>
      </c>
      <c r="E2215" s="9" t="str">
        <f t="shared" si="462"/>
        <v/>
      </c>
      <c r="F2215" s="7"/>
      <c r="G2215" s="10" t="str">
        <f t="shared" si="460"/>
        <v/>
      </c>
      <c r="H2215" s="6" t="str">
        <f t="shared" si="461"/>
        <v/>
      </c>
      <c r="I2215" s="6" t="str">
        <f t="shared" si="463"/>
        <v/>
      </c>
      <c r="J2215" s="6" t="str">
        <f t="shared" si="464"/>
        <v/>
      </c>
      <c r="K2215" s="6" t="str">
        <f t="shared" si="465"/>
        <v/>
      </c>
      <c r="L2215" s="6" t="str">
        <f t="shared" si="470"/>
        <v/>
      </c>
      <c r="M2215" s="6" t="str">
        <f t="shared" si="471"/>
        <v/>
      </c>
      <c r="N2215" s="6" t="str">
        <f t="shared" si="466"/>
        <v/>
      </c>
      <c r="O2215" s="4"/>
      <c r="P2215" s="11"/>
      <c r="Q2215" s="12" t="str">
        <f t="shared" si="467"/>
        <v/>
      </c>
      <c r="R2215" s="8"/>
      <c r="S2215" s="19"/>
      <c r="T2215" s="19" t="s">
        <v>830</v>
      </c>
      <c r="U2215" s="4"/>
      <c r="V2215" s="22" t="str">
        <f t="shared" si="468"/>
        <v>@aswan1.moe.edu.eg</v>
      </c>
      <c r="W2215" s="22" t="str">
        <f t="shared" si="469"/>
        <v>Stu#</v>
      </c>
      <c r="Z2215" t="str">
        <f>IF(Q2215=$Z$14,COUNTIF($Q$15:Q2215,$Z$14),"")</f>
        <v/>
      </c>
    </row>
    <row r="2216" spans="1:26" ht="16.5" x14ac:dyDescent="0.25">
      <c r="A2216" s="6" t="str">
        <f>IF(B2216="","",SUBTOTAL(3,$B$15:B2216))</f>
        <v/>
      </c>
      <c r="B2216" s="7"/>
      <c r="C2216" s="8"/>
      <c r="D2216" s="6" t="str">
        <f t="shared" si="459"/>
        <v/>
      </c>
      <c r="E2216" s="9" t="str">
        <f t="shared" si="462"/>
        <v/>
      </c>
      <c r="F2216" s="7"/>
      <c r="G2216" s="10" t="str">
        <f t="shared" si="460"/>
        <v/>
      </c>
      <c r="H2216" s="6" t="str">
        <f t="shared" si="461"/>
        <v/>
      </c>
      <c r="I2216" s="6" t="str">
        <f t="shared" si="463"/>
        <v/>
      </c>
      <c r="J2216" s="6" t="str">
        <f t="shared" si="464"/>
        <v/>
      </c>
      <c r="K2216" s="6" t="str">
        <f t="shared" si="465"/>
        <v/>
      </c>
      <c r="L2216" s="6" t="str">
        <f t="shared" si="470"/>
        <v/>
      </c>
      <c r="M2216" s="6" t="str">
        <f t="shared" si="471"/>
        <v/>
      </c>
      <c r="N2216" s="6" t="str">
        <f t="shared" si="466"/>
        <v/>
      </c>
      <c r="O2216" s="4"/>
      <c r="P2216" s="11"/>
      <c r="Q2216" s="12" t="str">
        <f t="shared" si="467"/>
        <v/>
      </c>
      <c r="R2216" s="8"/>
      <c r="S2216" s="19"/>
      <c r="T2216" s="19" t="s">
        <v>830</v>
      </c>
      <c r="U2216" s="4"/>
      <c r="V2216" s="22" t="str">
        <f t="shared" si="468"/>
        <v>@aswan1.moe.edu.eg</v>
      </c>
      <c r="W2216" s="22" t="str">
        <f t="shared" si="469"/>
        <v>Stu#</v>
      </c>
      <c r="Z2216" t="str">
        <f>IF(Q2216=$Z$14,COUNTIF($Q$15:Q2216,$Z$14),"")</f>
        <v/>
      </c>
    </row>
    <row r="2217" spans="1:26" ht="16.5" x14ac:dyDescent="0.25">
      <c r="A2217" s="6" t="str">
        <f>IF(B2217="","",SUBTOTAL(3,$B$15:B2217))</f>
        <v/>
      </c>
      <c r="B2217" s="7"/>
      <c r="C2217" s="8"/>
      <c r="D2217" s="6" t="str">
        <f t="shared" si="459"/>
        <v/>
      </c>
      <c r="E2217" s="9" t="str">
        <f t="shared" si="462"/>
        <v/>
      </c>
      <c r="F2217" s="7"/>
      <c r="G2217" s="10" t="str">
        <f t="shared" si="460"/>
        <v/>
      </c>
      <c r="H2217" s="6" t="str">
        <f t="shared" si="461"/>
        <v/>
      </c>
      <c r="I2217" s="6" t="str">
        <f t="shared" si="463"/>
        <v/>
      </c>
      <c r="J2217" s="6" t="str">
        <f t="shared" si="464"/>
        <v/>
      </c>
      <c r="K2217" s="6" t="str">
        <f t="shared" si="465"/>
        <v/>
      </c>
      <c r="L2217" s="6" t="str">
        <f t="shared" si="470"/>
        <v/>
      </c>
      <c r="M2217" s="6" t="str">
        <f t="shared" si="471"/>
        <v/>
      </c>
      <c r="N2217" s="6" t="str">
        <f t="shared" si="466"/>
        <v/>
      </c>
      <c r="O2217" s="4"/>
      <c r="P2217" s="11"/>
      <c r="Q2217" s="12" t="str">
        <f t="shared" si="467"/>
        <v/>
      </c>
      <c r="R2217" s="8"/>
      <c r="S2217" s="19"/>
      <c r="T2217" s="19" t="s">
        <v>830</v>
      </c>
      <c r="U2217" s="4"/>
      <c r="V2217" s="22" t="str">
        <f t="shared" si="468"/>
        <v>@aswan1.moe.edu.eg</v>
      </c>
      <c r="W2217" s="22" t="str">
        <f t="shared" si="469"/>
        <v>Stu#</v>
      </c>
      <c r="Z2217" t="str">
        <f>IF(Q2217=$Z$14,COUNTIF($Q$15:Q2217,$Z$14),"")</f>
        <v/>
      </c>
    </row>
    <row r="2218" spans="1:26" ht="16.5" x14ac:dyDescent="0.25">
      <c r="A2218" s="6" t="str">
        <f>IF(B2218="","",SUBTOTAL(3,$B$15:B2218))</f>
        <v/>
      </c>
      <c r="B2218" s="7"/>
      <c r="C2218" s="8"/>
      <c r="D2218" s="6" t="str">
        <f t="shared" si="459"/>
        <v/>
      </c>
      <c r="E2218" s="9" t="str">
        <f t="shared" si="462"/>
        <v/>
      </c>
      <c r="F2218" s="7"/>
      <c r="G2218" s="10" t="str">
        <f t="shared" si="460"/>
        <v/>
      </c>
      <c r="H2218" s="6" t="str">
        <f t="shared" si="461"/>
        <v/>
      </c>
      <c r="I2218" s="6" t="str">
        <f t="shared" si="463"/>
        <v/>
      </c>
      <c r="J2218" s="6" t="str">
        <f t="shared" si="464"/>
        <v/>
      </c>
      <c r="K2218" s="6" t="str">
        <f t="shared" si="465"/>
        <v/>
      </c>
      <c r="L2218" s="6" t="str">
        <f t="shared" si="470"/>
        <v/>
      </c>
      <c r="M2218" s="6" t="str">
        <f t="shared" si="471"/>
        <v/>
      </c>
      <c r="N2218" s="6" t="str">
        <f t="shared" si="466"/>
        <v/>
      </c>
      <c r="O2218" s="4"/>
      <c r="P2218" s="11"/>
      <c r="Q2218" s="12" t="str">
        <f t="shared" si="467"/>
        <v/>
      </c>
      <c r="R2218" s="8"/>
      <c r="S2218" s="19"/>
      <c r="T2218" s="19" t="s">
        <v>830</v>
      </c>
      <c r="U2218" s="4"/>
      <c r="V2218" s="22" t="str">
        <f t="shared" si="468"/>
        <v>@aswan1.moe.edu.eg</v>
      </c>
      <c r="W2218" s="22" t="str">
        <f t="shared" si="469"/>
        <v>Stu#</v>
      </c>
      <c r="Z2218" t="str">
        <f>IF(Q2218=$Z$14,COUNTIF($Q$15:Q2218,$Z$14),"")</f>
        <v/>
      </c>
    </row>
    <row r="2219" spans="1:26" ht="16.5" x14ac:dyDescent="0.25">
      <c r="A2219" s="6" t="str">
        <f>IF(B2219="","",SUBTOTAL(3,$B$15:B2219))</f>
        <v/>
      </c>
      <c r="B2219" s="7"/>
      <c r="C2219" s="8"/>
      <c r="D2219" s="6" t="str">
        <f t="shared" si="459"/>
        <v/>
      </c>
      <c r="E2219" s="9" t="str">
        <f t="shared" si="462"/>
        <v/>
      </c>
      <c r="F2219" s="7"/>
      <c r="G2219" s="10" t="str">
        <f t="shared" si="460"/>
        <v/>
      </c>
      <c r="H2219" s="6" t="str">
        <f t="shared" si="461"/>
        <v/>
      </c>
      <c r="I2219" s="6" t="str">
        <f t="shared" si="463"/>
        <v/>
      </c>
      <c r="J2219" s="6" t="str">
        <f t="shared" si="464"/>
        <v/>
      </c>
      <c r="K2219" s="6" t="str">
        <f t="shared" si="465"/>
        <v/>
      </c>
      <c r="L2219" s="6" t="str">
        <f t="shared" si="470"/>
        <v/>
      </c>
      <c r="M2219" s="6" t="str">
        <f t="shared" si="471"/>
        <v/>
      </c>
      <c r="N2219" s="6" t="str">
        <f t="shared" si="466"/>
        <v/>
      </c>
      <c r="O2219" s="4"/>
      <c r="P2219" s="11"/>
      <c r="Q2219" s="12" t="str">
        <f t="shared" si="467"/>
        <v/>
      </c>
      <c r="R2219" s="8"/>
      <c r="S2219" s="19"/>
      <c r="T2219" s="19" t="s">
        <v>830</v>
      </c>
      <c r="U2219" s="4"/>
      <c r="V2219" s="22" t="str">
        <f t="shared" si="468"/>
        <v>@aswan1.moe.edu.eg</v>
      </c>
      <c r="W2219" s="22" t="str">
        <f t="shared" si="469"/>
        <v>Stu#</v>
      </c>
      <c r="Z2219" t="str">
        <f>IF(Q2219=$Z$14,COUNTIF($Q$15:Q2219,$Z$14),"")</f>
        <v/>
      </c>
    </row>
    <row r="2220" spans="1:26" ht="16.5" x14ac:dyDescent="0.25">
      <c r="A2220" s="6" t="str">
        <f>IF(B2220="","",SUBTOTAL(3,$B$15:B2220))</f>
        <v/>
      </c>
      <c r="B2220" s="7"/>
      <c r="C2220" s="8"/>
      <c r="D2220" s="6" t="str">
        <f t="shared" si="459"/>
        <v/>
      </c>
      <c r="E2220" s="9" t="str">
        <f t="shared" si="462"/>
        <v/>
      </c>
      <c r="F2220" s="7"/>
      <c r="G2220" s="10" t="str">
        <f t="shared" si="460"/>
        <v/>
      </c>
      <c r="H2220" s="6" t="str">
        <f t="shared" si="461"/>
        <v/>
      </c>
      <c r="I2220" s="6" t="str">
        <f t="shared" si="463"/>
        <v/>
      </c>
      <c r="J2220" s="6" t="str">
        <f t="shared" si="464"/>
        <v/>
      </c>
      <c r="K2220" s="6" t="str">
        <f t="shared" si="465"/>
        <v/>
      </c>
      <c r="L2220" s="6" t="str">
        <f t="shared" si="470"/>
        <v/>
      </c>
      <c r="M2220" s="6" t="str">
        <f t="shared" si="471"/>
        <v/>
      </c>
      <c r="N2220" s="6" t="str">
        <f t="shared" si="466"/>
        <v/>
      </c>
      <c r="O2220" s="4"/>
      <c r="P2220" s="11"/>
      <c r="Q2220" s="12" t="str">
        <f t="shared" si="467"/>
        <v/>
      </c>
      <c r="R2220" s="8"/>
      <c r="S2220" s="19"/>
      <c r="T2220" s="19" t="s">
        <v>830</v>
      </c>
      <c r="U2220" s="4"/>
      <c r="V2220" s="22" t="str">
        <f t="shared" si="468"/>
        <v>@aswan1.moe.edu.eg</v>
      </c>
      <c r="W2220" s="22" t="str">
        <f t="shared" si="469"/>
        <v>Stu#</v>
      </c>
      <c r="Z2220" t="str">
        <f>IF(Q2220=$Z$14,COUNTIF($Q$15:Q2220,$Z$14),"")</f>
        <v/>
      </c>
    </row>
    <row r="2221" spans="1:26" ht="16.5" x14ac:dyDescent="0.25">
      <c r="A2221" s="6" t="str">
        <f>IF(B2221="","",SUBTOTAL(3,$B$15:B2221))</f>
        <v/>
      </c>
      <c r="B2221" s="7"/>
      <c r="C2221" s="8"/>
      <c r="D2221" s="6" t="str">
        <f t="shared" si="459"/>
        <v/>
      </c>
      <c r="E2221" s="9" t="str">
        <f t="shared" si="462"/>
        <v/>
      </c>
      <c r="F2221" s="7"/>
      <c r="G2221" s="10" t="str">
        <f t="shared" si="460"/>
        <v/>
      </c>
      <c r="H2221" s="6" t="str">
        <f t="shared" si="461"/>
        <v/>
      </c>
      <c r="I2221" s="6" t="str">
        <f t="shared" si="463"/>
        <v/>
      </c>
      <c r="J2221" s="6" t="str">
        <f t="shared" si="464"/>
        <v/>
      </c>
      <c r="K2221" s="6" t="str">
        <f t="shared" si="465"/>
        <v/>
      </c>
      <c r="L2221" s="6" t="str">
        <f t="shared" si="470"/>
        <v/>
      </c>
      <c r="M2221" s="6" t="str">
        <f t="shared" si="471"/>
        <v/>
      </c>
      <c r="N2221" s="6" t="str">
        <f t="shared" si="466"/>
        <v/>
      </c>
      <c r="O2221" s="4"/>
      <c r="P2221" s="11"/>
      <c r="Q2221" s="12" t="str">
        <f t="shared" si="467"/>
        <v/>
      </c>
      <c r="R2221" s="8"/>
      <c r="S2221" s="19"/>
      <c r="T2221" s="19" t="s">
        <v>830</v>
      </c>
      <c r="U2221" s="4"/>
      <c r="V2221" s="22" t="str">
        <f t="shared" si="468"/>
        <v>@aswan1.moe.edu.eg</v>
      </c>
      <c r="W2221" s="22" t="str">
        <f t="shared" si="469"/>
        <v>Stu#</v>
      </c>
      <c r="Z2221" t="str">
        <f>IF(Q2221=$Z$14,COUNTIF($Q$15:Q2221,$Z$14),"")</f>
        <v/>
      </c>
    </row>
    <row r="2222" spans="1:26" ht="16.5" x14ac:dyDescent="0.25">
      <c r="A2222" s="6" t="str">
        <f>IF(B2222="","",SUBTOTAL(3,$B$15:B2222))</f>
        <v/>
      </c>
      <c r="B2222" s="7"/>
      <c r="C2222" s="8"/>
      <c r="D2222" s="6" t="str">
        <f t="shared" si="459"/>
        <v/>
      </c>
      <c r="E2222" s="9" t="str">
        <f t="shared" si="462"/>
        <v/>
      </c>
      <c r="F2222" s="7"/>
      <c r="G2222" s="10" t="str">
        <f t="shared" si="460"/>
        <v/>
      </c>
      <c r="H2222" s="6" t="str">
        <f t="shared" si="461"/>
        <v/>
      </c>
      <c r="I2222" s="6" t="str">
        <f t="shared" si="463"/>
        <v/>
      </c>
      <c r="J2222" s="6" t="str">
        <f t="shared" si="464"/>
        <v/>
      </c>
      <c r="K2222" s="6" t="str">
        <f t="shared" si="465"/>
        <v/>
      </c>
      <c r="L2222" s="6" t="str">
        <f t="shared" si="470"/>
        <v/>
      </c>
      <c r="M2222" s="6" t="str">
        <f t="shared" si="471"/>
        <v/>
      </c>
      <c r="N2222" s="6" t="str">
        <f t="shared" si="466"/>
        <v/>
      </c>
      <c r="O2222" s="4"/>
      <c r="P2222" s="11"/>
      <c r="Q2222" s="12" t="str">
        <f t="shared" si="467"/>
        <v/>
      </c>
      <c r="R2222" s="8"/>
      <c r="S2222" s="19"/>
      <c r="T2222" s="19" t="s">
        <v>830</v>
      </c>
      <c r="U2222" s="4"/>
      <c r="V2222" s="22" t="str">
        <f t="shared" si="468"/>
        <v>@aswan1.moe.edu.eg</v>
      </c>
      <c r="W2222" s="22" t="str">
        <f t="shared" si="469"/>
        <v>Stu#</v>
      </c>
      <c r="Z2222" t="str">
        <f>IF(Q2222=$Z$14,COUNTIF($Q$15:Q2222,$Z$14),"")</f>
        <v/>
      </c>
    </row>
    <row r="2223" spans="1:26" ht="16.5" x14ac:dyDescent="0.25">
      <c r="A2223" s="6" t="str">
        <f>IF(B2223="","",SUBTOTAL(3,$B$15:B2223))</f>
        <v/>
      </c>
      <c r="B2223" s="7"/>
      <c r="C2223" s="8"/>
      <c r="D2223" s="6" t="str">
        <f t="shared" si="459"/>
        <v/>
      </c>
      <c r="E2223" s="9" t="str">
        <f t="shared" si="462"/>
        <v/>
      </c>
      <c r="F2223" s="7"/>
      <c r="G2223" s="10" t="str">
        <f t="shared" si="460"/>
        <v/>
      </c>
      <c r="H2223" s="6" t="str">
        <f t="shared" si="461"/>
        <v/>
      </c>
      <c r="I2223" s="6" t="str">
        <f t="shared" si="463"/>
        <v/>
      </c>
      <c r="J2223" s="6" t="str">
        <f t="shared" si="464"/>
        <v/>
      </c>
      <c r="K2223" s="6" t="str">
        <f t="shared" si="465"/>
        <v/>
      </c>
      <c r="L2223" s="6" t="str">
        <f t="shared" si="470"/>
        <v/>
      </c>
      <c r="M2223" s="6" t="str">
        <f t="shared" si="471"/>
        <v/>
      </c>
      <c r="N2223" s="6" t="str">
        <f t="shared" si="466"/>
        <v/>
      </c>
      <c r="O2223" s="4"/>
      <c r="P2223" s="11"/>
      <c r="Q2223" s="12" t="str">
        <f t="shared" si="467"/>
        <v/>
      </c>
      <c r="R2223" s="8"/>
      <c r="S2223" s="19"/>
      <c r="T2223" s="19" t="s">
        <v>830</v>
      </c>
      <c r="U2223" s="4"/>
      <c r="V2223" s="22" t="str">
        <f t="shared" si="468"/>
        <v>@aswan1.moe.edu.eg</v>
      </c>
      <c r="W2223" s="22" t="str">
        <f t="shared" si="469"/>
        <v>Stu#</v>
      </c>
      <c r="Z2223" t="str">
        <f>IF(Q2223=$Z$14,COUNTIF($Q$15:Q2223,$Z$14),"")</f>
        <v/>
      </c>
    </row>
    <row r="2224" spans="1:26" ht="16.5" x14ac:dyDescent="0.25">
      <c r="A2224" s="6" t="str">
        <f>IF(B2224="","",SUBTOTAL(3,$B$15:B2224))</f>
        <v/>
      </c>
      <c r="B2224" s="7"/>
      <c r="C2224" s="8"/>
      <c r="D2224" s="6" t="str">
        <f t="shared" si="459"/>
        <v/>
      </c>
      <c r="E2224" s="9" t="str">
        <f t="shared" si="462"/>
        <v/>
      </c>
      <c r="F2224" s="7"/>
      <c r="G2224" s="10" t="str">
        <f t="shared" si="460"/>
        <v/>
      </c>
      <c r="H2224" s="6" t="str">
        <f t="shared" si="461"/>
        <v/>
      </c>
      <c r="I2224" s="6" t="str">
        <f t="shared" si="463"/>
        <v/>
      </c>
      <c r="J2224" s="6" t="str">
        <f t="shared" si="464"/>
        <v/>
      </c>
      <c r="K2224" s="6" t="str">
        <f t="shared" si="465"/>
        <v/>
      </c>
      <c r="L2224" s="6" t="str">
        <f t="shared" si="470"/>
        <v/>
      </c>
      <c r="M2224" s="6" t="str">
        <f t="shared" si="471"/>
        <v/>
      </c>
      <c r="N2224" s="6" t="str">
        <f t="shared" si="466"/>
        <v/>
      </c>
      <c r="O2224" s="4"/>
      <c r="P2224" s="11"/>
      <c r="Q2224" s="12" t="str">
        <f t="shared" si="467"/>
        <v/>
      </c>
      <c r="R2224" s="8"/>
      <c r="S2224" s="19"/>
      <c r="T2224" s="19" t="s">
        <v>830</v>
      </c>
      <c r="U2224" s="4"/>
      <c r="V2224" s="22" t="str">
        <f t="shared" si="468"/>
        <v>@aswan1.moe.edu.eg</v>
      </c>
      <c r="W2224" s="22" t="str">
        <f t="shared" si="469"/>
        <v>Stu#</v>
      </c>
      <c r="Z2224" t="str">
        <f>IF(Q2224=$Z$14,COUNTIF($Q$15:Q2224,$Z$14),"")</f>
        <v/>
      </c>
    </row>
    <row r="2225" spans="1:26" ht="16.5" x14ac:dyDescent="0.25">
      <c r="A2225" s="6" t="str">
        <f>IF(B2225="","",SUBTOTAL(3,$B$15:B2225))</f>
        <v/>
      </c>
      <c r="B2225" s="7"/>
      <c r="C2225" s="8"/>
      <c r="D2225" s="6" t="str">
        <f t="shared" si="459"/>
        <v/>
      </c>
      <c r="E2225" s="9" t="str">
        <f t="shared" si="462"/>
        <v/>
      </c>
      <c r="F2225" s="7"/>
      <c r="G2225" s="10" t="str">
        <f t="shared" si="460"/>
        <v/>
      </c>
      <c r="H2225" s="6" t="str">
        <f t="shared" si="461"/>
        <v/>
      </c>
      <c r="I2225" s="6" t="str">
        <f t="shared" si="463"/>
        <v/>
      </c>
      <c r="J2225" s="6" t="str">
        <f t="shared" si="464"/>
        <v/>
      </c>
      <c r="K2225" s="6" t="str">
        <f t="shared" si="465"/>
        <v/>
      </c>
      <c r="L2225" s="6" t="str">
        <f t="shared" si="470"/>
        <v/>
      </c>
      <c r="M2225" s="6" t="str">
        <f t="shared" si="471"/>
        <v/>
      </c>
      <c r="N2225" s="6" t="str">
        <f t="shared" si="466"/>
        <v/>
      </c>
      <c r="O2225" s="4"/>
      <c r="P2225" s="11"/>
      <c r="Q2225" s="12" t="str">
        <f t="shared" si="467"/>
        <v/>
      </c>
      <c r="R2225" s="8"/>
      <c r="S2225" s="19"/>
      <c r="T2225" s="19" t="s">
        <v>830</v>
      </c>
      <c r="U2225" s="4"/>
      <c r="V2225" s="22" t="str">
        <f t="shared" si="468"/>
        <v>@aswan1.moe.edu.eg</v>
      </c>
      <c r="W2225" s="22" t="str">
        <f t="shared" si="469"/>
        <v>Stu#</v>
      </c>
      <c r="Z2225" t="str">
        <f>IF(Q2225=$Z$14,COUNTIF($Q$15:Q2225,$Z$14),"")</f>
        <v/>
      </c>
    </row>
    <row r="2226" spans="1:26" ht="16.5" x14ac:dyDescent="0.25">
      <c r="A2226" s="6" t="str">
        <f>IF(B2226="","",SUBTOTAL(3,$B$15:B2226))</f>
        <v/>
      </c>
      <c r="B2226" s="7"/>
      <c r="C2226" s="8"/>
      <c r="D2226" s="6" t="str">
        <f t="shared" si="459"/>
        <v/>
      </c>
      <c r="E2226" s="9" t="str">
        <f t="shared" si="462"/>
        <v/>
      </c>
      <c r="F2226" s="7"/>
      <c r="G2226" s="10" t="str">
        <f t="shared" si="460"/>
        <v/>
      </c>
      <c r="H2226" s="6" t="str">
        <f t="shared" si="461"/>
        <v/>
      </c>
      <c r="I2226" s="6" t="str">
        <f t="shared" si="463"/>
        <v/>
      </c>
      <c r="J2226" s="6" t="str">
        <f t="shared" si="464"/>
        <v/>
      </c>
      <c r="K2226" s="6" t="str">
        <f t="shared" si="465"/>
        <v/>
      </c>
      <c r="L2226" s="6" t="str">
        <f t="shared" si="470"/>
        <v/>
      </c>
      <c r="M2226" s="6" t="str">
        <f t="shared" si="471"/>
        <v/>
      </c>
      <c r="N2226" s="6" t="str">
        <f t="shared" si="466"/>
        <v/>
      </c>
      <c r="O2226" s="4"/>
      <c r="P2226" s="11"/>
      <c r="Q2226" s="12" t="str">
        <f t="shared" si="467"/>
        <v/>
      </c>
      <c r="R2226" s="8"/>
      <c r="S2226" s="19"/>
      <c r="T2226" s="19" t="s">
        <v>830</v>
      </c>
      <c r="U2226" s="4"/>
      <c r="V2226" s="22" t="str">
        <f t="shared" si="468"/>
        <v>@aswan1.moe.edu.eg</v>
      </c>
      <c r="W2226" s="22" t="str">
        <f t="shared" si="469"/>
        <v>Stu#</v>
      </c>
      <c r="Z2226" t="str">
        <f>IF(Q2226=$Z$14,COUNTIF($Q$15:Q2226,$Z$14),"")</f>
        <v/>
      </c>
    </row>
    <row r="2227" spans="1:26" ht="16.5" x14ac:dyDescent="0.25">
      <c r="A2227" s="6" t="str">
        <f>IF(B2227="","",SUBTOTAL(3,$B$15:B2227))</f>
        <v/>
      </c>
      <c r="B2227" s="7"/>
      <c r="C2227" s="8"/>
      <c r="D2227" s="6" t="str">
        <f t="shared" si="459"/>
        <v/>
      </c>
      <c r="E2227" s="9" t="str">
        <f t="shared" si="462"/>
        <v/>
      </c>
      <c r="F2227" s="7"/>
      <c r="G2227" s="10" t="str">
        <f t="shared" si="460"/>
        <v/>
      </c>
      <c r="H2227" s="6" t="str">
        <f t="shared" si="461"/>
        <v/>
      </c>
      <c r="I2227" s="6" t="str">
        <f t="shared" si="463"/>
        <v/>
      </c>
      <c r="J2227" s="6" t="str">
        <f t="shared" si="464"/>
        <v/>
      </c>
      <c r="K2227" s="6" t="str">
        <f t="shared" si="465"/>
        <v/>
      </c>
      <c r="L2227" s="6" t="str">
        <f t="shared" si="470"/>
        <v/>
      </c>
      <c r="M2227" s="6" t="str">
        <f t="shared" si="471"/>
        <v/>
      </c>
      <c r="N2227" s="6" t="str">
        <f t="shared" si="466"/>
        <v/>
      </c>
      <c r="O2227" s="4"/>
      <c r="P2227" s="11"/>
      <c r="Q2227" s="12" t="str">
        <f t="shared" si="467"/>
        <v/>
      </c>
      <c r="R2227" s="8"/>
      <c r="S2227" s="19"/>
      <c r="T2227" s="19" t="s">
        <v>830</v>
      </c>
      <c r="U2227" s="4"/>
      <c r="V2227" s="22" t="str">
        <f t="shared" si="468"/>
        <v>@aswan1.moe.edu.eg</v>
      </c>
      <c r="W2227" s="22" t="str">
        <f t="shared" si="469"/>
        <v>Stu#</v>
      </c>
      <c r="Z2227" t="str">
        <f>IF(Q2227=$Z$14,COUNTIF($Q$15:Q2227,$Z$14),"")</f>
        <v/>
      </c>
    </row>
    <row r="2228" spans="1:26" ht="16.5" x14ac:dyDescent="0.25">
      <c r="A2228" s="6" t="str">
        <f>IF(B2228="","",SUBTOTAL(3,$B$15:B2228))</f>
        <v/>
      </c>
      <c r="B2228" s="7"/>
      <c r="C2228" s="8"/>
      <c r="D2228" s="6" t="str">
        <f t="shared" si="459"/>
        <v/>
      </c>
      <c r="E2228" s="9" t="str">
        <f t="shared" si="462"/>
        <v/>
      </c>
      <c r="F2228" s="7"/>
      <c r="G2228" s="10" t="str">
        <f t="shared" si="460"/>
        <v/>
      </c>
      <c r="H2228" s="6" t="str">
        <f t="shared" si="461"/>
        <v/>
      </c>
      <c r="I2228" s="6" t="str">
        <f t="shared" si="463"/>
        <v/>
      </c>
      <c r="J2228" s="6" t="str">
        <f t="shared" si="464"/>
        <v/>
      </c>
      <c r="K2228" s="6" t="str">
        <f t="shared" si="465"/>
        <v/>
      </c>
      <c r="L2228" s="6" t="str">
        <f t="shared" si="470"/>
        <v/>
      </c>
      <c r="M2228" s="6" t="str">
        <f t="shared" si="471"/>
        <v/>
      </c>
      <c r="N2228" s="6" t="str">
        <f t="shared" si="466"/>
        <v/>
      </c>
      <c r="O2228" s="4"/>
      <c r="P2228" s="11"/>
      <c r="Q2228" s="12" t="str">
        <f t="shared" si="467"/>
        <v/>
      </c>
      <c r="R2228" s="8"/>
      <c r="S2228" s="19"/>
      <c r="T2228" s="19" t="s">
        <v>830</v>
      </c>
      <c r="U2228" s="4"/>
      <c r="V2228" s="22" t="str">
        <f t="shared" si="468"/>
        <v>@aswan1.moe.edu.eg</v>
      </c>
      <c r="W2228" s="22" t="str">
        <f t="shared" si="469"/>
        <v>Stu#</v>
      </c>
      <c r="Z2228" t="str">
        <f>IF(Q2228=$Z$14,COUNTIF($Q$15:Q2228,$Z$14),"")</f>
        <v/>
      </c>
    </row>
    <row r="2229" spans="1:26" ht="16.5" x14ac:dyDescent="0.25">
      <c r="A2229" s="6" t="str">
        <f>IF(B2229="","",SUBTOTAL(3,$B$15:B2229))</f>
        <v/>
      </c>
      <c r="B2229" s="7"/>
      <c r="C2229" s="8"/>
      <c r="D2229" s="6" t="str">
        <f t="shared" si="459"/>
        <v/>
      </c>
      <c r="E2229" s="9" t="str">
        <f t="shared" si="462"/>
        <v/>
      </c>
      <c r="F2229" s="7"/>
      <c r="G2229" s="10" t="str">
        <f t="shared" si="460"/>
        <v/>
      </c>
      <c r="H2229" s="6" t="str">
        <f t="shared" si="461"/>
        <v/>
      </c>
      <c r="I2229" s="6" t="str">
        <f t="shared" si="463"/>
        <v/>
      </c>
      <c r="J2229" s="6" t="str">
        <f t="shared" si="464"/>
        <v/>
      </c>
      <c r="K2229" s="6" t="str">
        <f t="shared" si="465"/>
        <v/>
      </c>
      <c r="L2229" s="6" t="str">
        <f t="shared" si="470"/>
        <v/>
      </c>
      <c r="M2229" s="6" t="str">
        <f t="shared" si="471"/>
        <v/>
      </c>
      <c r="N2229" s="6" t="str">
        <f t="shared" si="466"/>
        <v/>
      </c>
      <c r="O2229" s="4"/>
      <c r="P2229" s="11"/>
      <c r="Q2229" s="12" t="str">
        <f t="shared" si="467"/>
        <v/>
      </c>
      <c r="R2229" s="8"/>
      <c r="S2229" s="19"/>
      <c r="T2229" s="19" t="s">
        <v>830</v>
      </c>
      <c r="U2229" s="4"/>
      <c r="V2229" s="22" t="str">
        <f t="shared" si="468"/>
        <v>@aswan1.moe.edu.eg</v>
      </c>
      <c r="W2229" s="22" t="str">
        <f t="shared" si="469"/>
        <v>Stu#</v>
      </c>
      <c r="Z2229" t="str">
        <f>IF(Q2229=$Z$14,COUNTIF($Q$15:Q2229,$Z$14),"")</f>
        <v/>
      </c>
    </row>
    <row r="2230" spans="1:26" ht="16.5" x14ac:dyDescent="0.25">
      <c r="A2230" s="6" t="str">
        <f>IF(B2230="","",SUBTOTAL(3,$B$15:B2230))</f>
        <v/>
      </c>
      <c r="B2230" s="7"/>
      <c r="C2230" s="8"/>
      <c r="D2230" s="6" t="str">
        <f t="shared" si="459"/>
        <v/>
      </c>
      <c r="E2230" s="9" t="str">
        <f t="shared" si="462"/>
        <v/>
      </c>
      <c r="F2230" s="7"/>
      <c r="G2230" s="10" t="str">
        <f t="shared" si="460"/>
        <v/>
      </c>
      <c r="H2230" s="6" t="str">
        <f t="shared" si="461"/>
        <v/>
      </c>
      <c r="I2230" s="6" t="str">
        <f t="shared" si="463"/>
        <v/>
      </c>
      <c r="J2230" s="6" t="str">
        <f t="shared" si="464"/>
        <v/>
      </c>
      <c r="K2230" s="6" t="str">
        <f t="shared" si="465"/>
        <v/>
      </c>
      <c r="L2230" s="6" t="str">
        <f t="shared" si="470"/>
        <v/>
      </c>
      <c r="M2230" s="6" t="str">
        <f t="shared" si="471"/>
        <v/>
      </c>
      <c r="N2230" s="6" t="str">
        <f t="shared" si="466"/>
        <v/>
      </c>
      <c r="O2230" s="4"/>
      <c r="P2230" s="11"/>
      <c r="Q2230" s="12" t="str">
        <f t="shared" si="467"/>
        <v/>
      </c>
      <c r="R2230" s="8"/>
      <c r="S2230" s="19"/>
      <c r="T2230" s="19" t="s">
        <v>830</v>
      </c>
      <c r="U2230" s="4"/>
      <c r="V2230" s="22" t="str">
        <f t="shared" si="468"/>
        <v>@aswan1.moe.edu.eg</v>
      </c>
      <c r="W2230" s="22" t="str">
        <f t="shared" si="469"/>
        <v>Stu#</v>
      </c>
      <c r="Z2230" t="str">
        <f>IF(Q2230=$Z$14,COUNTIF($Q$15:Q2230,$Z$14),"")</f>
        <v/>
      </c>
    </row>
    <row r="2231" spans="1:26" ht="16.5" x14ac:dyDescent="0.25">
      <c r="A2231" s="6" t="str">
        <f>IF(B2231="","",SUBTOTAL(3,$B$15:B2231))</f>
        <v/>
      </c>
      <c r="B2231" s="7"/>
      <c r="C2231" s="8"/>
      <c r="D2231" s="6" t="str">
        <f t="shared" si="459"/>
        <v/>
      </c>
      <c r="E2231" s="9" t="str">
        <f t="shared" si="462"/>
        <v/>
      </c>
      <c r="F2231" s="7"/>
      <c r="G2231" s="10" t="str">
        <f t="shared" si="460"/>
        <v/>
      </c>
      <c r="H2231" s="6" t="str">
        <f t="shared" si="461"/>
        <v/>
      </c>
      <c r="I2231" s="6" t="str">
        <f t="shared" si="463"/>
        <v/>
      </c>
      <c r="J2231" s="6" t="str">
        <f t="shared" si="464"/>
        <v/>
      </c>
      <c r="K2231" s="6" t="str">
        <f t="shared" si="465"/>
        <v/>
      </c>
      <c r="L2231" s="6" t="str">
        <f t="shared" si="470"/>
        <v/>
      </c>
      <c r="M2231" s="6" t="str">
        <f t="shared" si="471"/>
        <v/>
      </c>
      <c r="N2231" s="6" t="str">
        <f t="shared" si="466"/>
        <v/>
      </c>
      <c r="O2231" s="4"/>
      <c r="P2231" s="11"/>
      <c r="Q2231" s="12" t="str">
        <f t="shared" si="467"/>
        <v/>
      </c>
      <c r="R2231" s="8"/>
      <c r="S2231" s="19"/>
      <c r="T2231" s="19" t="s">
        <v>830</v>
      </c>
      <c r="U2231" s="4"/>
      <c r="V2231" s="22" t="str">
        <f t="shared" si="468"/>
        <v>@aswan1.moe.edu.eg</v>
      </c>
      <c r="W2231" s="22" t="str">
        <f t="shared" si="469"/>
        <v>Stu#</v>
      </c>
      <c r="Z2231" t="str">
        <f>IF(Q2231=$Z$14,COUNTIF($Q$15:Q2231,$Z$14),"")</f>
        <v/>
      </c>
    </row>
    <row r="2232" spans="1:26" ht="16.5" x14ac:dyDescent="0.25">
      <c r="A2232" s="6" t="str">
        <f>IF(B2232="","",SUBTOTAL(3,$B$15:B2232))</f>
        <v/>
      </c>
      <c r="B2232" s="7"/>
      <c r="C2232" s="8"/>
      <c r="D2232" s="6" t="str">
        <f t="shared" si="459"/>
        <v/>
      </c>
      <c r="E2232" s="9" t="str">
        <f t="shared" si="462"/>
        <v/>
      </c>
      <c r="F2232" s="7"/>
      <c r="G2232" s="10" t="str">
        <f t="shared" si="460"/>
        <v/>
      </c>
      <c r="H2232" s="6" t="str">
        <f t="shared" si="461"/>
        <v/>
      </c>
      <c r="I2232" s="6" t="str">
        <f t="shared" si="463"/>
        <v/>
      </c>
      <c r="J2232" s="6" t="str">
        <f t="shared" si="464"/>
        <v/>
      </c>
      <c r="K2232" s="6" t="str">
        <f t="shared" si="465"/>
        <v/>
      </c>
      <c r="L2232" s="6" t="str">
        <f t="shared" si="470"/>
        <v/>
      </c>
      <c r="M2232" s="6" t="str">
        <f t="shared" si="471"/>
        <v/>
      </c>
      <c r="N2232" s="6" t="str">
        <f t="shared" si="466"/>
        <v/>
      </c>
      <c r="O2232" s="4"/>
      <c r="P2232" s="11"/>
      <c r="Q2232" s="12" t="str">
        <f t="shared" si="467"/>
        <v/>
      </c>
      <c r="R2232" s="8"/>
      <c r="S2232" s="19"/>
      <c r="T2232" s="19" t="s">
        <v>830</v>
      </c>
      <c r="U2232" s="4"/>
      <c r="V2232" s="22" t="str">
        <f t="shared" si="468"/>
        <v>@aswan1.moe.edu.eg</v>
      </c>
      <c r="W2232" s="22" t="str">
        <f t="shared" si="469"/>
        <v>Stu#</v>
      </c>
      <c r="Z2232" t="str">
        <f>IF(Q2232=$Z$14,COUNTIF($Q$15:Q2232,$Z$14),"")</f>
        <v/>
      </c>
    </row>
    <row r="2233" spans="1:26" ht="16.5" x14ac:dyDescent="0.25">
      <c r="A2233" s="6" t="str">
        <f>IF(B2233="","",SUBTOTAL(3,$B$15:B2233))</f>
        <v/>
      </c>
      <c r="B2233" s="7"/>
      <c r="C2233" s="8"/>
      <c r="D2233" s="6" t="str">
        <f t="shared" si="459"/>
        <v/>
      </c>
      <c r="E2233" s="9" t="str">
        <f t="shared" si="462"/>
        <v/>
      </c>
      <c r="F2233" s="7"/>
      <c r="G2233" s="10" t="str">
        <f t="shared" si="460"/>
        <v/>
      </c>
      <c r="H2233" s="6" t="str">
        <f t="shared" si="461"/>
        <v/>
      </c>
      <c r="I2233" s="6" t="str">
        <f t="shared" si="463"/>
        <v/>
      </c>
      <c r="J2233" s="6" t="str">
        <f t="shared" si="464"/>
        <v/>
      </c>
      <c r="K2233" s="6" t="str">
        <f t="shared" si="465"/>
        <v/>
      </c>
      <c r="L2233" s="6" t="str">
        <f t="shared" si="470"/>
        <v/>
      </c>
      <c r="M2233" s="6" t="str">
        <f t="shared" si="471"/>
        <v/>
      </c>
      <c r="N2233" s="6" t="str">
        <f t="shared" si="466"/>
        <v/>
      </c>
      <c r="O2233" s="4"/>
      <c r="P2233" s="11"/>
      <c r="Q2233" s="12" t="str">
        <f t="shared" si="467"/>
        <v/>
      </c>
      <c r="R2233" s="8"/>
      <c r="S2233" s="19"/>
      <c r="T2233" s="19" t="s">
        <v>830</v>
      </c>
      <c r="U2233" s="4"/>
      <c r="V2233" s="22" t="str">
        <f t="shared" si="468"/>
        <v>@aswan1.moe.edu.eg</v>
      </c>
      <c r="W2233" s="22" t="str">
        <f t="shared" si="469"/>
        <v>Stu#</v>
      </c>
      <c r="Z2233" t="str">
        <f>IF(Q2233=$Z$14,COUNTIF($Q$15:Q2233,$Z$14),"")</f>
        <v/>
      </c>
    </row>
    <row r="2234" spans="1:26" ht="16.5" x14ac:dyDescent="0.25">
      <c r="A2234" s="6" t="str">
        <f>IF(B2234="","",SUBTOTAL(3,$B$15:B2234))</f>
        <v/>
      </c>
      <c r="B2234" s="7"/>
      <c r="C2234" s="8"/>
      <c r="D2234" s="6" t="str">
        <f t="shared" si="459"/>
        <v/>
      </c>
      <c r="E2234" s="9" t="str">
        <f t="shared" si="462"/>
        <v/>
      </c>
      <c r="F2234" s="7"/>
      <c r="G2234" s="10" t="str">
        <f t="shared" si="460"/>
        <v/>
      </c>
      <c r="H2234" s="6" t="str">
        <f t="shared" si="461"/>
        <v/>
      </c>
      <c r="I2234" s="6" t="str">
        <f t="shared" si="463"/>
        <v/>
      </c>
      <c r="J2234" s="6" t="str">
        <f t="shared" si="464"/>
        <v/>
      </c>
      <c r="K2234" s="6" t="str">
        <f t="shared" si="465"/>
        <v/>
      </c>
      <c r="L2234" s="6" t="str">
        <f t="shared" si="470"/>
        <v/>
      </c>
      <c r="M2234" s="6" t="str">
        <f t="shared" si="471"/>
        <v/>
      </c>
      <c r="N2234" s="6" t="str">
        <f t="shared" si="466"/>
        <v/>
      </c>
      <c r="O2234" s="4"/>
      <c r="P2234" s="11"/>
      <c r="Q2234" s="12" t="str">
        <f t="shared" si="467"/>
        <v/>
      </c>
      <c r="R2234" s="8"/>
      <c r="S2234" s="19"/>
      <c r="T2234" s="19" t="s">
        <v>830</v>
      </c>
      <c r="U2234" s="4"/>
      <c r="V2234" s="22" t="str">
        <f t="shared" si="468"/>
        <v>@aswan1.moe.edu.eg</v>
      </c>
      <c r="W2234" s="22" t="str">
        <f t="shared" si="469"/>
        <v>Stu#</v>
      </c>
      <c r="Z2234" t="str">
        <f>IF(Q2234=$Z$14,COUNTIF($Q$15:Q2234,$Z$14),"")</f>
        <v/>
      </c>
    </row>
    <row r="2235" spans="1:26" ht="16.5" x14ac:dyDescent="0.25">
      <c r="A2235" s="6" t="str">
        <f>IF(B2235="","",SUBTOTAL(3,$B$15:B2235))</f>
        <v/>
      </c>
      <c r="B2235" s="7"/>
      <c r="C2235" s="8"/>
      <c r="D2235" s="6" t="str">
        <f t="shared" si="459"/>
        <v/>
      </c>
      <c r="E2235" s="9" t="str">
        <f t="shared" si="462"/>
        <v/>
      </c>
      <c r="F2235" s="7"/>
      <c r="G2235" s="10" t="str">
        <f t="shared" si="460"/>
        <v/>
      </c>
      <c r="H2235" s="6" t="str">
        <f t="shared" si="461"/>
        <v/>
      </c>
      <c r="I2235" s="6" t="str">
        <f t="shared" si="463"/>
        <v/>
      </c>
      <c r="J2235" s="6" t="str">
        <f t="shared" si="464"/>
        <v/>
      </c>
      <c r="K2235" s="6" t="str">
        <f t="shared" si="465"/>
        <v/>
      </c>
      <c r="L2235" s="6" t="str">
        <f t="shared" si="470"/>
        <v/>
      </c>
      <c r="M2235" s="6" t="str">
        <f t="shared" si="471"/>
        <v/>
      </c>
      <c r="N2235" s="6" t="str">
        <f t="shared" si="466"/>
        <v/>
      </c>
      <c r="O2235" s="4"/>
      <c r="P2235" s="11"/>
      <c r="Q2235" s="12" t="str">
        <f t="shared" si="467"/>
        <v/>
      </c>
      <c r="R2235" s="8"/>
      <c r="S2235" s="19"/>
      <c r="T2235" s="19" t="s">
        <v>830</v>
      </c>
      <c r="U2235" s="4"/>
      <c r="V2235" s="22" t="str">
        <f t="shared" si="468"/>
        <v>@aswan1.moe.edu.eg</v>
      </c>
      <c r="W2235" s="22" t="str">
        <f t="shared" si="469"/>
        <v>Stu#</v>
      </c>
      <c r="Z2235" t="str">
        <f>IF(Q2235=$Z$14,COUNTIF($Q$15:Q2235,$Z$14),"")</f>
        <v/>
      </c>
    </row>
    <row r="2236" spans="1:26" ht="16.5" x14ac:dyDescent="0.25">
      <c r="A2236" s="6" t="str">
        <f>IF(B2236="","",SUBTOTAL(3,$B$15:B2236))</f>
        <v/>
      </c>
      <c r="B2236" s="7"/>
      <c r="C2236" s="8"/>
      <c r="D2236" s="6" t="str">
        <f t="shared" si="459"/>
        <v/>
      </c>
      <c r="E2236" s="9" t="str">
        <f t="shared" si="462"/>
        <v/>
      </c>
      <c r="F2236" s="7"/>
      <c r="G2236" s="10" t="str">
        <f t="shared" si="460"/>
        <v/>
      </c>
      <c r="H2236" s="6" t="str">
        <f t="shared" si="461"/>
        <v/>
      </c>
      <c r="I2236" s="6" t="str">
        <f t="shared" si="463"/>
        <v/>
      </c>
      <c r="J2236" s="6" t="str">
        <f t="shared" si="464"/>
        <v/>
      </c>
      <c r="K2236" s="6" t="str">
        <f t="shared" si="465"/>
        <v/>
      </c>
      <c r="L2236" s="6" t="str">
        <f t="shared" si="470"/>
        <v/>
      </c>
      <c r="M2236" s="6" t="str">
        <f t="shared" si="471"/>
        <v/>
      </c>
      <c r="N2236" s="6" t="str">
        <f t="shared" si="466"/>
        <v/>
      </c>
      <c r="O2236" s="4"/>
      <c r="P2236" s="11"/>
      <c r="Q2236" s="12" t="str">
        <f t="shared" si="467"/>
        <v/>
      </c>
      <c r="R2236" s="8"/>
      <c r="S2236" s="19"/>
      <c r="T2236" s="19" t="s">
        <v>830</v>
      </c>
      <c r="U2236" s="4"/>
      <c r="V2236" s="22" t="str">
        <f t="shared" si="468"/>
        <v>@aswan1.moe.edu.eg</v>
      </c>
      <c r="W2236" s="22" t="str">
        <f t="shared" si="469"/>
        <v>Stu#</v>
      </c>
      <c r="Z2236" t="str">
        <f>IF(Q2236=$Z$14,COUNTIF($Q$15:Q2236,$Z$14),"")</f>
        <v/>
      </c>
    </row>
    <row r="2237" spans="1:26" ht="16.5" x14ac:dyDescent="0.25">
      <c r="A2237" s="6" t="str">
        <f>IF(B2237="","",SUBTOTAL(3,$B$15:B2237))</f>
        <v/>
      </c>
      <c r="B2237" s="7"/>
      <c r="C2237" s="8"/>
      <c r="D2237" s="6" t="str">
        <f t="shared" si="459"/>
        <v/>
      </c>
      <c r="E2237" s="9" t="str">
        <f t="shared" si="462"/>
        <v/>
      </c>
      <c r="F2237" s="7"/>
      <c r="G2237" s="10" t="str">
        <f t="shared" si="460"/>
        <v/>
      </c>
      <c r="H2237" s="6" t="str">
        <f t="shared" si="461"/>
        <v/>
      </c>
      <c r="I2237" s="6" t="str">
        <f t="shared" si="463"/>
        <v/>
      </c>
      <c r="J2237" s="6" t="str">
        <f t="shared" si="464"/>
        <v/>
      </c>
      <c r="K2237" s="6" t="str">
        <f t="shared" si="465"/>
        <v/>
      </c>
      <c r="L2237" s="6" t="str">
        <f t="shared" si="470"/>
        <v/>
      </c>
      <c r="M2237" s="6" t="str">
        <f t="shared" si="471"/>
        <v/>
      </c>
      <c r="N2237" s="6" t="str">
        <f t="shared" si="466"/>
        <v/>
      </c>
      <c r="O2237" s="4"/>
      <c r="P2237" s="11"/>
      <c r="Q2237" s="12" t="str">
        <f t="shared" si="467"/>
        <v/>
      </c>
      <c r="R2237" s="8"/>
      <c r="S2237" s="19"/>
      <c r="T2237" s="19" t="s">
        <v>830</v>
      </c>
      <c r="U2237" s="4"/>
      <c r="V2237" s="22" t="str">
        <f t="shared" si="468"/>
        <v>@aswan1.moe.edu.eg</v>
      </c>
      <c r="W2237" s="22" t="str">
        <f t="shared" si="469"/>
        <v>Stu#</v>
      </c>
      <c r="Z2237" t="str">
        <f>IF(Q2237=$Z$14,COUNTIF($Q$15:Q2237,$Z$14),"")</f>
        <v/>
      </c>
    </row>
    <row r="2238" spans="1:26" ht="16.5" x14ac:dyDescent="0.25">
      <c r="A2238" s="6" t="str">
        <f>IF(B2238="","",SUBTOTAL(3,$B$15:B2238))</f>
        <v/>
      </c>
      <c r="B2238" s="7"/>
      <c r="C2238" s="8"/>
      <c r="D2238" s="6" t="str">
        <f t="shared" si="459"/>
        <v/>
      </c>
      <c r="E2238" s="9" t="str">
        <f t="shared" si="462"/>
        <v/>
      </c>
      <c r="F2238" s="7"/>
      <c r="G2238" s="10" t="str">
        <f t="shared" si="460"/>
        <v/>
      </c>
      <c r="H2238" s="6" t="str">
        <f t="shared" si="461"/>
        <v/>
      </c>
      <c r="I2238" s="6" t="str">
        <f t="shared" si="463"/>
        <v/>
      </c>
      <c r="J2238" s="6" t="str">
        <f t="shared" si="464"/>
        <v/>
      </c>
      <c r="K2238" s="6" t="str">
        <f t="shared" si="465"/>
        <v/>
      </c>
      <c r="L2238" s="6" t="str">
        <f t="shared" si="470"/>
        <v/>
      </c>
      <c r="M2238" s="6" t="str">
        <f t="shared" si="471"/>
        <v/>
      </c>
      <c r="N2238" s="6" t="str">
        <f t="shared" si="466"/>
        <v/>
      </c>
      <c r="O2238" s="4"/>
      <c r="P2238" s="11"/>
      <c r="Q2238" s="12" t="str">
        <f t="shared" si="467"/>
        <v/>
      </c>
      <c r="R2238" s="8"/>
      <c r="S2238" s="19"/>
      <c r="T2238" s="19" t="s">
        <v>830</v>
      </c>
      <c r="U2238" s="4"/>
      <c r="V2238" s="22" t="str">
        <f t="shared" si="468"/>
        <v>@aswan1.moe.edu.eg</v>
      </c>
      <c r="W2238" s="22" t="str">
        <f t="shared" si="469"/>
        <v>Stu#</v>
      </c>
      <c r="Z2238" t="str">
        <f>IF(Q2238=$Z$14,COUNTIF($Q$15:Q2238,$Z$14),"")</f>
        <v/>
      </c>
    </row>
    <row r="2239" spans="1:26" ht="16.5" x14ac:dyDescent="0.25">
      <c r="A2239" s="6" t="str">
        <f>IF(B2239="","",SUBTOTAL(3,$B$15:B2239))</f>
        <v/>
      </c>
      <c r="B2239" s="7"/>
      <c r="C2239" s="8"/>
      <c r="D2239" s="6" t="str">
        <f t="shared" si="459"/>
        <v/>
      </c>
      <c r="E2239" s="9" t="str">
        <f t="shared" si="462"/>
        <v/>
      </c>
      <c r="F2239" s="7"/>
      <c r="G2239" s="10" t="str">
        <f t="shared" si="460"/>
        <v/>
      </c>
      <c r="H2239" s="6" t="str">
        <f t="shared" si="461"/>
        <v/>
      </c>
      <c r="I2239" s="6" t="str">
        <f t="shared" si="463"/>
        <v/>
      </c>
      <c r="J2239" s="6" t="str">
        <f t="shared" si="464"/>
        <v/>
      </c>
      <c r="K2239" s="6" t="str">
        <f t="shared" si="465"/>
        <v/>
      </c>
      <c r="L2239" s="6" t="str">
        <f t="shared" si="470"/>
        <v/>
      </c>
      <c r="M2239" s="6" t="str">
        <f t="shared" si="471"/>
        <v/>
      </c>
      <c r="N2239" s="6" t="str">
        <f t="shared" si="466"/>
        <v/>
      </c>
      <c r="O2239" s="4"/>
      <c r="P2239" s="11"/>
      <c r="Q2239" s="12" t="str">
        <f t="shared" si="467"/>
        <v/>
      </c>
      <c r="R2239" s="8"/>
      <c r="S2239" s="19"/>
      <c r="T2239" s="19" t="s">
        <v>830</v>
      </c>
      <c r="U2239" s="4"/>
      <c r="V2239" s="22" t="str">
        <f t="shared" si="468"/>
        <v>@aswan1.moe.edu.eg</v>
      </c>
      <c r="W2239" s="22" t="str">
        <f t="shared" si="469"/>
        <v>Stu#</v>
      </c>
      <c r="Z2239" t="str">
        <f>IF(Q2239=$Z$14,COUNTIF($Q$15:Q2239,$Z$14),"")</f>
        <v/>
      </c>
    </row>
    <row r="2240" spans="1:26" ht="16.5" x14ac:dyDescent="0.25">
      <c r="A2240" s="6" t="str">
        <f>IF(B2240="","",SUBTOTAL(3,$B$15:B2240))</f>
        <v/>
      </c>
      <c r="B2240" s="7"/>
      <c r="C2240" s="8"/>
      <c r="D2240" s="6" t="str">
        <f t="shared" si="459"/>
        <v/>
      </c>
      <c r="E2240" s="9" t="str">
        <f t="shared" si="462"/>
        <v/>
      </c>
      <c r="F2240" s="7"/>
      <c r="G2240" s="10" t="str">
        <f t="shared" si="460"/>
        <v/>
      </c>
      <c r="H2240" s="6" t="str">
        <f t="shared" si="461"/>
        <v/>
      </c>
      <c r="I2240" s="6" t="str">
        <f t="shared" si="463"/>
        <v/>
      </c>
      <c r="J2240" s="6" t="str">
        <f t="shared" si="464"/>
        <v/>
      </c>
      <c r="K2240" s="6" t="str">
        <f t="shared" si="465"/>
        <v/>
      </c>
      <c r="L2240" s="6" t="str">
        <f t="shared" si="470"/>
        <v/>
      </c>
      <c r="M2240" s="6" t="str">
        <f t="shared" si="471"/>
        <v/>
      </c>
      <c r="N2240" s="6" t="str">
        <f t="shared" si="466"/>
        <v/>
      </c>
      <c r="O2240" s="4"/>
      <c r="P2240" s="11"/>
      <c r="Q2240" s="12" t="str">
        <f t="shared" si="467"/>
        <v/>
      </c>
      <c r="R2240" s="8"/>
      <c r="S2240" s="19"/>
      <c r="T2240" s="19" t="s">
        <v>830</v>
      </c>
      <c r="U2240" s="4"/>
      <c r="V2240" s="22" t="str">
        <f t="shared" si="468"/>
        <v>@aswan1.moe.edu.eg</v>
      </c>
      <c r="W2240" s="22" t="str">
        <f t="shared" si="469"/>
        <v>Stu#</v>
      </c>
      <c r="Z2240" t="str">
        <f>IF(Q2240=$Z$14,COUNTIF($Q$15:Q2240,$Z$14),"")</f>
        <v/>
      </c>
    </row>
    <row r="2241" spans="1:26" ht="16.5" x14ac:dyDescent="0.25">
      <c r="A2241" s="6" t="str">
        <f>IF(B2241="","",SUBTOTAL(3,$B$15:B2241))</f>
        <v/>
      </c>
      <c r="B2241" s="7"/>
      <c r="C2241" s="8"/>
      <c r="D2241" s="6" t="str">
        <f t="shared" si="459"/>
        <v/>
      </c>
      <c r="E2241" s="9" t="str">
        <f t="shared" si="462"/>
        <v/>
      </c>
      <c r="F2241" s="7"/>
      <c r="G2241" s="10" t="str">
        <f t="shared" si="460"/>
        <v/>
      </c>
      <c r="H2241" s="6" t="str">
        <f t="shared" si="461"/>
        <v/>
      </c>
      <c r="I2241" s="6" t="str">
        <f t="shared" si="463"/>
        <v/>
      </c>
      <c r="J2241" s="6" t="str">
        <f t="shared" si="464"/>
        <v/>
      </c>
      <c r="K2241" s="6" t="str">
        <f t="shared" si="465"/>
        <v/>
      </c>
      <c r="L2241" s="6" t="str">
        <f t="shared" si="470"/>
        <v/>
      </c>
      <c r="M2241" s="6" t="str">
        <f t="shared" si="471"/>
        <v/>
      </c>
      <c r="N2241" s="6" t="str">
        <f t="shared" si="466"/>
        <v/>
      </c>
      <c r="O2241" s="4"/>
      <c r="P2241" s="11"/>
      <c r="Q2241" s="12" t="str">
        <f t="shared" si="467"/>
        <v/>
      </c>
      <c r="R2241" s="8"/>
      <c r="S2241" s="19"/>
      <c r="T2241" s="19" t="s">
        <v>830</v>
      </c>
      <c r="U2241" s="4"/>
      <c r="V2241" s="22" t="str">
        <f t="shared" si="468"/>
        <v>@aswan1.moe.edu.eg</v>
      </c>
      <c r="W2241" s="22" t="str">
        <f t="shared" si="469"/>
        <v>Stu#</v>
      </c>
      <c r="Z2241" t="str">
        <f>IF(Q2241=$Z$14,COUNTIF($Q$15:Q2241,$Z$14),"")</f>
        <v/>
      </c>
    </row>
    <row r="2242" spans="1:26" ht="16.5" x14ac:dyDescent="0.25">
      <c r="A2242" s="6" t="str">
        <f>IF(B2242="","",SUBTOTAL(3,$B$15:B2242))</f>
        <v/>
      </c>
      <c r="B2242" s="7"/>
      <c r="C2242" s="8"/>
      <c r="D2242" s="6" t="str">
        <f t="shared" si="459"/>
        <v/>
      </c>
      <c r="E2242" s="9" t="str">
        <f t="shared" si="462"/>
        <v/>
      </c>
      <c r="F2242" s="7"/>
      <c r="G2242" s="10" t="str">
        <f t="shared" si="460"/>
        <v/>
      </c>
      <c r="H2242" s="6" t="str">
        <f t="shared" si="461"/>
        <v/>
      </c>
      <c r="I2242" s="6" t="str">
        <f t="shared" si="463"/>
        <v/>
      </c>
      <c r="J2242" s="6" t="str">
        <f t="shared" si="464"/>
        <v/>
      </c>
      <c r="K2242" s="6" t="str">
        <f t="shared" si="465"/>
        <v/>
      </c>
      <c r="L2242" s="6" t="str">
        <f t="shared" si="470"/>
        <v/>
      </c>
      <c r="M2242" s="6" t="str">
        <f t="shared" si="471"/>
        <v/>
      </c>
      <c r="N2242" s="6" t="str">
        <f t="shared" si="466"/>
        <v/>
      </c>
      <c r="O2242" s="4"/>
      <c r="P2242" s="11"/>
      <c r="Q2242" s="12" t="str">
        <f t="shared" si="467"/>
        <v/>
      </c>
      <c r="R2242" s="8"/>
      <c r="S2242" s="19"/>
      <c r="T2242" s="19" t="s">
        <v>830</v>
      </c>
      <c r="U2242" s="4"/>
      <c r="V2242" s="22" t="str">
        <f t="shared" si="468"/>
        <v>@aswan1.moe.edu.eg</v>
      </c>
      <c r="W2242" s="22" t="str">
        <f t="shared" si="469"/>
        <v>Stu#</v>
      </c>
      <c r="Z2242" t="str">
        <f>IF(Q2242=$Z$14,COUNTIF($Q$15:Q2242,$Z$14),"")</f>
        <v/>
      </c>
    </row>
    <row r="2243" spans="1:26" ht="16.5" x14ac:dyDescent="0.25">
      <c r="A2243" s="6" t="str">
        <f>IF(B2243="","",SUBTOTAL(3,$B$15:B2243))</f>
        <v/>
      </c>
      <c r="B2243" s="7"/>
      <c r="C2243" s="8"/>
      <c r="D2243" s="6" t="str">
        <f t="shared" si="459"/>
        <v/>
      </c>
      <c r="E2243" s="9" t="str">
        <f t="shared" si="462"/>
        <v/>
      </c>
      <c r="F2243" s="7"/>
      <c r="G2243" s="10" t="str">
        <f t="shared" si="460"/>
        <v/>
      </c>
      <c r="H2243" s="6" t="str">
        <f t="shared" si="461"/>
        <v/>
      </c>
      <c r="I2243" s="6" t="str">
        <f t="shared" si="463"/>
        <v/>
      </c>
      <c r="J2243" s="6" t="str">
        <f t="shared" si="464"/>
        <v/>
      </c>
      <c r="K2243" s="6" t="str">
        <f t="shared" si="465"/>
        <v/>
      </c>
      <c r="L2243" s="6" t="str">
        <f t="shared" si="470"/>
        <v/>
      </c>
      <c r="M2243" s="6" t="str">
        <f t="shared" si="471"/>
        <v/>
      </c>
      <c r="N2243" s="6" t="str">
        <f t="shared" si="466"/>
        <v/>
      </c>
      <c r="O2243" s="4"/>
      <c r="P2243" s="11"/>
      <c r="Q2243" s="12" t="str">
        <f t="shared" si="467"/>
        <v/>
      </c>
      <c r="R2243" s="8"/>
      <c r="S2243" s="19"/>
      <c r="T2243" s="19" t="s">
        <v>830</v>
      </c>
      <c r="U2243" s="4"/>
      <c r="V2243" s="22" t="str">
        <f t="shared" si="468"/>
        <v>@aswan1.moe.edu.eg</v>
      </c>
      <c r="W2243" s="22" t="str">
        <f t="shared" si="469"/>
        <v>Stu#</v>
      </c>
      <c r="Z2243" t="str">
        <f>IF(Q2243=$Z$14,COUNTIF($Q$15:Q2243,$Z$14),"")</f>
        <v/>
      </c>
    </row>
    <row r="2244" spans="1:26" ht="16.5" x14ac:dyDescent="0.25">
      <c r="A2244" s="6" t="str">
        <f>IF(B2244="","",SUBTOTAL(3,$B$15:B2244))</f>
        <v/>
      </c>
      <c r="B2244" s="7"/>
      <c r="C2244" s="8"/>
      <c r="D2244" s="6" t="str">
        <f t="shared" si="459"/>
        <v/>
      </c>
      <c r="E2244" s="9" t="str">
        <f t="shared" si="462"/>
        <v/>
      </c>
      <c r="F2244" s="7"/>
      <c r="G2244" s="10" t="str">
        <f t="shared" si="460"/>
        <v/>
      </c>
      <c r="H2244" s="6" t="str">
        <f t="shared" si="461"/>
        <v/>
      </c>
      <c r="I2244" s="6" t="str">
        <f t="shared" si="463"/>
        <v/>
      </c>
      <c r="J2244" s="6" t="str">
        <f t="shared" si="464"/>
        <v/>
      </c>
      <c r="K2244" s="6" t="str">
        <f t="shared" si="465"/>
        <v/>
      </c>
      <c r="L2244" s="6" t="str">
        <f t="shared" si="470"/>
        <v/>
      </c>
      <c r="M2244" s="6" t="str">
        <f t="shared" si="471"/>
        <v/>
      </c>
      <c r="N2244" s="6" t="str">
        <f t="shared" si="466"/>
        <v/>
      </c>
      <c r="O2244" s="4"/>
      <c r="P2244" s="11"/>
      <c r="Q2244" s="12" t="str">
        <f t="shared" si="467"/>
        <v/>
      </c>
      <c r="R2244" s="8"/>
      <c r="S2244" s="19"/>
      <c r="T2244" s="19" t="s">
        <v>830</v>
      </c>
      <c r="U2244" s="4"/>
      <c r="V2244" s="22" t="str">
        <f t="shared" si="468"/>
        <v>@aswan1.moe.edu.eg</v>
      </c>
      <c r="W2244" s="22" t="str">
        <f t="shared" si="469"/>
        <v>Stu#</v>
      </c>
      <c r="Z2244" t="str">
        <f>IF(Q2244=$Z$14,COUNTIF($Q$15:Q2244,$Z$14),"")</f>
        <v/>
      </c>
    </row>
    <row r="2245" spans="1:26" ht="16.5" x14ac:dyDescent="0.25">
      <c r="A2245" s="6" t="str">
        <f>IF(B2245="","",SUBTOTAL(3,$B$15:B2245))</f>
        <v/>
      </c>
      <c r="B2245" s="7"/>
      <c r="C2245" s="8"/>
      <c r="D2245" s="6" t="str">
        <f t="shared" si="459"/>
        <v/>
      </c>
      <c r="E2245" s="9" t="str">
        <f t="shared" si="462"/>
        <v/>
      </c>
      <c r="F2245" s="7"/>
      <c r="G2245" s="10" t="str">
        <f t="shared" si="460"/>
        <v/>
      </c>
      <c r="H2245" s="6" t="str">
        <f t="shared" si="461"/>
        <v/>
      </c>
      <c r="I2245" s="6" t="str">
        <f t="shared" si="463"/>
        <v/>
      </c>
      <c r="J2245" s="6" t="str">
        <f t="shared" si="464"/>
        <v/>
      </c>
      <c r="K2245" s="6" t="str">
        <f t="shared" si="465"/>
        <v/>
      </c>
      <c r="L2245" s="6" t="str">
        <f t="shared" si="470"/>
        <v/>
      </c>
      <c r="M2245" s="6" t="str">
        <f t="shared" si="471"/>
        <v/>
      </c>
      <c r="N2245" s="6" t="str">
        <f t="shared" si="466"/>
        <v/>
      </c>
      <c r="O2245" s="4"/>
      <c r="P2245" s="11"/>
      <c r="Q2245" s="12" t="str">
        <f t="shared" si="467"/>
        <v/>
      </c>
      <c r="R2245" s="8"/>
      <c r="S2245" s="19"/>
      <c r="T2245" s="19" t="s">
        <v>830</v>
      </c>
      <c r="U2245" s="4"/>
      <c r="V2245" s="22" t="str">
        <f t="shared" si="468"/>
        <v>@aswan1.moe.edu.eg</v>
      </c>
      <c r="W2245" s="22" t="str">
        <f t="shared" si="469"/>
        <v>Stu#</v>
      </c>
      <c r="Z2245" t="str">
        <f>IF(Q2245=$Z$14,COUNTIF($Q$15:Q2245,$Z$14),"")</f>
        <v/>
      </c>
    </row>
    <row r="2246" spans="1:26" ht="16.5" x14ac:dyDescent="0.25">
      <c r="A2246" s="6" t="str">
        <f>IF(B2246="","",SUBTOTAL(3,$B$15:B2246))</f>
        <v/>
      </c>
      <c r="B2246" s="7"/>
      <c r="C2246" s="8"/>
      <c r="D2246" s="6" t="str">
        <f t="shared" si="459"/>
        <v/>
      </c>
      <c r="E2246" s="9" t="str">
        <f t="shared" si="462"/>
        <v/>
      </c>
      <c r="F2246" s="7"/>
      <c r="G2246" s="10" t="str">
        <f t="shared" si="460"/>
        <v/>
      </c>
      <c r="H2246" s="6" t="str">
        <f t="shared" si="461"/>
        <v/>
      </c>
      <c r="I2246" s="6" t="str">
        <f t="shared" si="463"/>
        <v/>
      </c>
      <c r="J2246" s="6" t="str">
        <f t="shared" si="464"/>
        <v/>
      </c>
      <c r="K2246" s="6" t="str">
        <f t="shared" si="465"/>
        <v/>
      </c>
      <c r="L2246" s="6" t="str">
        <f t="shared" si="470"/>
        <v/>
      </c>
      <c r="M2246" s="6" t="str">
        <f t="shared" si="471"/>
        <v/>
      </c>
      <c r="N2246" s="6" t="str">
        <f t="shared" si="466"/>
        <v/>
      </c>
      <c r="O2246" s="4"/>
      <c r="P2246" s="11"/>
      <c r="Q2246" s="12" t="str">
        <f t="shared" si="467"/>
        <v/>
      </c>
      <c r="R2246" s="8"/>
      <c r="S2246" s="19"/>
      <c r="T2246" s="19" t="s">
        <v>830</v>
      </c>
      <c r="U2246" s="4"/>
      <c r="V2246" s="22" t="str">
        <f t="shared" si="468"/>
        <v>@aswan1.moe.edu.eg</v>
      </c>
      <c r="W2246" s="22" t="str">
        <f t="shared" si="469"/>
        <v>Stu#</v>
      </c>
      <c r="Z2246" t="str">
        <f>IF(Q2246=$Z$14,COUNTIF($Q$15:Q2246,$Z$14),"")</f>
        <v/>
      </c>
    </row>
    <row r="2247" spans="1:26" ht="16.5" x14ac:dyDescent="0.25">
      <c r="A2247" s="6" t="str">
        <f>IF(B2247="","",SUBTOTAL(3,$B$15:B2247))</f>
        <v/>
      </c>
      <c r="B2247" s="7"/>
      <c r="C2247" s="8"/>
      <c r="D2247" s="6" t="str">
        <f t="shared" si="459"/>
        <v/>
      </c>
      <c r="E2247" s="9" t="str">
        <f t="shared" si="462"/>
        <v/>
      </c>
      <c r="F2247" s="7"/>
      <c r="G2247" s="10" t="str">
        <f t="shared" si="460"/>
        <v/>
      </c>
      <c r="H2247" s="6" t="str">
        <f t="shared" si="461"/>
        <v/>
      </c>
      <c r="I2247" s="6" t="str">
        <f t="shared" si="463"/>
        <v/>
      </c>
      <c r="J2247" s="6" t="str">
        <f t="shared" si="464"/>
        <v/>
      </c>
      <c r="K2247" s="6" t="str">
        <f t="shared" si="465"/>
        <v/>
      </c>
      <c r="L2247" s="6" t="str">
        <f t="shared" si="470"/>
        <v/>
      </c>
      <c r="M2247" s="6" t="str">
        <f t="shared" si="471"/>
        <v/>
      </c>
      <c r="N2247" s="6" t="str">
        <f t="shared" si="466"/>
        <v/>
      </c>
      <c r="O2247" s="4"/>
      <c r="P2247" s="11"/>
      <c r="Q2247" s="12" t="str">
        <f t="shared" si="467"/>
        <v/>
      </c>
      <c r="R2247" s="8"/>
      <c r="S2247" s="19"/>
      <c r="T2247" s="19" t="s">
        <v>830</v>
      </c>
      <c r="U2247" s="4"/>
      <c r="V2247" s="22" t="str">
        <f t="shared" si="468"/>
        <v>@aswan1.moe.edu.eg</v>
      </c>
      <c r="W2247" s="22" t="str">
        <f t="shared" si="469"/>
        <v>Stu#</v>
      </c>
      <c r="Z2247" t="str">
        <f>IF(Q2247=$Z$14,COUNTIF($Q$15:Q2247,$Z$14),"")</f>
        <v/>
      </c>
    </row>
    <row r="2248" spans="1:26" ht="16.5" x14ac:dyDescent="0.25">
      <c r="A2248" s="6" t="str">
        <f>IF(B2248="","",SUBTOTAL(3,$B$15:B2248))</f>
        <v/>
      </c>
      <c r="B2248" s="7"/>
      <c r="C2248" s="8"/>
      <c r="D2248" s="6" t="str">
        <f t="shared" si="459"/>
        <v/>
      </c>
      <c r="E2248" s="9" t="str">
        <f t="shared" si="462"/>
        <v/>
      </c>
      <c r="F2248" s="7"/>
      <c r="G2248" s="10" t="str">
        <f t="shared" si="460"/>
        <v/>
      </c>
      <c r="H2248" s="6" t="str">
        <f t="shared" si="461"/>
        <v/>
      </c>
      <c r="I2248" s="6" t="str">
        <f t="shared" si="463"/>
        <v/>
      </c>
      <c r="J2248" s="6" t="str">
        <f t="shared" si="464"/>
        <v/>
      </c>
      <c r="K2248" s="6" t="str">
        <f t="shared" si="465"/>
        <v/>
      </c>
      <c r="L2248" s="6" t="str">
        <f t="shared" si="470"/>
        <v/>
      </c>
      <c r="M2248" s="6" t="str">
        <f t="shared" si="471"/>
        <v/>
      </c>
      <c r="N2248" s="6" t="str">
        <f t="shared" si="466"/>
        <v/>
      </c>
      <c r="O2248" s="4"/>
      <c r="P2248" s="11"/>
      <c r="Q2248" s="12" t="str">
        <f t="shared" si="467"/>
        <v/>
      </c>
      <c r="R2248" s="8"/>
      <c r="S2248" s="19"/>
      <c r="T2248" s="19" t="s">
        <v>830</v>
      </c>
      <c r="U2248" s="4"/>
      <c r="V2248" s="22" t="str">
        <f t="shared" si="468"/>
        <v>@aswan1.moe.edu.eg</v>
      </c>
      <c r="W2248" s="22" t="str">
        <f t="shared" si="469"/>
        <v>Stu#</v>
      </c>
      <c r="Z2248" t="str">
        <f>IF(Q2248=$Z$14,COUNTIF($Q$15:Q2248,$Z$14),"")</f>
        <v/>
      </c>
    </row>
    <row r="2249" spans="1:26" ht="16.5" x14ac:dyDescent="0.25">
      <c r="A2249" s="6" t="str">
        <f>IF(B2249="","",SUBTOTAL(3,$B$15:B2249))</f>
        <v/>
      </c>
      <c r="B2249" s="7"/>
      <c r="C2249" s="8"/>
      <c r="D2249" s="6" t="str">
        <f t="shared" si="459"/>
        <v/>
      </c>
      <c r="E2249" s="9" t="str">
        <f t="shared" si="462"/>
        <v/>
      </c>
      <c r="F2249" s="7"/>
      <c r="G2249" s="10" t="str">
        <f t="shared" si="460"/>
        <v/>
      </c>
      <c r="H2249" s="6" t="str">
        <f t="shared" si="461"/>
        <v/>
      </c>
      <c r="I2249" s="6" t="str">
        <f t="shared" si="463"/>
        <v/>
      </c>
      <c r="J2249" s="6" t="str">
        <f t="shared" si="464"/>
        <v/>
      </c>
      <c r="K2249" s="6" t="str">
        <f t="shared" si="465"/>
        <v/>
      </c>
      <c r="L2249" s="6" t="str">
        <f t="shared" si="470"/>
        <v/>
      </c>
      <c r="M2249" s="6" t="str">
        <f t="shared" si="471"/>
        <v/>
      </c>
      <c r="N2249" s="6" t="str">
        <f t="shared" si="466"/>
        <v/>
      </c>
      <c r="O2249" s="4"/>
      <c r="P2249" s="11"/>
      <c r="Q2249" s="12" t="str">
        <f t="shared" si="467"/>
        <v/>
      </c>
      <c r="R2249" s="8"/>
      <c r="S2249" s="19"/>
      <c r="T2249" s="19" t="s">
        <v>830</v>
      </c>
      <c r="U2249" s="4"/>
      <c r="V2249" s="22" t="str">
        <f t="shared" si="468"/>
        <v>@aswan1.moe.edu.eg</v>
      </c>
      <c r="W2249" s="22" t="str">
        <f t="shared" si="469"/>
        <v>Stu#</v>
      </c>
      <c r="Z2249" t="str">
        <f>IF(Q2249=$Z$14,COUNTIF($Q$15:Q2249,$Z$14),"")</f>
        <v/>
      </c>
    </row>
    <row r="2250" spans="1:26" ht="16.5" x14ac:dyDescent="0.25">
      <c r="A2250" s="6" t="str">
        <f>IF(B2250="","",SUBTOTAL(3,$B$15:B2250))</f>
        <v/>
      </c>
      <c r="B2250" s="7"/>
      <c r="C2250" s="8"/>
      <c r="D2250" s="6" t="str">
        <f t="shared" si="459"/>
        <v/>
      </c>
      <c r="E2250" s="9" t="str">
        <f t="shared" si="462"/>
        <v/>
      </c>
      <c r="F2250" s="7"/>
      <c r="G2250" s="10" t="str">
        <f t="shared" si="460"/>
        <v/>
      </c>
      <c r="H2250" s="6" t="str">
        <f t="shared" si="461"/>
        <v/>
      </c>
      <c r="I2250" s="6" t="str">
        <f t="shared" si="463"/>
        <v/>
      </c>
      <c r="J2250" s="6" t="str">
        <f t="shared" si="464"/>
        <v/>
      </c>
      <c r="K2250" s="6" t="str">
        <f t="shared" si="465"/>
        <v/>
      </c>
      <c r="L2250" s="6" t="str">
        <f t="shared" si="470"/>
        <v/>
      </c>
      <c r="M2250" s="6" t="str">
        <f t="shared" si="471"/>
        <v/>
      </c>
      <c r="N2250" s="6" t="str">
        <f t="shared" si="466"/>
        <v/>
      </c>
      <c r="O2250" s="4"/>
      <c r="P2250" s="11"/>
      <c r="Q2250" s="12" t="str">
        <f t="shared" si="467"/>
        <v/>
      </c>
      <c r="R2250" s="8"/>
      <c r="S2250" s="19"/>
      <c r="T2250" s="19" t="s">
        <v>830</v>
      </c>
      <c r="U2250" s="4"/>
      <c r="V2250" s="22" t="str">
        <f t="shared" si="468"/>
        <v>@aswan1.moe.edu.eg</v>
      </c>
      <c r="W2250" s="22" t="str">
        <f t="shared" si="469"/>
        <v>Stu#</v>
      </c>
      <c r="Z2250" t="str">
        <f>IF(Q2250=$Z$14,COUNTIF($Q$15:Q2250,$Z$14),"")</f>
        <v/>
      </c>
    </row>
    <row r="2251" spans="1:26" ht="16.5" x14ac:dyDescent="0.25">
      <c r="A2251" s="6" t="str">
        <f>IF(B2251="","",SUBTOTAL(3,$B$15:B2251))</f>
        <v/>
      </c>
      <c r="B2251" s="7"/>
      <c r="C2251" s="8"/>
      <c r="D2251" s="6" t="str">
        <f t="shared" si="459"/>
        <v/>
      </c>
      <c r="E2251" s="9" t="str">
        <f t="shared" si="462"/>
        <v/>
      </c>
      <c r="F2251" s="7"/>
      <c r="G2251" s="10" t="str">
        <f t="shared" si="460"/>
        <v/>
      </c>
      <c r="H2251" s="6" t="str">
        <f t="shared" si="461"/>
        <v/>
      </c>
      <c r="I2251" s="6" t="str">
        <f t="shared" si="463"/>
        <v/>
      </c>
      <c r="J2251" s="6" t="str">
        <f t="shared" si="464"/>
        <v/>
      </c>
      <c r="K2251" s="6" t="str">
        <f t="shared" si="465"/>
        <v/>
      </c>
      <c r="L2251" s="6" t="str">
        <f t="shared" si="470"/>
        <v/>
      </c>
      <c r="M2251" s="6" t="str">
        <f t="shared" si="471"/>
        <v/>
      </c>
      <c r="N2251" s="6" t="str">
        <f t="shared" si="466"/>
        <v/>
      </c>
      <c r="O2251" s="4"/>
      <c r="P2251" s="11"/>
      <c r="Q2251" s="12" t="str">
        <f t="shared" si="467"/>
        <v/>
      </c>
      <c r="R2251" s="8"/>
      <c r="S2251" s="19"/>
      <c r="T2251" s="19" t="s">
        <v>830</v>
      </c>
      <c r="U2251" s="4"/>
      <c r="V2251" s="22" t="str">
        <f t="shared" si="468"/>
        <v>@aswan1.moe.edu.eg</v>
      </c>
      <c r="W2251" s="22" t="str">
        <f t="shared" si="469"/>
        <v>Stu#</v>
      </c>
      <c r="Z2251" t="str">
        <f>IF(Q2251=$Z$14,COUNTIF($Q$15:Q2251,$Z$14),"")</f>
        <v/>
      </c>
    </row>
    <row r="2252" spans="1:26" ht="16.5" x14ac:dyDescent="0.25">
      <c r="A2252" s="6" t="str">
        <f>IF(B2252="","",SUBTOTAL(3,$B$15:B2252))</f>
        <v/>
      </c>
      <c r="B2252" s="7"/>
      <c r="C2252" s="8"/>
      <c r="D2252" s="6" t="str">
        <f t="shared" si="459"/>
        <v/>
      </c>
      <c r="E2252" s="9" t="str">
        <f t="shared" si="462"/>
        <v/>
      </c>
      <c r="F2252" s="7"/>
      <c r="G2252" s="10" t="str">
        <f t="shared" si="460"/>
        <v/>
      </c>
      <c r="H2252" s="6" t="str">
        <f t="shared" si="461"/>
        <v/>
      </c>
      <c r="I2252" s="6" t="str">
        <f t="shared" si="463"/>
        <v/>
      </c>
      <c r="J2252" s="6" t="str">
        <f t="shared" si="464"/>
        <v/>
      </c>
      <c r="K2252" s="6" t="str">
        <f t="shared" si="465"/>
        <v/>
      </c>
      <c r="L2252" s="6" t="str">
        <f t="shared" si="470"/>
        <v/>
      </c>
      <c r="M2252" s="6" t="str">
        <f t="shared" si="471"/>
        <v/>
      </c>
      <c r="N2252" s="6" t="str">
        <f t="shared" si="466"/>
        <v/>
      </c>
      <c r="O2252" s="4"/>
      <c r="P2252" s="11"/>
      <c r="Q2252" s="12" t="str">
        <f t="shared" si="467"/>
        <v/>
      </c>
      <c r="R2252" s="8"/>
      <c r="S2252" s="19"/>
      <c r="T2252" s="19" t="s">
        <v>830</v>
      </c>
      <c r="U2252" s="4"/>
      <c r="V2252" s="22" t="str">
        <f t="shared" si="468"/>
        <v>@aswan1.moe.edu.eg</v>
      </c>
      <c r="W2252" s="22" t="str">
        <f t="shared" si="469"/>
        <v>Stu#</v>
      </c>
      <c r="Z2252" t="str">
        <f>IF(Q2252=$Z$14,COUNTIF($Q$15:Q2252,$Z$14),"")</f>
        <v/>
      </c>
    </row>
    <row r="2253" spans="1:26" ht="16.5" x14ac:dyDescent="0.25">
      <c r="A2253" s="6" t="str">
        <f>IF(B2253="","",SUBTOTAL(3,$B$15:B2253))</f>
        <v/>
      </c>
      <c r="B2253" s="7"/>
      <c r="C2253" s="8"/>
      <c r="D2253" s="6" t="str">
        <f t="shared" si="459"/>
        <v/>
      </c>
      <c r="E2253" s="9" t="str">
        <f t="shared" si="462"/>
        <v/>
      </c>
      <c r="F2253" s="7"/>
      <c r="G2253" s="10" t="str">
        <f t="shared" si="460"/>
        <v/>
      </c>
      <c r="H2253" s="6" t="str">
        <f t="shared" si="461"/>
        <v/>
      </c>
      <c r="I2253" s="6" t="str">
        <f t="shared" si="463"/>
        <v/>
      </c>
      <c r="J2253" s="6" t="str">
        <f t="shared" si="464"/>
        <v/>
      </c>
      <c r="K2253" s="6" t="str">
        <f t="shared" si="465"/>
        <v/>
      </c>
      <c r="L2253" s="6" t="str">
        <f t="shared" si="470"/>
        <v/>
      </c>
      <c r="M2253" s="6" t="str">
        <f t="shared" si="471"/>
        <v/>
      </c>
      <c r="N2253" s="6" t="str">
        <f t="shared" si="466"/>
        <v/>
      </c>
      <c r="O2253" s="4"/>
      <c r="P2253" s="11"/>
      <c r="Q2253" s="12" t="str">
        <f t="shared" si="467"/>
        <v/>
      </c>
      <c r="R2253" s="8"/>
      <c r="S2253" s="19"/>
      <c r="T2253" s="19" t="s">
        <v>830</v>
      </c>
      <c r="U2253" s="4"/>
      <c r="V2253" s="22" t="str">
        <f t="shared" si="468"/>
        <v>@aswan1.moe.edu.eg</v>
      </c>
      <c r="W2253" s="22" t="str">
        <f t="shared" si="469"/>
        <v>Stu#</v>
      </c>
      <c r="Z2253" t="str">
        <f>IF(Q2253=$Z$14,COUNTIF($Q$15:Q2253,$Z$14),"")</f>
        <v/>
      </c>
    </row>
    <row r="2254" spans="1:26" ht="16.5" x14ac:dyDescent="0.25">
      <c r="A2254" s="6" t="str">
        <f>IF(B2254="","",SUBTOTAL(3,$B$15:B2254))</f>
        <v/>
      </c>
      <c r="B2254" s="7"/>
      <c r="C2254" s="8"/>
      <c r="D2254" s="6" t="str">
        <f t="shared" ref="D2254:D2317" si="472">IF(C2254="","",LEFT(TRIM(C2254),FIND(" ",TRIM(C2254),1)-1))</f>
        <v/>
      </c>
      <c r="E2254" s="9" t="str">
        <f t="shared" si="462"/>
        <v/>
      </c>
      <c r="F2254" s="7"/>
      <c r="G2254" s="10" t="str">
        <f t="shared" ref="G2254:G2317" si="473">IF(F2254="","",(DATE(IF(LEFT(F2254,1)*1=3,20,19)&amp;MID(F2254,2,2),MID(F2254,4,2),MID(F2254,6,2))))</f>
        <v/>
      </c>
      <c r="H2254" s="6" t="str">
        <f t="shared" ref="H2254:H2317" si="474">IF(G2254="","",DAY(G2254))</f>
        <v/>
      </c>
      <c r="I2254" s="6" t="str">
        <f t="shared" si="463"/>
        <v/>
      </c>
      <c r="J2254" s="6" t="str">
        <f t="shared" si="464"/>
        <v/>
      </c>
      <c r="K2254" s="6" t="str">
        <f t="shared" si="465"/>
        <v/>
      </c>
      <c r="L2254" s="6" t="str">
        <f t="shared" si="470"/>
        <v/>
      </c>
      <c r="M2254" s="6" t="str">
        <f t="shared" si="471"/>
        <v/>
      </c>
      <c r="N2254" s="6" t="str">
        <f t="shared" si="466"/>
        <v/>
      </c>
      <c r="O2254" s="4"/>
      <c r="P2254" s="11"/>
      <c r="Q2254" s="12" t="str">
        <f t="shared" si="467"/>
        <v/>
      </c>
      <c r="R2254" s="8"/>
      <c r="S2254" s="19"/>
      <c r="T2254" s="19" t="s">
        <v>830</v>
      </c>
      <c r="U2254" s="4"/>
      <c r="V2254" s="22" t="str">
        <f t="shared" si="468"/>
        <v>@aswan1.moe.edu.eg</v>
      </c>
      <c r="W2254" s="22" t="str">
        <f t="shared" si="469"/>
        <v>Stu#</v>
      </c>
      <c r="Z2254" t="str">
        <f>IF(Q2254=$Z$14,COUNTIF($Q$15:Q2254,$Z$14),"")</f>
        <v/>
      </c>
    </row>
    <row r="2255" spans="1:26" ht="16.5" x14ac:dyDescent="0.25">
      <c r="A2255" s="6" t="str">
        <f>IF(B2255="","",SUBTOTAL(3,$B$15:B2255))</f>
        <v/>
      </c>
      <c r="B2255" s="7"/>
      <c r="C2255" s="8"/>
      <c r="D2255" s="6" t="str">
        <f t="shared" si="472"/>
        <v/>
      </c>
      <c r="E2255" s="9" t="str">
        <f t="shared" si="462"/>
        <v/>
      </c>
      <c r="F2255" s="7"/>
      <c r="G2255" s="10" t="str">
        <f t="shared" si="473"/>
        <v/>
      </c>
      <c r="H2255" s="6" t="str">
        <f t="shared" si="474"/>
        <v/>
      </c>
      <c r="I2255" s="6" t="str">
        <f t="shared" si="463"/>
        <v/>
      </c>
      <c r="J2255" s="6" t="str">
        <f t="shared" si="464"/>
        <v/>
      </c>
      <c r="K2255" s="6" t="str">
        <f t="shared" si="465"/>
        <v/>
      </c>
      <c r="L2255" s="6" t="str">
        <f t="shared" si="470"/>
        <v/>
      </c>
      <c r="M2255" s="6" t="str">
        <f t="shared" si="471"/>
        <v/>
      </c>
      <c r="N2255" s="6" t="str">
        <f t="shared" si="466"/>
        <v/>
      </c>
      <c r="O2255" s="4"/>
      <c r="P2255" s="11"/>
      <c r="Q2255" s="12" t="str">
        <f t="shared" si="467"/>
        <v/>
      </c>
      <c r="R2255" s="8"/>
      <c r="S2255" s="19"/>
      <c r="T2255" s="19" t="s">
        <v>830</v>
      </c>
      <c r="U2255" s="4"/>
      <c r="V2255" s="22" t="str">
        <f t="shared" si="468"/>
        <v>@aswan1.moe.edu.eg</v>
      </c>
      <c r="W2255" s="22" t="str">
        <f t="shared" si="469"/>
        <v>Stu#</v>
      </c>
      <c r="Z2255" t="str">
        <f>IF(Q2255=$Z$14,COUNTIF($Q$15:Q2255,$Z$14),"")</f>
        <v/>
      </c>
    </row>
    <row r="2256" spans="1:26" ht="16.5" x14ac:dyDescent="0.25">
      <c r="A2256" s="6" t="str">
        <f>IF(B2256="","",SUBTOTAL(3,$B$15:B2256))</f>
        <v/>
      </c>
      <c r="B2256" s="7"/>
      <c r="C2256" s="8"/>
      <c r="D2256" s="6" t="str">
        <f t="shared" si="472"/>
        <v/>
      </c>
      <c r="E2256" s="9" t="str">
        <f t="shared" ref="E2256:E2319" si="475">IF(C2256="","",RIGHT(C2256,LEN(C2256)-FIND(" ",C2256)))</f>
        <v/>
      </c>
      <c r="F2256" s="7"/>
      <c r="G2256" s="10" t="str">
        <f t="shared" si="473"/>
        <v/>
      </c>
      <c r="H2256" s="6" t="str">
        <f t="shared" si="474"/>
        <v/>
      </c>
      <c r="I2256" s="6" t="str">
        <f t="shared" ref="I2256:I2319" si="476">IF(H2256="","",MONTH(G2256))</f>
        <v/>
      </c>
      <c r="J2256" s="6" t="str">
        <f t="shared" ref="J2256:J2319" si="477">IF(I2256="","",YEAR(G2256))</f>
        <v/>
      </c>
      <c r="K2256" s="6" t="str">
        <f t="shared" ref="K2256:K2319" si="478">IF(G2256="","",(DATEDIF(G2256,$F$13,"md")))</f>
        <v/>
      </c>
      <c r="L2256" s="6" t="str">
        <f t="shared" si="470"/>
        <v/>
      </c>
      <c r="M2256" s="6" t="str">
        <f t="shared" si="471"/>
        <v/>
      </c>
      <c r="N2256" s="6" t="str">
        <f t="shared" ref="N2256:N2319" si="479">IF(F2256="","",(IF(ISODD(MID(F2256,13,1)),"ذكر","انثى")))</f>
        <v/>
      </c>
      <c r="O2256" s="4"/>
      <c r="P2256" s="11"/>
      <c r="Q2256" s="12" t="str">
        <f t="shared" ref="Q2256:Q2319" si="480">IF(P2256="","",P2256&amp;"/"&amp;O2256)</f>
        <v/>
      </c>
      <c r="R2256" s="8"/>
      <c r="S2256" s="19"/>
      <c r="T2256" s="19" t="s">
        <v>830</v>
      </c>
      <c r="U2256" s="4"/>
      <c r="V2256" s="22" t="str">
        <f t="shared" ref="V2256:V2319" si="481">CONCATENATE(B2256,$X$2)</f>
        <v>@aswan1.moe.edu.eg</v>
      </c>
      <c r="W2256" s="22" t="str">
        <f t="shared" ref="W2256:W2319" si="482">CONCATENATE($X$3)&amp;RIGHT(LEFT(F2256,7),6)</f>
        <v>Stu#</v>
      </c>
      <c r="Z2256" t="str">
        <f>IF(Q2256=$Z$14,COUNTIF($Q$15:Q2256,$Z$14),"")</f>
        <v/>
      </c>
    </row>
    <row r="2257" spans="1:26" ht="16.5" x14ac:dyDescent="0.25">
      <c r="A2257" s="6" t="str">
        <f>IF(B2257="","",SUBTOTAL(3,$B$15:B2257))</f>
        <v/>
      </c>
      <c r="B2257" s="7"/>
      <c r="C2257" s="8"/>
      <c r="D2257" s="6" t="str">
        <f t="shared" si="472"/>
        <v/>
      </c>
      <c r="E2257" s="9" t="str">
        <f t="shared" si="475"/>
        <v/>
      </c>
      <c r="F2257" s="7"/>
      <c r="G2257" s="10" t="str">
        <f t="shared" si="473"/>
        <v/>
      </c>
      <c r="H2257" s="6" t="str">
        <f t="shared" si="474"/>
        <v/>
      </c>
      <c r="I2257" s="6" t="str">
        <f t="shared" si="476"/>
        <v/>
      </c>
      <c r="J2257" s="6" t="str">
        <f t="shared" si="477"/>
        <v/>
      </c>
      <c r="K2257" s="6" t="str">
        <f t="shared" si="478"/>
        <v/>
      </c>
      <c r="L2257" s="6" t="str">
        <f t="shared" ref="L2257:L2320" si="483">IF(H2257="","",(DATEDIF(H2257,$F$13,"md")))</f>
        <v/>
      </c>
      <c r="M2257" s="6" t="str">
        <f t="shared" ref="M2257:M2320" si="484">IF(I2257="","",(DATEDIF(I2257,$F$13,"md")))</f>
        <v/>
      </c>
      <c r="N2257" s="6" t="str">
        <f t="shared" si="479"/>
        <v/>
      </c>
      <c r="O2257" s="4"/>
      <c r="P2257" s="11"/>
      <c r="Q2257" s="12" t="str">
        <f t="shared" si="480"/>
        <v/>
      </c>
      <c r="R2257" s="8"/>
      <c r="S2257" s="19"/>
      <c r="T2257" s="19" t="s">
        <v>830</v>
      </c>
      <c r="U2257" s="4"/>
      <c r="V2257" s="22" t="str">
        <f t="shared" si="481"/>
        <v>@aswan1.moe.edu.eg</v>
      </c>
      <c r="W2257" s="22" t="str">
        <f t="shared" si="482"/>
        <v>Stu#</v>
      </c>
      <c r="Z2257" t="str">
        <f>IF(Q2257=$Z$14,COUNTIF($Q$15:Q2257,$Z$14),"")</f>
        <v/>
      </c>
    </row>
    <row r="2258" spans="1:26" ht="16.5" x14ac:dyDescent="0.25">
      <c r="A2258" s="6" t="str">
        <f>IF(B2258="","",SUBTOTAL(3,$B$15:B2258))</f>
        <v/>
      </c>
      <c r="B2258" s="7"/>
      <c r="C2258" s="8"/>
      <c r="D2258" s="6" t="str">
        <f t="shared" si="472"/>
        <v/>
      </c>
      <c r="E2258" s="9" t="str">
        <f t="shared" si="475"/>
        <v/>
      </c>
      <c r="F2258" s="7"/>
      <c r="G2258" s="10" t="str">
        <f t="shared" si="473"/>
        <v/>
      </c>
      <c r="H2258" s="6" t="str">
        <f t="shared" si="474"/>
        <v/>
      </c>
      <c r="I2258" s="6" t="str">
        <f t="shared" si="476"/>
        <v/>
      </c>
      <c r="J2258" s="6" t="str">
        <f t="shared" si="477"/>
        <v/>
      </c>
      <c r="K2258" s="6" t="str">
        <f t="shared" si="478"/>
        <v/>
      </c>
      <c r="L2258" s="6" t="str">
        <f t="shared" si="483"/>
        <v/>
      </c>
      <c r="M2258" s="6" t="str">
        <f t="shared" si="484"/>
        <v/>
      </c>
      <c r="N2258" s="6" t="str">
        <f t="shared" si="479"/>
        <v/>
      </c>
      <c r="O2258" s="4"/>
      <c r="P2258" s="11"/>
      <c r="Q2258" s="12" t="str">
        <f t="shared" si="480"/>
        <v/>
      </c>
      <c r="R2258" s="8"/>
      <c r="S2258" s="19"/>
      <c r="T2258" s="19" t="s">
        <v>830</v>
      </c>
      <c r="U2258" s="4"/>
      <c r="V2258" s="22" t="str">
        <f t="shared" si="481"/>
        <v>@aswan1.moe.edu.eg</v>
      </c>
      <c r="W2258" s="22" t="str">
        <f t="shared" si="482"/>
        <v>Stu#</v>
      </c>
      <c r="Z2258" t="str">
        <f>IF(Q2258=$Z$14,COUNTIF($Q$15:Q2258,$Z$14),"")</f>
        <v/>
      </c>
    </row>
    <row r="2259" spans="1:26" ht="16.5" x14ac:dyDescent="0.25">
      <c r="A2259" s="6" t="str">
        <f>IF(B2259="","",SUBTOTAL(3,$B$15:B2259))</f>
        <v/>
      </c>
      <c r="B2259" s="7"/>
      <c r="C2259" s="8"/>
      <c r="D2259" s="6" t="str">
        <f t="shared" si="472"/>
        <v/>
      </c>
      <c r="E2259" s="9" t="str">
        <f t="shared" si="475"/>
        <v/>
      </c>
      <c r="F2259" s="7"/>
      <c r="G2259" s="10" t="str">
        <f t="shared" si="473"/>
        <v/>
      </c>
      <c r="H2259" s="6" t="str">
        <f t="shared" si="474"/>
        <v/>
      </c>
      <c r="I2259" s="6" t="str">
        <f t="shared" si="476"/>
        <v/>
      </c>
      <c r="J2259" s="6" t="str">
        <f t="shared" si="477"/>
        <v/>
      </c>
      <c r="K2259" s="6" t="str">
        <f t="shared" si="478"/>
        <v/>
      </c>
      <c r="L2259" s="6" t="str">
        <f t="shared" si="483"/>
        <v/>
      </c>
      <c r="M2259" s="6" t="str">
        <f t="shared" si="484"/>
        <v/>
      </c>
      <c r="N2259" s="6" t="str">
        <f t="shared" si="479"/>
        <v/>
      </c>
      <c r="O2259" s="4"/>
      <c r="P2259" s="11"/>
      <c r="Q2259" s="12" t="str">
        <f t="shared" si="480"/>
        <v/>
      </c>
      <c r="R2259" s="8"/>
      <c r="S2259" s="19"/>
      <c r="T2259" s="19" t="s">
        <v>830</v>
      </c>
      <c r="U2259" s="4"/>
      <c r="V2259" s="22" t="str">
        <f t="shared" si="481"/>
        <v>@aswan1.moe.edu.eg</v>
      </c>
      <c r="W2259" s="22" t="str">
        <f t="shared" si="482"/>
        <v>Stu#</v>
      </c>
      <c r="Z2259" t="str">
        <f>IF(Q2259=$Z$14,COUNTIF($Q$15:Q2259,$Z$14),"")</f>
        <v/>
      </c>
    </row>
    <row r="2260" spans="1:26" ht="16.5" x14ac:dyDescent="0.25">
      <c r="A2260" s="6" t="str">
        <f>IF(B2260="","",SUBTOTAL(3,$B$15:B2260))</f>
        <v/>
      </c>
      <c r="B2260" s="7"/>
      <c r="C2260" s="8"/>
      <c r="D2260" s="6" t="str">
        <f t="shared" si="472"/>
        <v/>
      </c>
      <c r="E2260" s="9" t="str">
        <f t="shared" si="475"/>
        <v/>
      </c>
      <c r="F2260" s="7"/>
      <c r="G2260" s="10" t="str">
        <f t="shared" si="473"/>
        <v/>
      </c>
      <c r="H2260" s="6" t="str">
        <f t="shared" si="474"/>
        <v/>
      </c>
      <c r="I2260" s="6" t="str">
        <f t="shared" si="476"/>
        <v/>
      </c>
      <c r="J2260" s="6" t="str">
        <f t="shared" si="477"/>
        <v/>
      </c>
      <c r="K2260" s="6" t="str">
        <f t="shared" si="478"/>
        <v/>
      </c>
      <c r="L2260" s="6" t="str">
        <f t="shared" si="483"/>
        <v/>
      </c>
      <c r="M2260" s="6" t="str">
        <f t="shared" si="484"/>
        <v/>
      </c>
      <c r="N2260" s="6" t="str">
        <f t="shared" si="479"/>
        <v/>
      </c>
      <c r="O2260" s="4"/>
      <c r="P2260" s="11"/>
      <c r="Q2260" s="12" t="str">
        <f t="shared" si="480"/>
        <v/>
      </c>
      <c r="R2260" s="8"/>
      <c r="S2260" s="19"/>
      <c r="T2260" s="19" t="s">
        <v>830</v>
      </c>
      <c r="U2260" s="4"/>
      <c r="V2260" s="22" t="str">
        <f t="shared" si="481"/>
        <v>@aswan1.moe.edu.eg</v>
      </c>
      <c r="W2260" s="22" t="str">
        <f t="shared" si="482"/>
        <v>Stu#</v>
      </c>
      <c r="Z2260" t="str">
        <f>IF(Q2260=$Z$14,COUNTIF($Q$15:Q2260,$Z$14),"")</f>
        <v/>
      </c>
    </row>
    <row r="2261" spans="1:26" ht="16.5" x14ac:dyDescent="0.25">
      <c r="A2261" s="6" t="str">
        <f>IF(B2261="","",SUBTOTAL(3,$B$15:B2261))</f>
        <v/>
      </c>
      <c r="B2261" s="7"/>
      <c r="C2261" s="8"/>
      <c r="D2261" s="6" t="str">
        <f t="shared" si="472"/>
        <v/>
      </c>
      <c r="E2261" s="9" t="str">
        <f t="shared" si="475"/>
        <v/>
      </c>
      <c r="F2261" s="7"/>
      <c r="G2261" s="10" t="str">
        <f t="shared" si="473"/>
        <v/>
      </c>
      <c r="H2261" s="6" t="str">
        <f t="shared" si="474"/>
        <v/>
      </c>
      <c r="I2261" s="6" t="str">
        <f t="shared" si="476"/>
        <v/>
      </c>
      <c r="J2261" s="6" t="str">
        <f t="shared" si="477"/>
        <v/>
      </c>
      <c r="K2261" s="6" t="str">
        <f t="shared" si="478"/>
        <v/>
      </c>
      <c r="L2261" s="6" t="str">
        <f t="shared" si="483"/>
        <v/>
      </c>
      <c r="M2261" s="6" t="str">
        <f t="shared" si="484"/>
        <v/>
      </c>
      <c r="N2261" s="6" t="str">
        <f t="shared" si="479"/>
        <v/>
      </c>
      <c r="O2261" s="4"/>
      <c r="P2261" s="11"/>
      <c r="Q2261" s="12" t="str">
        <f t="shared" si="480"/>
        <v/>
      </c>
      <c r="R2261" s="8"/>
      <c r="S2261" s="19"/>
      <c r="T2261" s="19" t="s">
        <v>830</v>
      </c>
      <c r="U2261" s="4"/>
      <c r="V2261" s="22" t="str">
        <f t="shared" si="481"/>
        <v>@aswan1.moe.edu.eg</v>
      </c>
      <c r="W2261" s="22" t="str">
        <f t="shared" si="482"/>
        <v>Stu#</v>
      </c>
      <c r="Z2261" t="str">
        <f>IF(Q2261=$Z$14,COUNTIF($Q$15:Q2261,$Z$14),"")</f>
        <v/>
      </c>
    </row>
    <row r="2262" spans="1:26" ht="16.5" x14ac:dyDescent="0.25">
      <c r="A2262" s="6" t="str">
        <f>IF(B2262="","",SUBTOTAL(3,$B$15:B2262))</f>
        <v/>
      </c>
      <c r="B2262" s="7"/>
      <c r="C2262" s="8"/>
      <c r="D2262" s="6" t="str">
        <f t="shared" si="472"/>
        <v/>
      </c>
      <c r="E2262" s="9" t="str">
        <f t="shared" si="475"/>
        <v/>
      </c>
      <c r="F2262" s="7"/>
      <c r="G2262" s="10" t="str">
        <f t="shared" si="473"/>
        <v/>
      </c>
      <c r="H2262" s="6" t="str">
        <f t="shared" si="474"/>
        <v/>
      </c>
      <c r="I2262" s="6" t="str">
        <f t="shared" si="476"/>
        <v/>
      </c>
      <c r="J2262" s="6" t="str">
        <f t="shared" si="477"/>
        <v/>
      </c>
      <c r="K2262" s="6" t="str">
        <f t="shared" si="478"/>
        <v/>
      </c>
      <c r="L2262" s="6" t="str">
        <f t="shared" si="483"/>
        <v/>
      </c>
      <c r="M2262" s="6" t="str">
        <f t="shared" si="484"/>
        <v/>
      </c>
      <c r="N2262" s="6" t="str">
        <f t="shared" si="479"/>
        <v/>
      </c>
      <c r="O2262" s="4"/>
      <c r="P2262" s="11"/>
      <c r="Q2262" s="12" t="str">
        <f t="shared" si="480"/>
        <v/>
      </c>
      <c r="R2262" s="8"/>
      <c r="S2262" s="19"/>
      <c r="T2262" s="19" t="s">
        <v>830</v>
      </c>
      <c r="U2262" s="4"/>
      <c r="V2262" s="22" t="str">
        <f t="shared" si="481"/>
        <v>@aswan1.moe.edu.eg</v>
      </c>
      <c r="W2262" s="22" t="str">
        <f t="shared" si="482"/>
        <v>Stu#</v>
      </c>
      <c r="Z2262" t="str">
        <f>IF(Q2262=$Z$14,COUNTIF($Q$15:Q2262,$Z$14),"")</f>
        <v/>
      </c>
    </row>
    <row r="2263" spans="1:26" ht="16.5" x14ac:dyDescent="0.25">
      <c r="A2263" s="6" t="str">
        <f>IF(B2263="","",SUBTOTAL(3,$B$15:B2263))</f>
        <v/>
      </c>
      <c r="B2263" s="7"/>
      <c r="C2263" s="8"/>
      <c r="D2263" s="6" t="str">
        <f t="shared" si="472"/>
        <v/>
      </c>
      <c r="E2263" s="9" t="str">
        <f t="shared" si="475"/>
        <v/>
      </c>
      <c r="F2263" s="7"/>
      <c r="G2263" s="10" t="str">
        <f t="shared" si="473"/>
        <v/>
      </c>
      <c r="H2263" s="6" t="str">
        <f t="shared" si="474"/>
        <v/>
      </c>
      <c r="I2263" s="6" t="str">
        <f t="shared" si="476"/>
        <v/>
      </c>
      <c r="J2263" s="6" t="str">
        <f t="shared" si="477"/>
        <v/>
      </c>
      <c r="K2263" s="6" t="str">
        <f t="shared" si="478"/>
        <v/>
      </c>
      <c r="L2263" s="6" t="str">
        <f t="shared" si="483"/>
        <v/>
      </c>
      <c r="M2263" s="6" t="str">
        <f t="shared" si="484"/>
        <v/>
      </c>
      <c r="N2263" s="6" t="str">
        <f t="shared" si="479"/>
        <v/>
      </c>
      <c r="O2263" s="4"/>
      <c r="P2263" s="11"/>
      <c r="Q2263" s="12" t="str">
        <f t="shared" si="480"/>
        <v/>
      </c>
      <c r="R2263" s="8"/>
      <c r="S2263" s="19"/>
      <c r="T2263" s="19" t="s">
        <v>830</v>
      </c>
      <c r="U2263" s="4"/>
      <c r="V2263" s="22" t="str">
        <f t="shared" si="481"/>
        <v>@aswan1.moe.edu.eg</v>
      </c>
      <c r="W2263" s="22" t="str">
        <f t="shared" si="482"/>
        <v>Stu#</v>
      </c>
      <c r="Z2263" t="str">
        <f>IF(Q2263=$Z$14,COUNTIF($Q$15:Q2263,$Z$14),"")</f>
        <v/>
      </c>
    </row>
    <row r="2264" spans="1:26" ht="16.5" x14ac:dyDescent="0.25">
      <c r="A2264" s="6" t="str">
        <f>IF(B2264="","",SUBTOTAL(3,$B$15:B2264))</f>
        <v/>
      </c>
      <c r="B2264" s="7"/>
      <c r="C2264" s="8"/>
      <c r="D2264" s="6" t="str">
        <f t="shared" si="472"/>
        <v/>
      </c>
      <c r="E2264" s="9" t="str">
        <f t="shared" si="475"/>
        <v/>
      </c>
      <c r="F2264" s="7"/>
      <c r="G2264" s="10" t="str">
        <f t="shared" si="473"/>
        <v/>
      </c>
      <c r="H2264" s="6" t="str">
        <f t="shared" si="474"/>
        <v/>
      </c>
      <c r="I2264" s="6" t="str">
        <f t="shared" si="476"/>
        <v/>
      </c>
      <c r="J2264" s="6" t="str">
        <f t="shared" si="477"/>
        <v/>
      </c>
      <c r="K2264" s="6" t="str">
        <f t="shared" si="478"/>
        <v/>
      </c>
      <c r="L2264" s="6" t="str">
        <f t="shared" si="483"/>
        <v/>
      </c>
      <c r="M2264" s="6" t="str">
        <f t="shared" si="484"/>
        <v/>
      </c>
      <c r="N2264" s="6" t="str">
        <f t="shared" si="479"/>
        <v/>
      </c>
      <c r="O2264" s="4"/>
      <c r="P2264" s="11"/>
      <c r="Q2264" s="12" t="str">
        <f t="shared" si="480"/>
        <v/>
      </c>
      <c r="R2264" s="8"/>
      <c r="S2264" s="19"/>
      <c r="T2264" s="19" t="s">
        <v>830</v>
      </c>
      <c r="U2264" s="4"/>
      <c r="V2264" s="22" t="str">
        <f t="shared" si="481"/>
        <v>@aswan1.moe.edu.eg</v>
      </c>
      <c r="W2264" s="22" t="str">
        <f t="shared" si="482"/>
        <v>Stu#</v>
      </c>
      <c r="Z2264" t="str">
        <f>IF(Q2264=$Z$14,COUNTIF($Q$15:Q2264,$Z$14),"")</f>
        <v/>
      </c>
    </row>
    <row r="2265" spans="1:26" ht="16.5" x14ac:dyDescent="0.25">
      <c r="A2265" s="6" t="str">
        <f>IF(B2265="","",SUBTOTAL(3,$B$15:B2265))</f>
        <v/>
      </c>
      <c r="B2265" s="7"/>
      <c r="C2265" s="8"/>
      <c r="D2265" s="6" t="str">
        <f t="shared" si="472"/>
        <v/>
      </c>
      <c r="E2265" s="9" t="str">
        <f t="shared" si="475"/>
        <v/>
      </c>
      <c r="F2265" s="7"/>
      <c r="G2265" s="10" t="str">
        <f t="shared" si="473"/>
        <v/>
      </c>
      <c r="H2265" s="6" t="str">
        <f t="shared" si="474"/>
        <v/>
      </c>
      <c r="I2265" s="6" t="str">
        <f t="shared" si="476"/>
        <v/>
      </c>
      <c r="J2265" s="6" t="str">
        <f t="shared" si="477"/>
        <v/>
      </c>
      <c r="K2265" s="6" t="str">
        <f t="shared" si="478"/>
        <v/>
      </c>
      <c r="L2265" s="6" t="str">
        <f t="shared" si="483"/>
        <v/>
      </c>
      <c r="M2265" s="6" t="str">
        <f t="shared" si="484"/>
        <v/>
      </c>
      <c r="N2265" s="6" t="str">
        <f t="shared" si="479"/>
        <v/>
      </c>
      <c r="O2265" s="4"/>
      <c r="P2265" s="11"/>
      <c r="Q2265" s="12" t="str">
        <f t="shared" si="480"/>
        <v/>
      </c>
      <c r="R2265" s="8"/>
      <c r="S2265" s="19"/>
      <c r="T2265" s="19" t="s">
        <v>830</v>
      </c>
      <c r="U2265" s="4"/>
      <c r="V2265" s="22" t="str">
        <f t="shared" si="481"/>
        <v>@aswan1.moe.edu.eg</v>
      </c>
      <c r="W2265" s="22" t="str">
        <f t="shared" si="482"/>
        <v>Stu#</v>
      </c>
      <c r="Z2265" t="str">
        <f>IF(Q2265=$Z$14,COUNTIF($Q$15:Q2265,$Z$14),"")</f>
        <v/>
      </c>
    </row>
    <row r="2266" spans="1:26" ht="16.5" x14ac:dyDescent="0.25">
      <c r="A2266" s="6" t="str">
        <f>IF(B2266="","",SUBTOTAL(3,$B$15:B2266))</f>
        <v/>
      </c>
      <c r="B2266" s="7"/>
      <c r="C2266" s="8"/>
      <c r="D2266" s="6" t="str">
        <f t="shared" si="472"/>
        <v/>
      </c>
      <c r="E2266" s="9" t="str">
        <f t="shared" si="475"/>
        <v/>
      </c>
      <c r="F2266" s="7"/>
      <c r="G2266" s="10" t="str">
        <f t="shared" si="473"/>
        <v/>
      </c>
      <c r="H2266" s="6" t="str">
        <f t="shared" si="474"/>
        <v/>
      </c>
      <c r="I2266" s="6" t="str">
        <f t="shared" si="476"/>
        <v/>
      </c>
      <c r="J2266" s="6" t="str">
        <f t="shared" si="477"/>
        <v/>
      </c>
      <c r="K2266" s="6" t="str">
        <f t="shared" si="478"/>
        <v/>
      </c>
      <c r="L2266" s="6" t="str">
        <f t="shared" si="483"/>
        <v/>
      </c>
      <c r="M2266" s="6" t="str">
        <f t="shared" si="484"/>
        <v/>
      </c>
      <c r="N2266" s="6" t="str">
        <f t="shared" si="479"/>
        <v/>
      </c>
      <c r="O2266" s="4"/>
      <c r="P2266" s="11"/>
      <c r="Q2266" s="12" t="str">
        <f t="shared" si="480"/>
        <v/>
      </c>
      <c r="R2266" s="8"/>
      <c r="S2266" s="19"/>
      <c r="T2266" s="19" t="s">
        <v>830</v>
      </c>
      <c r="U2266" s="4"/>
      <c r="V2266" s="22" t="str">
        <f t="shared" si="481"/>
        <v>@aswan1.moe.edu.eg</v>
      </c>
      <c r="W2266" s="22" t="str">
        <f t="shared" si="482"/>
        <v>Stu#</v>
      </c>
      <c r="Z2266" t="str">
        <f>IF(Q2266=$Z$14,COUNTIF($Q$15:Q2266,$Z$14),"")</f>
        <v/>
      </c>
    </row>
    <row r="2267" spans="1:26" ht="16.5" x14ac:dyDescent="0.25">
      <c r="A2267" s="6" t="str">
        <f>IF(B2267="","",SUBTOTAL(3,$B$15:B2267))</f>
        <v/>
      </c>
      <c r="B2267" s="7"/>
      <c r="C2267" s="8"/>
      <c r="D2267" s="6" t="str">
        <f t="shared" si="472"/>
        <v/>
      </c>
      <c r="E2267" s="9" t="str">
        <f t="shared" si="475"/>
        <v/>
      </c>
      <c r="F2267" s="7"/>
      <c r="G2267" s="10" t="str">
        <f t="shared" si="473"/>
        <v/>
      </c>
      <c r="H2267" s="6" t="str">
        <f t="shared" si="474"/>
        <v/>
      </c>
      <c r="I2267" s="6" t="str">
        <f t="shared" si="476"/>
        <v/>
      </c>
      <c r="J2267" s="6" t="str">
        <f t="shared" si="477"/>
        <v/>
      </c>
      <c r="K2267" s="6" t="str">
        <f t="shared" si="478"/>
        <v/>
      </c>
      <c r="L2267" s="6" t="str">
        <f t="shared" si="483"/>
        <v/>
      </c>
      <c r="M2267" s="6" t="str">
        <f t="shared" si="484"/>
        <v/>
      </c>
      <c r="N2267" s="6" t="str">
        <f t="shared" si="479"/>
        <v/>
      </c>
      <c r="O2267" s="4"/>
      <c r="P2267" s="11"/>
      <c r="Q2267" s="12" t="str">
        <f t="shared" si="480"/>
        <v/>
      </c>
      <c r="R2267" s="8"/>
      <c r="S2267" s="19"/>
      <c r="T2267" s="19" t="s">
        <v>830</v>
      </c>
      <c r="U2267" s="4"/>
      <c r="V2267" s="22" t="str">
        <f t="shared" si="481"/>
        <v>@aswan1.moe.edu.eg</v>
      </c>
      <c r="W2267" s="22" t="str">
        <f t="shared" si="482"/>
        <v>Stu#</v>
      </c>
      <c r="Z2267" t="str">
        <f>IF(Q2267=$Z$14,COUNTIF($Q$15:Q2267,$Z$14),"")</f>
        <v/>
      </c>
    </row>
    <row r="2268" spans="1:26" ht="16.5" x14ac:dyDescent="0.25">
      <c r="A2268" s="6" t="str">
        <f>IF(B2268="","",SUBTOTAL(3,$B$15:B2268))</f>
        <v/>
      </c>
      <c r="B2268" s="7"/>
      <c r="C2268" s="8"/>
      <c r="D2268" s="6" t="str">
        <f t="shared" si="472"/>
        <v/>
      </c>
      <c r="E2268" s="9" t="str">
        <f t="shared" si="475"/>
        <v/>
      </c>
      <c r="F2268" s="7"/>
      <c r="G2268" s="10" t="str">
        <f t="shared" si="473"/>
        <v/>
      </c>
      <c r="H2268" s="6" t="str">
        <f t="shared" si="474"/>
        <v/>
      </c>
      <c r="I2268" s="6" t="str">
        <f t="shared" si="476"/>
        <v/>
      </c>
      <c r="J2268" s="6" t="str">
        <f t="shared" si="477"/>
        <v/>
      </c>
      <c r="K2268" s="6" t="str">
        <f t="shared" si="478"/>
        <v/>
      </c>
      <c r="L2268" s="6" t="str">
        <f t="shared" si="483"/>
        <v/>
      </c>
      <c r="M2268" s="6" t="str">
        <f t="shared" si="484"/>
        <v/>
      </c>
      <c r="N2268" s="6" t="str">
        <f t="shared" si="479"/>
        <v/>
      </c>
      <c r="O2268" s="4"/>
      <c r="P2268" s="11"/>
      <c r="Q2268" s="12" t="str">
        <f t="shared" si="480"/>
        <v/>
      </c>
      <c r="R2268" s="8"/>
      <c r="S2268" s="19"/>
      <c r="T2268" s="19" t="s">
        <v>830</v>
      </c>
      <c r="U2268" s="4"/>
      <c r="V2268" s="22" t="str">
        <f t="shared" si="481"/>
        <v>@aswan1.moe.edu.eg</v>
      </c>
      <c r="W2268" s="22" t="str">
        <f t="shared" si="482"/>
        <v>Stu#</v>
      </c>
      <c r="Z2268" t="str">
        <f>IF(Q2268=$Z$14,COUNTIF($Q$15:Q2268,$Z$14),"")</f>
        <v/>
      </c>
    </row>
    <row r="2269" spans="1:26" ht="16.5" x14ac:dyDescent="0.25">
      <c r="A2269" s="6" t="str">
        <f>IF(B2269="","",SUBTOTAL(3,$B$15:B2269))</f>
        <v/>
      </c>
      <c r="B2269" s="7"/>
      <c r="C2269" s="8"/>
      <c r="D2269" s="6" t="str">
        <f t="shared" si="472"/>
        <v/>
      </c>
      <c r="E2269" s="9" t="str">
        <f t="shared" si="475"/>
        <v/>
      </c>
      <c r="F2269" s="7"/>
      <c r="G2269" s="10" t="str">
        <f t="shared" si="473"/>
        <v/>
      </c>
      <c r="H2269" s="6" t="str">
        <f t="shared" si="474"/>
        <v/>
      </c>
      <c r="I2269" s="6" t="str">
        <f t="shared" si="476"/>
        <v/>
      </c>
      <c r="J2269" s="6" t="str">
        <f t="shared" si="477"/>
        <v/>
      </c>
      <c r="K2269" s="6" t="str">
        <f t="shared" si="478"/>
        <v/>
      </c>
      <c r="L2269" s="6" t="str">
        <f t="shared" si="483"/>
        <v/>
      </c>
      <c r="M2269" s="6" t="str">
        <f t="shared" si="484"/>
        <v/>
      </c>
      <c r="N2269" s="6" t="str">
        <f t="shared" si="479"/>
        <v/>
      </c>
      <c r="O2269" s="4"/>
      <c r="P2269" s="11"/>
      <c r="Q2269" s="12" t="str">
        <f t="shared" si="480"/>
        <v/>
      </c>
      <c r="R2269" s="8"/>
      <c r="S2269" s="19"/>
      <c r="T2269" s="19" t="s">
        <v>830</v>
      </c>
      <c r="U2269" s="4"/>
      <c r="V2269" s="22" t="str">
        <f t="shared" si="481"/>
        <v>@aswan1.moe.edu.eg</v>
      </c>
      <c r="W2269" s="22" t="str">
        <f t="shared" si="482"/>
        <v>Stu#</v>
      </c>
      <c r="Z2269" t="str">
        <f>IF(Q2269=$Z$14,COUNTIF($Q$15:Q2269,$Z$14),"")</f>
        <v/>
      </c>
    </row>
    <row r="2270" spans="1:26" ht="16.5" x14ac:dyDescent="0.25">
      <c r="A2270" s="6" t="str">
        <f>IF(B2270="","",SUBTOTAL(3,$B$15:B2270))</f>
        <v/>
      </c>
      <c r="B2270" s="7"/>
      <c r="C2270" s="8"/>
      <c r="D2270" s="6" t="str">
        <f t="shared" si="472"/>
        <v/>
      </c>
      <c r="E2270" s="9" t="str">
        <f t="shared" si="475"/>
        <v/>
      </c>
      <c r="F2270" s="7"/>
      <c r="G2270" s="10" t="str">
        <f t="shared" si="473"/>
        <v/>
      </c>
      <c r="H2270" s="6" t="str">
        <f t="shared" si="474"/>
        <v/>
      </c>
      <c r="I2270" s="6" t="str">
        <f t="shared" si="476"/>
        <v/>
      </c>
      <c r="J2270" s="6" t="str">
        <f t="shared" si="477"/>
        <v/>
      </c>
      <c r="K2270" s="6" t="str">
        <f t="shared" si="478"/>
        <v/>
      </c>
      <c r="L2270" s="6" t="str">
        <f t="shared" si="483"/>
        <v/>
      </c>
      <c r="M2270" s="6" t="str">
        <f t="shared" si="484"/>
        <v/>
      </c>
      <c r="N2270" s="6" t="str">
        <f t="shared" si="479"/>
        <v/>
      </c>
      <c r="O2270" s="4"/>
      <c r="P2270" s="11"/>
      <c r="Q2270" s="12" t="str">
        <f t="shared" si="480"/>
        <v/>
      </c>
      <c r="R2270" s="8"/>
      <c r="S2270" s="19"/>
      <c r="T2270" s="19" t="s">
        <v>830</v>
      </c>
      <c r="U2270" s="4"/>
      <c r="V2270" s="22" t="str">
        <f t="shared" si="481"/>
        <v>@aswan1.moe.edu.eg</v>
      </c>
      <c r="W2270" s="22" t="str">
        <f t="shared" si="482"/>
        <v>Stu#</v>
      </c>
      <c r="Z2270" t="str">
        <f>IF(Q2270=$Z$14,COUNTIF($Q$15:Q2270,$Z$14),"")</f>
        <v/>
      </c>
    </row>
    <row r="2271" spans="1:26" ht="16.5" x14ac:dyDescent="0.25">
      <c r="A2271" s="6" t="str">
        <f>IF(B2271="","",SUBTOTAL(3,$B$15:B2271))</f>
        <v/>
      </c>
      <c r="B2271" s="7"/>
      <c r="C2271" s="8"/>
      <c r="D2271" s="6" t="str">
        <f t="shared" si="472"/>
        <v/>
      </c>
      <c r="E2271" s="9" t="str">
        <f t="shared" si="475"/>
        <v/>
      </c>
      <c r="F2271" s="7"/>
      <c r="G2271" s="10" t="str">
        <f t="shared" si="473"/>
        <v/>
      </c>
      <c r="H2271" s="6" t="str">
        <f t="shared" si="474"/>
        <v/>
      </c>
      <c r="I2271" s="6" t="str">
        <f t="shared" si="476"/>
        <v/>
      </c>
      <c r="J2271" s="6" t="str">
        <f t="shared" si="477"/>
        <v/>
      </c>
      <c r="K2271" s="6" t="str">
        <f t="shared" si="478"/>
        <v/>
      </c>
      <c r="L2271" s="6" t="str">
        <f t="shared" si="483"/>
        <v/>
      </c>
      <c r="M2271" s="6" t="str">
        <f t="shared" si="484"/>
        <v/>
      </c>
      <c r="N2271" s="6" t="str">
        <f t="shared" si="479"/>
        <v/>
      </c>
      <c r="O2271" s="4"/>
      <c r="P2271" s="11"/>
      <c r="Q2271" s="12" t="str">
        <f t="shared" si="480"/>
        <v/>
      </c>
      <c r="R2271" s="8"/>
      <c r="S2271" s="19"/>
      <c r="T2271" s="19" t="s">
        <v>830</v>
      </c>
      <c r="U2271" s="4"/>
      <c r="V2271" s="22" t="str">
        <f t="shared" si="481"/>
        <v>@aswan1.moe.edu.eg</v>
      </c>
      <c r="W2271" s="22" t="str">
        <f t="shared" si="482"/>
        <v>Stu#</v>
      </c>
      <c r="Z2271" t="str">
        <f>IF(Q2271=$Z$14,COUNTIF($Q$15:Q2271,$Z$14),"")</f>
        <v/>
      </c>
    </row>
    <row r="2272" spans="1:26" ht="16.5" x14ac:dyDescent="0.25">
      <c r="A2272" s="6" t="str">
        <f>IF(B2272="","",SUBTOTAL(3,$B$15:B2272))</f>
        <v/>
      </c>
      <c r="B2272" s="7"/>
      <c r="C2272" s="8"/>
      <c r="D2272" s="6" t="str">
        <f t="shared" si="472"/>
        <v/>
      </c>
      <c r="E2272" s="9" t="str">
        <f t="shared" si="475"/>
        <v/>
      </c>
      <c r="F2272" s="7"/>
      <c r="G2272" s="10" t="str">
        <f t="shared" si="473"/>
        <v/>
      </c>
      <c r="H2272" s="6" t="str">
        <f t="shared" si="474"/>
        <v/>
      </c>
      <c r="I2272" s="6" t="str">
        <f t="shared" si="476"/>
        <v/>
      </c>
      <c r="J2272" s="6" t="str">
        <f t="shared" si="477"/>
        <v/>
      </c>
      <c r="K2272" s="6" t="str">
        <f t="shared" si="478"/>
        <v/>
      </c>
      <c r="L2272" s="6" t="str">
        <f t="shared" si="483"/>
        <v/>
      </c>
      <c r="M2272" s="6" t="str">
        <f t="shared" si="484"/>
        <v/>
      </c>
      <c r="N2272" s="6" t="str">
        <f t="shared" si="479"/>
        <v/>
      </c>
      <c r="O2272" s="4"/>
      <c r="P2272" s="11"/>
      <c r="Q2272" s="12" t="str">
        <f t="shared" si="480"/>
        <v/>
      </c>
      <c r="R2272" s="8"/>
      <c r="S2272" s="19"/>
      <c r="T2272" s="19" t="s">
        <v>830</v>
      </c>
      <c r="U2272" s="4"/>
      <c r="V2272" s="22" t="str">
        <f t="shared" si="481"/>
        <v>@aswan1.moe.edu.eg</v>
      </c>
      <c r="W2272" s="22" t="str">
        <f t="shared" si="482"/>
        <v>Stu#</v>
      </c>
      <c r="Z2272" t="str">
        <f>IF(Q2272=$Z$14,COUNTIF($Q$15:Q2272,$Z$14),"")</f>
        <v/>
      </c>
    </row>
    <row r="2273" spans="1:26" ht="16.5" x14ac:dyDescent="0.25">
      <c r="A2273" s="6" t="str">
        <f>IF(B2273="","",SUBTOTAL(3,$B$15:B2273))</f>
        <v/>
      </c>
      <c r="B2273" s="7"/>
      <c r="C2273" s="8"/>
      <c r="D2273" s="6" t="str">
        <f t="shared" si="472"/>
        <v/>
      </c>
      <c r="E2273" s="9" t="str">
        <f t="shared" si="475"/>
        <v/>
      </c>
      <c r="F2273" s="7"/>
      <c r="G2273" s="10" t="str">
        <f t="shared" si="473"/>
        <v/>
      </c>
      <c r="H2273" s="6" t="str">
        <f t="shared" si="474"/>
        <v/>
      </c>
      <c r="I2273" s="6" t="str">
        <f t="shared" si="476"/>
        <v/>
      </c>
      <c r="J2273" s="6" t="str">
        <f t="shared" si="477"/>
        <v/>
      </c>
      <c r="K2273" s="6" t="str">
        <f t="shared" si="478"/>
        <v/>
      </c>
      <c r="L2273" s="6" t="str">
        <f t="shared" si="483"/>
        <v/>
      </c>
      <c r="M2273" s="6" t="str">
        <f t="shared" si="484"/>
        <v/>
      </c>
      <c r="N2273" s="6" t="str">
        <f t="shared" si="479"/>
        <v/>
      </c>
      <c r="O2273" s="4"/>
      <c r="P2273" s="11"/>
      <c r="Q2273" s="12" t="str">
        <f t="shared" si="480"/>
        <v/>
      </c>
      <c r="R2273" s="8"/>
      <c r="S2273" s="19"/>
      <c r="T2273" s="19" t="s">
        <v>830</v>
      </c>
      <c r="U2273" s="4"/>
      <c r="V2273" s="22" t="str">
        <f t="shared" si="481"/>
        <v>@aswan1.moe.edu.eg</v>
      </c>
      <c r="W2273" s="22" t="str">
        <f t="shared" si="482"/>
        <v>Stu#</v>
      </c>
      <c r="Z2273" t="str">
        <f>IF(Q2273=$Z$14,COUNTIF($Q$15:Q2273,$Z$14),"")</f>
        <v/>
      </c>
    </row>
    <row r="2274" spans="1:26" ht="16.5" x14ac:dyDescent="0.25">
      <c r="A2274" s="6" t="str">
        <f>IF(B2274="","",SUBTOTAL(3,$B$15:B2274))</f>
        <v/>
      </c>
      <c r="B2274" s="7"/>
      <c r="C2274" s="8"/>
      <c r="D2274" s="6" t="str">
        <f t="shared" si="472"/>
        <v/>
      </c>
      <c r="E2274" s="9" t="str">
        <f t="shared" si="475"/>
        <v/>
      </c>
      <c r="F2274" s="7"/>
      <c r="G2274" s="10" t="str">
        <f t="shared" si="473"/>
        <v/>
      </c>
      <c r="H2274" s="6" t="str">
        <f t="shared" si="474"/>
        <v/>
      </c>
      <c r="I2274" s="6" t="str">
        <f t="shared" si="476"/>
        <v/>
      </c>
      <c r="J2274" s="6" t="str">
        <f t="shared" si="477"/>
        <v/>
      </c>
      <c r="K2274" s="6" t="str">
        <f t="shared" si="478"/>
        <v/>
      </c>
      <c r="L2274" s="6" t="str">
        <f t="shared" si="483"/>
        <v/>
      </c>
      <c r="M2274" s="6" t="str">
        <f t="shared" si="484"/>
        <v/>
      </c>
      <c r="N2274" s="6" t="str">
        <f t="shared" si="479"/>
        <v/>
      </c>
      <c r="O2274" s="4"/>
      <c r="P2274" s="11"/>
      <c r="Q2274" s="12" t="str">
        <f t="shared" si="480"/>
        <v/>
      </c>
      <c r="R2274" s="8"/>
      <c r="S2274" s="19"/>
      <c r="T2274" s="19" t="s">
        <v>830</v>
      </c>
      <c r="U2274" s="4"/>
      <c r="V2274" s="22" t="str">
        <f t="shared" si="481"/>
        <v>@aswan1.moe.edu.eg</v>
      </c>
      <c r="W2274" s="22" t="str">
        <f t="shared" si="482"/>
        <v>Stu#</v>
      </c>
      <c r="Z2274" t="str">
        <f>IF(Q2274=$Z$14,COUNTIF($Q$15:Q2274,$Z$14),"")</f>
        <v/>
      </c>
    </row>
    <row r="2275" spans="1:26" ht="16.5" x14ac:dyDescent="0.25">
      <c r="A2275" s="6" t="str">
        <f>IF(B2275="","",SUBTOTAL(3,$B$15:B2275))</f>
        <v/>
      </c>
      <c r="B2275" s="7"/>
      <c r="C2275" s="8"/>
      <c r="D2275" s="6" t="str">
        <f t="shared" si="472"/>
        <v/>
      </c>
      <c r="E2275" s="9" t="str">
        <f t="shared" si="475"/>
        <v/>
      </c>
      <c r="F2275" s="7"/>
      <c r="G2275" s="10" t="str">
        <f t="shared" si="473"/>
        <v/>
      </c>
      <c r="H2275" s="6" t="str">
        <f t="shared" si="474"/>
        <v/>
      </c>
      <c r="I2275" s="6" t="str">
        <f t="shared" si="476"/>
        <v/>
      </c>
      <c r="J2275" s="6" t="str">
        <f t="shared" si="477"/>
        <v/>
      </c>
      <c r="K2275" s="6" t="str">
        <f t="shared" si="478"/>
        <v/>
      </c>
      <c r="L2275" s="6" t="str">
        <f t="shared" si="483"/>
        <v/>
      </c>
      <c r="M2275" s="6" t="str">
        <f t="shared" si="484"/>
        <v/>
      </c>
      <c r="N2275" s="6" t="str">
        <f t="shared" si="479"/>
        <v/>
      </c>
      <c r="O2275" s="4"/>
      <c r="P2275" s="11"/>
      <c r="Q2275" s="12" t="str">
        <f t="shared" si="480"/>
        <v/>
      </c>
      <c r="R2275" s="8"/>
      <c r="S2275" s="19"/>
      <c r="T2275" s="19" t="s">
        <v>830</v>
      </c>
      <c r="U2275" s="4"/>
      <c r="V2275" s="22" t="str">
        <f t="shared" si="481"/>
        <v>@aswan1.moe.edu.eg</v>
      </c>
      <c r="W2275" s="22" t="str">
        <f t="shared" si="482"/>
        <v>Stu#</v>
      </c>
      <c r="Z2275" t="str">
        <f>IF(Q2275=$Z$14,COUNTIF($Q$15:Q2275,$Z$14),"")</f>
        <v/>
      </c>
    </row>
    <row r="2276" spans="1:26" ht="16.5" x14ac:dyDescent="0.25">
      <c r="A2276" s="6" t="str">
        <f>IF(B2276="","",SUBTOTAL(3,$B$15:B2276))</f>
        <v/>
      </c>
      <c r="B2276" s="7"/>
      <c r="C2276" s="8"/>
      <c r="D2276" s="6" t="str">
        <f t="shared" si="472"/>
        <v/>
      </c>
      <c r="E2276" s="9" t="str">
        <f t="shared" si="475"/>
        <v/>
      </c>
      <c r="F2276" s="7"/>
      <c r="G2276" s="10" t="str">
        <f t="shared" si="473"/>
        <v/>
      </c>
      <c r="H2276" s="6" t="str">
        <f t="shared" si="474"/>
        <v/>
      </c>
      <c r="I2276" s="6" t="str">
        <f t="shared" si="476"/>
        <v/>
      </c>
      <c r="J2276" s="6" t="str">
        <f t="shared" si="477"/>
        <v/>
      </c>
      <c r="K2276" s="6" t="str">
        <f t="shared" si="478"/>
        <v/>
      </c>
      <c r="L2276" s="6" t="str">
        <f t="shared" si="483"/>
        <v/>
      </c>
      <c r="M2276" s="6" t="str">
        <f t="shared" si="484"/>
        <v/>
      </c>
      <c r="N2276" s="6" t="str">
        <f t="shared" si="479"/>
        <v/>
      </c>
      <c r="O2276" s="4"/>
      <c r="P2276" s="11"/>
      <c r="Q2276" s="12" t="str">
        <f t="shared" si="480"/>
        <v/>
      </c>
      <c r="R2276" s="8"/>
      <c r="S2276" s="19"/>
      <c r="T2276" s="19" t="s">
        <v>830</v>
      </c>
      <c r="U2276" s="4"/>
      <c r="V2276" s="22" t="str">
        <f t="shared" si="481"/>
        <v>@aswan1.moe.edu.eg</v>
      </c>
      <c r="W2276" s="22" t="str">
        <f t="shared" si="482"/>
        <v>Stu#</v>
      </c>
      <c r="Z2276" t="str">
        <f>IF(Q2276=$Z$14,COUNTIF($Q$15:Q2276,$Z$14),"")</f>
        <v/>
      </c>
    </row>
    <row r="2277" spans="1:26" ht="16.5" x14ac:dyDescent="0.25">
      <c r="A2277" s="6" t="str">
        <f>IF(B2277="","",SUBTOTAL(3,$B$15:B2277))</f>
        <v/>
      </c>
      <c r="B2277" s="7"/>
      <c r="C2277" s="8"/>
      <c r="D2277" s="6" t="str">
        <f t="shared" si="472"/>
        <v/>
      </c>
      <c r="E2277" s="9" t="str">
        <f t="shared" si="475"/>
        <v/>
      </c>
      <c r="F2277" s="7"/>
      <c r="G2277" s="10" t="str">
        <f t="shared" si="473"/>
        <v/>
      </c>
      <c r="H2277" s="6" t="str">
        <f t="shared" si="474"/>
        <v/>
      </c>
      <c r="I2277" s="6" t="str">
        <f t="shared" si="476"/>
        <v/>
      </c>
      <c r="J2277" s="6" t="str">
        <f t="shared" si="477"/>
        <v/>
      </c>
      <c r="K2277" s="6" t="str">
        <f t="shared" si="478"/>
        <v/>
      </c>
      <c r="L2277" s="6" t="str">
        <f t="shared" si="483"/>
        <v/>
      </c>
      <c r="M2277" s="6" t="str">
        <f t="shared" si="484"/>
        <v/>
      </c>
      <c r="N2277" s="6" t="str">
        <f t="shared" si="479"/>
        <v/>
      </c>
      <c r="O2277" s="4"/>
      <c r="P2277" s="11"/>
      <c r="Q2277" s="12" t="str">
        <f t="shared" si="480"/>
        <v/>
      </c>
      <c r="R2277" s="8"/>
      <c r="S2277" s="19"/>
      <c r="T2277" s="19" t="s">
        <v>830</v>
      </c>
      <c r="U2277" s="4"/>
      <c r="V2277" s="22" t="str">
        <f t="shared" si="481"/>
        <v>@aswan1.moe.edu.eg</v>
      </c>
      <c r="W2277" s="22" t="str">
        <f t="shared" si="482"/>
        <v>Stu#</v>
      </c>
      <c r="Z2277" t="str">
        <f>IF(Q2277=$Z$14,COUNTIF($Q$15:Q2277,$Z$14),"")</f>
        <v/>
      </c>
    </row>
    <row r="2278" spans="1:26" ht="16.5" x14ac:dyDescent="0.25">
      <c r="A2278" s="6" t="str">
        <f>IF(B2278="","",SUBTOTAL(3,$B$15:B2278))</f>
        <v/>
      </c>
      <c r="B2278" s="7"/>
      <c r="C2278" s="8"/>
      <c r="D2278" s="6" t="str">
        <f t="shared" si="472"/>
        <v/>
      </c>
      <c r="E2278" s="9" t="str">
        <f t="shared" si="475"/>
        <v/>
      </c>
      <c r="F2278" s="7"/>
      <c r="G2278" s="10" t="str">
        <f t="shared" si="473"/>
        <v/>
      </c>
      <c r="H2278" s="6" t="str">
        <f t="shared" si="474"/>
        <v/>
      </c>
      <c r="I2278" s="6" t="str">
        <f t="shared" si="476"/>
        <v/>
      </c>
      <c r="J2278" s="6" t="str">
        <f t="shared" si="477"/>
        <v/>
      </c>
      <c r="K2278" s="6" t="str">
        <f t="shared" si="478"/>
        <v/>
      </c>
      <c r="L2278" s="6" t="str">
        <f t="shared" si="483"/>
        <v/>
      </c>
      <c r="M2278" s="6" t="str">
        <f t="shared" si="484"/>
        <v/>
      </c>
      <c r="N2278" s="6" t="str">
        <f t="shared" si="479"/>
        <v/>
      </c>
      <c r="O2278" s="4"/>
      <c r="P2278" s="11"/>
      <c r="Q2278" s="12" t="str">
        <f t="shared" si="480"/>
        <v/>
      </c>
      <c r="R2278" s="8"/>
      <c r="S2278" s="19"/>
      <c r="T2278" s="19" t="s">
        <v>830</v>
      </c>
      <c r="U2278" s="4"/>
      <c r="V2278" s="22" t="str">
        <f t="shared" si="481"/>
        <v>@aswan1.moe.edu.eg</v>
      </c>
      <c r="W2278" s="22" t="str">
        <f t="shared" si="482"/>
        <v>Stu#</v>
      </c>
      <c r="Z2278" t="str">
        <f>IF(Q2278=$Z$14,COUNTIF($Q$15:Q2278,$Z$14),"")</f>
        <v/>
      </c>
    </row>
    <row r="2279" spans="1:26" ht="16.5" x14ac:dyDescent="0.25">
      <c r="A2279" s="6" t="str">
        <f>IF(B2279="","",SUBTOTAL(3,$B$15:B2279))</f>
        <v/>
      </c>
      <c r="B2279" s="7"/>
      <c r="C2279" s="8"/>
      <c r="D2279" s="6" t="str">
        <f t="shared" si="472"/>
        <v/>
      </c>
      <c r="E2279" s="9" t="str">
        <f t="shared" si="475"/>
        <v/>
      </c>
      <c r="F2279" s="7"/>
      <c r="G2279" s="10" t="str">
        <f t="shared" si="473"/>
        <v/>
      </c>
      <c r="H2279" s="6" t="str">
        <f t="shared" si="474"/>
        <v/>
      </c>
      <c r="I2279" s="6" t="str">
        <f t="shared" si="476"/>
        <v/>
      </c>
      <c r="J2279" s="6" t="str">
        <f t="shared" si="477"/>
        <v/>
      </c>
      <c r="K2279" s="6" t="str">
        <f t="shared" si="478"/>
        <v/>
      </c>
      <c r="L2279" s="6" t="str">
        <f t="shared" si="483"/>
        <v/>
      </c>
      <c r="M2279" s="6" t="str">
        <f t="shared" si="484"/>
        <v/>
      </c>
      <c r="N2279" s="6" t="str">
        <f t="shared" si="479"/>
        <v/>
      </c>
      <c r="O2279" s="4"/>
      <c r="P2279" s="11"/>
      <c r="Q2279" s="12" t="str">
        <f t="shared" si="480"/>
        <v/>
      </c>
      <c r="R2279" s="8"/>
      <c r="S2279" s="19"/>
      <c r="T2279" s="19" t="s">
        <v>830</v>
      </c>
      <c r="U2279" s="4"/>
      <c r="V2279" s="22" t="str">
        <f t="shared" si="481"/>
        <v>@aswan1.moe.edu.eg</v>
      </c>
      <c r="W2279" s="22" t="str">
        <f t="shared" si="482"/>
        <v>Stu#</v>
      </c>
      <c r="Z2279" t="str">
        <f>IF(Q2279=$Z$14,COUNTIF($Q$15:Q2279,$Z$14),"")</f>
        <v/>
      </c>
    </row>
    <row r="2280" spans="1:26" ht="16.5" x14ac:dyDescent="0.25">
      <c r="A2280" s="6" t="str">
        <f>IF(B2280="","",SUBTOTAL(3,$B$15:B2280))</f>
        <v/>
      </c>
      <c r="B2280" s="7"/>
      <c r="C2280" s="8"/>
      <c r="D2280" s="6" t="str">
        <f t="shared" si="472"/>
        <v/>
      </c>
      <c r="E2280" s="9" t="str">
        <f t="shared" si="475"/>
        <v/>
      </c>
      <c r="F2280" s="7"/>
      <c r="G2280" s="10" t="str">
        <f t="shared" si="473"/>
        <v/>
      </c>
      <c r="H2280" s="6" t="str">
        <f t="shared" si="474"/>
        <v/>
      </c>
      <c r="I2280" s="6" t="str">
        <f t="shared" si="476"/>
        <v/>
      </c>
      <c r="J2280" s="6" t="str">
        <f t="shared" si="477"/>
        <v/>
      </c>
      <c r="K2280" s="6" t="str">
        <f t="shared" si="478"/>
        <v/>
      </c>
      <c r="L2280" s="6" t="str">
        <f t="shared" si="483"/>
        <v/>
      </c>
      <c r="M2280" s="6" t="str">
        <f t="shared" si="484"/>
        <v/>
      </c>
      <c r="N2280" s="6" t="str">
        <f t="shared" si="479"/>
        <v/>
      </c>
      <c r="O2280" s="4"/>
      <c r="P2280" s="11"/>
      <c r="Q2280" s="12" t="str">
        <f t="shared" si="480"/>
        <v/>
      </c>
      <c r="R2280" s="8"/>
      <c r="S2280" s="19"/>
      <c r="T2280" s="19" t="s">
        <v>830</v>
      </c>
      <c r="U2280" s="4"/>
      <c r="V2280" s="22" t="str">
        <f t="shared" si="481"/>
        <v>@aswan1.moe.edu.eg</v>
      </c>
      <c r="W2280" s="22" t="str">
        <f t="shared" si="482"/>
        <v>Stu#</v>
      </c>
      <c r="Z2280" t="str">
        <f>IF(Q2280=$Z$14,COUNTIF($Q$15:Q2280,$Z$14),"")</f>
        <v/>
      </c>
    </row>
    <row r="2281" spans="1:26" ht="16.5" x14ac:dyDescent="0.25">
      <c r="A2281" s="6" t="str">
        <f>IF(B2281="","",SUBTOTAL(3,$B$15:B2281))</f>
        <v/>
      </c>
      <c r="B2281" s="7"/>
      <c r="C2281" s="8"/>
      <c r="D2281" s="6" t="str">
        <f t="shared" si="472"/>
        <v/>
      </c>
      <c r="E2281" s="9" t="str">
        <f t="shared" si="475"/>
        <v/>
      </c>
      <c r="F2281" s="7"/>
      <c r="G2281" s="10" t="str">
        <f t="shared" si="473"/>
        <v/>
      </c>
      <c r="H2281" s="6" t="str">
        <f t="shared" si="474"/>
        <v/>
      </c>
      <c r="I2281" s="6" t="str">
        <f t="shared" si="476"/>
        <v/>
      </c>
      <c r="J2281" s="6" t="str">
        <f t="shared" si="477"/>
        <v/>
      </c>
      <c r="K2281" s="6" t="str">
        <f t="shared" si="478"/>
        <v/>
      </c>
      <c r="L2281" s="6" t="str">
        <f t="shared" si="483"/>
        <v/>
      </c>
      <c r="M2281" s="6" t="str">
        <f t="shared" si="484"/>
        <v/>
      </c>
      <c r="N2281" s="6" t="str">
        <f t="shared" si="479"/>
        <v/>
      </c>
      <c r="O2281" s="4"/>
      <c r="P2281" s="11"/>
      <c r="Q2281" s="12" t="str">
        <f t="shared" si="480"/>
        <v/>
      </c>
      <c r="R2281" s="8"/>
      <c r="S2281" s="19"/>
      <c r="T2281" s="19" t="s">
        <v>830</v>
      </c>
      <c r="U2281" s="4"/>
      <c r="V2281" s="22" t="str">
        <f t="shared" si="481"/>
        <v>@aswan1.moe.edu.eg</v>
      </c>
      <c r="W2281" s="22" t="str">
        <f t="shared" si="482"/>
        <v>Stu#</v>
      </c>
      <c r="Z2281" t="str">
        <f>IF(Q2281=$Z$14,COUNTIF($Q$15:Q2281,$Z$14),"")</f>
        <v/>
      </c>
    </row>
    <row r="2282" spans="1:26" ht="16.5" x14ac:dyDescent="0.25">
      <c r="A2282" s="6" t="str">
        <f>IF(B2282="","",SUBTOTAL(3,$B$15:B2282))</f>
        <v/>
      </c>
      <c r="B2282" s="7"/>
      <c r="C2282" s="8"/>
      <c r="D2282" s="6" t="str">
        <f t="shared" si="472"/>
        <v/>
      </c>
      <c r="E2282" s="9" t="str">
        <f t="shared" si="475"/>
        <v/>
      </c>
      <c r="F2282" s="7"/>
      <c r="G2282" s="10" t="str">
        <f t="shared" si="473"/>
        <v/>
      </c>
      <c r="H2282" s="6" t="str">
        <f t="shared" si="474"/>
        <v/>
      </c>
      <c r="I2282" s="6" t="str">
        <f t="shared" si="476"/>
        <v/>
      </c>
      <c r="J2282" s="6" t="str">
        <f t="shared" si="477"/>
        <v/>
      </c>
      <c r="K2282" s="6" t="str">
        <f t="shared" si="478"/>
        <v/>
      </c>
      <c r="L2282" s="6" t="str">
        <f t="shared" si="483"/>
        <v/>
      </c>
      <c r="M2282" s="6" t="str">
        <f t="shared" si="484"/>
        <v/>
      </c>
      <c r="N2282" s="6" t="str">
        <f t="shared" si="479"/>
        <v/>
      </c>
      <c r="O2282" s="4"/>
      <c r="P2282" s="11"/>
      <c r="Q2282" s="12" t="str">
        <f t="shared" si="480"/>
        <v/>
      </c>
      <c r="R2282" s="8"/>
      <c r="S2282" s="19"/>
      <c r="T2282" s="19" t="s">
        <v>830</v>
      </c>
      <c r="U2282" s="4"/>
      <c r="V2282" s="22" t="str">
        <f t="shared" si="481"/>
        <v>@aswan1.moe.edu.eg</v>
      </c>
      <c r="W2282" s="22" t="str">
        <f t="shared" si="482"/>
        <v>Stu#</v>
      </c>
      <c r="Z2282" t="str">
        <f>IF(Q2282=$Z$14,COUNTIF($Q$15:Q2282,$Z$14),"")</f>
        <v/>
      </c>
    </row>
    <row r="2283" spans="1:26" ht="16.5" x14ac:dyDescent="0.25">
      <c r="A2283" s="6" t="str">
        <f>IF(B2283="","",SUBTOTAL(3,$B$15:B2283))</f>
        <v/>
      </c>
      <c r="B2283" s="7"/>
      <c r="C2283" s="8"/>
      <c r="D2283" s="6" t="str">
        <f t="shared" si="472"/>
        <v/>
      </c>
      <c r="E2283" s="9" t="str">
        <f t="shared" si="475"/>
        <v/>
      </c>
      <c r="F2283" s="7"/>
      <c r="G2283" s="10" t="str">
        <f t="shared" si="473"/>
        <v/>
      </c>
      <c r="H2283" s="6" t="str">
        <f t="shared" si="474"/>
        <v/>
      </c>
      <c r="I2283" s="6" t="str">
        <f t="shared" si="476"/>
        <v/>
      </c>
      <c r="J2283" s="6" t="str">
        <f t="shared" si="477"/>
        <v/>
      </c>
      <c r="K2283" s="6" t="str">
        <f t="shared" si="478"/>
        <v/>
      </c>
      <c r="L2283" s="6" t="str">
        <f t="shared" si="483"/>
        <v/>
      </c>
      <c r="M2283" s="6" t="str">
        <f t="shared" si="484"/>
        <v/>
      </c>
      <c r="N2283" s="6" t="str">
        <f t="shared" si="479"/>
        <v/>
      </c>
      <c r="O2283" s="4"/>
      <c r="P2283" s="11"/>
      <c r="Q2283" s="12" t="str">
        <f t="shared" si="480"/>
        <v/>
      </c>
      <c r="R2283" s="8"/>
      <c r="S2283" s="19"/>
      <c r="T2283" s="19" t="s">
        <v>830</v>
      </c>
      <c r="U2283" s="4"/>
      <c r="V2283" s="22" t="str">
        <f t="shared" si="481"/>
        <v>@aswan1.moe.edu.eg</v>
      </c>
      <c r="W2283" s="22" t="str">
        <f t="shared" si="482"/>
        <v>Stu#</v>
      </c>
      <c r="Z2283" t="str">
        <f>IF(Q2283=$Z$14,COUNTIF($Q$15:Q2283,$Z$14),"")</f>
        <v/>
      </c>
    </row>
    <row r="2284" spans="1:26" ht="16.5" x14ac:dyDescent="0.25">
      <c r="A2284" s="6" t="str">
        <f>IF(B2284="","",SUBTOTAL(3,$B$15:B2284))</f>
        <v/>
      </c>
      <c r="B2284" s="7"/>
      <c r="C2284" s="8"/>
      <c r="D2284" s="6" t="str">
        <f t="shared" si="472"/>
        <v/>
      </c>
      <c r="E2284" s="9" t="str">
        <f t="shared" si="475"/>
        <v/>
      </c>
      <c r="F2284" s="7"/>
      <c r="G2284" s="10" t="str">
        <f t="shared" si="473"/>
        <v/>
      </c>
      <c r="H2284" s="6" t="str">
        <f t="shared" si="474"/>
        <v/>
      </c>
      <c r="I2284" s="6" t="str">
        <f t="shared" si="476"/>
        <v/>
      </c>
      <c r="J2284" s="6" t="str">
        <f t="shared" si="477"/>
        <v/>
      </c>
      <c r="K2284" s="6" t="str">
        <f t="shared" si="478"/>
        <v/>
      </c>
      <c r="L2284" s="6" t="str">
        <f t="shared" si="483"/>
        <v/>
      </c>
      <c r="M2284" s="6" t="str">
        <f t="shared" si="484"/>
        <v/>
      </c>
      <c r="N2284" s="6" t="str">
        <f t="shared" si="479"/>
        <v/>
      </c>
      <c r="O2284" s="4"/>
      <c r="P2284" s="11"/>
      <c r="Q2284" s="12" t="str">
        <f t="shared" si="480"/>
        <v/>
      </c>
      <c r="R2284" s="8"/>
      <c r="S2284" s="19"/>
      <c r="T2284" s="19" t="s">
        <v>830</v>
      </c>
      <c r="U2284" s="4"/>
      <c r="V2284" s="22" t="str">
        <f t="shared" si="481"/>
        <v>@aswan1.moe.edu.eg</v>
      </c>
      <c r="W2284" s="22" t="str">
        <f t="shared" si="482"/>
        <v>Stu#</v>
      </c>
      <c r="Z2284" t="str">
        <f>IF(Q2284=$Z$14,COUNTIF($Q$15:Q2284,$Z$14),"")</f>
        <v/>
      </c>
    </row>
    <row r="2285" spans="1:26" ht="16.5" x14ac:dyDescent="0.25">
      <c r="A2285" s="6" t="str">
        <f>IF(B2285="","",SUBTOTAL(3,$B$15:B2285))</f>
        <v/>
      </c>
      <c r="B2285" s="7"/>
      <c r="C2285" s="8"/>
      <c r="D2285" s="6" t="str">
        <f t="shared" si="472"/>
        <v/>
      </c>
      <c r="E2285" s="9" t="str">
        <f t="shared" si="475"/>
        <v/>
      </c>
      <c r="F2285" s="7"/>
      <c r="G2285" s="10" t="str">
        <f t="shared" si="473"/>
        <v/>
      </c>
      <c r="H2285" s="6" t="str">
        <f t="shared" si="474"/>
        <v/>
      </c>
      <c r="I2285" s="6" t="str">
        <f t="shared" si="476"/>
        <v/>
      </c>
      <c r="J2285" s="6" t="str">
        <f t="shared" si="477"/>
        <v/>
      </c>
      <c r="K2285" s="6" t="str">
        <f t="shared" si="478"/>
        <v/>
      </c>
      <c r="L2285" s="6" t="str">
        <f t="shared" si="483"/>
        <v/>
      </c>
      <c r="M2285" s="6" t="str">
        <f t="shared" si="484"/>
        <v/>
      </c>
      <c r="N2285" s="6" t="str">
        <f t="shared" si="479"/>
        <v/>
      </c>
      <c r="O2285" s="4"/>
      <c r="P2285" s="11"/>
      <c r="Q2285" s="12" t="str">
        <f t="shared" si="480"/>
        <v/>
      </c>
      <c r="R2285" s="8"/>
      <c r="S2285" s="19"/>
      <c r="T2285" s="19" t="s">
        <v>830</v>
      </c>
      <c r="U2285" s="4"/>
      <c r="V2285" s="22" t="str">
        <f t="shared" si="481"/>
        <v>@aswan1.moe.edu.eg</v>
      </c>
      <c r="W2285" s="22" t="str">
        <f t="shared" si="482"/>
        <v>Stu#</v>
      </c>
      <c r="Z2285" t="str">
        <f>IF(Q2285=$Z$14,COUNTIF($Q$15:Q2285,$Z$14),"")</f>
        <v/>
      </c>
    </row>
    <row r="2286" spans="1:26" ht="16.5" x14ac:dyDescent="0.25">
      <c r="A2286" s="6" t="str">
        <f>IF(B2286="","",SUBTOTAL(3,$B$15:B2286))</f>
        <v/>
      </c>
      <c r="B2286" s="7"/>
      <c r="C2286" s="8"/>
      <c r="D2286" s="6" t="str">
        <f t="shared" si="472"/>
        <v/>
      </c>
      <c r="E2286" s="9" t="str">
        <f t="shared" si="475"/>
        <v/>
      </c>
      <c r="F2286" s="7"/>
      <c r="G2286" s="10" t="str">
        <f t="shared" si="473"/>
        <v/>
      </c>
      <c r="H2286" s="6" t="str">
        <f t="shared" si="474"/>
        <v/>
      </c>
      <c r="I2286" s="6" t="str">
        <f t="shared" si="476"/>
        <v/>
      </c>
      <c r="J2286" s="6" t="str">
        <f t="shared" si="477"/>
        <v/>
      </c>
      <c r="K2286" s="6" t="str">
        <f t="shared" si="478"/>
        <v/>
      </c>
      <c r="L2286" s="6" t="str">
        <f t="shared" si="483"/>
        <v/>
      </c>
      <c r="M2286" s="6" t="str">
        <f t="shared" si="484"/>
        <v/>
      </c>
      <c r="N2286" s="6" t="str">
        <f t="shared" si="479"/>
        <v/>
      </c>
      <c r="O2286" s="4"/>
      <c r="P2286" s="11"/>
      <c r="Q2286" s="12" t="str">
        <f t="shared" si="480"/>
        <v/>
      </c>
      <c r="R2286" s="8"/>
      <c r="S2286" s="19"/>
      <c r="T2286" s="19" t="s">
        <v>830</v>
      </c>
      <c r="U2286" s="4"/>
      <c r="V2286" s="22" t="str">
        <f t="shared" si="481"/>
        <v>@aswan1.moe.edu.eg</v>
      </c>
      <c r="W2286" s="22" t="str">
        <f t="shared" si="482"/>
        <v>Stu#</v>
      </c>
      <c r="Z2286" t="str">
        <f>IF(Q2286=$Z$14,COUNTIF($Q$15:Q2286,$Z$14),"")</f>
        <v/>
      </c>
    </row>
    <row r="2287" spans="1:26" ht="16.5" x14ac:dyDescent="0.25">
      <c r="A2287" s="6" t="str">
        <f>IF(B2287="","",SUBTOTAL(3,$B$15:B2287))</f>
        <v/>
      </c>
      <c r="B2287" s="7"/>
      <c r="C2287" s="8"/>
      <c r="D2287" s="6" t="str">
        <f t="shared" si="472"/>
        <v/>
      </c>
      <c r="E2287" s="9" t="str">
        <f t="shared" si="475"/>
        <v/>
      </c>
      <c r="F2287" s="7"/>
      <c r="G2287" s="10" t="str">
        <f t="shared" si="473"/>
        <v/>
      </c>
      <c r="H2287" s="6" t="str">
        <f t="shared" si="474"/>
        <v/>
      </c>
      <c r="I2287" s="6" t="str">
        <f t="shared" si="476"/>
        <v/>
      </c>
      <c r="J2287" s="6" t="str">
        <f t="shared" si="477"/>
        <v/>
      </c>
      <c r="K2287" s="6" t="str">
        <f t="shared" si="478"/>
        <v/>
      </c>
      <c r="L2287" s="6" t="str">
        <f t="shared" si="483"/>
        <v/>
      </c>
      <c r="M2287" s="6" t="str">
        <f t="shared" si="484"/>
        <v/>
      </c>
      <c r="N2287" s="6" t="str">
        <f t="shared" si="479"/>
        <v/>
      </c>
      <c r="O2287" s="4"/>
      <c r="P2287" s="11"/>
      <c r="Q2287" s="12" t="str">
        <f t="shared" si="480"/>
        <v/>
      </c>
      <c r="R2287" s="8"/>
      <c r="S2287" s="19"/>
      <c r="T2287" s="19" t="s">
        <v>830</v>
      </c>
      <c r="U2287" s="4"/>
      <c r="V2287" s="22" t="str">
        <f t="shared" si="481"/>
        <v>@aswan1.moe.edu.eg</v>
      </c>
      <c r="W2287" s="22" t="str">
        <f t="shared" si="482"/>
        <v>Stu#</v>
      </c>
      <c r="Z2287" t="str">
        <f>IF(Q2287=$Z$14,COUNTIF($Q$15:Q2287,$Z$14),"")</f>
        <v/>
      </c>
    </row>
    <row r="2288" spans="1:26" ht="16.5" x14ac:dyDescent="0.25">
      <c r="A2288" s="6" t="str">
        <f>IF(B2288="","",SUBTOTAL(3,$B$15:B2288))</f>
        <v/>
      </c>
      <c r="B2288" s="7"/>
      <c r="C2288" s="8"/>
      <c r="D2288" s="6" t="str">
        <f t="shared" si="472"/>
        <v/>
      </c>
      <c r="E2288" s="9" t="str">
        <f t="shared" si="475"/>
        <v/>
      </c>
      <c r="F2288" s="7"/>
      <c r="G2288" s="10" t="str">
        <f t="shared" si="473"/>
        <v/>
      </c>
      <c r="H2288" s="6" t="str">
        <f t="shared" si="474"/>
        <v/>
      </c>
      <c r="I2288" s="6" t="str">
        <f t="shared" si="476"/>
        <v/>
      </c>
      <c r="J2288" s="6" t="str">
        <f t="shared" si="477"/>
        <v/>
      </c>
      <c r="K2288" s="6" t="str">
        <f t="shared" si="478"/>
        <v/>
      </c>
      <c r="L2288" s="6" t="str">
        <f t="shared" si="483"/>
        <v/>
      </c>
      <c r="M2288" s="6" t="str">
        <f t="shared" si="484"/>
        <v/>
      </c>
      <c r="N2288" s="6" t="str">
        <f t="shared" si="479"/>
        <v/>
      </c>
      <c r="O2288" s="4"/>
      <c r="P2288" s="11"/>
      <c r="Q2288" s="12" t="str">
        <f t="shared" si="480"/>
        <v/>
      </c>
      <c r="R2288" s="8"/>
      <c r="S2288" s="19"/>
      <c r="T2288" s="19" t="s">
        <v>830</v>
      </c>
      <c r="U2288" s="4"/>
      <c r="V2288" s="22" t="str">
        <f t="shared" si="481"/>
        <v>@aswan1.moe.edu.eg</v>
      </c>
      <c r="W2288" s="22" t="str">
        <f t="shared" si="482"/>
        <v>Stu#</v>
      </c>
      <c r="Z2288" t="str">
        <f>IF(Q2288=$Z$14,COUNTIF($Q$15:Q2288,$Z$14),"")</f>
        <v/>
      </c>
    </row>
    <row r="2289" spans="1:26" ht="16.5" x14ac:dyDescent="0.25">
      <c r="A2289" s="6" t="str">
        <f>IF(B2289="","",SUBTOTAL(3,$B$15:B2289))</f>
        <v/>
      </c>
      <c r="B2289" s="7"/>
      <c r="C2289" s="8"/>
      <c r="D2289" s="6" t="str">
        <f t="shared" si="472"/>
        <v/>
      </c>
      <c r="E2289" s="9" t="str">
        <f t="shared" si="475"/>
        <v/>
      </c>
      <c r="F2289" s="7"/>
      <c r="G2289" s="10" t="str">
        <f t="shared" si="473"/>
        <v/>
      </c>
      <c r="H2289" s="6" t="str">
        <f t="shared" si="474"/>
        <v/>
      </c>
      <c r="I2289" s="6" t="str">
        <f t="shared" si="476"/>
        <v/>
      </c>
      <c r="J2289" s="6" t="str">
        <f t="shared" si="477"/>
        <v/>
      </c>
      <c r="K2289" s="6" t="str">
        <f t="shared" si="478"/>
        <v/>
      </c>
      <c r="L2289" s="6" t="str">
        <f t="shared" si="483"/>
        <v/>
      </c>
      <c r="M2289" s="6" t="str">
        <f t="shared" si="484"/>
        <v/>
      </c>
      <c r="N2289" s="6" t="str">
        <f t="shared" si="479"/>
        <v/>
      </c>
      <c r="O2289" s="4"/>
      <c r="P2289" s="11"/>
      <c r="Q2289" s="12" t="str">
        <f t="shared" si="480"/>
        <v/>
      </c>
      <c r="R2289" s="8"/>
      <c r="S2289" s="19"/>
      <c r="T2289" s="19" t="s">
        <v>830</v>
      </c>
      <c r="U2289" s="4"/>
      <c r="V2289" s="22" t="str">
        <f t="shared" si="481"/>
        <v>@aswan1.moe.edu.eg</v>
      </c>
      <c r="W2289" s="22" t="str">
        <f t="shared" si="482"/>
        <v>Stu#</v>
      </c>
      <c r="Z2289" t="str">
        <f>IF(Q2289=$Z$14,COUNTIF($Q$15:Q2289,$Z$14),"")</f>
        <v/>
      </c>
    </row>
    <row r="2290" spans="1:26" ht="16.5" x14ac:dyDescent="0.25">
      <c r="A2290" s="6" t="str">
        <f>IF(B2290="","",SUBTOTAL(3,$B$15:B2290))</f>
        <v/>
      </c>
      <c r="B2290" s="7"/>
      <c r="C2290" s="8"/>
      <c r="D2290" s="6" t="str">
        <f t="shared" si="472"/>
        <v/>
      </c>
      <c r="E2290" s="9" t="str">
        <f t="shared" si="475"/>
        <v/>
      </c>
      <c r="F2290" s="7"/>
      <c r="G2290" s="10" t="str">
        <f t="shared" si="473"/>
        <v/>
      </c>
      <c r="H2290" s="6" t="str">
        <f t="shared" si="474"/>
        <v/>
      </c>
      <c r="I2290" s="6" t="str">
        <f t="shared" si="476"/>
        <v/>
      </c>
      <c r="J2290" s="6" t="str">
        <f t="shared" si="477"/>
        <v/>
      </c>
      <c r="K2290" s="6" t="str">
        <f t="shared" si="478"/>
        <v/>
      </c>
      <c r="L2290" s="6" t="str">
        <f t="shared" si="483"/>
        <v/>
      </c>
      <c r="M2290" s="6" t="str">
        <f t="shared" si="484"/>
        <v/>
      </c>
      <c r="N2290" s="6" t="str">
        <f t="shared" si="479"/>
        <v/>
      </c>
      <c r="O2290" s="4"/>
      <c r="P2290" s="11"/>
      <c r="Q2290" s="12" t="str">
        <f t="shared" si="480"/>
        <v/>
      </c>
      <c r="R2290" s="8"/>
      <c r="S2290" s="19"/>
      <c r="T2290" s="19" t="s">
        <v>830</v>
      </c>
      <c r="U2290" s="4"/>
      <c r="V2290" s="22" t="str">
        <f t="shared" si="481"/>
        <v>@aswan1.moe.edu.eg</v>
      </c>
      <c r="W2290" s="22" t="str">
        <f t="shared" si="482"/>
        <v>Stu#</v>
      </c>
      <c r="Z2290" t="str">
        <f>IF(Q2290=$Z$14,COUNTIF($Q$15:Q2290,$Z$14),"")</f>
        <v/>
      </c>
    </row>
    <row r="2291" spans="1:26" ht="16.5" x14ac:dyDescent="0.25">
      <c r="A2291" s="6" t="str">
        <f>IF(B2291="","",SUBTOTAL(3,$B$15:B2291))</f>
        <v/>
      </c>
      <c r="B2291" s="7"/>
      <c r="C2291" s="8"/>
      <c r="D2291" s="6" t="str">
        <f t="shared" si="472"/>
        <v/>
      </c>
      <c r="E2291" s="9" t="str">
        <f t="shared" si="475"/>
        <v/>
      </c>
      <c r="F2291" s="7"/>
      <c r="G2291" s="10" t="str">
        <f t="shared" si="473"/>
        <v/>
      </c>
      <c r="H2291" s="6" t="str">
        <f t="shared" si="474"/>
        <v/>
      </c>
      <c r="I2291" s="6" t="str">
        <f t="shared" si="476"/>
        <v/>
      </c>
      <c r="J2291" s="6" t="str">
        <f t="shared" si="477"/>
        <v/>
      </c>
      <c r="K2291" s="6" t="str">
        <f t="shared" si="478"/>
        <v/>
      </c>
      <c r="L2291" s="6" t="str">
        <f t="shared" si="483"/>
        <v/>
      </c>
      <c r="M2291" s="6" t="str">
        <f t="shared" si="484"/>
        <v/>
      </c>
      <c r="N2291" s="6" t="str">
        <f t="shared" si="479"/>
        <v/>
      </c>
      <c r="O2291" s="4"/>
      <c r="P2291" s="11"/>
      <c r="Q2291" s="12" t="str">
        <f t="shared" si="480"/>
        <v/>
      </c>
      <c r="R2291" s="8"/>
      <c r="S2291" s="19"/>
      <c r="T2291" s="19" t="s">
        <v>830</v>
      </c>
      <c r="U2291" s="4"/>
      <c r="V2291" s="22" t="str">
        <f t="shared" si="481"/>
        <v>@aswan1.moe.edu.eg</v>
      </c>
      <c r="W2291" s="22" t="str">
        <f t="shared" si="482"/>
        <v>Stu#</v>
      </c>
      <c r="Z2291" t="str">
        <f>IF(Q2291=$Z$14,COUNTIF($Q$15:Q2291,$Z$14),"")</f>
        <v/>
      </c>
    </row>
    <row r="2292" spans="1:26" ht="16.5" x14ac:dyDescent="0.25">
      <c r="A2292" s="6" t="str">
        <f>IF(B2292="","",SUBTOTAL(3,$B$15:B2292))</f>
        <v/>
      </c>
      <c r="B2292" s="7"/>
      <c r="C2292" s="8"/>
      <c r="D2292" s="6" t="str">
        <f t="shared" si="472"/>
        <v/>
      </c>
      <c r="E2292" s="9" t="str">
        <f t="shared" si="475"/>
        <v/>
      </c>
      <c r="F2292" s="7"/>
      <c r="G2292" s="10" t="str">
        <f t="shared" si="473"/>
        <v/>
      </c>
      <c r="H2292" s="6" t="str">
        <f t="shared" si="474"/>
        <v/>
      </c>
      <c r="I2292" s="6" t="str">
        <f t="shared" si="476"/>
        <v/>
      </c>
      <c r="J2292" s="6" t="str">
        <f t="shared" si="477"/>
        <v/>
      </c>
      <c r="K2292" s="6" t="str">
        <f t="shared" si="478"/>
        <v/>
      </c>
      <c r="L2292" s="6" t="str">
        <f t="shared" si="483"/>
        <v/>
      </c>
      <c r="M2292" s="6" t="str">
        <f t="shared" si="484"/>
        <v/>
      </c>
      <c r="N2292" s="6" t="str">
        <f t="shared" si="479"/>
        <v/>
      </c>
      <c r="O2292" s="4"/>
      <c r="P2292" s="11"/>
      <c r="Q2292" s="12" t="str">
        <f t="shared" si="480"/>
        <v/>
      </c>
      <c r="R2292" s="8"/>
      <c r="S2292" s="19"/>
      <c r="T2292" s="19" t="s">
        <v>830</v>
      </c>
      <c r="U2292" s="4"/>
      <c r="V2292" s="22" t="str">
        <f t="shared" si="481"/>
        <v>@aswan1.moe.edu.eg</v>
      </c>
      <c r="W2292" s="22" t="str">
        <f t="shared" si="482"/>
        <v>Stu#</v>
      </c>
      <c r="Z2292" t="str">
        <f>IF(Q2292=$Z$14,COUNTIF($Q$15:Q2292,$Z$14),"")</f>
        <v/>
      </c>
    </row>
    <row r="2293" spans="1:26" ht="16.5" x14ac:dyDescent="0.25">
      <c r="A2293" s="6" t="str">
        <f>IF(B2293="","",SUBTOTAL(3,$B$15:B2293))</f>
        <v/>
      </c>
      <c r="B2293" s="7"/>
      <c r="C2293" s="8"/>
      <c r="D2293" s="6" t="str">
        <f t="shared" si="472"/>
        <v/>
      </c>
      <c r="E2293" s="9" t="str">
        <f t="shared" si="475"/>
        <v/>
      </c>
      <c r="F2293" s="7"/>
      <c r="G2293" s="10" t="str">
        <f t="shared" si="473"/>
        <v/>
      </c>
      <c r="H2293" s="6" t="str">
        <f t="shared" si="474"/>
        <v/>
      </c>
      <c r="I2293" s="6" t="str">
        <f t="shared" si="476"/>
        <v/>
      </c>
      <c r="J2293" s="6" t="str">
        <f t="shared" si="477"/>
        <v/>
      </c>
      <c r="K2293" s="6" t="str">
        <f t="shared" si="478"/>
        <v/>
      </c>
      <c r="L2293" s="6" t="str">
        <f t="shared" si="483"/>
        <v/>
      </c>
      <c r="M2293" s="6" t="str">
        <f t="shared" si="484"/>
        <v/>
      </c>
      <c r="N2293" s="6" t="str">
        <f t="shared" si="479"/>
        <v/>
      </c>
      <c r="O2293" s="4"/>
      <c r="P2293" s="11"/>
      <c r="Q2293" s="12" t="str">
        <f t="shared" si="480"/>
        <v/>
      </c>
      <c r="R2293" s="8"/>
      <c r="S2293" s="19"/>
      <c r="T2293" s="19" t="s">
        <v>830</v>
      </c>
      <c r="U2293" s="4"/>
      <c r="V2293" s="22" t="str">
        <f t="shared" si="481"/>
        <v>@aswan1.moe.edu.eg</v>
      </c>
      <c r="W2293" s="22" t="str">
        <f t="shared" si="482"/>
        <v>Stu#</v>
      </c>
      <c r="Z2293" t="str">
        <f>IF(Q2293=$Z$14,COUNTIF($Q$15:Q2293,$Z$14),"")</f>
        <v/>
      </c>
    </row>
    <row r="2294" spans="1:26" ht="16.5" x14ac:dyDescent="0.25">
      <c r="A2294" s="6" t="str">
        <f>IF(B2294="","",SUBTOTAL(3,$B$15:B2294))</f>
        <v/>
      </c>
      <c r="B2294" s="7"/>
      <c r="C2294" s="8"/>
      <c r="D2294" s="6" t="str">
        <f t="shared" si="472"/>
        <v/>
      </c>
      <c r="E2294" s="9" t="str">
        <f t="shared" si="475"/>
        <v/>
      </c>
      <c r="F2294" s="7"/>
      <c r="G2294" s="10" t="str">
        <f t="shared" si="473"/>
        <v/>
      </c>
      <c r="H2294" s="6" t="str">
        <f t="shared" si="474"/>
        <v/>
      </c>
      <c r="I2294" s="6" t="str">
        <f t="shared" si="476"/>
        <v/>
      </c>
      <c r="J2294" s="6" t="str">
        <f t="shared" si="477"/>
        <v/>
      </c>
      <c r="K2294" s="6" t="str">
        <f t="shared" si="478"/>
        <v/>
      </c>
      <c r="L2294" s="6" t="str">
        <f t="shared" si="483"/>
        <v/>
      </c>
      <c r="M2294" s="6" t="str">
        <f t="shared" si="484"/>
        <v/>
      </c>
      <c r="N2294" s="6" t="str">
        <f t="shared" si="479"/>
        <v/>
      </c>
      <c r="O2294" s="4"/>
      <c r="P2294" s="11"/>
      <c r="Q2294" s="12" t="str">
        <f t="shared" si="480"/>
        <v/>
      </c>
      <c r="R2294" s="8"/>
      <c r="S2294" s="19"/>
      <c r="T2294" s="19" t="s">
        <v>830</v>
      </c>
      <c r="U2294" s="4"/>
      <c r="V2294" s="22" t="str">
        <f t="shared" si="481"/>
        <v>@aswan1.moe.edu.eg</v>
      </c>
      <c r="W2294" s="22" t="str">
        <f t="shared" si="482"/>
        <v>Stu#</v>
      </c>
      <c r="Z2294" t="str">
        <f>IF(Q2294=$Z$14,COUNTIF($Q$15:Q2294,$Z$14),"")</f>
        <v/>
      </c>
    </row>
    <row r="2295" spans="1:26" ht="16.5" x14ac:dyDescent="0.25">
      <c r="A2295" s="6" t="str">
        <f>IF(B2295="","",SUBTOTAL(3,$B$15:B2295))</f>
        <v/>
      </c>
      <c r="B2295" s="7"/>
      <c r="C2295" s="8"/>
      <c r="D2295" s="6" t="str">
        <f t="shared" si="472"/>
        <v/>
      </c>
      <c r="E2295" s="9" t="str">
        <f t="shared" si="475"/>
        <v/>
      </c>
      <c r="F2295" s="7"/>
      <c r="G2295" s="10" t="str">
        <f t="shared" si="473"/>
        <v/>
      </c>
      <c r="H2295" s="6" t="str">
        <f t="shared" si="474"/>
        <v/>
      </c>
      <c r="I2295" s="6" t="str">
        <f t="shared" si="476"/>
        <v/>
      </c>
      <c r="J2295" s="6" t="str">
        <f t="shared" si="477"/>
        <v/>
      </c>
      <c r="K2295" s="6" t="str">
        <f t="shared" si="478"/>
        <v/>
      </c>
      <c r="L2295" s="6" t="str">
        <f t="shared" si="483"/>
        <v/>
      </c>
      <c r="M2295" s="6" t="str">
        <f t="shared" si="484"/>
        <v/>
      </c>
      <c r="N2295" s="6" t="str">
        <f t="shared" si="479"/>
        <v/>
      </c>
      <c r="O2295" s="4"/>
      <c r="P2295" s="11"/>
      <c r="Q2295" s="12" t="str">
        <f t="shared" si="480"/>
        <v/>
      </c>
      <c r="R2295" s="8"/>
      <c r="S2295" s="19"/>
      <c r="T2295" s="19" t="s">
        <v>830</v>
      </c>
      <c r="U2295" s="4"/>
      <c r="V2295" s="22" t="str">
        <f t="shared" si="481"/>
        <v>@aswan1.moe.edu.eg</v>
      </c>
      <c r="W2295" s="22" t="str">
        <f t="shared" si="482"/>
        <v>Stu#</v>
      </c>
      <c r="Z2295" t="str">
        <f>IF(Q2295=$Z$14,COUNTIF($Q$15:Q2295,$Z$14),"")</f>
        <v/>
      </c>
    </row>
    <row r="2296" spans="1:26" ht="16.5" x14ac:dyDescent="0.25">
      <c r="A2296" s="6" t="str">
        <f>IF(B2296="","",SUBTOTAL(3,$B$15:B2296))</f>
        <v/>
      </c>
      <c r="B2296" s="7"/>
      <c r="C2296" s="8"/>
      <c r="D2296" s="6" t="str">
        <f t="shared" si="472"/>
        <v/>
      </c>
      <c r="E2296" s="9" t="str">
        <f t="shared" si="475"/>
        <v/>
      </c>
      <c r="F2296" s="7"/>
      <c r="G2296" s="10" t="str">
        <f t="shared" si="473"/>
        <v/>
      </c>
      <c r="H2296" s="6" t="str">
        <f t="shared" si="474"/>
        <v/>
      </c>
      <c r="I2296" s="6" t="str">
        <f t="shared" si="476"/>
        <v/>
      </c>
      <c r="J2296" s="6" t="str">
        <f t="shared" si="477"/>
        <v/>
      </c>
      <c r="K2296" s="6" t="str">
        <f t="shared" si="478"/>
        <v/>
      </c>
      <c r="L2296" s="6" t="str">
        <f t="shared" si="483"/>
        <v/>
      </c>
      <c r="M2296" s="6" t="str">
        <f t="shared" si="484"/>
        <v/>
      </c>
      <c r="N2296" s="6" t="str">
        <f t="shared" si="479"/>
        <v/>
      </c>
      <c r="O2296" s="4"/>
      <c r="P2296" s="11"/>
      <c r="Q2296" s="12" t="str">
        <f t="shared" si="480"/>
        <v/>
      </c>
      <c r="R2296" s="8"/>
      <c r="S2296" s="19"/>
      <c r="T2296" s="19" t="s">
        <v>830</v>
      </c>
      <c r="U2296" s="4"/>
      <c r="V2296" s="22" t="str">
        <f t="shared" si="481"/>
        <v>@aswan1.moe.edu.eg</v>
      </c>
      <c r="W2296" s="22" t="str">
        <f t="shared" si="482"/>
        <v>Stu#</v>
      </c>
      <c r="Z2296" t="str">
        <f>IF(Q2296=$Z$14,COUNTIF($Q$15:Q2296,$Z$14),"")</f>
        <v/>
      </c>
    </row>
    <row r="2297" spans="1:26" ht="16.5" x14ac:dyDescent="0.25">
      <c r="A2297" s="6" t="str">
        <f>IF(B2297="","",SUBTOTAL(3,$B$15:B2297))</f>
        <v/>
      </c>
      <c r="B2297" s="7"/>
      <c r="C2297" s="8"/>
      <c r="D2297" s="6" t="str">
        <f t="shared" si="472"/>
        <v/>
      </c>
      <c r="E2297" s="9" t="str">
        <f t="shared" si="475"/>
        <v/>
      </c>
      <c r="F2297" s="7"/>
      <c r="G2297" s="10" t="str">
        <f t="shared" si="473"/>
        <v/>
      </c>
      <c r="H2297" s="6" t="str">
        <f t="shared" si="474"/>
        <v/>
      </c>
      <c r="I2297" s="6" t="str">
        <f t="shared" si="476"/>
        <v/>
      </c>
      <c r="J2297" s="6" t="str">
        <f t="shared" si="477"/>
        <v/>
      </c>
      <c r="K2297" s="6" t="str">
        <f t="shared" si="478"/>
        <v/>
      </c>
      <c r="L2297" s="6" t="str">
        <f t="shared" si="483"/>
        <v/>
      </c>
      <c r="M2297" s="6" t="str">
        <f t="shared" si="484"/>
        <v/>
      </c>
      <c r="N2297" s="6" t="str">
        <f t="shared" si="479"/>
        <v/>
      </c>
      <c r="O2297" s="4"/>
      <c r="P2297" s="11"/>
      <c r="Q2297" s="12" t="str">
        <f t="shared" si="480"/>
        <v/>
      </c>
      <c r="R2297" s="8"/>
      <c r="S2297" s="19"/>
      <c r="T2297" s="19" t="s">
        <v>830</v>
      </c>
      <c r="U2297" s="4"/>
      <c r="V2297" s="22" t="str">
        <f t="shared" si="481"/>
        <v>@aswan1.moe.edu.eg</v>
      </c>
      <c r="W2297" s="22" t="str">
        <f t="shared" si="482"/>
        <v>Stu#</v>
      </c>
      <c r="Z2297" t="str">
        <f>IF(Q2297=$Z$14,COUNTIF($Q$15:Q2297,$Z$14),"")</f>
        <v/>
      </c>
    </row>
    <row r="2298" spans="1:26" ht="16.5" x14ac:dyDescent="0.25">
      <c r="A2298" s="6" t="str">
        <f>IF(B2298="","",SUBTOTAL(3,$B$15:B2298))</f>
        <v/>
      </c>
      <c r="B2298" s="7"/>
      <c r="C2298" s="8"/>
      <c r="D2298" s="6" t="str">
        <f t="shared" si="472"/>
        <v/>
      </c>
      <c r="E2298" s="9" t="str">
        <f t="shared" si="475"/>
        <v/>
      </c>
      <c r="F2298" s="7"/>
      <c r="G2298" s="10" t="str">
        <f t="shared" si="473"/>
        <v/>
      </c>
      <c r="H2298" s="6" t="str">
        <f t="shared" si="474"/>
        <v/>
      </c>
      <c r="I2298" s="6" t="str">
        <f t="shared" si="476"/>
        <v/>
      </c>
      <c r="J2298" s="6" t="str">
        <f t="shared" si="477"/>
        <v/>
      </c>
      <c r="K2298" s="6" t="str">
        <f t="shared" si="478"/>
        <v/>
      </c>
      <c r="L2298" s="6" t="str">
        <f t="shared" si="483"/>
        <v/>
      </c>
      <c r="M2298" s="6" t="str">
        <f t="shared" si="484"/>
        <v/>
      </c>
      <c r="N2298" s="6" t="str">
        <f t="shared" si="479"/>
        <v/>
      </c>
      <c r="O2298" s="4"/>
      <c r="P2298" s="11"/>
      <c r="Q2298" s="12" t="str">
        <f t="shared" si="480"/>
        <v/>
      </c>
      <c r="R2298" s="8"/>
      <c r="S2298" s="19"/>
      <c r="T2298" s="19" t="s">
        <v>830</v>
      </c>
      <c r="U2298" s="4"/>
      <c r="V2298" s="22" t="str">
        <f t="shared" si="481"/>
        <v>@aswan1.moe.edu.eg</v>
      </c>
      <c r="W2298" s="22" t="str">
        <f t="shared" si="482"/>
        <v>Stu#</v>
      </c>
      <c r="Z2298" t="str">
        <f>IF(Q2298=$Z$14,COUNTIF($Q$15:Q2298,$Z$14),"")</f>
        <v/>
      </c>
    </row>
    <row r="2299" spans="1:26" ht="16.5" x14ac:dyDescent="0.25">
      <c r="A2299" s="6" t="str">
        <f>IF(B2299="","",SUBTOTAL(3,$B$15:B2299))</f>
        <v/>
      </c>
      <c r="B2299" s="7"/>
      <c r="C2299" s="8"/>
      <c r="D2299" s="6" t="str">
        <f t="shared" si="472"/>
        <v/>
      </c>
      <c r="E2299" s="9" t="str">
        <f t="shared" si="475"/>
        <v/>
      </c>
      <c r="F2299" s="7"/>
      <c r="G2299" s="10" t="str">
        <f t="shared" si="473"/>
        <v/>
      </c>
      <c r="H2299" s="6" t="str">
        <f t="shared" si="474"/>
        <v/>
      </c>
      <c r="I2299" s="6" t="str">
        <f t="shared" si="476"/>
        <v/>
      </c>
      <c r="J2299" s="6" t="str">
        <f t="shared" si="477"/>
        <v/>
      </c>
      <c r="K2299" s="6" t="str">
        <f t="shared" si="478"/>
        <v/>
      </c>
      <c r="L2299" s="6" t="str">
        <f t="shared" si="483"/>
        <v/>
      </c>
      <c r="M2299" s="6" t="str">
        <f t="shared" si="484"/>
        <v/>
      </c>
      <c r="N2299" s="6" t="str">
        <f t="shared" si="479"/>
        <v/>
      </c>
      <c r="O2299" s="4"/>
      <c r="P2299" s="11"/>
      <c r="Q2299" s="12" t="str">
        <f t="shared" si="480"/>
        <v/>
      </c>
      <c r="R2299" s="8"/>
      <c r="S2299" s="19"/>
      <c r="T2299" s="19" t="s">
        <v>830</v>
      </c>
      <c r="U2299" s="4"/>
      <c r="V2299" s="22" t="str">
        <f t="shared" si="481"/>
        <v>@aswan1.moe.edu.eg</v>
      </c>
      <c r="W2299" s="22" t="str">
        <f t="shared" si="482"/>
        <v>Stu#</v>
      </c>
      <c r="Z2299" t="str">
        <f>IF(Q2299=$Z$14,COUNTIF($Q$15:Q2299,$Z$14),"")</f>
        <v/>
      </c>
    </row>
    <row r="2300" spans="1:26" ht="16.5" x14ac:dyDescent="0.25">
      <c r="A2300" s="6" t="str">
        <f>IF(B2300="","",SUBTOTAL(3,$B$15:B2300))</f>
        <v/>
      </c>
      <c r="B2300" s="7"/>
      <c r="C2300" s="8"/>
      <c r="D2300" s="6" t="str">
        <f t="shared" si="472"/>
        <v/>
      </c>
      <c r="E2300" s="9" t="str">
        <f t="shared" si="475"/>
        <v/>
      </c>
      <c r="F2300" s="7"/>
      <c r="G2300" s="10" t="str">
        <f t="shared" si="473"/>
        <v/>
      </c>
      <c r="H2300" s="6" t="str">
        <f t="shared" si="474"/>
        <v/>
      </c>
      <c r="I2300" s="6" t="str">
        <f t="shared" si="476"/>
        <v/>
      </c>
      <c r="J2300" s="6" t="str">
        <f t="shared" si="477"/>
        <v/>
      </c>
      <c r="K2300" s="6" t="str">
        <f t="shared" si="478"/>
        <v/>
      </c>
      <c r="L2300" s="6" t="str">
        <f t="shared" si="483"/>
        <v/>
      </c>
      <c r="M2300" s="6" t="str">
        <f t="shared" si="484"/>
        <v/>
      </c>
      <c r="N2300" s="6" t="str">
        <f t="shared" si="479"/>
        <v/>
      </c>
      <c r="O2300" s="4"/>
      <c r="P2300" s="11"/>
      <c r="Q2300" s="12" t="str">
        <f t="shared" si="480"/>
        <v/>
      </c>
      <c r="R2300" s="8"/>
      <c r="S2300" s="19"/>
      <c r="T2300" s="19" t="s">
        <v>830</v>
      </c>
      <c r="U2300" s="4"/>
      <c r="V2300" s="22" t="str">
        <f t="shared" si="481"/>
        <v>@aswan1.moe.edu.eg</v>
      </c>
      <c r="W2300" s="22" t="str">
        <f t="shared" si="482"/>
        <v>Stu#</v>
      </c>
      <c r="Z2300" t="str">
        <f>IF(Q2300=$Z$14,COUNTIF($Q$15:Q2300,$Z$14),"")</f>
        <v/>
      </c>
    </row>
    <row r="2301" spans="1:26" ht="16.5" x14ac:dyDescent="0.25">
      <c r="A2301" s="6" t="str">
        <f>IF(B2301="","",SUBTOTAL(3,$B$15:B2301))</f>
        <v/>
      </c>
      <c r="B2301" s="7"/>
      <c r="C2301" s="8"/>
      <c r="D2301" s="6" t="str">
        <f t="shared" si="472"/>
        <v/>
      </c>
      <c r="E2301" s="9" t="str">
        <f t="shared" si="475"/>
        <v/>
      </c>
      <c r="F2301" s="7"/>
      <c r="G2301" s="10" t="str">
        <f t="shared" si="473"/>
        <v/>
      </c>
      <c r="H2301" s="6" t="str">
        <f t="shared" si="474"/>
        <v/>
      </c>
      <c r="I2301" s="6" t="str">
        <f t="shared" si="476"/>
        <v/>
      </c>
      <c r="J2301" s="6" t="str">
        <f t="shared" si="477"/>
        <v/>
      </c>
      <c r="K2301" s="6" t="str">
        <f t="shared" si="478"/>
        <v/>
      </c>
      <c r="L2301" s="6" t="str">
        <f t="shared" si="483"/>
        <v/>
      </c>
      <c r="M2301" s="6" t="str">
        <f t="shared" si="484"/>
        <v/>
      </c>
      <c r="N2301" s="6" t="str">
        <f t="shared" si="479"/>
        <v/>
      </c>
      <c r="O2301" s="4"/>
      <c r="P2301" s="11"/>
      <c r="Q2301" s="12" t="str">
        <f t="shared" si="480"/>
        <v/>
      </c>
      <c r="R2301" s="8"/>
      <c r="S2301" s="19"/>
      <c r="T2301" s="19" t="s">
        <v>830</v>
      </c>
      <c r="U2301" s="4"/>
      <c r="V2301" s="22" t="str">
        <f t="shared" si="481"/>
        <v>@aswan1.moe.edu.eg</v>
      </c>
      <c r="W2301" s="22" t="str">
        <f t="shared" si="482"/>
        <v>Stu#</v>
      </c>
      <c r="Z2301" t="str">
        <f>IF(Q2301=$Z$14,COUNTIF($Q$15:Q2301,$Z$14),"")</f>
        <v/>
      </c>
    </row>
    <row r="2302" spans="1:26" ht="16.5" x14ac:dyDescent="0.25">
      <c r="A2302" s="6" t="str">
        <f>IF(B2302="","",SUBTOTAL(3,$B$15:B2302))</f>
        <v/>
      </c>
      <c r="B2302" s="7"/>
      <c r="C2302" s="8"/>
      <c r="D2302" s="6" t="str">
        <f t="shared" si="472"/>
        <v/>
      </c>
      <c r="E2302" s="9" t="str">
        <f t="shared" si="475"/>
        <v/>
      </c>
      <c r="F2302" s="7"/>
      <c r="G2302" s="10" t="str">
        <f t="shared" si="473"/>
        <v/>
      </c>
      <c r="H2302" s="6" t="str">
        <f t="shared" si="474"/>
        <v/>
      </c>
      <c r="I2302" s="6" t="str">
        <f t="shared" si="476"/>
        <v/>
      </c>
      <c r="J2302" s="6" t="str">
        <f t="shared" si="477"/>
        <v/>
      </c>
      <c r="K2302" s="6" t="str">
        <f t="shared" si="478"/>
        <v/>
      </c>
      <c r="L2302" s="6" t="str">
        <f t="shared" si="483"/>
        <v/>
      </c>
      <c r="M2302" s="6" t="str">
        <f t="shared" si="484"/>
        <v/>
      </c>
      <c r="N2302" s="6" t="str">
        <f t="shared" si="479"/>
        <v/>
      </c>
      <c r="O2302" s="4"/>
      <c r="P2302" s="11"/>
      <c r="Q2302" s="12" t="str">
        <f t="shared" si="480"/>
        <v/>
      </c>
      <c r="R2302" s="8"/>
      <c r="S2302" s="19"/>
      <c r="T2302" s="19" t="s">
        <v>830</v>
      </c>
      <c r="U2302" s="4"/>
      <c r="V2302" s="22" t="str">
        <f t="shared" si="481"/>
        <v>@aswan1.moe.edu.eg</v>
      </c>
      <c r="W2302" s="22" t="str">
        <f t="shared" si="482"/>
        <v>Stu#</v>
      </c>
      <c r="Z2302" t="str">
        <f>IF(Q2302=$Z$14,COUNTIF($Q$15:Q2302,$Z$14),"")</f>
        <v/>
      </c>
    </row>
    <row r="2303" spans="1:26" ht="16.5" x14ac:dyDescent="0.25">
      <c r="A2303" s="6" t="str">
        <f>IF(B2303="","",SUBTOTAL(3,$B$15:B2303))</f>
        <v/>
      </c>
      <c r="B2303" s="7"/>
      <c r="C2303" s="8"/>
      <c r="D2303" s="6" t="str">
        <f t="shared" si="472"/>
        <v/>
      </c>
      <c r="E2303" s="9" t="str">
        <f t="shared" si="475"/>
        <v/>
      </c>
      <c r="F2303" s="7"/>
      <c r="G2303" s="10" t="str">
        <f t="shared" si="473"/>
        <v/>
      </c>
      <c r="H2303" s="6" t="str">
        <f t="shared" si="474"/>
        <v/>
      </c>
      <c r="I2303" s="6" t="str">
        <f t="shared" si="476"/>
        <v/>
      </c>
      <c r="J2303" s="6" t="str">
        <f t="shared" si="477"/>
        <v/>
      </c>
      <c r="K2303" s="6" t="str">
        <f t="shared" si="478"/>
        <v/>
      </c>
      <c r="L2303" s="6" t="str">
        <f t="shared" si="483"/>
        <v/>
      </c>
      <c r="M2303" s="6" t="str">
        <f t="shared" si="484"/>
        <v/>
      </c>
      <c r="N2303" s="6" t="str">
        <f t="shared" si="479"/>
        <v/>
      </c>
      <c r="O2303" s="4"/>
      <c r="P2303" s="11"/>
      <c r="Q2303" s="12" t="str">
        <f t="shared" si="480"/>
        <v/>
      </c>
      <c r="R2303" s="8"/>
      <c r="S2303" s="19"/>
      <c r="T2303" s="19" t="s">
        <v>830</v>
      </c>
      <c r="U2303" s="4"/>
      <c r="V2303" s="22" t="str">
        <f t="shared" si="481"/>
        <v>@aswan1.moe.edu.eg</v>
      </c>
      <c r="W2303" s="22" t="str">
        <f t="shared" si="482"/>
        <v>Stu#</v>
      </c>
      <c r="Z2303" t="str">
        <f>IF(Q2303=$Z$14,COUNTIF($Q$15:Q2303,$Z$14),"")</f>
        <v/>
      </c>
    </row>
    <row r="2304" spans="1:26" ht="16.5" x14ac:dyDescent="0.25">
      <c r="A2304" s="6" t="str">
        <f>IF(B2304="","",SUBTOTAL(3,$B$15:B2304))</f>
        <v/>
      </c>
      <c r="B2304" s="7"/>
      <c r="C2304" s="8"/>
      <c r="D2304" s="6" t="str">
        <f t="shared" si="472"/>
        <v/>
      </c>
      <c r="E2304" s="9" t="str">
        <f t="shared" si="475"/>
        <v/>
      </c>
      <c r="F2304" s="7"/>
      <c r="G2304" s="10" t="str">
        <f t="shared" si="473"/>
        <v/>
      </c>
      <c r="H2304" s="6" t="str">
        <f t="shared" si="474"/>
        <v/>
      </c>
      <c r="I2304" s="6" t="str">
        <f t="shared" si="476"/>
        <v/>
      </c>
      <c r="J2304" s="6" t="str">
        <f t="shared" si="477"/>
        <v/>
      </c>
      <c r="K2304" s="6" t="str">
        <f t="shared" si="478"/>
        <v/>
      </c>
      <c r="L2304" s="6" t="str">
        <f t="shared" si="483"/>
        <v/>
      </c>
      <c r="M2304" s="6" t="str">
        <f t="shared" si="484"/>
        <v/>
      </c>
      <c r="N2304" s="6" t="str">
        <f t="shared" si="479"/>
        <v/>
      </c>
      <c r="O2304" s="4"/>
      <c r="P2304" s="11"/>
      <c r="Q2304" s="12" t="str">
        <f t="shared" si="480"/>
        <v/>
      </c>
      <c r="R2304" s="8"/>
      <c r="S2304" s="19"/>
      <c r="T2304" s="19" t="s">
        <v>830</v>
      </c>
      <c r="U2304" s="4"/>
      <c r="V2304" s="22" t="str">
        <f t="shared" si="481"/>
        <v>@aswan1.moe.edu.eg</v>
      </c>
      <c r="W2304" s="22" t="str">
        <f t="shared" si="482"/>
        <v>Stu#</v>
      </c>
      <c r="Z2304" t="str">
        <f>IF(Q2304=$Z$14,COUNTIF($Q$15:Q2304,$Z$14),"")</f>
        <v/>
      </c>
    </row>
    <row r="2305" spans="1:26" ht="16.5" x14ac:dyDescent="0.25">
      <c r="A2305" s="6" t="str">
        <f>IF(B2305="","",SUBTOTAL(3,$B$15:B2305))</f>
        <v/>
      </c>
      <c r="B2305" s="7"/>
      <c r="C2305" s="8"/>
      <c r="D2305" s="6" t="str">
        <f t="shared" si="472"/>
        <v/>
      </c>
      <c r="E2305" s="9" t="str">
        <f t="shared" si="475"/>
        <v/>
      </c>
      <c r="F2305" s="7"/>
      <c r="G2305" s="10" t="str">
        <f t="shared" si="473"/>
        <v/>
      </c>
      <c r="H2305" s="6" t="str">
        <f t="shared" si="474"/>
        <v/>
      </c>
      <c r="I2305" s="6" t="str">
        <f t="shared" si="476"/>
        <v/>
      </c>
      <c r="J2305" s="6" t="str">
        <f t="shared" si="477"/>
        <v/>
      </c>
      <c r="K2305" s="6" t="str">
        <f t="shared" si="478"/>
        <v/>
      </c>
      <c r="L2305" s="6" t="str">
        <f t="shared" si="483"/>
        <v/>
      </c>
      <c r="M2305" s="6" t="str">
        <f t="shared" si="484"/>
        <v/>
      </c>
      <c r="N2305" s="6" t="str">
        <f t="shared" si="479"/>
        <v/>
      </c>
      <c r="O2305" s="4"/>
      <c r="P2305" s="11"/>
      <c r="Q2305" s="12" t="str">
        <f t="shared" si="480"/>
        <v/>
      </c>
      <c r="R2305" s="8"/>
      <c r="S2305" s="19"/>
      <c r="T2305" s="19" t="s">
        <v>830</v>
      </c>
      <c r="U2305" s="4"/>
      <c r="V2305" s="22" t="str">
        <f t="shared" si="481"/>
        <v>@aswan1.moe.edu.eg</v>
      </c>
      <c r="W2305" s="22" t="str">
        <f t="shared" si="482"/>
        <v>Stu#</v>
      </c>
      <c r="Z2305" t="str">
        <f>IF(Q2305=$Z$14,COUNTIF($Q$15:Q2305,$Z$14),"")</f>
        <v/>
      </c>
    </row>
    <row r="2306" spans="1:26" ht="16.5" x14ac:dyDescent="0.25">
      <c r="A2306" s="6" t="str">
        <f>IF(B2306="","",SUBTOTAL(3,$B$15:B2306))</f>
        <v/>
      </c>
      <c r="B2306" s="7"/>
      <c r="C2306" s="8"/>
      <c r="D2306" s="6" t="str">
        <f t="shared" si="472"/>
        <v/>
      </c>
      <c r="E2306" s="9" t="str">
        <f t="shared" si="475"/>
        <v/>
      </c>
      <c r="F2306" s="7"/>
      <c r="G2306" s="10" t="str">
        <f t="shared" si="473"/>
        <v/>
      </c>
      <c r="H2306" s="6" t="str">
        <f t="shared" si="474"/>
        <v/>
      </c>
      <c r="I2306" s="6" t="str">
        <f t="shared" si="476"/>
        <v/>
      </c>
      <c r="J2306" s="6" t="str">
        <f t="shared" si="477"/>
        <v/>
      </c>
      <c r="K2306" s="6" t="str">
        <f t="shared" si="478"/>
        <v/>
      </c>
      <c r="L2306" s="6" t="str">
        <f t="shared" si="483"/>
        <v/>
      </c>
      <c r="M2306" s="6" t="str">
        <f t="shared" si="484"/>
        <v/>
      </c>
      <c r="N2306" s="6" t="str">
        <f t="shared" si="479"/>
        <v/>
      </c>
      <c r="O2306" s="4"/>
      <c r="P2306" s="11"/>
      <c r="Q2306" s="12" t="str">
        <f t="shared" si="480"/>
        <v/>
      </c>
      <c r="R2306" s="8"/>
      <c r="S2306" s="19"/>
      <c r="T2306" s="19" t="s">
        <v>830</v>
      </c>
      <c r="U2306" s="4"/>
      <c r="V2306" s="22" t="str">
        <f t="shared" si="481"/>
        <v>@aswan1.moe.edu.eg</v>
      </c>
      <c r="W2306" s="22" t="str">
        <f t="shared" si="482"/>
        <v>Stu#</v>
      </c>
      <c r="Z2306" t="str">
        <f>IF(Q2306=$Z$14,COUNTIF($Q$15:Q2306,$Z$14),"")</f>
        <v/>
      </c>
    </row>
    <row r="2307" spans="1:26" ht="16.5" x14ac:dyDescent="0.25">
      <c r="A2307" s="6" t="str">
        <f>IF(B2307="","",SUBTOTAL(3,$B$15:B2307))</f>
        <v/>
      </c>
      <c r="B2307" s="7"/>
      <c r="C2307" s="8"/>
      <c r="D2307" s="6" t="str">
        <f t="shared" si="472"/>
        <v/>
      </c>
      <c r="E2307" s="9" t="str">
        <f t="shared" si="475"/>
        <v/>
      </c>
      <c r="F2307" s="7"/>
      <c r="G2307" s="10" t="str">
        <f t="shared" si="473"/>
        <v/>
      </c>
      <c r="H2307" s="6" t="str">
        <f t="shared" si="474"/>
        <v/>
      </c>
      <c r="I2307" s="6" t="str">
        <f t="shared" si="476"/>
        <v/>
      </c>
      <c r="J2307" s="6" t="str">
        <f t="shared" si="477"/>
        <v/>
      </c>
      <c r="K2307" s="6" t="str">
        <f t="shared" si="478"/>
        <v/>
      </c>
      <c r="L2307" s="6" t="str">
        <f t="shared" si="483"/>
        <v/>
      </c>
      <c r="M2307" s="6" t="str">
        <f t="shared" si="484"/>
        <v/>
      </c>
      <c r="N2307" s="6" t="str">
        <f t="shared" si="479"/>
        <v/>
      </c>
      <c r="O2307" s="4"/>
      <c r="P2307" s="11"/>
      <c r="Q2307" s="12" t="str">
        <f t="shared" si="480"/>
        <v/>
      </c>
      <c r="R2307" s="8"/>
      <c r="S2307" s="19"/>
      <c r="T2307" s="19" t="s">
        <v>830</v>
      </c>
      <c r="U2307" s="4"/>
      <c r="V2307" s="22" t="str">
        <f t="shared" si="481"/>
        <v>@aswan1.moe.edu.eg</v>
      </c>
      <c r="W2307" s="22" t="str">
        <f t="shared" si="482"/>
        <v>Stu#</v>
      </c>
      <c r="Z2307" t="str">
        <f>IF(Q2307=$Z$14,COUNTIF($Q$15:Q2307,$Z$14),"")</f>
        <v/>
      </c>
    </row>
    <row r="2308" spans="1:26" ht="16.5" x14ac:dyDescent="0.25">
      <c r="A2308" s="6" t="str">
        <f>IF(B2308="","",SUBTOTAL(3,$B$15:B2308))</f>
        <v/>
      </c>
      <c r="B2308" s="7"/>
      <c r="C2308" s="8"/>
      <c r="D2308" s="6" t="str">
        <f t="shared" si="472"/>
        <v/>
      </c>
      <c r="E2308" s="9" t="str">
        <f t="shared" si="475"/>
        <v/>
      </c>
      <c r="F2308" s="7"/>
      <c r="G2308" s="10" t="str">
        <f t="shared" si="473"/>
        <v/>
      </c>
      <c r="H2308" s="6" t="str">
        <f t="shared" si="474"/>
        <v/>
      </c>
      <c r="I2308" s="6" t="str">
        <f t="shared" si="476"/>
        <v/>
      </c>
      <c r="J2308" s="6" t="str">
        <f t="shared" si="477"/>
        <v/>
      </c>
      <c r="K2308" s="6" t="str">
        <f t="shared" si="478"/>
        <v/>
      </c>
      <c r="L2308" s="6" t="str">
        <f t="shared" si="483"/>
        <v/>
      </c>
      <c r="M2308" s="6" t="str">
        <f t="shared" si="484"/>
        <v/>
      </c>
      <c r="N2308" s="6" t="str">
        <f t="shared" si="479"/>
        <v/>
      </c>
      <c r="O2308" s="4"/>
      <c r="P2308" s="11"/>
      <c r="Q2308" s="12" t="str">
        <f t="shared" si="480"/>
        <v/>
      </c>
      <c r="R2308" s="8"/>
      <c r="S2308" s="19"/>
      <c r="T2308" s="19" t="s">
        <v>830</v>
      </c>
      <c r="U2308" s="4"/>
      <c r="V2308" s="22" t="str">
        <f t="shared" si="481"/>
        <v>@aswan1.moe.edu.eg</v>
      </c>
      <c r="W2308" s="22" t="str">
        <f t="shared" si="482"/>
        <v>Stu#</v>
      </c>
      <c r="Z2308" t="str">
        <f>IF(Q2308=$Z$14,COUNTIF($Q$15:Q2308,$Z$14),"")</f>
        <v/>
      </c>
    </row>
    <row r="2309" spans="1:26" ht="16.5" x14ac:dyDescent="0.25">
      <c r="A2309" s="6" t="str">
        <f>IF(B2309="","",SUBTOTAL(3,$B$15:B2309))</f>
        <v/>
      </c>
      <c r="B2309" s="7"/>
      <c r="C2309" s="8"/>
      <c r="D2309" s="6" t="str">
        <f t="shared" si="472"/>
        <v/>
      </c>
      <c r="E2309" s="9" t="str">
        <f t="shared" si="475"/>
        <v/>
      </c>
      <c r="F2309" s="7"/>
      <c r="G2309" s="10" t="str">
        <f t="shared" si="473"/>
        <v/>
      </c>
      <c r="H2309" s="6" t="str">
        <f t="shared" si="474"/>
        <v/>
      </c>
      <c r="I2309" s="6" t="str">
        <f t="shared" si="476"/>
        <v/>
      </c>
      <c r="J2309" s="6" t="str">
        <f t="shared" si="477"/>
        <v/>
      </c>
      <c r="K2309" s="6" t="str">
        <f t="shared" si="478"/>
        <v/>
      </c>
      <c r="L2309" s="6" t="str">
        <f t="shared" si="483"/>
        <v/>
      </c>
      <c r="M2309" s="6" t="str">
        <f t="shared" si="484"/>
        <v/>
      </c>
      <c r="N2309" s="6" t="str">
        <f t="shared" si="479"/>
        <v/>
      </c>
      <c r="O2309" s="4"/>
      <c r="P2309" s="11"/>
      <c r="Q2309" s="12" t="str">
        <f t="shared" si="480"/>
        <v/>
      </c>
      <c r="R2309" s="8"/>
      <c r="S2309" s="19"/>
      <c r="T2309" s="19" t="s">
        <v>830</v>
      </c>
      <c r="U2309" s="4"/>
      <c r="V2309" s="22" t="str">
        <f t="shared" si="481"/>
        <v>@aswan1.moe.edu.eg</v>
      </c>
      <c r="W2309" s="22" t="str">
        <f t="shared" si="482"/>
        <v>Stu#</v>
      </c>
      <c r="Z2309" t="str">
        <f>IF(Q2309=$Z$14,COUNTIF($Q$15:Q2309,$Z$14),"")</f>
        <v/>
      </c>
    </row>
    <row r="2310" spans="1:26" ht="16.5" x14ac:dyDescent="0.25">
      <c r="A2310" s="6" t="str">
        <f>IF(B2310="","",SUBTOTAL(3,$B$15:B2310))</f>
        <v/>
      </c>
      <c r="B2310" s="7"/>
      <c r="C2310" s="8"/>
      <c r="D2310" s="6" t="str">
        <f t="shared" si="472"/>
        <v/>
      </c>
      <c r="E2310" s="9" t="str">
        <f t="shared" si="475"/>
        <v/>
      </c>
      <c r="F2310" s="7"/>
      <c r="G2310" s="10" t="str">
        <f t="shared" si="473"/>
        <v/>
      </c>
      <c r="H2310" s="6" t="str">
        <f t="shared" si="474"/>
        <v/>
      </c>
      <c r="I2310" s="6" t="str">
        <f t="shared" si="476"/>
        <v/>
      </c>
      <c r="J2310" s="6" t="str">
        <f t="shared" si="477"/>
        <v/>
      </c>
      <c r="K2310" s="6" t="str">
        <f t="shared" si="478"/>
        <v/>
      </c>
      <c r="L2310" s="6" t="str">
        <f t="shared" si="483"/>
        <v/>
      </c>
      <c r="M2310" s="6" t="str">
        <f t="shared" si="484"/>
        <v/>
      </c>
      <c r="N2310" s="6" t="str">
        <f t="shared" si="479"/>
        <v/>
      </c>
      <c r="O2310" s="4"/>
      <c r="P2310" s="11"/>
      <c r="Q2310" s="12" t="str">
        <f t="shared" si="480"/>
        <v/>
      </c>
      <c r="R2310" s="8"/>
      <c r="S2310" s="19"/>
      <c r="T2310" s="19" t="s">
        <v>830</v>
      </c>
      <c r="U2310" s="4"/>
      <c r="V2310" s="22" t="str">
        <f t="shared" si="481"/>
        <v>@aswan1.moe.edu.eg</v>
      </c>
      <c r="W2310" s="22" t="str">
        <f t="shared" si="482"/>
        <v>Stu#</v>
      </c>
      <c r="Z2310" t="str">
        <f>IF(Q2310=$Z$14,COUNTIF($Q$15:Q2310,$Z$14),"")</f>
        <v/>
      </c>
    </row>
    <row r="2311" spans="1:26" ht="16.5" x14ac:dyDescent="0.25">
      <c r="A2311" s="6" t="str">
        <f>IF(B2311="","",SUBTOTAL(3,$B$15:B2311))</f>
        <v/>
      </c>
      <c r="B2311" s="7"/>
      <c r="C2311" s="8"/>
      <c r="D2311" s="6" t="str">
        <f t="shared" si="472"/>
        <v/>
      </c>
      <c r="E2311" s="9" t="str">
        <f t="shared" si="475"/>
        <v/>
      </c>
      <c r="F2311" s="7"/>
      <c r="G2311" s="10" t="str">
        <f t="shared" si="473"/>
        <v/>
      </c>
      <c r="H2311" s="6" t="str">
        <f t="shared" si="474"/>
        <v/>
      </c>
      <c r="I2311" s="6" t="str">
        <f t="shared" si="476"/>
        <v/>
      </c>
      <c r="J2311" s="6" t="str">
        <f t="shared" si="477"/>
        <v/>
      </c>
      <c r="K2311" s="6" t="str">
        <f t="shared" si="478"/>
        <v/>
      </c>
      <c r="L2311" s="6" t="str">
        <f t="shared" si="483"/>
        <v/>
      </c>
      <c r="M2311" s="6" t="str">
        <f t="shared" si="484"/>
        <v/>
      </c>
      <c r="N2311" s="6" t="str">
        <f t="shared" si="479"/>
        <v/>
      </c>
      <c r="O2311" s="4"/>
      <c r="P2311" s="11"/>
      <c r="Q2311" s="12" t="str">
        <f t="shared" si="480"/>
        <v/>
      </c>
      <c r="R2311" s="8"/>
      <c r="S2311" s="19"/>
      <c r="T2311" s="19" t="s">
        <v>830</v>
      </c>
      <c r="U2311" s="4"/>
      <c r="V2311" s="22" t="str">
        <f t="shared" si="481"/>
        <v>@aswan1.moe.edu.eg</v>
      </c>
      <c r="W2311" s="22" t="str">
        <f t="shared" si="482"/>
        <v>Stu#</v>
      </c>
      <c r="Z2311" t="str">
        <f>IF(Q2311=$Z$14,COUNTIF($Q$15:Q2311,$Z$14),"")</f>
        <v/>
      </c>
    </row>
    <row r="2312" spans="1:26" ht="16.5" x14ac:dyDescent="0.25">
      <c r="A2312" s="6" t="str">
        <f>IF(B2312="","",SUBTOTAL(3,$B$15:B2312))</f>
        <v/>
      </c>
      <c r="B2312" s="7"/>
      <c r="C2312" s="8"/>
      <c r="D2312" s="6" t="str">
        <f t="shared" si="472"/>
        <v/>
      </c>
      <c r="E2312" s="9" t="str">
        <f t="shared" si="475"/>
        <v/>
      </c>
      <c r="F2312" s="7"/>
      <c r="G2312" s="10" t="str">
        <f t="shared" si="473"/>
        <v/>
      </c>
      <c r="H2312" s="6" t="str">
        <f t="shared" si="474"/>
        <v/>
      </c>
      <c r="I2312" s="6" t="str">
        <f t="shared" si="476"/>
        <v/>
      </c>
      <c r="J2312" s="6" t="str">
        <f t="shared" si="477"/>
        <v/>
      </c>
      <c r="K2312" s="6" t="str">
        <f t="shared" si="478"/>
        <v/>
      </c>
      <c r="L2312" s="6" t="str">
        <f t="shared" si="483"/>
        <v/>
      </c>
      <c r="M2312" s="6" t="str">
        <f t="shared" si="484"/>
        <v/>
      </c>
      <c r="N2312" s="6" t="str">
        <f t="shared" si="479"/>
        <v/>
      </c>
      <c r="O2312" s="4"/>
      <c r="P2312" s="11"/>
      <c r="Q2312" s="12" t="str">
        <f t="shared" si="480"/>
        <v/>
      </c>
      <c r="R2312" s="8"/>
      <c r="S2312" s="19"/>
      <c r="T2312" s="19" t="s">
        <v>830</v>
      </c>
      <c r="U2312" s="4"/>
      <c r="V2312" s="22" t="str">
        <f t="shared" si="481"/>
        <v>@aswan1.moe.edu.eg</v>
      </c>
      <c r="W2312" s="22" t="str">
        <f t="shared" si="482"/>
        <v>Stu#</v>
      </c>
      <c r="Z2312" t="str">
        <f>IF(Q2312=$Z$14,COUNTIF($Q$15:Q2312,$Z$14),"")</f>
        <v/>
      </c>
    </row>
    <row r="2313" spans="1:26" ht="16.5" x14ac:dyDescent="0.25">
      <c r="A2313" s="6" t="str">
        <f>IF(B2313="","",SUBTOTAL(3,$B$15:B2313))</f>
        <v/>
      </c>
      <c r="B2313" s="7"/>
      <c r="C2313" s="8"/>
      <c r="D2313" s="6" t="str">
        <f t="shared" si="472"/>
        <v/>
      </c>
      <c r="E2313" s="9" t="str">
        <f t="shared" si="475"/>
        <v/>
      </c>
      <c r="F2313" s="7"/>
      <c r="G2313" s="10" t="str">
        <f t="shared" si="473"/>
        <v/>
      </c>
      <c r="H2313" s="6" t="str">
        <f t="shared" si="474"/>
        <v/>
      </c>
      <c r="I2313" s="6" t="str">
        <f t="shared" si="476"/>
        <v/>
      </c>
      <c r="J2313" s="6" t="str">
        <f t="shared" si="477"/>
        <v/>
      </c>
      <c r="K2313" s="6" t="str">
        <f t="shared" si="478"/>
        <v/>
      </c>
      <c r="L2313" s="6" t="str">
        <f t="shared" si="483"/>
        <v/>
      </c>
      <c r="M2313" s="6" t="str">
        <f t="shared" si="484"/>
        <v/>
      </c>
      <c r="N2313" s="6" t="str">
        <f t="shared" si="479"/>
        <v/>
      </c>
      <c r="O2313" s="4"/>
      <c r="P2313" s="11"/>
      <c r="Q2313" s="12" t="str">
        <f t="shared" si="480"/>
        <v/>
      </c>
      <c r="R2313" s="8"/>
      <c r="S2313" s="19"/>
      <c r="T2313" s="19" t="s">
        <v>830</v>
      </c>
      <c r="U2313" s="4"/>
      <c r="V2313" s="22" t="str">
        <f t="shared" si="481"/>
        <v>@aswan1.moe.edu.eg</v>
      </c>
      <c r="W2313" s="22" t="str">
        <f t="shared" si="482"/>
        <v>Stu#</v>
      </c>
      <c r="Z2313" t="str">
        <f>IF(Q2313=$Z$14,COUNTIF($Q$15:Q2313,$Z$14),"")</f>
        <v/>
      </c>
    </row>
    <row r="2314" spans="1:26" ht="16.5" x14ac:dyDescent="0.25">
      <c r="A2314" s="6" t="str">
        <f>IF(B2314="","",SUBTOTAL(3,$B$15:B2314))</f>
        <v/>
      </c>
      <c r="B2314" s="7"/>
      <c r="C2314" s="8"/>
      <c r="D2314" s="6" t="str">
        <f t="shared" si="472"/>
        <v/>
      </c>
      <c r="E2314" s="9" t="str">
        <f t="shared" si="475"/>
        <v/>
      </c>
      <c r="F2314" s="7"/>
      <c r="G2314" s="10" t="str">
        <f t="shared" si="473"/>
        <v/>
      </c>
      <c r="H2314" s="6" t="str">
        <f t="shared" si="474"/>
        <v/>
      </c>
      <c r="I2314" s="6" t="str">
        <f t="shared" si="476"/>
        <v/>
      </c>
      <c r="J2314" s="6" t="str">
        <f t="shared" si="477"/>
        <v/>
      </c>
      <c r="K2314" s="6" t="str">
        <f t="shared" si="478"/>
        <v/>
      </c>
      <c r="L2314" s="6" t="str">
        <f t="shared" si="483"/>
        <v/>
      </c>
      <c r="M2314" s="6" t="str">
        <f t="shared" si="484"/>
        <v/>
      </c>
      <c r="N2314" s="6" t="str">
        <f t="shared" si="479"/>
        <v/>
      </c>
      <c r="O2314" s="4"/>
      <c r="P2314" s="11"/>
      <c r="Q2314" s="12" t="str">
        <f t="shared" si="480"/>
        <v/>
      </c>
      <c r="R2314" s="8"/>
      <c r="S2314" s="19"/>
      <c r="T2314" s="19" t="s">
        <v>830</v>
      </c>
      <c r="U2314" s="4"/>
      <c r="V2314" s="22" t="str">
        <f t="shared" si="481"/>
        <v>@aswan1.moe.edu.eg</v>
      </c>
      <c r="W2314" s="22" t="str">
        <f t="shared" si="482"/>
        <v>Stu#</v>
      </c>
      <c r="Z2314" t="str">
        <f>IF(Q2314=$Z$14,COUNTIF($Q$15:Q2314,$Z$14),"")</f>
        <v/>
      </c>
    </row>
    <row r="2315" spans="1:26" ht="16.5" x14ac:dyDescent="0.25">
      <c r="A2315" s="6" t="str">
        <f>IF(B2315="","",SUBTOTAL(3,$B$15:B2315))</f>
        <v/>
      </c>
      <c r="B2315" s="7"/>
      <c r="C2315" s="8"/>
      <c r="D2315" s="6" t="str">
        <f t="shared" si="472"/>
        <v/>
      </c>
      <c r="E2315" s="9" t="str">
        <f t="shared" si="475"/>
        <v/>
      </c>
      <c r="F2315" s="7"/>
      <c r="G2315" s="10" t="str">
        <f t="shared" si="473"/>
        <v/>
      </c>
      <c r="H2315" s="6" t="str">
        <f t="shared" si="474"/>
        <v/>
      </c>
      <c r="I2315" s="6" t="str">
        <f t="shared" si="476"/>
        <v/>
      </c>
      <c r="J2315" s="6" t="str">
        <f t="shared" si="477"/>
        <v/>
      </c>
      <c r="K2315" s="6" t="str">
        <f t="shared" si="478"/>
        <v/>
      </c>
      <c r="L2315" s="6" t="str">
        <f t="shared" si="483"/>
        <v/>
      </c>
      <c r="M2315" s="6" t="str">
        <f t="shared" si="484"/>
        <v/>
      </c>
      <c r="N2315" s="6" t="str">
        <f t="shared" si="479"/>
        <v/>
      </c>
      <c r="O2315" s="4"/>
      <c r="P2315" s="11"/>
      <c r="Q2315" s="12" t="str">
        <f t="shared" si="480"/>
        <v/>
      </c>
      <c r="R2315" s="8"/>
      <c r="S2315" s="19"/>
      <c r="T2315" s="19" t="s">
        <v>830</v>
      </c>
      <c r="U2315" s="4"/>
      <c r="V2315" s="22" t="str">
        <f t="shared" si="481"/>
        <v>@aswan1.moe.edu.eg</v>
      </c>
      <c r="W2315" s="22" t="str">
        <f t="shared" si="482"/>
        <v>Stu#</v>
      </c>
      <c r="Z2315" t="str">
        <f>IF(Q2315=$Z$14,COUNTIF($Q$15:Q2315,$Z$14),"")</f>
        <v/>
      </c>
    </row>
    <row r="2316" spans="1:26" ht="16.5" x14ac:dyDescent="0.25">
      <c r="A2316" s="6" t="str">
        <f>IF(B2316="","",SUBTOTAL(3,$B$15:B2316))</f>
        <v/>
      </c>
      <c r="B2316" s="7"/>
      <c r="C2316" s="8"/>
      <c r="D2316" s="6" t="str">
        <f t="shared" si="472"/>
        <v/>
      </c>
      <c r="E2316" s="9" t="str">
        <f t="shared" si="475"/>
        <v/>
      </c>
      <c r="F2316" s="7"/>
      <c r="G2316" s="10" t="str">
        <f t="shared" si="473"/>
        <v/>
      </c>
      <c r="H2316" s="6" t="str">
        <f t="shared" si="474"/>
        <v/>
      </c>
      <c r="I2316" s="6" t="str">
        <f t="shared" si="476"/>
        <v/>
      </c>
      <c r="J2316" s="6" t="str">
        <f t="shared" si="477"/>
        <v/>
      </c>
      <c r="K2316" s="6" t="str">
        <f t="shared" si="478"/>
        <v/>
      </c>
      <c r="L2316" s="6" t="str">
        <f t="shared" si="483"/>
        <v/>
      </c>
      <c r="M2316" s="6" t="str">
        <f t="shared" si="484"/>
        <v/>
      </c>
      <c r="N2316" s="6" t="str">
        <f t="shared" si="479"/>
        <v/>
      </c>
      <c r="O2316" s="4"/>
      <c r="P2316" s="11"/>
      <c r="Q2316" s="12" t="str">
        <f t="shared" si="480"/>
        <v/>
      </c>
      <c r="R2316" s="8"/>
      <c r="S2316" s="19"/>
      <c r="T2316" s="19" t="s">
        <v>830</v>
      </c>
      <c r="U2316" s="4"/>
      <c r="V2316" s="22" t="str">
        <f t="shared" si="481"/>
        <v>@aswan1.moe.edu.eg</v>
      </c>
      <c r="W2316" s="22" t="str">
        <f t="shared" si="482"/>
        <v>Stu#</v>
      </c>
      <c r="Z2316" t="str">
        <f>IF(Q2316=$Z$14,COUNTIF($Q$15:Q2316,$Z$14),"")</f>
        <v/>
      </c>
    </row>
    <row r="2317" spans="1:26" ht="16.5" x14ac:dyDescent="0.25">
      <c r="A2317" s="6" t="str">
        <f>IF(B2317="","",SUBTOTAL(3,$B$15:B2317))</f>
        <v/>
      </c>
      <c r="B2317" s="7"/>
      <c r="C2317" s="8"/>
      <c r="D2317" s="6" t="str">
        <f t="shared" si="472"/>
        <v/>
      </c>
      <c r="E2317" s="9" t="str">
        <f t="shared" si="475"/>
        <v/>
      </c>
      <c r="F2317" s="7"/>
      <c r="G2317" s="10" t="str">
        <f t="shared" si="473"/>
        <v/>
      </c>
      <c r="H2317" s="6" t="str">
        <f t="shared" si="474"/>
        <v/>
      </c>
      <c r="I2317" s="6" t="str">
        <f t="shared" si="476"/>
        <v/>
      </c>
      <c r="J2317" s="6" t="str">
        <f t="shared" si="477"/>
        <v/>
      </c>
      <c r="K2317" s="6" t="str">
        <f t="shared" si="478"/>
        <v/>
      </c>
      <c r="L2317" s="6" t="str">
        <f t="shared" si="483"/>
        <v/>
      </c>
      <c r="M2317" s="6" t="str">
        <f t="shared" si="484"/>
        <v/>
      </c>
      <c r="N2317" s="6" t="str">
        <f t="shared" si="479"/>
        <v/>
      </c>
      <c r="O2317" s="4"/>
      <c r="P2317" s="11"/>
      <c r="Q2317" s="12" t="str">
        <f t="shared" si="480"/>
        <v/>
      </c>
      <c r="R2317" s="8"/>
      <c r="S2317" s="19"/>
      <c r="T2317" s="19" t="s">
        <v>830</v>
      </c>
      <c r="U2317" s="4"/>
      <c r="V2317" s="22" t="str">
        <f t="shared" si="481"/>
        <v>@aswan1.moe.edu.eg</v>
      </c>
      <c r="W2317" s="22" t="str">
        <f t="shared" si="482"/>
        <v>Stu#</v>
      </c>
      <c r="Z2317" t="str">
        <f>IF(Q2317=$Z$14,COUNTIF($Q$15:Q2317,$Z$14),"")</f>
        <v/>
      </c>
    </row>
    <row r="2318" spans="1:26" ht="16.5" x14ac:dyDescent="0.25">
      <c r="A2318" s="6" t="str">
        <f>IF(B2318="","",SUBTOTAL(3,$B$15:B2318))</f>
        <v/>
      </c>
      <c r="B2318" s="7"/>
      <c r="C2318" s="8"/>
      <c r="D2318" s="6" t="str">
        <f t="shared" ref="D2318:D2381" si="485">IF(C2318="","",LEFT(TRIM(C2318),FIND(" ",TRIM(C2318),1)-1))</f>
        <v/>
      </c>
      <c r="E2318" s="9" t="str">
        <f t="shared" si="475"/>
        <v/>
      </c>
      <c r="F2318" s="7"/>
      <c r="G2318" s="10" t="str">
        <f t="shared" ref="G2318:G2381" si="486">IF(F2318="","",(DATE(IF(LEFT(F2318,1)*1=3,20,19)&amp;MID(F2318,2,2),MID(F2318,4,2),MID(F2318,6,2))))</f>
        <v/>
      </c>
      <c r="H2318" s="6" t="str">
        <f t="shared" ref="H2318:H2381" si="487">IF(G2318="","",DAY(G2318))</f>
        <v/>
      </c>
      <c r="I2318" s="6" t="str">
        <f t="shared" si="476"/>
        <v/>
      </c>
      <c r="J2318" s="6" t="str">
        <f t="shared" si="477"/>
        <v/>
      </c>
      <c r="K2318" s="6" t="str">
        <f t="shared" si="478"/>
        <v/>
      </c>
      <c r="L2318" s="6" t="str">
        <f t="shared" si="483"/>
        <v/>
      </c>
      <c r="M2318" s="6" t="str">
        <f t="shared" si="484"/>
        <v/>
      </c>
      <c r="N2318" s="6" t="str">
        <f t="shared" si="479"/>
        <v/>
      </c>
      <c r="O2318" s="4"/>
      <c r="P2318" s="11"/>
      <c r="Q2318" s="12" t="str">
        <f t="shared" si="480"/>
        <v/>
      </c>
      <c r="R2318" s="8"/>
      <c r="S2318" s="19"/>
      <c r="T2318" s="19" t="s">
        <v>830</v>
      </c>
      <c r="U2318" s="4"/>
      <c r="V2318" s="22" t="str">
        <f t="shared" si="481"/>
        <v>@aswan1.moe.edu.eg</v>
      </c>
      <c r="W2318" s="22" t="str">
        <f t="shared" si="482"/>
        <v>Stu#</v>
      </c>
      <c r="Z2318" t="str">
        <f>IF(Q2318=$Z$14,COUNTIF($Q$15:Q2318,$Z$14),"")</f>
        <v/>
      </c>
    </row>
    <row r="2319" spans="1:26" ht="16.5" x14ac:dyDescent="0.25">
      <c r="A2319" s="6" t="str">
        <f>IF(B2319="","",SUBTOTAL(3,$B$15:B2319))</f>
        <v/>
      </c>
      <c r="B2319" s="7"/>
      <c r="C2319" s="8"/>
      <c r="D2319" s="6" t="str">
        <f t="shared" si="485"/>
        <v/>
      </c>
      <c r="E2319" s="9" t="str">
        <f t="shared" si="475"/>
        <v/>
      </c>
      <c r="F2319" s="7"/>
      <c r="G2319" s="10" t="str">
        <f t="shared" si="486"/>
        <v/>
      </c>
      <c r="H2319" s="6" t="str">
        <f t="shared" si="487"/>
        <v/>
      </c>
      <c r="I2319" s="6" t="str">
        <f t="shared" si="476"/>
        <v/>
      </c>
      <c r="J2319" s="6" t="str">
        <f t="shared" si="477"/>
        <v/>
      </c>
      <c r="K2319" s="6" t="str">
        <f t="shared" si="478"/>
        <v/>
      </c>
      <c r="L2319" s="6" t="str">
        <f t="shared" si="483"/>
        <v/>
      </c>
      <c r="M2319" s="6" t="str">
        <f t="shared" si="484"/>
        <v/>
      </c>
      <c r="N2319" s="6" t="str">
        <f t="shared" si="479"/>
        <v/>
      </c>
      <c r="O2319" s="4"/>
      <c r="P2319" s="11"/>
      <c r="Q2319" s="12" t="str">
        <f t="shared" si="480"/>
        <v/>
      </c>
      <c r="R2319" s="8"/>
      <c r="S2319" s="19"/>
      <c r="T2319" s="19" t="s">
        <v>830</v>
      </c>
      <c r="U2319" s="4"/>
      <c r="V2319" s="22" t="str">
        <f t="shared" si="481"/>
        <v>@aswan1.moe.edu.eg</v>
      </c>
      <c r="W2319" s="22" t="str">
        <f t="shared" si="482"/>
        <v>Stu#</v>
      </c>
      <c r="Z2319" t="str">
        <f>IF(Q2319=$Z$14,COUNTIF($Q$15:Q2319,$Z$14),"")</f>
        <v/>
      </c>
    </row>
    <row r="2320" spans="1:26" ht="16.5" x14ac:dyDescent="0.25">
      <c r="A2320" s="6" t="str">
        <f>IF(B2320="","",SUBTOTAL(3,$B$15:B2320))</f>
        <v/>
      </c>
      <c r="B2320" s="7"/>
      <c r="C2320" s="8"/>
      <c r="D2320" s="6" t="str">
        <f t="shared" si="485"/>
        <v/>
      </c>
      <c r="E2320" s="9" t="str">
        <f t="shared" ref="E2320:E2383" si="488">IF(C2320="","",RIGHT(C2320,LEN(C2320)-FIND(" ",C2320)))</f>
        <v/>
      </c>
      <c r="F2320" s="7"/>
      <c r="G2320" s="10" t="str">
        <f t="shared" si="486"/>
        <v/>
      </c>
      <c r="H2320" s="6" t="str">
        <f t="shared" si="487"/>
        <v/>
      </c>
      <c r="I2320" s="6" t="str">
        <f t="shared" ref="I2320:I2383" si="489">IF(H2320="","",MONTH(G2320))</f>
        <v/>
      </c>
      <c r="J2320" s="6" t="str">
        <f t="shared" ref="J2320:J2383" si="490">IF(I2320="","",YEAR(G2320))</f>
        <v/>
      </c>
      <c r="K2320" s="6" t="str">
        <f t="shared" ref="K2320:K2383" si="491">IF(G2320="","",(DATEDIF(G2320,$F$13,"md")))</f>
        <v/>
      </c>
      <c r="L2320" s="6" t="str">
        <f t="shared" si="483"/>
        <v/>
      </c>
      <c r="M2320" s="6" t="str">
        <f t="shared" si="484"/>
        <v/>
      </c>
      <c r="N2320" s="6" t="str">
        <f t="shared" ref="N2320:N2383" si="492">IF(F2320="","",(IF(ISODD(MID(F2320,13,1)),"ذكر","انثى")))</f>
        <v/>
      </c>
      <c r="O2320" s="4"/>
      <c r="P2320" s="11"/>
      <c r="Q2320" s="12" t="str">
        <f t="shared" ref="Q2320:Q2383" si="493">IF(P2320="","",P2320&amp;"/"&amp;O2320)</f>
        <v/>
      </c>
      <c r="R2320" s="8"/>
      <c r="S2320" s="19"/>
      <c r="T2320" s="19" t="s">
        <v>830</v>
      </c>
      <c r="U2320" s="4"/>
      <c r="V2320" s="22" t="str">
        <f t="shared" ref="V2320:V2383" si="494">CONCATENATE(B2320,$X$2)</f>
        <v>@aswan1.moe.edu.eg</v>
      </c>
      <c r="W2320" s="22" t="str">
        <f t="shared" ref="W2320:W2383" si="495">CONCATENATE($X$3)&amp;RIGHT(LEFT(F2320,7),6)</f>
        <v>Stu#</v>
      </c>
      <c r="Z2320" t="str">
        <f>IF(Q2320=$Z$14,COUNTIF($Q$15:Q2320,$Z$14),"")</f>
        <v/>
      </c>
    </row>
    <row r="2321" spans="1:26" ht="16.5" x14ac:dyDescent="0.25">
      <c r="A2321" s="6" t="str">
        <f>IF(B2321="","",SUBTOTAL(3,$B$15:B2321))</f>
        <v/>
      </c>
      <c r="B2321" s="7"/>
      <c r="C2321" s="8"/>
      <c r="D2321" s="6" t="str">
        <f t="shared" si="485"/>
        <v/>
      </c>
      <c r="E2321" s="9" t="str">
        <f t="shared" si="488"/>
        <v/>
      </c>
      <c r="F2321" s="7"/>
      <c r="G2321" s="10" t="str">
        <f t="shared" si="486"/>
        <v/>
      </c>
      <c r="H2321" s="6" t="str">
        <f t="shared" si="487"/>
        <v/>
      </c>
      <c r="I2321" s="6" t="str">
        <f t="shared" si="489"/>
        <v/>
      </c>
      <c r="J2321" s="6" t="str">
        <f t="shared" si="490"/>
        <v/>
      </c>
      <c r="K2321" s="6" t="str">
        <f t="shared" si="491"/>
        <v/>
      </c>
      <c r="L2321" s="6" t="str">
        <f t="shared" ref="L2321:L2384" si="496">IF(H2321="","",(DATEDIF(H2321,$F$13,"md")))</f>
        <v/>
      </c>
      <c r="M2321" s="6" t="str">
        <f t="shared" ref="M2321:M2384" si="497">IF(I2321="","",(DATEDIF(I2321,$F$13,"md")))</f>
        <v/>
      </c>
      <c r="N2321" s="6" t="str">
        <f t="shared" si="492"/>
        <v/>
      </c>
      <c r="O2321" s="4"/>
      <c r="P2321" s="11"/>
      <c r="Q2321" s="12" t="str">
        <f t="shared" si="493"/>
        <v/>
      </c>
      <c r="R2321" s="8"/>
      <c r="S2321" s="19"/>
      <c r="T2321" s="19" t="s">
        <v>830</v>
      </c>
      <c r="U2321" s="4"/>
      <c r="V2321" s="22" t="str">
        <f t="shared" si="494"/>
        <v>@aswan1.moe.edu.eg</v>
      </c>
      <c r="W2321" s="22" t="str">
        <f t="shared" si="495"/>
        <v>Stu#</v>
      </c>
      <c r="Z2321" t="str">
        <f>IF(Q2321=$Z$14,COUNTIF($Q$15:Q2321,$Z$14),"")</f>
        <v/>
      </c>
    </row>
    <row r="2322" spans="1:26" ht="16.5" x14ac:dyDescent="0.25">
      <c r="A2322" s="6" t="str">
        <f>IF(B2322="","",SUBTOTAL(3,$B$15:B2322))</f>
        <v/>
      </c>
      <c r="B2322" s="7"/>
      <c r="C2322" s="8"/>
      <c r="D2322" s="6" t="str">
        <f t="shared" si="485"/>
        <v/>
      </c>
      <c r="E2322" s="9" t="str">
        <f t="shared" si="488"/>
        <v/>
      </c>
      <c r="F2322" s="7"/>
      <c r="G2322" s="10" t="str">
        <f t="shared" si="486"/>
        <v/>
      </c>
      <c r="H2322" s="6" t="str">
        <f t="shared" si="487"/>
        <v/>
      </c>
      <c r="I2322" s="6" t="str">
        <f t="shared" si="489"/>
        <v/>
      </c>
      <c r="J2322" s="6" t="str">
        <f t="shared" si="490"/>
        <v/>
      </c>
      <c r="K2322" s="6" t="str">
        <f t="shared" si="491"/>
        <v/>
      </c>
      <c r="L2322" s="6" t="str">
        <f t="shared" si="496"/>
        <v/>
      </c>
      <c r="M2322" s="6" t="str">
        <f t="shared" si="497"/>
        <v/>
      </c>
      <c r="N2322" s="6" t="str">
        <f t="shared" si="492"/>
        <v/>
      </c>
      <c r="O2322" s="4"/>
      <c r="P2322" s="11"/>
      <c r="Q2322" s="12" t="str">
        <f t="shared" si="493"/>
        <v/>
      </c>
      <c r="R2322" s="8"/>
      <c r="S2322" s="19"/>
      <c r="T2322" s="19" t="s">
        <v>830</v>
      </c>
      <c r="U2322" s="4"/>
      <c r="V2322" s="22" t="str">
        <f t="shared" si="494"/>
        <v>@aswan1.moe.edu.eg</v>
      </c>
      <c r="W2322" s="22" t="str">
        <f t="shared" si="495"/>
        <v>Stu#</v>
      </c>
      <c r="Z2322" t="str">
        <f>IF(Q2322=$Z$14,COUNTIF($Q$15:Q2322,$Z$14),"")</f>
        <v/>
      </c>
    </row>
    <row r="2323" spans="1:26" ht="16.5" x14ac:dyDescent="0.25">
      <c r="A2323" s="6" t="str">
        <f>IF(B2323="","",SUBTOTAL(3,$B$15:B2323))</f>
        <v/>
      </c>
      <c r="B2323" s="7"/>
      <c r="C2323" s="8"/>
      <c r="D2323" s="6" t="str">
        <f t="shared" si="485"/>
        <v/>
      </c>
      <c r="E2323" s="9" t="str">
        <f t="shared" si="488"/>
        <v/>
      </c>
      <c r="F2323" s="7"/>
      <c r="G2323" s="10" t="str">
        <f t="shared" si="486"/>
        <v/>
      </c>
      <c r="H2323" s="6" t="str">
        <f t="shared" si="487"/>
        <v/>
      </c>
      <c r="I2323" s="6" t="str">
        <f t="shared" si="489"/>
        <v/>
      </c>
      <c r="J2323" s="6" t="str">
        <f t="shared" si="490"/>
        <v/>
      </c>
      <c r="K2323" s="6" t="str">
        <f t="shared" si="491"/>
        <v/>
      </c>
      <c r="L2323" s="6" t="str">
        <f t="shared" si="496"/>
        <v/>
      </c>
      <c r="M2323" s="6" t="str">
        <f t="shared" si="497"/>
        <v/>
      </c>
      <c r="N2323" s="6" t="str">
        <f t="shared" si="492"/>
        <v/>
      </c>
      <c r="O2323" s="4"/>
      <c r="P2323" s="11"/>
      <c r="Q2323" s="12" t="str">
        <f t="shared" si="493"/>
        <v/>
      </c>
      <c r="R2323" s="8"/>
      <c r="S2323" s="19"/>
      <c r="T2323" s="19" t="s">
        <v>830</v>
      </c>
      <c r="U2323" s="4"/>
      <c r="V2323" s="22" t="str">
        <f t="shared" si="494"/>
        <v>@aswan1.moe.edu.eg</v>
      </c>
      <c r="W2323" s="22" t="str">
        <f t="shared" si="495"/>
        <v>Stu#</v>
      </c>
      <c r="Z2323" t="str">
        <f>IF(Q2323=$Z$14,COUNTIF($Q$15:Q2323,$Z$14),"")</f>
        <v/>
      </c>
    </row>
    <row r="2324" spans="1:26" ht="16.5" x14ac:dyDescent="0.25">
      <c r="A2324" s="6" t="str">
        <f>IF(B2324="","",SUBTOTAL(3,$B$15:B2324))</f>
        <v/>
      </c>
      <c r="B2324" s="7"/>
      <c r="C2324" s="8"/>
      <c r="D2324" s="6" t="str">
        <f t="shared" si="485"/>
        <v/>
      </c>
      <c r="E2324" s="9" t="str">
        <f t="shared" si="488"/>
        <v/>
      </c>
      <c r="F2324" s="7"/>
      <c r="G2324" s="10" t="str">
        <f t="shared" si="486"/>
        <v/>
      </c>
      <c r="H2324" s="6" t="str">
        <f t="shared" si="487"/>
        <v/>
      </c>
      <c r="I2324" s="6" t="str">
        <f t="shared" si="489"/>
        <v/>
      </c>
      <c r="J2324" s="6" t="str">
        <f t="shared" si="490"/>
        <v/>
      </c>
      <c r="K2324" s="6" t="str">
        <f t="shared" si="491"/>
        <v/>
      </c>
      <c r="L2324" s="6" t="str">
        <f t="shared" si="496"/>
        <v/>
      </c>
      <c r="M2324" s="6" t="str">
        <f t="shared" si="497"/>
        <v/>
      </c>
      <c r="N2324" s="6" t="str">
        <f t="shared" si="492"/>
        <v/>
      </c>
      <c r="O2324" s="4"/>
      <c r="P2324" s="11"/>
      <c r="Q2324" s="12" t="str">
        <f t="shared" si="493"/>
        <v/>
      </c>
      <c r="R2324" s="8"/>
      <c r="S2324" s="19"/>
      <c r="T2324" s="19" t="s">
        <v>830</v>
      </c>
      <c r="U2324" s="4"/>
      <c r="V2324" s="22" t="str">
        <f t="shared" si="494"/>
        <v>@aswan1.moe.edu.eg</v>
      </c>
      <c r="W2324" s="22" t="str">
        <f t="shared" si="495"/>
        <v>Stu#</v>
      </c>
      <c r="Z2324" t="str">
        <f>IF(Q2324=$Z$14,COUNTIF($Q$15:Q2324,$Z$14),"")</f>
        <v/>
      </c>
    </row>
    <row r="2325" spans="1:26" ht="16.5" x14ac:dyDescent="0.25">
      <c r="A2325" s="6" t="str">
        <f>IF(B2325="","",SUBTOTAL(3,$B$15:B2325))</f>
        <v/>
      </c>
      <c r="B2325" s="7"/>
      <c r="C2325" s="8"/>
      <c r="D2325" s="6" t="str">
        <f t="shared" si="485"/>
        <v/>
      </c>
      <c r="E2325" s="9" t="str">
        <f t="shared" si="488"/>
        <v/>
      </c>
      <c r="F2325" s="7"/>
      <c r="G2325" s="10" t="str">
        <f t="shared" si="486"/>
        <v/>
      </c>
      <c r="H2325" s="6" t="str">
        <f t="shared" si="487"/>
        <v/>
      </c>
      <c r="I2325" s="6" t="str">
        <f t="shared" si="489"/>
        <v/>
      </c>
      <c r="J2325" s="6" t="str">
        <f t="shared" si="490"/>
        <v/>
      </c>
      <c r="K2325" s="6" t="str">
        <f t="shared" si="491"/>
        <v/>
      </c>
      <c r="L2325" s="6" t="str">
        <f t="shared" si="496"/>
        <v/>
      </c>
      <c r="M2325" s="6" t="str">
        <f t="shared" si="497"/>
        <v/>
      </c>
      <c r="N2325" s="6" t="str">
        <f t="shared" si="492"/>
        <v/>
      </c>
      <c r="O2325" s="4"/>
      <c r="P2325" s="11"/>
      <c r="Q2325" s="12" t="str">
        <f t="shared" si="493"/>
        <v/>
      </c>
      <c r="R2325" s="8"/>
      <c r="S2325" s="19"/>
      <c r="T2325" s="19" t="s">
        <v>830</v>
      </c>
      <c r="U2325" s="4"/>
      <c r="V2325" s="22" t="str">
        <f t="shared" si="494"/>
        <v>@aswan1.moe.edu.eg</v>
      </c>
      <c r="W2325" s="22" t="str">
        <f t="shared" si="495"/>
        <v>Stu#</v>
      </c>
      <c r="Z2325" t="str">
        <f>IF(Q2325=$Z$14,COUNTIF($Q$15:Q2325,$Z$14),"")</f>
        <v/>
      </c>
    </row>
    <row r="2326" spans="1:26" ht="16.5" x14ac:dyDescent="0.25">
      <c r="A2326" s="6" t="str">
        <f>IF(B2326="","",SUBTOTAL(3,$B$15:B2326))</f>
        <v/>
      </c>
      <c r="B2326" s="7"/>
      <c r="C2326" s="8"/>
      <c r="D2326" s="6" t="str">
        <f t="shared" si="485"/>
        <v/>
      </c>
      <c r="E2326" s="9" t="str">
        <f t="shared" si="488"/>
        <v/>
      </c>
      <c r="F2326" s="7"/>
      <c r="G2326" s="10" t="str">
        <f t="shared" si="486"/>
        <v/>
      </c>
      <c r="H2326" s="6" t="str">
        <f t="shared" si="487"/>
        <v/>
      </c>
      <c r="I2326" s="6" t="str">
        <f t="shared" si="489"/>
        <v/>
      </c>
      <c r="J2326" s="6" t="str">
        <f t="shared" si="490"/>
        <v/>
      </c>
      <c r="K2326" s="6" t="str">
        <f t="shared" si="491"/>
        <v/>
      </c>
      <c r="L2326" s="6" t="str">
        <f t="shared" si="496"/>
        <v/>
      </c>
      <c r="M2326" s="6" t="str">
        <f t="shared" si="497"/>
        <v/>
      </c>
      <c r="N2326" s="6" t="str">
        <f t="shared" si="492"/>
        <v/>
      </c>
      <c r="O2326" s="4"/>
      <c r="P2326" s="11"/>
      <c r="Q2326" s="12" t="str">
        <f t="shared" si="493"/>
        <v/>
      </c>
      <c r="R2326" s="8"/>
      <c r="S2326" s="19"/>
      <c r="T2326" s="19" t="s">
        <v>830</v>
      </c>
      <c r="U2326" s="4"/>
      <c r="V2326" s="22" t="str">
        <f t="shared" si="494"/>
        <v>@aswan1.moe.edu.eg</v>
      </c>
      <c r="W2326" s="22" t="str">
        <f t="shared" si="495"/>
        <v>Stu#</v>
      </c>
      <c r="Z2326" t="str">
        <f>IF(Q2326=$Z$14,COUNTIF($Q$15:Q2326,$Z$14),"")</f>
        <v/>
      </c>
    </row>
    <row r="2327" spans="1:26" ht="16.5" x14ac:dyDescent="0.25">
      <c r="A2327" s="6" t="str">
        <f>IF(B2327="","",SUBTOTAL(3,$B$15:B2327))</f>
        <v/>
      </c>
      <c r="B2327" s="7"/>
      <c r="C2327" s="8"/>
      <c r="D2327" s="6" t="str">
        <f t="shared" si="485"/>
        <v/>
      </c>
      <c r="E2327" s="9" t="str">
        <f t="shared" si="488"/>
        <v/>
      </c>
      <c r="F2327" s="7"/>
      <c r="G2327" s="10" t="str">
        <f t="shared" si="486"/>
        <v/>
      </c>
      <c r="H2327" s="6" t="str">
        <f t="shared" si="487"/>
        <v/>
      </c>
      <c r="I2327" s="6" t="str">
        <f t="shared" si="489"/>
        <v/>
      </c>
      <c r="J2327" s="6" t="str">
        <f t="shared" si="490"/>
        <v/>
      </c>
      <c r="K2327" s="6" t="str">
        <f t="shared" si="491"/>
        <v/>
      </c>
      <c r="L2327" s="6" t="str">
        <f t="shared" si="496"/>
        <v/>
      </c>
      <c r="M2327" s="6" t="str">
        <f t="shared" si="497"/>
        <v/>
      </c>
      <c r="N2327" s="6" t="str">
        <f t="shared" si="492"/>
        <v/>
      </c>
      <c r="O2327" s="4"/>
      <c r="P2327" s="11"/>
      <c r="Q2327" s="12" t="str">
        <f t="shared" si="493"/>
        <v/>
      </c>
      <c r="R2327" s="8"/>
      <c r="S2327" s="19"/>
      <c r="T2327" s="19" t="s">
        <v>830</v>
      </c>
      <c r="U2327" s="4"/>
      <c r="V2327" s="22" t="str">
        <f t="shared" si="494"/>
        <v>@aswan1.moe.edu.eg</v>
      </c>
      <c r="W2327" s="22" t="str">
        <f t="shared" si="495"/>
        <v>Stu#</v>
      </c>
      <c r="Z2327" t="str">
        <f>IF(Q2327=$Z$14,COUNTIF($Q$15:Q2327,$Z$14),"")</f>
        <v/>
      </c>
    </row>
    <row r="2328" spans="1:26" ht="16.5" x14ac:dyDescent="0.25">
      <c r="A2328" s="6" t="str">
        <f>IF(B2328="","",SUBTOTAL(3,$B$15:B2328))</f>
        <v/>
      </c>
      <c r="B2328" s="7"/>
      <c r="C2328" s="8"/>
      <c r="D2328" s="6" t="str">
        <f t="shared" si="485"/>
        <v/>
      </c>
      <c r="E2328" s="9" t="str">
        <f t="shared" si="488"/>
        <v/>
      </c>
      <c r="F2328" s="7"/>
      <c r="G2328" s="10" t="str">
        <f t="shared" si="486"/>
        <v/>
      </c>
      <c r="H2328" s="6" t="str">
        <f t="shared" si="487"/>
        <v/>
      </c>
      <c r="I2328" s="6" t="str">
        <f t="shared" si="489"/>
        <v/>
      </c>
      <c r="J2328" s="6" t="str">
        <f t="shared" si="490"/>
        <v/>
      </c>
      <c r="K2328" s="6" t="str">
        <f t="shared" si="491"/>
        <v/>
      </c>
      <c r="L2328" s="6" t="str">
        <f t="shared" si="496"/>
        <v/>
      </c>
      <c r="M2328" s="6" t="str">
        <f t="shared" si="497"/>
        <v/>
      </c>
      <c r="N2328" s="6" t="str">
        <f t="shared" si="492"/>
        <v/>
      </c>
      <c r="O2328" s="4"/>
      <c r="P2328" s="11"/>
      <c r="Q2328" s="12" t="str">
        <f t="shared" si="493"/>
        <v/>
      </c>
      <c r="R2328" s="8"/>
      <c r="S2328" s="19"/>
      <c r="T2328" s="19" t="s">
        <v>830</v>
      </c>
      <c r="U2328" s="4"/>
      <c r="V2328" s="22" t="str">
        <f t="shared" si="494"/>
        <v>@aswan1.moe.edu.eg</v>
      </c>
      <c r="W2328" s="22" t="str">
        <f t="shared" si="495"/>
        <v>Stu#</v>
      </c>
      <c r="Z2328" t="str">
        <f>IF(Q2328=$Z$14,COUNTIF($Q$15:Q2328,$Z$14),"")</f>
        <v/>
      </c>
    </row>
    <row r="2329" spans="1:26" ht="16.5" x14ac:dyDescent="0.25">
      <c r="A2329" s="6" t="str">
        <f>IF(B2329="","",SUBTOTAL(3,$B$15:B2329))</f>
        <v/>
      </c>
      <c r="B2329" s="7"/>
      <c r="C2329" s="8"/>
      <c r="D2329" s="6" t="str">
        <f t="shared" si="485"/>
        <v/>
      </c>
      <c r="E2329" s="9" t="str">
        <f t="shared" si="488"/>
        <v/>
      </c>
      <c r="F2329" s="7"/>
      <c r="G2329" s="10" t="str">
        <f t="shared" si="486"/>
        <v/>
      </c>
      <c r="H2329" s="6" t="str">
        <f t="shared" si="487"/>
        <v/>
      </c>
      <c r="I2329" s="6" t="str">
        <f t="shared" si="489"/>
        <v/>
      </c>
      <c r="J2329" s="6" t="str">
        <f t="shared" si="490"/>
        <v/>
      </c>
      <c r="K2329" s="6" t="str">
        <f t="shared" si="491"/>
        <v/>
      </c>
      <c r="L2329" s="6" t="str">
        <f t="shared" si="496"/>
        <v/>
      </c>
      <c r="M2329" s="6" t="str">
        <f t="shared" si="497"/>
        <v/>
      </c>
      <c r="N2329" s="6" t="str">
        <f t="shared" si="492"/>
        <v/>
      </c>
      <c r="O2329" s="4"/>
      <c r="P2329" s="11"/>
      <c r="Q2329" s="12" t="str">
        <f t="shared" si="493"/>
        <v/>
      </c>
      <c r="R2329" s="8"/>
      <c r="S2329" s="19"/>
      <c r="T2329" s="19" t="s">
        <v>830</v>
      </c>
      <c r="U2329" s="4"/>
      <c r="V2329" s="22" t="str">
        <f t="shared" si="494"/>
        <v>@aswan1.moe.edu.eg</v>
      </c>
      <c r="W2329" s="22" t="str">
        <f t="shared" si="495"/>
        <v>Stu#</v>
      </c>
      <c r="Z2329" t="str">
        <f>IF(Q2329=$Z$14,COUNTIF($Q$15:Q2329,$Z$14),"")</f>
        <v/>
      </c>
    </row>
    <row r="2330" spans="1:26" ht="16.5" x14ac:dyDescent="0.25">
      <c r="A2330" s="6" t="str">
        <f>IF(B2330="","",SUBTOTAL(3,$B$15:B2330))</f>
        <v/>
      </c>
      <c r="B2330" s="7"/>
      <c r="C2330" s="8"/>
      <c r="D2330" s="6" t="str">
        <f t="shared" si="485"/>
        <v/>
      </c>
      <c r="E2330" s="9" t="str">
        <f t="shared" si="488"/>
        <v/>
      </c>
      <c r="F2330" s="7"/>
      <c r="G2330" s="10" t="str">
        <f t="shared" si="486"/>
        <v/>
      </c>
      <c r="H2330" s="6" t="str">
        <f t="shared" si="487"/>
        <v/>
      </c>
      <c r="I2330" s="6" t="str">
        <f t="shared" si="489"/>
        <v/>
      </c>
      <c r="J2330" s="6" t="str">
        <f t="shared" si="490"/>
        <v/>
      </c>
      <c r="K2330" s="6" t="str">
        <f t="shared" si="491"/>
        <v/>
      </c>
      <c r="L2330" s="6" t="str">
        <f t="shared" si="496"/>
        <v/>
      </c>
      <c r="M2330" s="6" t="str">
        <f t="shared" si="497"/>
        <v/>
      </c>
      <c r="N2330" s="6" t="str">
        <f t="shared" si="492"/>
        <v/>
      </c>
      <c r="O2330" s="4"/>
      <c r="P2330" s="11"/>
      <c r="Q2330" s="12" t="str">
        <f t="shared" si="493"/>
        <v/>
      </c>
      <c r="R2330" s="8"/>
      <c r="S2330" s="19"/>
      <c r="T2330" s="19" t="s">
        <v>830</v>
      </c>
      <c r="U2330" s="4"/>
      <c r="V2330" s="22" t="str">
        <f t="shared" si="494"/>
        <v>@aswan1.moe.edu.eg</v>
      </c>
      <c r="W2330" s="22" t="str">
        <f t="shared" si="495"/>
        <v>Stu#</v>
      </c>
      <c r="Z2330" t="str">
        <f>IF(Q2330=$Z$14,COUNTIF($Q$15:Q2330,$Z$14),"")</f>
        <v/>
      </c>
    </row>
    <row r="2331" spans="1:26" ht="16.5" x14ac:dyDescent="0.25">
      <c r="A2331" s="6" t="str">
        <f>IF(B2331="","",SUBTOTAL(3,$B$15:B2331))</f>
        <v/>
      </c>
      <c r="B2331" s="7"/>
      <c r="C2331" s="8"/>
      <c r="D2331" s="6" t="str">
        <f t="shared" si="485"/>
        <v/>
      </c>
      <c r="E2331" s="9" t="str">
        <f t="shared" si="488"/>
        <v/>
      </c>
      <c r="F2331" s="7"/>
      <c r="G2331" s="10" t="str">
        <f t="shared" si="486"/>
        <v/>
      </c>
      <c r="H2331" s="6" t="str">
        <f t="shared" si="487"/>
        <v/>
      </c>
      <c r="I2331" s="6" t="str">
        <f t="shared" si="489"/>
        <v/>
      </c>
      <c r="J2331" s="6" t="str">
        <f t="shared" si="490"/>
        <v/>
      </c>
      <c r="K2331" s="6" t="str">
        <f t="shared" si="491"/>
        <v/>
      </c>
      <c r="L2331" s="6" t="str">
        <f t="shared" si="496"/>
        <v/>
      </c>
      <c r="M2331" s="6" t="str">
        <f t="shared" si="497"/>
        <v/>
      </c>
      <c r="N2331" s="6" t="str">
        <f t="shared" si="492"/>
        <v/>
      </c>
      <c r="O2331" s="4"/>
      <c r="P2331" s="11"/>
      <c r="Q2331" s="12" t="str">
        <f t="shared" si="493"/>
        <v/>
      </c>
      <c r="R2331" s="8"/>
      <c r="S2331" s="19"/>
      <c r="T2331" s="19" t="s">
        <v>830</v>
      </c>
      <c r="U2331" s="4"/>
      <c r="V2331" s="22" t="str">
        <f t="shared" si="494"/>
        <v>@aswan1.moe.edu.eg</v>
      </c>
      <c r="W2331" s="22" t="str">
        <f t="shared" si="495"/>
        <v>Stu#</v>
      </c>
      <c r="Z2331" t="str">
        <f>IF(Q2331=$Z$14,COUNTIF($Q$15:Q2331,$Z$14),"")</f>
        <v/>
      </c>
    </row>
    <row r="2332" spans="1:26" ht="16.5" x14ac:dyDescent="0.25">
      <c r="A2332" s="6" t="str">
        <f>IF(B2332="","",SUBTOTAL(3,$B$15:B2332))</f>
        <v/>
      </c>
      <c r="B2332" s="7"/>
      <c r="C2332" s="8"/>
      <c r="D2332" s="6" t="str">
        <f t="shared" si="485"/>
        <v/>
      </c>
      <c r="E2332" s="9" t="str">
        <f t="shared" si="488"/>
        <v/>
      </c>
      <c r="F2332" s="7"/>
      <c r="G2332" s="10" t="str">
        <f t="shared" si="486"/>
        <v/>
      </c>
      <c r="H2332" s="6" t="str">
        <f t="shared" si="487"/>
        <v/>
      </c>
      <c r="I2332" s="6" t="str">
        <f t="shared" si="489"/>
        <v/>
      </c>
      <c r="J2332" s="6" t="str">
        <f t="shared" si="490"/>
        <v/>
      </c>
      <c r="K2332" s="6" t="str">
        <f t="shared" si="491"/>
        <v/>
      </c>
      <c r="L2332" s="6" t="str">
        <f t="shared" si="496"/>
        <v/>
      </c>
      <c r="M2332" s="6" t="str">
        <f t="shared" si="497"/>
        <v/>
      </c>
      <c r="N2332" s="6" t="str">
        <f t="shared" si="492"/>
        <v/>
      </c>
      <c r="O2332" s="4"/>
      <c r="P2332" s="11"/>
      <c r="Q2332" s="12" t="str">
        <f t="shared" si="493"/>
        <v/>
      </c>
      <c r="R2332" s="8"/>
      <c r="S2332" s="19"/>
      <c r="T2332" s="19" t="s">
        <v>830</v>
      </c>
      <c r="U2332" s="4"/>
      <c r="V2332" s="22" t="str">
        <f t="shared" si="494"/>
        <v>@aswan1.moe.edu.eg</v>
      </c>
      <c r="W2332" s="22" t="str">
        <f t="shared" si="495"/>
        <v>Stu#</v>
      </c>
      <c r="Z2332" t="str">
        <f>IF(Q2332=$Z$14,COUNTIF($Q$15:Q2332,$Z$14),"")</f>
        <v/>
      </c>
    </row>
    <row r="2333" spans="1:26" ht="16.5" x14ac:dyDescent="0.25">
      <c r="A2333" s="6" t="str">
        <f>IF(B2333="","",SUBTOTAL(3,$B$15:B2333))</f>
        <v/>
      </c>
      <c r="B2333" s="7"/>
      <c r="C2333" s="8"/>
      <c r="D2333" s="6" t="str">
        <f t="shared" si="485"/>
        <v/>
      </c>
      <c r="E2333" s="9" t="str">
        <f t="shared" si="488"/>
        <v/>
      </c>
      <c r="F2333" s="7"/>
      <c r="G2333" s="10" t="str">
        <f t="shared" si="486"/>
        <v/>
      </c>
      <c r="H2333" s="6" t="str">
        <f t="shared" si="487"/>
        <v/>
      </c>
      <c r="I2333" s="6" t="str">
        <f t="shared" si="489"/>
        <v/>
      </c>
      <c r="J2333" s="6" t="str">
        <f t="shared" si="490"/>
        <v/>
      </c>
      <c r="K2333" s="6" t="str">
        <f t="shared" si="491"/>
        <v/>
      </c>
      <c r="L2333" s="6" t="str">
        <f t="shared" si="496"/>
        <v/>
      </c>
      <c r="M2333" s="6" t="str">
        <f t="shared" si="497"/>
        <v/>
      </c>
      <c r="N2333" s="6" t="str">
        <f t="shared" si="492"/>
        <v/>
      </c>
      <c r="O2333" s="4"/>
      <c r="P2333" s="11"/>
      <c r="Q2333" s="12" t="str">
        <f t="shared" si="493"/>
        <v/>
      </c>
      <c r="R2333" s="8"/>
      <c r="S2333" s="19"/>
      <c r="T2333" s="19" t="s">
        <v>830</v>
      </c>
      <c r="U2333" s="4"/>
      <c r="V2333" s="22" t="str">
        <f t="shared" si="494"/>
        <v>@aswan1.moe.edu.eg</v>
      </c>
      <c r="W2333" s="22" t="str">
        <f t="shared" si="495"/>
        <v>Stu#</v>
      </c>
      <c r="Z2333" t="str">
        <f>IF(Q2333=$Z$14,COUNTIF($Q$15:Q2333,$Z$14),"")</f>
        <v/>
      </c>
    </row>
    <row r="2334" spans="1:26" ht="16.5" x14ac:dyDescent="0.25">
      <c r="A2334" s="6" t="str">
        <f>IF(B2334="","",SUBTOTAL(3,$B$15:B2334))</f>
        <v/>
      </c>
      <c r="B2334" s="7"/>
      <c r="C2334" s="8"/>
      <c r="D2334" s="6" t="str">
        <f t="shared" si="485"/>
        <v/>
      </c>
      <c r="E2334" s="9" t="str">
        <f t="shared" si="488"/>
        <v/>
      </c>
      <c r="F2334" s="7"/>
      <c r="G2334" s="10" t="str">
        <f t="shared" si="486"/>
        <v/>
      </c>
      <c r="H2334" s="6" t="str">
        <f t="shared" si="487"/>
        <v/>
      </c>
      <c r="I2334" s="6" t="str">
        <f t="shared" si="489"/>
        <v/>
      </c>
      <c r="J2334" s="6" t="str">
        <f t="shared" si="490"/>
        <v/>
      </c>
      <c r="K2334" s="6" t="str">
        <f t="shared" si="491"/>
        <v/>
      </c>
      <c r="L2334" s="6" t="str">
        <f t="shared" si="496"/>
        <v/>
      </c>
      <c r="M2334" s="6" t="str">
        <f t="shared" si="497"/>
        <v/>
      </c>
      <c r="N2334" s="6" t="str">
        <f t="shared" si="492"/>
        <v/>
      </c>
      <c r="O2334" s="4"/>
      <c r="P2334" s="11"/>
      <c r="Q2334" s="12" t="str">
        <f t="shared" si="493"/>
        <v/>
      </c>
      <c r="R2334" s="8"/>
      <c r="S2334" s="19"/>
      <c r="T2334" s="19" t="s">
        <v>830</v>
      </c>
      <c r="U2334" s="4"/>
      <c r="V2334" s="22" t="str">
        <f t="shared" si="494"/>
        <v>@aswan1.moe.edu.eg</v>
      </c>
      <c r="W2334" s="22" t="str">
        <f t="shared" si="495"/>
        <v>Stu#</v>
      </c>
      <c r="Z2334" t="str">
        <f>IF(Q2334=$Z$14,COUNTIF($Q$15:Q2334,$Z$14),"")</f>
        <v/>
      </c>
    </row>
    <row r="2335" spans="1:26" ht="16.5" x14ac:dyDescent="0.25">
      <c r="A2335" s="6" t="str">
        <f>IF(B2335="","",SUBTOTAL(3,$B$15:B2335))</f>
        <v/>
      </c>
      <c r="B2335" s="7"/>
      <c r="C2335" s="8"/>
      <c r="D2335" s="6" t="str">
        <f t="shared" si="485"/>
        <v/>
      </c>
      <c r="E2335" s="9" t="str">
        <f t="shared" si="488"/>
        <v/>
      </c>
      <c r="F2335" s="7"/>
      <c r="G2335" s="10" t="str">
        <f t="shared" si="486"/>
        <v/>
      </c>
      <c r="H2335" s="6" t="str">
        <f t="shared" si="487"/>
        <v/>
      </c>
      <c r="I2335" s="6" t="str">
        <f t="shared" si="489"/>
        <v/>
      </c>
      <c r="J2335" s="6" t="str">
        <f t="shared" si="490"/>
        <v/>
      </c>
      <c r="K2335" s="6" t="str">
        <f t="shared" si="491"/>
        <v/>
      </c>
      <c r="L2335" s="6" t="str">
        <f t="shared" si="496"/>
        <v/>
      </c>
      <c r="M2335" s="6" t="str">
        <f t="shared" si="497"/>
        <v/>
      </c>
      <c r="N2335" s="6" t="str">
        <f t="shared" si="492"/>
        <v/>
      </c>
      <c r="O2335" s="4"/>
      <c r="P2335" s="11"/>
      <c r="Q2335" s="12" t="str">
        <f t="shared" si="493"/>
        <v/>
      </c>
      <c r="R2335" s="8"/>
      <c r="S2335" s="19"/>
      <c r="T2335" s="19" t="s">
        <v>830</v>
      </c>
      <c r="U2335" s="4"/>
      <c r="V2335" s="22" t="str">
        <f t="shared" si="494"/>
        <v>@aswan1.moe.edu.eg</v>
      </c>
      <c r="W2335" s="22" t="str">
        <f t="shared" si="495"/>
        <v>Stu#</v>
      </c>
      <c r="Z2335" t="str">
        <f>IF(Q2335=$Z$14,COUNTIF($Q$15:Q2335,$Z$14),"")</f>
        <v/>
      </c>
    </row>
    <row r="2336" spans="1:26" ht="16.5" x14ac:dyDescent="0.25">
      <c r="A2336" s="6" t="str">
        <f>IF(B2336="","",SUBTOTAL(3,$B$15:B2336))</f>
        <v/>
      </c>
      <c r="B2336" s="7"/>
      <c r="C2336" s="8"/>
      <c r="D2336" s="6" t="str">
        <f t="shared" si="485"/>
        <v/>
      </c>
      <c r="E2336" s="9" t="str">
        <f t="shared" si="488"/>
        <v/>
      </c>
      <c r="F2336" s="7"/>
      <c r="G2336" s="10" t="str">
        <f t="shared" si="486"/>
        <v/>
      </c>
      <c r="H2336" s="6" t="str">
        <f t="shared" si="487"/>
        <v/>
      </c>
      <c r="I2336" s="6" t="str">
        <f t="shared" si="489"/>
        <v/>
      </c>
      <c r="J2336" s="6" t="str">
        <f t="shared" si="490"/>
        <v/>
      </c>
      <c r="K2336" s="6" t="str">
        <f t="shared" si="491"/>
        <v/>
      </c>
      <c r="L2336" s="6" t="str">
        <f t="shared" si="496"/>
        <v/>
      </c>
      <c r="M2336" s="6" t="str">
        <f t="shared" si="497"/>
        <v/>
      </c>
      <c r="N2336" s="6" t="str">
        <f t="shared" si="492"/>
        <v/>
      </c>
      <c r="O2336" s="4"/>
      <c r="P2336" s="11"/>
      <c r="Q2336" s="12" t="str">
        <f t="shared" si="493"/>
        <v/>
      </c>
      <c r="R2336" s="8"/>
      <c r="S2336" s="19"/>
      <c r="T2336" s="19" t="s">
        <v>830</v>
      </c>
      <c r="U2336" s="4"/>
      <c r="V2336" s="22" t="str">
        <f t="shared" si="494"/>
        <v>@aswan1.moe.edu.eg</v>
      </c>
      <c r="W2336" s="22" t="str">
        <f t="shared" si="495"/>
        <v>Stu#</v>
      </c>
      <c r="Z2336" t="str">
        <f>IF(Q2336=$Z$14,COUNTIF($Q$15:Q2336,$Z$14),"")</f>
        <v/>
      </c>
    </row>
    <row r="2337" spans="1:26" ht="16.5" x14ac:dyDescent="0.25">
      <c r="A2337" s="6" t="str">
        <f>IF(B2337="","",SUBTOTAL(3,$B$15:B2337))</f>
        <v/>
      </c>
      <c r="B2337" s="7"/>
      <c r="C2337" s="8"/>
      <c r="D2337" s="6" t="str">
        <f t="shared" si="485"/>
        <v/>
      </c>
      <c r="E2337" s="9" t="str">
        <f t="shared" si="488"/>
        <v/>
      </c>
      <c r="F2337" s="7"/>
      <c r="G2337" s="10" t="str">
        <f t="shared" si="486"/>
        <v/>
      </c>
      <c r="H2337" s="6" t="str">
        <f t="shared" si="487"/>
        <v/>
      </c>
      <c r="I2337" s="6" t="str">
        <f t="shared" si="489"/>
        <v/>
      </c>
      <c r="J2337" s="6" t="str">
        <f t="shared" si="490"/>
        <v/>
      </c>
      <c r="K2337" s="6" t="str">
        <f t="shared" si="491"/>
        <v/>
      </c>
      <c r="L2337" s="6" t="str">
        <f t="shared" si="496"/>
        <v/>
      </c>
      <c r="M2337" s="6" t="str">
        <f t="shared" si="497"/>
        <v/>
      </c>
      <c r="N2337" s="6" t="str">
        <f t="shared" si="492"/>
        <v/>
      </c>
      <c r="O2337" s="4"/>
      <c r="P2337" s="11"/>
      <c r="Q2337" s="12" t="str">
        <f t="shared" si="493"/>
        <v/>
      </c>
      <c r="R2337" s="8"/>
      <c r="S2337" s="19"/>
      <c r="T2337" s="19" t="s">
        <v>830</v>
      </c>
      <c r="U2337" s="4"/>
      <c r="V2337" s="22" t="str">
        <f t="shared" si="494"/>
        <v>@aswan1.moe.edu.eg</v>
      </c>
      <c r="W2337" s="22" t="str">
        <f t="shared" si="495"/>
        <v>Stu#</v>
      </c>
      <c r="Z2337" t="str">
        <f>IF(Q2337=$Z$14,COUNTIF($Q$15:Q2337,$Z$14),"")</f>
        <v/>
      </c>
    </row>
    <row r="2338" spans="1:26" ht="16.5" x14ac:dyDescent="0.25">
      <c r="A2338" s="6" t="str">
        <f>IF(B2338="","",SUBTOTAL(3,$B$15:B2338))</f>
        <v/>
      </c>
      <c r="B2338" s="7"/>
      <c r="C2338" s="8"/>
      <c r="D2338" s="6" t="str">
        <f t="shared" si="485"/>
        <v/>
      </c>
      <c r="E2338" s="9" t="str">
        <f t="shared" si="488"/>
        <v/>
      </c>
      <c r="F2338" s="7"/>
      <c r="G2338" s="10" t="str">
        <f t="shared" si="486"/>
        <v/>
      </c>
      <c r="H2338" s="6" t="str">
        <f t="shared" si="487"/>
        <v/>
      </c>
      <c r="I2338" s="6" t="str">
        <f t="shared" si="489"/>
        <v/>
      </c>
      <c r="J2338" s="6" t="str">
        <f t="shared" si="490"/>
        <v/>
      </c>
      <c r="K2338" s="6" t="str">
        <f t="shared" si="491"/>
        <v/>
      </c>
      <c r="L2338" s="6" t="str">
        <f t="shared" si="496"/>
        <v/>
      </c>
      <c r="M2338" s="6" t="str">
        <f t="shared" si="497"/>
        <v/>
      </c>
      <c r="N2338" s="6" t="str">
        <f t="shared" si="492"/>
        <v/>
      </c>
      <c r="O2338" s="4"/>
      <c r="P2338" s="11"/>
      <c r="Q2338" s="12" t="str">
        <f t="shared" si="493"/>
        <v/>
      </c>
      <c r="R2338" s="8"/>
      <c r="S2338" s="19"/>
      <c r="T2338" s="19" t="s">
        <v>830</v>
      </c>
      <c r="U2338" s="4"/>
      <c r="V2338" s="22" t="str">
        <f t="shared" si="494"/>
        <v>@aswan1.moe.edu.eg</v>
      </c>
      <c r="W2338" s="22" t="str">
        <f t="shared" si="495"/>
        <v>Stu#</v>
      </c>
      <c r="Z2338" t="str">
        <f>IF(Q2338=$Z$14,COUNTIF($Q$15:Q2338,$Z$14),"")</f>
        <v/>
      </c>
    </row>
    <row r="2339" spans="1:26" ht="16.5" x14ac:dyDescent="0.25">
      <c r="A2339" s="6" t="str">
        <f>IF(B2339="","",SUBTOTAL(3,$B$15:B2339))</f>
        <v/>
      </c>
      <c r="B2339" s="7"/>
      <c r="C2339" s="8"/>
      <c r="D2339" s="6" t="str">
        <f t="shared" si="485"/>
        <v/>
      </c>
      <c r="E2339" s="9" t="str">
        <f t="shared" si="488"/>
        <v/>
      </c>
      <c r="F2339" s="7"/>
      <c r="G2339" s="10" t="str">
        <f t="shared" si="486"/>
        <v/>
      </c>
      <c r="H2339" s="6" t="str">
        <f t="shared" si="487"/>
        <v/>
      </c>
      <c r="I2339" s="6" t="str">
        <f t="shared" si="489"/>
        <v/>
      </c>
      <c r="J2339" s="6" t="str">
        <f t="shared" si="490"/>
        <v/>
      </c>
      <c r="K2339" s="6" t="str">
        <f t="shared" si="491"/>
        <v/>
      </c>
      <c r="L2339" s="6" t="str">
        <f t="shared" si="496"/>
        <v/>
      </c>
      <c r="M2339" s="6" t="str">
        <f t="shared" si="497"/>
        <v/>
      </c>
      <c r="N2339" s="6" t="str">
        <f t="shared" si="492"/>
        <v/>
      </c>
      <c r="O2339" s="4"/>
      <c r="P2339" s="11"/>
      <c r="Q2339" s="12" t="str">
        <f t="shared" si="493"/>
        <v/>
      </c>
      <c r="R2339" s="8"/>
      <c r="S2339" s="19"/>
      <c r="T2339" s="19" t="s">
        <v>830</v>
      </c>
      <c r="U2339" s="4"/>
      <c r="V2339" s="22" t="str">
        <f t="shared" si="494"/>
        <v>@aswan1.moe.edu.eg</v>
      </c>
      <c r="W2339" s="22" t="str">
        <f t="shared" si="495"/>
        <v>Stu#</v>
      </c>
      <c r="Z2339" t="str">
        <f>IF(Q2339=$Z$14,COUNTIF($Q$15:Q2339,$Z$14),"")</f>
        <v/>
      </c>
    </row>
    <row r="2340" spans="1:26" ht="16.5" x14ac:dyDescent="0.25">
      <c r="A2340" s="6" t="str">
        <f>IF(B2340="","",SUBTOTAL(3,$B$15:B2340))</f>
        <v/>
      </c>
      <c r="B2340" s="7"/>
      <c r="C2340" s="8"/>
      <c r="D2340" s="6" t="str">
        <f t="shared" si="485"/>
        <v/>
      </c>
      <c r="E2340" s="9" t="str">
        <f t="shared" si="488"/>
        <v/>
      </c>
      <c r="F2340" s="7"/>
      <c r="G2340" s="10" t="str">
        <f t="shared" si="486"/>
        <v/>
      </c>
      <c r="H2340" s="6" t="str">
        <f t="shared" si="487"/>
        <v/>
      </c>
      <c r="I2340" s="6" t="str">
        <f t="shared" si="489"/>
        <v/>
      </c>
      <c r="J2340" s="6" t="str">
        <f t="shared" si="490"/>
        <v/>
      </c>
      <c r="K2340" s="6" t="str">
        <f t="shared" si="491"/>
        <v/>
      </c>
      <c r="L2340" s="6" t="str">
        <f t="shared" si="496"/>
        <v/>
      </c>
      <c r="M2340" s="6" t="str">
        <f t="shared" si="497"/>
        <v/>
      </c>
      <c r="N2340" s="6" t="str">
        <f t="shared" si="492"/>
        <v/>
      </c>
      <c r="O2340" s="4"/>
      <c r="P2340" s="11"/>
      <c r="Q2340" s="12" t="str">
        <f t="shared" si="493"/>
        <v/>
      </c>
      <c r="R2340" s="8"/>
      <c r="S2340" s="19"/>
      <c r="T2340" s="19" t="s">
        <v>830</v>
      </c>
      <c r="U2340" s="4"/>
      <c r="V2340" s="22" t="str">
        <f t="shared" si="494"/>
        <v>@aswan1.moe.edu.eg</v>
      </c>
      <c r="W2340" s="22" t="str">
        <f t="shared" si="495"/>
        <v>Stu#</v>
      </c>
      <c r="Z2340" t="str">
        <f>IF(Q2340=$Z$14,COUNTIF($Q$15:Q2340,$Z$14),"")</f>
        <v/>
      </c>
    </row>
    <row r="2341" spans="1:26" ht="16.5" x14ac:dyDescent="0.25">
      <c r="A2341" s="6" t="str">
        <f>IF(B2341="","",SUBTOTAL(3,$B$15:B2341))</f>
        <v/>
      </c>
      <c r="B2341" s="7"/>
      <c r="C2341" s="8"/>
      <c r="D2341" s="6" t="str">
        <f t="shared" si="485"/>
        <v/>
      </c>
      <c r="E2341" s="9" t="str">
        <f t="shared" si="488"/>
        <v/>
      </c>
      <c r="F2341" s="7"/>
      <c r="G2341" s="10" t="str">
        <f t="shared" si="486"/>
        <v/>
      </c>
      <c r="H2341" s="6" t="str">
        <f t="shared" si="487"/>
        <v/>
      </c>
      <c r="I2341" s="6" t="str">
        <f t="shared" si="489"/>
        <v/>
      </c>
      <c r="J2341" s="6" t="str">
        <f t="shared" si="490"/>
        <v/>
      </c>
      <c r="K2341" s="6" t="str">
        <f t="shared" si="491"/>
        <v/>
      </c>
      <c r="L2341" s="6" t="str">
        <f t="shared" si="496"/>
        <v/>
      </c>
      <c r="M2341" s="6" t="str">
        <f t="shared" si="497"/>
        <v/>
      </c>
      <c r="N2341" s="6" t="str">
        <f t="shared" si="492"/>
        <v/>
      </c>
      <c r="O2341" s="4"/>
      <c r="P2341" s="11"/>
      <c r="Q2341" s="12" t="str">
        <f t="shared" si="493"/>
        <v/>
      </c>
      <c r="R2341" s="8"/>
      <c r="S2341" s="19"/>
      <c r="T2341" s="19" t="s">
        <v>830</v>
      </c>
      <c r="U2341" s="4"/>
      <c r="V2341" s="22" t="str">
        <f t="shared" si="494"/>
        <v>@aswan1.moe.edu.eg</v>
      </c>
      <c r="W2341" s="22" t="str">
        <f t="shared" si="495"/>
        <v>Stu#</v>
      </c>
      <c r="Z2341" t="str">
        <f>IF(Q2341=$Z$14,COUNTIF($Q$15:Q2341,$Z$14),"")</f>
        <v/>
      </c>
    </row>
    <row r="2342" spans="1:26" ht="16.5" x14ac:dyDescent="0.25">
      <c r="A2342" s="6" t="str">
        <f>IF(B2342="","",SUBTOTAL(3,$B$15:B2342))</f>
        <v/>
      </c>
      <c r="B2342" s="7"/>
      <c r="C2342" s="8"/>
      <c r="D2342" s="6" t="str">
        <f t="shared" si="485"/>
        <v/>
      </c>
      <c r="E2342" s="9" t="str">
        <f t="shared" si="488"/>
        <v/>
      </c>
      <c r="F2342" s="7"/>
      <c r="G2342" s="10" t="str">
        <f t="shared" si="486"/>
        <v/>
      </c>
      <c r="H2342" s="6" t="str">
        <f t="shared" si="487"/>
        <v/>
      </c>
      <c r="I2342" s="6" t="str">
        <f t="shared" si="489"/>
        <v/>
      </c>
      <c r="J2342" s="6" t="str">
        <f t="shared" si="490"/>
        <v/>
      </c>
      <c r="K2342" s="6" t="str">
        <f t="shared" si="491"/>
        <v/>
      </c>
      <c r="L2342" s="6" t="str">
        <f t="shared" si="496"/>
        <v/>
      </c>
      <c r="M2342" s="6" t="str">
        <f t="shared" si="497"/>
        <v/>
      </c>
      <c r="N2342" s="6" t="str">
        <f t="shared" si="492"/>
        <v/>
      </c>
      <c r="O2342" s="4"/>
      <c r="P2342" s="11"/>
      <c r="Q2342" s="12" t="str">
        <f t="shared" si="493"/>
        <v/>
      </c>
      <c r="R2342" s="8"/>
      <c r="S2342" s="19"/>
      <c r="T2342" s="19" t="s">
        <v>830</v>
      </c>
      <c r="U2342" s="4"/>
      <c r="V2342" s="22" t="str">
        <f t="shared" si="494"/>
        <v>@aswan1.moe.edu.eg</v>
      </c>
      <c r="W2342" s="22" t="str">
        <f t="shared" si="495"/>
        <v>Stu#</v>
      </c>
      <c r="Z2342" t="str">
        <f>IF(Q2342=$Z$14,COUNTIF($Q$15:Q2342,$Z$14),"")</f>
        <v/>
      </c>
    </row>
    <row r="2343" spans="1:26" ht="16.5" x14ac:dyDescent="0.25">
      <c r="A2343" s="6" t="str">
        <f>IF(B2343="","",SUBTOTAL(3,$B$15:B2343))</f>
        <v/>
      </c>
      <c r="B2343" s="7"/>
      <c r="C2343" s="8"/>
      <c r="D2343" s="6" t="str">
        <f t="shared" si="485"/>
        <v/>
      </c>
      <c r="E2343" s="9" t="str">
        <f t="shared" si="488"/>
        <v/>
      </c>
      <c r="F2343" s="7"/>
      <c r="G2343" s="10" t="str">
        <f t="shared" si="486"/>
        <v/>
      </c>
      <c r="H2343" s="6" t="str">
        <f t="shared" si="487"/>
        <v/>
      </c>
      <c r="I2343" s="6" t="str">
        <f t="shared" si="489"/>
        <v/>
      </c>
      <c r="J2343" s="6" t="str">
        <f t="shared" si="490"/>
        <v/>
      </c>
      <c r="K2343" s="6" t="str">
        <f t="shared" si="491"/>
        <v/>
      </c>
      <c r="L2343" s="6" t="str">
        <f t="shared" si="496"/>
        <v/>
      </c>
      <c r="M2343" s="6" t="str">
        <f t="shared" si="497"/>
        <v/>
      </c>
      <c r="N2343" s="6" t="str">
        <f t="shared" si="492"/>
        <v/>
      </c>
      <c r="O2343" s="4"/>
      <c r="P2343" s="11"/>
      <c r="Q2343" s="12" t="str">
        <f t="shared" si="493"/>
        <v/>
      </c>
      <c r="R2343" s="8"/>
      <c r="S2343" s="19"/>
      <c r="T2343" s="19" t="s">
        <v>830</v>
      </c>
      <c r="U2343" s="4"/>
      <c r="V2343" s="22" t="str">
        <f t="shared" si="494"/>
        <v>@aswan1.moe.edu.eg</v>
      </c>
      <c r="W2343" s="22" t="str">
        <f t="shared" si="495"/>
        <v>Stu#</v>
      </c>
      <c r="Z2343" t="str">
        <f>IF(Q2343=$Z$14,COUNTIF($Q$15:Q2343,$Z$14),"")</f>
        <v/>
      </c>
    </row>
    <row r="2344" spans="1:26" ht="16.5" x14ac:dyDescent="0.25">
      <c r="A2344" s="6" t="str">
        <f>IF(B2344="","",SUBTOTAL(3,$B$15:B2344))</f>
        <v/>
      </c>
      <c r="B2344" s="7"/>
      <c r="C2344" s="8"/>
      <c r="D2344" s="6" t="str">
        <f t="shared" si="485"/>
        <v/>
      </c>
      <c r="E2344" s="9" t="str">
        <f t="shared" si="488"/>
        <v/>
      </c>
      <c r="F2344" s="7"/>
      <c r="G2344" s="10" t="str">
        <f t="shared" si="486"/>
        <v/>
      </c>
      <c r="H2344" s="6" t="str">
        <f t="shared" si="487"/>
        <v/>
      </c>
      <c r="I2344" s="6" t="str">
        <f t="shared" si="489"/>
        <v/>
      </c>
      <c r="J2344" s="6" t="str">
        <f t="shared" si="490"/>
        <v/>
      </c>
      <c r="K2344" s="6" t="str">
        <f t="shared" si="491"/>
        <v/>
      </c>
      <c r="L2344" s="6" t="str">
        <f t="shared" si="496"/>
        <v/>
      </c>
      <c r="M2344" s="6" t="str">
        <f t="shared" si="497"/>
        <v/>
      </c>
      <c r="N2344" s="6" t="str">
        <f t="shared" si="492"/>
        <v/>
      </c>
      <c r="O2344" s="4"/>
      <c r="P2344" s="11"/>
      <c r="Q2344" s="12" t="str">
        <f t="shared" si="493"/>
        <v/>
      </c>
      <c r="R2344" s="8"/>
      <c r="S2344" s="19"/>
      <c r="T2344" s="19" t="s">
        <v>830</v>
      </c>
      <c r="U2344" s="4"/>
      <c r="V2344" s="22" t="str">
        <f t="shared" si="494"/>
        <v>@aswan1.moe.edu.eg</v>
      </c>
      <c r="W2344" s="22" t="str">
        <f t="shared" si="495"/>
        <v>Stu#</v>
      </c>
      <c r="Z2344" t="str">
        <f>IF(Q2344=$Z$14,COUNTIF($Q$15:Q2344,$Z$14),"")</f>
        <v/>
      </c>
    </row>
    <row r="2345" spans="1:26" ht="16.5" x14ac:dyDescent="0.25">
      <c r="A2345" s="6" t="str">
        <f>IF(B2345="","",SUBTOTAL(3,$B$15:B2345))</f>
        <v/>
      </c>
      <c r="B2345" s="7"/>
      <c r="C2345" s="8"/>
      <c r="D2345" s="6" t="str">
        <f t="shared" si="485"/>
        <v/>
      </c>
      <c r="E2345" s="9" t="str">
        <f t="shared" si="488"/>
        <v/>
      </c>
      <c r="F2345" s="7"/>
      <c r="G2345" s="10" t="str">
        <f t="shared" si="486"/>
        <v/>
      </c>
      <c r="H2345" s="6" t="str">
        <f t="shared" si="487"/>
        <v/>
      </c>
      <c r="I2345" s="6" t="str">
        <f t="shared" si="489"/>
        <v/>
      </c>
      <c r="J2345" s="6" t="str">
        <f t="shared" si="490"/>
        <v/>
      </c>
      <c r="K2345" s="6" t="str">
        <f t="shared" si="491"/>
        <v/>
      </c>
      <c r="L2345" s="6" t="str">
        <f t="shared" si="496"/>
        <v/>
      </c>
      <c r="M2345" s="6" t="str">
        <f t="shared" si="497"/>
        <v/>
      </c>
      <c r="N2345" s="6" t="str">
        <f t="shared" si="492"/>
        <v/>
      </c>
      <c r="O2345" s="4"/>
      <c r="P2345" s="11"/>
      <c r="Q2345" s="12" t="str">
        <f t="shared" si="493"/>
        <v/>
      </c>
      <c r="R2345" s="8"/>
      <c r="S2345" s="19"/>
      <c r="T2345" s="19" t="s">
        <v>830</v>
      </c>
      <c r="U2345" s="4"/>
      <c r="V2345" s="22" t="str">
        <f t="shared" si="494"/>
        <v>@aswan1.moe.edu.eg</v>
      </c>
      <c r="W2345" s="22" t="str">
        <f t="shared" si="495"/>
        <v>Stu#</v>
      </c>
      <c r="Z2345" t="str">
        <f>IF(Q2345=$Z$14,COUNTIF($Q$15:Q2345,$Z$14),"")</f>
        <v/>
      </c>
    </row>
    <row r="2346" spans="1:26" ht="16.5" x14ac:dyDescent="0.25">
      <c r="A2346" s="6" t="str">
        <f>IF(B2346="","",SUBTOTAL(3,$B$15:B2346))</f>
        <v/>
      </c>
      <c r="B2346" s="7"/>
      <c r="C2346" s="8"/>
      <c r="D2346" s="6" t="str">
        <f t="shared" si="485"/>
        <v/>
      </c>
      <c r="E2346" s="9" t="str">
        <f t="shared" si="488"/>
        <v/>
      </c>
      <c r="F2346" s="7"/>
      <c r="G2346" s="10" t="str">
        <f t="shared" si="486"/>
        <v/>
      </c>
      <c r="H2346" s="6" t="str">
        <f t="shared" si="487"/>
        <v/>
      </c>
      <c r="I2346" s="6" t="str">
        <f t="shared" si="489"/>
        <v/>
      </c>
      <c r="J2346" s="6" t="str">
        <f t="shared" si="490"/>
        <v/>
      </c>
      <c r="K2346" s="6" t="str">
        <f t="shared" si="491"/>
        <v/>
      </c>
      <c r="L2346" s="6" t="str">
        <f t="shared" si="496"/>
        <v/>
      </c>
      <c r="M2346" s="6" t="str">
        <f t="shared" si="497"/>
        <v/>
      </c>
      <c r="N2346" s="6" t="str">
        <f t="shared" si="492"/>
        <v/>
      </c>
      <c r="O2346" s="4"/>
      <c r="P2346" s="11"/>
      <c r="Q2346" s="12" t="str">
        <f t="shared" si="493"/>
        <v/>
      </c>
      <c r="R2346" s="8"/>
      <c r="S2346" s="19"/>
      <c r="T2346" s="19" t="s">
        <v>830</v>
      </c>
      <c r="U2346" s="4"/>
      <c r="V2346" s="22" t="str">
        <f t="shared" si="494"/>
        <v>@aswan1.moe.edu.eg</v>
      </c>
      <c r="W2346" s="22" t="str">
        <f t="shared" si="495"/>
        <v>Stu#</v>
      </c>
      <c r="Z2346" t="str">
        <f>IF(Q2346=$Z$14,COUNTIF($Q$15:Q2346,$Z$14),"")</f>
        <v/>
      </c>
    </row>
    <row r="2347" spans="1:26" ht="16.5" x14ac:dyDescent="0.25">
      <c r="A2347" s="6" t="str">
        <f>IF(B2347="","",SUBTOTAL(3,$B$15:B2347))</f>
        <v/>
      </c>
      <c r="B2347" s="7"/>
      <c r="C2347" s="8"/>
      <c r="D2347" s="6" t="str">
        <f t="shared" si="485"/>
        <v/>
      </c>
      <c r="E2347" s="9" t="str">
        <f t="shared" si="488"/>
        <v/>
      </c>
      <c r="F2347" s="7"/>
      <c r="G2347" s="10" t="str">
        <f t="shared" si="486"/>
        <v/>
      </c>
      <c r="H2347" s="6" t="str">
        <f t="shared" si="487"/>
        <v/>
      </c>
      <c r="I2347" s="6" t="str">
        <f t="shared" si="489"/>
        <v/>
      </c>
      <c r="J2347" s="6" t="str">
        <f t="shared" si="490"/>
        <v/>
      </c>
      <c r="K2347" s="6" t="str">
        <f t="shared" si="491"/>
        <v/>
      </c>
      <c r="L2347" s="6" t="str">
        <f t="shared" si="496"/>
        <v/>
      </c>
      <c r="M2347" s="6" t="str">
        <f t="shared" si="497"/>
        <v/>
      </c>
      <c r="N2347" s="6" t="str">
        <f t="shared" si="492"/>
        <v/>
      </c>
      <c r="O2347" s="4"/>
      <c r="P2347" s="11"/>
      <c r="Q2347" s="12" t="str">
        <f t="shared" si="493"/>
        <v/>
      </c>
      <c r="R2347" s="8"/>
      <c r="S2347" s="19"/>
      <c r="T2347" s="19" t="s">
        <v>830</v>
      </c>
      <c r="U2347" s="4"/>
      <c r="V2347" s="22" t="str">
        <f t="shared" si="494"/>
        <v>@aswan1.moe.edu.eg</v>
      </c>
      <c r="W2347" s="22" t="str">
        <f t="shared" si="495"/>
        <v>Stu#</v>
      </c>
      <c r="Z2347" t="str">
        <f>IF(Q2347=$Z$14,COUNTIF($Q$15:Q2347,$Z$14),"")</f>
        <v/>
      </c>
    </row>
    <row r="2348" spans="1:26" ht="16.5" x14ac:dyDescent="0.25">
      <c r="A2348" s="6" t="str">
        <f>IF(B2348="","",SUBTOTAL(3,$B$15:B2348))</f>
        <v/>
      </c>
      <c r="B2348" s="7"/>
      <c r="C2348" s="8"/>
      <c r="D2348" s="6" t="str">
        <f t="shared" si="485"/>
        <v/>
      </c>
      <c r="E2348" s="9" t="str">
        <f t="shared" si="488"/>
        <v/>
      </c>
      <c r="F2348" s="7"/>
      <c r="G2348" s="10" t="str">
        <f t="shared" si="486"/>
        <v/>
      </c>
      <c r="H2348" s="6" t="str">
        <f t="shared" si="487"/>
        <v/>
      </c>
      <c r="I2348" s="6" t="str">
        <f t="shared" si="489"/>
        <v/>
      </c>
      <c r="J2348" s="6" t="str">
        <f t="shared" si="490"/>
        <v/>
      </c>
      <c r="K2348" s="6" t="str">
        <f t="shared" si="491"/>
        <v/>
      </c>
      <c r="L2348" s="6" t="str">
        <f t="shared" si="496"/>
        <v/>
      </c>
      <c r="M2348" s="6" t="str">
        <f t="shared" si="497"/>
        <v/>
      </c>
      <c r="N2348" s="6" t="str">
        <f t="shared" si="492"/>
        <v/>
      </c>
      <c r="O2348" s="4"/>
      <c r="P2348" s="11"/>
      <c r="Q2348" s="12" t="str">
        <f t="shared" si="493"/>
        <v/>
      </c>
      <c r="R2348" s="8"/>
      <c r="S2348" s="19"/>
      <c r="T2348" s="19" t="s">
        <v>830</v>
      </c>
      <c r="U2348" s="4"/>
      <c r="V2348" s="22" t="str">
        <f t="shared" si="494"/>
        <v>@aswan1.moe.edu.eg</v>
      </c>
      <c r="W2348" s="22" t="str">
        <f t="shared" si="495"/>
        <v>Stu#</v>
      </c>
      <c r="Z2348" t="str">
        <f>IF(Q2348=$Z$14,COUNTIF($Q$15:Q2348,$Z$14),"")</f>
        <v/>
      </c>
    </row>
    <row r="2349" spans="1:26" ht="16.5" x14ac:dyDescent="0.25">
      <c r="A2349" s="6" t="str">
        <f>IF(B2349="","",SUBTOTAL(3,$B$15:B2349))</f>
        <v/>
      </c>
      <c r="B2349" s="7"/>
      <c r="C2349" s="8"/>
      <c r="D2349" s="6" t="str">
        <f t="shared" si="485"/>
        <v/>
      </c>
      <c r="E2349" s="9" t="str">
        <f t="shared" si="488"/>
        <v/>
      </c>
      <c r="F2349" s="7"/>
      <c r="G2349" s="10" t="str">
        <f t="shared" si="486"/>
        <v/>
      </c>
      <c r="H2349" s="6" t="str">
        <f t="shared" si="487"/>
        <v/>
      </c>
      <c r="I2349" s="6" t="str">
        <f t="shared" si="489"/>
        <v/>
      </c>
      <c r="J2349" s="6" t="str">
        <f t="shared" si="490"/>
        <v/>
      </c>
      <c r="K2349" s="6" t="str">
        <f t="shared" si="491"/>
        <v/>
      </c>
      <c r="L2349" s="6" t="str">
        <f t="shared" si="496"/>
        <v/>
      </c>
      <c r="M2349" s="6" t="str">
        <f t="shared" si="497"/>
        <v/>
      </c>
      <c r="N2349" s="6" t="str">
        <f t="shared" si="492"/>
        <v/>
      </c>
      <c r="O2349" s="4"/>
      <c r="P2349" s="11"/>
      <c r="Q2349" s="12" t="str">
        <f t="shared" si="493"/>
        <v/>
      </c>
      <c r="R2349" s="8"/>
      <c r="S2349" s="19"/>
      <c r="T2349" s="19" t="s">
        <v>830</v>
      </c>
      <c r="U2349" s="4"/>
      <c r="V2349" s="22" t="str">
        <f t="shared" si="494"/>
        <v>@aswan1.moe.edu.eg</v>
      </c>
      <c r="W2349" s="22" t="str">
        <f t="shared" si="495"/>
        <v>Stu#</v>
      </c>
      <c r="Z2349" t="str">
        <f>IF(Q2349=$Z$14,COUNTIF($Q$15:Q2349,$Z$14),"")</f>
        <v/>
      </c>
    </row>
    <row r="2350" spans="1:26" ht="16.5" x14ac:dyDescent="0.25">
      <c r="A2350" s="6" t="str">
        <f>IF(B2350="","",SUBTOTAL(3,$B$15:B2350))</f>
        <v/>
      </c>
      <c r="B2350" s="7"/>
      <c r="C2350" s="8"/>
      <c r="D2350" s="6" t="str">
        <f t="shared" si="485"/>
        <v/>
      </c>
      <c r="E2350" s="9" t="str">
        <f t="shared" si="488"/>
        <v/>
      </c>
      <c r="F2350" s="7"/>
      <c r="G2350" s="10" t="str">
        <f t="shared" si="486"/>
        <v/>
      </c>
      <c r="H2350" s="6" t="str">
        <f t="shared" si="487"/>
        <v/>
      </c>
      <c r="I2350" s="6" t="str">
        <f t="shared" si="489"/>
        <v/>
      </c>
      <c r="J2350" s="6" t="str">
        <f t="shared" si="490"/>
        <v/>
      </c>
      <c r="K2350" s="6" t="str">
        <f t="shared" si="491"/>
        <v/>
      </c>
      <c r="L2350" s="6" t="str">
        <f t="shared" si="496"/>
        <v/>
      </c>
      <c r="M2350" s="6" t="str">
        <f t="shared" si="497"/>
        <v/>
      </c>
      <c r="N2350" s="6" t="str">
        <f t="shared" si="492"/>
        <v/>
      </c>
      <c r="O2350" s="4"/>
      <c r="P2350" s="11"/>
      <c r="Q2350" s="12" t="str">
        <f t="shared" si="493"/>
        <v/>
      </c>
      <c r="R2350" s="8"/>
      <c r="S2350" s="19"/>
      <c r="T2350" s="19" t="s">
        <v>830</v>
      </c>
      <c r="U2350" s="4"/>
      <c r="V2350" s="22" t="str">
        <f t="shared" si="494"/>
        <v>@aswan1.moe.edu.eg</v>
      </c>
      <c r="W2350" s="22" t="str">
        <f t="shared" si="495"/>
        <v>Stu#</v>
      </c>
      <c r="Z2350" t="str">
        <f>IF(Q2350=$Z$14,COUNTIF($Q$15:Q2350,$Z$14),"")</f>
        <v/>
      </c>
    </row>
    <row r="2351" spans="1:26" ht="16.5" x14ac:dyDescent="0.25">
      <c r="A2351" s="6" t="str">
        <f>IF(B2351="","",SUBTOTAL(3,$B$15:B2351))</f>
        <v/>
      </c>
      <c r="B2351" s="7"/>
      <c r="C2351" s="8"/>
      <c r="D2351" s="6" t="str">
        <f t="shared" si="485"/>
        <v/>
      </c>
      <c r="E2351" s="9" t="str">
        <f t="shared" si="488"/>
        <v/>
      </c>
      <c r="F2351" s="7"/>
      <c r="G2351" s="10" t="str">
        <f t="shared" si="486"/>
        <v/>
      </c>
      <c r="H2351" s="6" t="str">
        <f t="shared" si="487"/>
        <v/>
      </c>
      <c r="I2351" s="6" t="str">
        <f t="shared" si="489"/>
        <v/>
      </c>
      <c r="J2351" s="6" t="str">
        <f t="shared" si="490"/>
        <v/>
      </c>
      <c r="K2351" s="6" t="str">
        <f t="shared" si="491"/>
        <v/>
      </c>
      <c r="L2351" s="6" t="str">
        <f t="shared" si="496"/>
        <v/>
      </c>
      <c r="M2351" s="6" t="str">
        <f t="shared" si="497"/>
        <v/>
      </c>
      <c r="N2351" s="6" t="str">
        <f t="shared" si="492"/>
        <v/>
      </c>
      <c r="O2351" s="4"/>
      <c r="P2351" s="11"/>
      <c r="Q2351" s="12" t="str">
        <f t="shared" si="493"/>
        <v/>
      </c>
      <c r="R2351" s="8"/>
      <c r="S2351" s="19"/>
      <c r="T2351" s="19" t="s">
        <v>830</v>
      </c>
      <c r="U2351" s="4"/>
      <c r="V2351" s="22" t="str">
        <f t="shared" si="494"/>
        <v>@aswan1.moe.edu.eg</v>
      </c>
      <c r="W2351" s="22" t="str">
        <f t="shared" si="495"/>
        <v>Stu#</v>
      </c>
      <c r="Z2351" t="str">
        <f>IF(Q2351=$Z$14,COUNTIF($Q$15:Q2351,$Z$14),"")</f>
        <v/>
      </c>
    </row>
    <row r="2352" spans="1:26" ht="16.5" x14ac:dyDescent="0.25">
      <c r="A2352" s="6" t="str">
        <f>IF(B2352="","",SUBTOTAL(3,$B$15:B2352))</f>
        <v/>
      </c>
      <c r="B2352" s="7"/>
      <c r="C2352" s="8"/>
      <c r="D2352" s="6" t="str">
        <f t="shared" si="485"/>
        <v/>
      </c>
      <c r="E2352" s="9" t="str">
        <f t="shared" si="488"/>
        <v/>
      </c>
      <c r="F2352" s="7"/>
      <c r="G2352" s="10" t="str">
        <f t="shared" si="486"/>
        <v/>
      </c>
      <c r="H2352" s="6" t="str">
        <f t="shared" si="487"/>
        <v/>
      </c>
      <c r="I2352" s="6" t="str">
        <f t="shared" si="489"/>
        <v/>
      </c>
      <c r="J2352" s="6" t="str">
        <f t="shared" si="490"/>
        <v/>
      </c>
      <c r="K2352" s="6" t="str">
        <f t="shared" si="491"/>
        <v/>
      </c>
      <c r="L2352" s="6" t="str">
        <f t="shared" si="496"/>
        <v/>
      </c>
      <c r="M2352" s="6" t="str">
        <f t="shared" si="497"/>
        <v/>
      </c>
      <c r="N2352" s="6" t="str">
        <f t="shared" si="492"/>
        <v/>
      </c>
      <c r="O2352" s="4"/>
      <c r="P2352" s="11"/>
      <c r="Q2352" s="12" t="str">
        <f t="shared" si="493"/>
        <v/>
      </c>
      <c r="R2352" s="8"/>
      <c r="S2352" s="19"/>
      <c r="T2352" s="19" t="s">
        <v>830</v>
      </c>
      <c r="U2352" s="4"/>
      <c r="V2352" s="22" t="str">
        <f t="shared" si="494"/>
        <v>@aswan1.moe.edu.eg</v>
      </c>
      <c r="W2352" s="22" t="str">
        <f t="shared" si="495"/>
        <v>Stu#</v>
      </c>
      <c r="Z2352" t="str">
        <f>IF(Q2352=$Z$14,COUNTIF($Q$15:Q2352,$Z$14),"")</f>
        <v/>
      </c>
    </row>
    <row r="2353" spans="1:26" ht="16.5" x14ac:dyDescent="0.25">
      <c r="A2353" s="6" t="str">
        <f>IF(B2353="","",SUBTOTAL(3,$B$15:B2353))</f>
        <v/>
      </c>
      <c r="B2353" s="7"/>
      <c r="C2353" s="8"/>
      <c r="D2353" s="6" t="str">
        <f t="shared" si="485"/>
        <v/>
      </c>
      <c r="E2353" s="9" t="str">
        <f t="shared" si="488"/>
        <v/>
      </c>
      <c r="F2353" s="7"/>
      <c r="G2353" s="10" t="str">
        <f t="shared" si="486"/>
        <v/>
      </c>
      <c r="H2353" s="6" t="str">
        <f t="shared" si="487"/>
        <v/>
      </c>
      <c r="I2353" s="6" t="str">
        <f t="shared" si="489"/>
        <v/>
      </c>
      <c r="J2353" s="6" t="str">
        <f t="shared" si="490"/>
        <v/>
      </c>
      <c r="K2353" s="6" t="str">
        <f t="shared" si="491"/>
        <v/>
      </c>
      <c r="L2353" s="6" t="str">
        <f t="shared" si="496"/>
        <v/>
      </c>
      <c r="M2353" s="6" t="str">
        <f t="shared" si="497"/>
        <v/>
      </c>
      <c r="N2353" s="6" t="str">
        <f t="shared" si="492"/>
        <v/>
      </c>
      <c r="O2353" s="4"/>
      <c r="P2353" s="11"/>
      <c r="Q2353" s="12" t="str">
        <f t="shared" si="493"/>
        <v/>
      </c>
      <c r="R2353" s="8"/>
      <c r="S2353" s="19"/>
      <c r="T2353" s="19" t="s">
        <v>830</v>
      </c>
      <c r="U2353" s="4"/>
      <c r="V2353" s="22" t="str">
        <f t="shared" si="494"/>
        <v>@aswan1.moe.edu.eg</v>
      </c>
      <c r="W2353" s="22" t="str">
        <f t="shared" si="495"/>
        <v>Stu#</v>
      </c>
      <c r="Z2353" t="str">
        <f>IF(Q2353=$Z$14,COUNTIF($Q$15:Q2353,$Z$14),"")</f>
        <v/>
      </c>
    </row>
    <row r="2354" spans="1:26" ht="16.5" x14ac:dyDescent="0.25">
      <c r="A2354" s="6" t="str">
        <f>IF(B2354="","",SUBTOTAL(3,$B$15:B2354))</f>
        <v/>
      </c>
      <c r="B2354" s="7"/>
      <c r="C2354" s="8"/>
      <c r="D2354" s="6" t="str">
        <f t="shared" si="485"/>
        <v/>
      </c>
      <c r="E2354" s="9" t="str">
        <f t="shared" si="488"/>
        <v/>
      </c>
      <c r="F2354" s="7"/>
      <c r="G2354" s="10" t="str">
        <f t="shared" si="486"/>
        <v/>
      </c>
      <c r="H2354" s="6" t="str">
        <f t="shared" si="487"/>
        <v/>
      </c>
      <c r="I2354" s="6" t="str">
        <f t="shared" si="489"/>
        <v/>
      </c>
      <c r="J2354" s="6" t="str">
        <f t="shared" si="490"/>
        <v/>
      </c>
      <c r="K2354" s="6" t="str">
        <f t="shared" si="491"/>
        <v/>
      </c>
      <c r="L2354" s="6" t="str">
        <f t="shared" si="496"/>
        <v/>
      </c>
      <c r="M2354" s="6" t="str">
        <f t="shared" si="497"/>
        <v/>
      </c>
      <c r="N2354" s="6" t="str">
        <f t="shared" si="492"/>
        <v/>
      </c>
      <c r="O2354" s="4"/>
      <c r="P2354" s="11"/>
      <c r="Q2354" s="12" t="str">
        <f t="shared" si="493"/>
        <v/>
      </c>
      <c r="R2354" s="8"/>
      <c r="S2354" s="19"/>
      <c r="T2354" s="19" t="s">
        <v>830</v>
      </c>
      <c r="U2354" s="4"/>
      <c r="V2354" s="22" t="str">
        <f t="shared" si="494"/>
        <v>@aswan1.moe.edu.eg</v>
      </c>
      <c r="W2354" s="22" t="str">
        <f t="shared" si="495"/>
        <v>Stu#</v>
      </c>
      <c r="Z2354" t="str">
        <f>IF(Q2354=$Z$14,COUNTIF($Q$15:Q2354,$Z$14),"")</f>
        <v/>
      </c>
    </row>
    <row r="2355" spans="1:26" ht="16.5" x14ac:dyDescent="0.25">
      <c r="A2355" s="6" t="str">
        <f>IF(B2355="","",SUBTOTAL(3,$B$15:B2355))</f>
        <v/>
      </c>
      <c r="B2355" s="7"/>
      <c r="C2355" s="8"/>
      <c r="D2355" s="6" t="str">
        <f t="shared" si="485"/>
        <v/>
      </c>
      <c r="E2355" s="9" t="str">
        <f t="shared" si="488"/>
        <v/>
      </c>
      <c r="F2355" s="7"/>
      <c r="G2355" s="10" t="str">
        <f t="shared" si="486"/>
        <v/>
      </c>
      <c r="H2355" s="6" t="str">
        <f t="shared" si="487"/>
        <v/>
      </c>
      <c r="I2355" s="6" t="str">
        <f t="shared" si="489"/>
        <v/>
      </c>
      <c r="J2355" s="6" t="str">
        <f t="shared" si="490"/>
        <v/>
      </c>
      <c r="K2355" s="6" t="str">
        <f t="shared" si="491"/>
        <v/>
      </c>
      <c r="L2355" s="6" t="str">
        <f t="shared" si="496"/>
        <v/>
      </c>
      <c r="M2355" s="6" t="str">
        <f t="shared" si="497"/>
        <v/>
      </c>
      <c r="N2355" s="6" t="str">
        <f t="shared" si="492"/>
        <v/>
      </c>
      <c r="O2355" s="4"/>
      <c r="P2355" s="11"/>
      <c r="Q2355" s="12" t="str">
        <f t="shared" si="493"/>
        <v/>
      </c>
      <c r="R2355" s="8"/>
      <c r="S2355" s="19"/>
      <c r="T2355" s="19" t="s">
        <v>830</v>
      </c>
      <c r="U2355" s="4"/>
      <c r="V2355" s="22" t="str">
        <f t="shared" si="494"/>
        <v>@aswan1.moe.edu.eg</v>
      </c>
      <c r="W2355" s="22" t="str">
        <f t="shared" si="495"/>
        <v>Stu#</v>
      </c>
      <c r="Z2355" t="str">
        <f>IF(Q2355=$Z$14,COUNTIF($Q$15:Q2355,$Z$14),"")</f>
        <v/>
      </c>
    </row>
    <row r="2356" spans="1:26" ht="16.5" x14ac:dyDescent="0.25">
      <c r="A2356" s="6" t="str">
        <f>IF(B2356="","",SUBTOTAL(3,$B$15:B2356))</f>
        <v/>
      </c>
      <c r="B2356" s="7"/>
      <c r="C2356" s="8"/>
      <c r="D2356" s="6" t="str">
        <f t="shared" si="485"/>
        <v/>
      </c>
      <c r="E2356" s="9" t="str">
        <f t="shared" si="488"/>
        <v/>
      </c>
      <c r="F2356" s="7"/>
      <c r="G2356" s="10" t="str">
        <f t="shared" si="486"/>
        <v/>
      </c>
      <c r="H2356" s="6" t="str">
        <f t="shared" si="487"/>
        <v/>
      </c>
      <c r="I2356" s="6" t="str">
        <f t="shared" si="489"/>
        <v/>
      </c>
      <c r="J2356" s="6" t="str">
        <f t="shared" si="490"/>
        <v/>
      </c>
      <c r="K2356" s="6" t="str">
        <f t="shared" si="491"/>
        <v/>
      </c>
      <c r="L2356" s="6" t="str">
        <f t="shared" si="496"/>
        <v/>
      </c>
      <c r="M2356" s="6" t="str">
        <f t="shared" si="497"/>
        <v/>
      </c>
      <c r="N2356" s="6" t="str">
        <f t="shared" si="492"/>
        <v/>
      </c>
      <c r="O2356" s="4"/>
      <c r="P2356" s="11"/>
      <c r="Q2356" s="12" t="str">
        <f t="shared" si="493"/>
        <v/>
      </c>
      <c r="R2356" s="8"/>
      <c r="S2356" s="19"/>
      <c r="T2356" s="19" t="s">
        <v>830</v>
      </c>
      <c r="U2356" s="4"/>
      <c r="V2356" s="22" t="str">
        <f t="shared" si="494"/>
        <v>@aswan1.moe.edu.eg</v>
      </c>
      <c r="W2356" s="22" t="str">
        <f t="shared" si="495"/>
        <v>Stu#</v>
      </c>
      <c r="Z2356" t="str">
        <f>IF(Q2356=$Z$14,COUNTIF($Q$15:Q2356,$Z$14),"")</f>
        <v/>
      </c>
    </row>
    <row r="2357" spans="1:26" ht="16.5" x14ac:dyDescent="0.25">
      <c r="A2357" s="6" t="str">
        <f>IF(B2357="","",SUBTOTAL(3,$B$15:B2357))</f>
        <v/>
      </c>
      <c r="B2357" s="7"/>
      <c r="C2357" s="8"/>
      <c r="D2357" s="6" t="str">
        <f t="shared" si="485"/>
        <v/>
      </c>
      <c r="E2357" s="9" t="str">
        <f t="shared" si="488"/>
        <v/>
      </c>
      <c r="F2357" s="7"/>
      <c r="G2357" s="10" t="str">
        <f t="shared" si="486"/>
        <v/>
      </c>
      <c r="H2357" s="6" t="str">
        <f t="shared" si="487"/>
        <v/>
      </c>
      <c r="I2357" s="6" t="str">
        <f t="shared" si="489"/>
        <v/>
      </c>
      <c r="J2357" s="6" t="str">
        <f t="shared" si="490"/>
        <v/>
      </c>
      <c r="K2357" s="6" t="str">
        <f t="shared" si="491"/>
        <v/>
      </c>
      <c r="L2357" s="6" t="str">
        <f t="shared" si="496"/>
        <v/>
      </c>
      <c r="M2357" s="6" t="str">
        <f t="shared" si="497"/>
        <v/>
      </c>
      <c r="N2357" s="6" t="str">
        <f t="shared" si="492"/>
        <v/>
      </c>
      <c r="O2357" s="4"/>
      <c r="P2357" s="11"/>
      <c r="Q2357" s="12" t="str">
        <f t="shared" si="493"/>
        <v/>
      </c>
      <c r="R2357" s="8"/>
      <c r="S2357" s="19"/>
      <c r="T2357" s="19" t="s">
        <v>830</v>
      </c>
      <c r="U2357" s="4"/>
      <c r="V2357" s="22" t="str">
        <f t="shared" si="494"/>
        <v>@aswan1.moe.edu.eg</v>
      </c>
      <c r="W2357" s="22" t="str">
        <f t="shared" si="495"/>
        <v>Stu#</v>
      </c>
      <c r="Z2357" t="str">
        <f>IF(Q2357=$Z$14,COUNTIF($Q$15:Q2357,$Z$14),"")</f>
        <v/>
      </c>
    </row>
    <row r="2358" spans="1:26" ht="16.5" x14ac:dyDescent="0.25">
      <c r="A2358" s="6" t="str">
        <f>IF(B2358="","",SUBTOTAL(3,$B$15:B2358))</f>
        <v/>
      </c>
      <c r="B2358" s="7"/>
      <c r="C2358" s="8"/>
      <c r="D2358" s="6" t="str">
        <f t="shared" si="485"/>
        <v/>
      </c>
      <c r="E2358" s="9" t="str">
        <f t="shared" si="488"/>
        <v/>
      </c>
      <c r="F2358" s="7"/>
      <c r="G2358" s="10" t="str">
        <f t="shared" si="486"/>
        <v/>
      </c>
      <c r="H2358" s="6" t="str">
        <f t="shared" si="487"/>
        <v/>
      </c>
      <c r="I2358" s="6" t="str">
        <f t="shared" si="489"/>
        <v/>
      </c>
      <c r="J2358" s="6" t="str">
        <f t="shared" si="490"/>
        <v/>
      </c>
      <c r="K2358" s="6" t="str">
        <f t="shared" si="491"/>
        <v/>
      </c>
      <c r="L2358" s="6" t="str">
        <f t="shared" si="496"/>
        <v/>
      </c>
      <c r="M2358" s="6" t="str">
        <f t="shared" si="497"/>
        <v/>
      </c>
      <c r="N2358" s="6" t="str">
        <f t="shared" si="492"/>
        <v/>
      </c>
      <c r="O2358" s="4"/>
      <c r="P2358" s="11"/>
      <c r="Q2358" s="12" t="str">
        <f t="shared" si="493"/>
        <v/>
      </c>
      <c r="R2358" s="8"/>
      <c r="S2358" s="19"/>
      <c r="T2358" s="19" t="s">
        <v>830</v>
      </c>
      <c r="U2358" s="4"/>
      <c r="V2358" s="22" t="str">
        <f t="shared" si="494"/>
        <v>@aswan1.moe.edu.eg</v>
      </c>
      <c r="W2358" s="22" t="str">
        <f t="shared" si="495"/>
        <v>Stu#</v>
      </c>
      <c r="Z2358" t="str">
        <f>IF(Q2358=$Z$14,COUNTIF($Q$15:Q2358,$Z$14),"")</f>
        <v/>
      </c>
    </row>
    <row r="2359" spans="1:26" ht="16.5" x14ac:dyDescent="0.25">
      <c r="A2359" s="6" t="str">
        <f>IF(B2359="","",SUBTOTAL(3,$B$15:B2359))</f>
        <v/>
      </c>
      <c r="B2359" s="7"/>
      <c r="C2359" s="8"/>
      <c r="D2359" s="6" t="str">
        <f t="shared" si="485"/>
        <v/>
      </c>
      <c r="E2359" s="9" t="str">
        <f t="shared" si="488"/>
        <v/>
      </c>
      <c r="F2359" s="7"/>
      <c r="G2359" s="10" t="str">
        <f t="shared" si="486"/>
        <v/>
      </c>
      <c r="H2359" s="6" t="str">
        <f t="shared" si="487"/>
        <v/>
      </c>
      <c r="I2359" s="6" t="str">
        <f t="shared" si="489"/>
        <v/>
      </c>
      <c r="J2359" s="6" t="str">
        <f t="shared" si="490"/>
        <v/>
      </c>
      <c r="K2359" s="6" t="str">
        <f t="shared" si="491"/>
        <v/>
      </c>
      <c r="L2359" s="6" t="str">
        <f t="shared" si="496"/>
        <v/>
      </c>
      <c r="M2359" s="6" t="str">
        <f t="shared" si="497"/>
        <v/>
      </c>
      <c r="N2359" s="6" t="str">
        <f t="shared" si="492"/>
        <v/>
      </c>
      <c r="O2359" s="4"/>
      <c r="P2359" s="11"/>
      <c r="Q2359" s="12" t="str">
        <f t="shared" si="493"/>
        <v/>
      </c>
      <c r="R2359" s="8"/>
      <c r="S2359" s="19"/>
      <c r="T2359" s="19" t="s">
        <v>830</v>
      </c>
      <c r="U2359" s="4"/>
      <c r="V2359" s="22" t="str">
        <f t="shared" si="494"/>
        <v>@aswan1.moe.edu.eg</v>
      </c>
      <c r="W2359" s="22" t="str">
        <f t="shared" si="495"/>
        <v>Stu#</v>
      </c>
      <c r="Z2359" t="str">
        <f>IF(Q2359=$Z$14,COUNTIF($Q$15:Q2359,$Z$14),"")</f>
        <v/>
      </c>
    </row>
    <row r="2360" spans="1:26" ht="16.5" x14ac:dyDescent="0.25">
      <c r="A2360" s="6" t="str">
        <f>IF(B2360="","",SUBTOTAL(3,$B$15:B2360))</f>
        <v/>
      </c>
      <c r="B2360" s="7"/>
      <c r="C2360" s="8"/>
      <c r="D2360" s="6" t="str">
        <f t="shared" si="485"/>
        <v/>
      </c>
      <c r="E2360" s="9" t="str">
        <f t="shared" si="488"/>
        <v/>
      </c>
      <c r="F2360" s="7"/>
      <c r="G2360" s="10" t="str">
        <f t="shared" si="486"/>
        <v/>
      </c>
      <c r="H2360" s="6" t="str">
        <f t="shared" si="487"/>
        <v/>
      </c>
      <c r="I2360" s="6" t="str">
        <f t="shared" si="489"/>
        <v/>
      </c>
      <c r="J2360" s="6" t="str">
        <f t="shared" si="490"/>
        <v/>
      </c>
      <c r="K2360" s="6" t="str">
        <f t="shared" si="491"/>
        <v/>
      </c>
      <c r="L2360" s="6" t="str">
        <f t="shared" si="496"/>
        <v/>
      </c>
      <c r="M2360" s="6" t="str">
        <f t="shared" si="497"/>
        <v/>
      </c>
      <c r="N2360" s="6" t="str">
        <f t="shared" si="492"/>
        <v/>
      </c>
      <c r="O2360" s="4"/>
      <c r="P2360" s="11"/>
      <c r="Q2360" s="12" t="str">
        <f t="shared" si="493"/>
        <v/>
      </c>
      <c r="R2360" s="8"/>
      <c r="S2360" s="19"/>
      <c r="T2360" s="19" t="s">
        <v>830</v>
      </c>
      <c r="U2360" s="4"/>
      <c r="V2360" s="22" t="str">
        <f t="shared" si="494"/>
        <v>@aswan1.moe.edu.eg</v>
      </c>
      <c r="W2360" s="22" t="str">
        <f t="shared" si="495"/>
        <v>Stu#</v>
      </c>
      <c r="Z2360" t="str">
        <f>IF(Q2360=$Z$14,COUNTIF($Q$15:Q2360,$Z$14),"")</f>
        <v/>
      </c>
    </row>
    <row r="2361" spans="1:26" ht="16.5" x14ac:dyDescent="0.25">
      <c r="A2361" s="6" t="str">
        <f>IF(B2361="","",SUBTOTAL(3,$B$15:B2361))</f>
        <v/>
      </c>
      <c r="B2361" s="7"/>
      <c r="C2361" s="8"/>
      <c r="D2361" s="6" t="str">
        <f t="shared" si="485"/>
        <v/>
      </c>
      <c r="E2361" s="9" t="str">
        <f t="shared" si="488"/>
        <v/>
      </c>
      <c r="F2361" s="7"/>
      <c r="G2361" s="10" t="str">
        <f t="shared" si="486"/>
        <v/>
      </c>
      <c r="H2361" s="6" t="str">
        <f t="shared" si="487"/>
        <v/>
      </c>
      <c r="I2361" s="6" t="str">
        <f t="shared" si="489"/>
        <v/>
      </c>
      <c r="J2361" s="6" t="str">
        <f t="shared" si="490"/>
        <v/>
      </c>
      <c r="K2361" s="6" t="str">
        <f t="shared" si="491"/>
        <v/>
      </c>
      <c r="L2361" s="6" t="str">
        <f t="shared" si="496"/>
        <v/>
      </c>
      <c r="M2361" s="6" t="str">
        <f t="shared" si="497"/>
        <v/>
      </c>
      <c r="N2361" s="6" t="str">
        <f t="shared" si="492"/>
        <v/>
      </c>
      <c r="O2361" s="4"/>
      <c r="P2361" s="11"/>
      <c r="Q2361" s="12" t="str">
        <f t="shared" si="493"/>
        <v/>
      </c>
      <c r="R2361" s="8"/>
      <c r="S2361" s="19"/>
      <c r="T2361" s="19" t="s">
        <v>830</v>
      </c>
      <c r="U2361" s="4"/>
      <c r="V2361" s="22" t="str">
        <f t="shared" si="494"/>
        <v>@aswan1.moe.edu.eg</v>
      </c>
      <c r="W2361" s="22" t="str">
        <f t="shared" si="495"/>
        <v>Stu#</v>
      </c>
      <c r="Z2361" t="str">
        <f>IF(Q2361=$Z$14,COUNTIF($Q$15:Q2361,$Z$14),"")</f>
        <v/>
      </c>
    </row>
    <row r="2362" spans="1:26" ht="16.5" x14ac:dyDescent="0.25">
      <c r="A2362" s="6" t="str">
        <f>IF(B2362="","",SUBTOTAL(3,$B$15:B2362))</f>
        <v/>
      </c>
      <c r="B2362" s="7"/>
      <c r="C2362" s="8"/>
      <c r="D2362" s="6" t="str">
        <f t="shared" si="485"/>
        <v/>
      </c>
      <c r="E2362" s="9" t="str">
        <f t="shared" si="488"/>
        <v/>
      </c>
      <c r="F2362" s="7"/>
      <c r="G2362" s="10" t="str">
        <f t="shared" si="486"/>
        <v/>
      </c>
      <c r="H2362" s="6" t="str">
        <f t="shared" si="487"/>
        <v/>
      </c>
      <c r="I2362" s="6" t="str">
        <f t="shared" si="489"/>
        <v/>
      </c>
      <c r="J2362" s="6" t="str">
        <f t="shared" si="490"/>
        <v/>
      </c>
      <c r="K2362" s="6" t="str">
        <f t="shared" si="491"/>
        <v/>
      </c>
      <c r="L2362" s="6" t="str">
        <f t="shared" si="496"/>
        <v/>
      </c>
      <c r="M2362" s="6" t="str">
        <f t="shared" si="497"/>
        <v/>
      </c>
      <c r="N2362" s="6" t="str">
        <f t="shared" si="492"/>
        <v/>
      </c>
      <c r="O2362" s="4"/>
      <c r="P2362" s="11"/>
      <c r="Q2362" s="12" t="str">
        <f t="shared" si="493"/>
        <v/>
      </c>
      <c r="R2362" s="8"/>
      <c r="S2362" s="19"/>
      <c r="T2362" s="19" t="s">
        <v>830</v>
      </c>
      <c r="U2362" s="4"/>
      <c r="V2362" s="22" t="str">
        <f t="shared" si="494"/>
        <v>@aswan1.moe.edu.eg</v>
      </c>
      <c r="W2362" s="22" t="str">
        <f t="shared" si="495"/>
        <v>Stu#</v>
      </c>
      <c r="Z2362" t="str">
        <f>IF(Q2362=$Z$14,COUNTIF($Q$15:Q2362,$Z$14),"")</f>
        <v/>
      </c>
    </row>
    <row r="2363" spans="1:26" ht="16.5" x14ac:dyDescent="0.25">
      <c r="A2363" s="6" t="str">
        <f>IF(B2363="","",SUBTOTAL(3,$B$15:B2363))</f>
        <v/>
      </c>
      <c r="B2363" s="7"/>
      <c r="C2363" s="8"/>
      <c r="D2363" s="6" t="str">
        <f t="shared" si="485"/>
        <v/>
      </c>
      <c r="E2363" s="9" t="str">
        <f t="shared" si="488"/>
        <v/>
      </c>
      <c r="F2363" s="7"/>
      <c r="G2363" s="10" t="str">
        <f t="shared" si="486"/>
        <v/>
      </c>
      <c r="H2363" s="6" t="str">
        <f t="shared" si="487"/>
        <v/>
      </c>
      <c r="I2363" s="6" t="str">
        <f t="shared" si="489"/>
        <v/>
      </c>
      <c r="J2363" s="6" t="str">
        <f t="shared" si="490"/>
        <v/>
      </c>
      <c r="K2363" s="6" t="str">
        <f t="shared" si="491"/>
        <v/>
      </c>
      <c r="L2363" s="6" t="str">
        <f t="shared" si="496"/>
        <v/>
      </c>
      <c r="M2363" s="6" t="str">
        <f t="shared" si="497"/>
        <v/>
      </c>
      <c r="N2363" s="6" t="str">
        <f t="shared" si="492"/>
        <v/>
      </c>
      <c r="O2363" s="4"/>
      <c r="P2363" s="11"/>
      <c r="Q2363" s="12" t="str">
        <f t="shared" si="493"/>
        <v/>
      </c>
      <c r="R2363" s="8"/>
      <c r="S2363" s="19"/>
      <c r="T2363" s="19" t="s">
        <v>830</v>
      </c>
      <c r="U2363" s="4"/>
      <c r="V2363" s="22" t="str">
        <f t="shared" si="494"/>
        <v>@aswan1.moe.edu.eg</v>
      </c>
      <c r="W2363" s="22" t="str">
        <f t="shared" si="495"/>
        <v>Stu#</v>
      </c>
      <c r="Z2363" t="str">
        <f>IF(Q2363=$Z$14,COUNTIF($Q$15:Q2363,$Z$14),"")</f>
        <v/>
      </c>
    </row>
    <row r="2364" spans="1:26" ht="16.5" x14ac:dyDescent="0.25">
      <c r="A2364" s="6" t="str">
        <f>IF(B2364="","",SUBTOTAL(3,$B$15:B2364))</f>
        <v/>
      </c>
      <c r="B2364" s="7"/>
      <c r="C2364" s="8"/>
      <c r="D2364" s="6" t="str">
        <f t="shared" si="485"/>
        <v/>
      </c>
      <c r="E2364" s="9" t="str">
        <f t="shared" si="488"/>
        <v/>
      </c>
      <c r="F2364" s="7"/>
      <c r="G2364" s="10" t="str">
        <f t="shared" si="486"/>
        <v/>
      </c>
      <c r="H2364" s="6" t="str">
        <f t="shared" si="487"/>
        <v/>
      </c>
      <c r="I2364" s="6" t="str">
        <f t="shared" si="489"/>
        <v/>
      </c>
      <c r="J2364" s="6" t="str">
        <f t="shared" si="490"/>
        <v/>
      </c>
      <c r="K2364" s="6" t="str">
        <f t="shared" si="491"/>
        <v/>
      </c>
      <c r="L2364" s="6" t="str">
        <f t="shared" si="496"/>
        <v/>
      </c>
      <c r="M2364" s="6" t="str">
        <f t="shared" si="497"/>
        <v/>
      </c>
      <c r="N2364" s="6" t="str">
        <f t="shared" si="492"/>
        <v/>
      </c>
      <c r="O2364" s="4"/>
      <c r="P2364" s="11"/>
      <c r="Q2364" s="12" t="str">
        <f t="shared" si="493"/>
        <v/>
      </c>
      <c r="R2364" s="8"/>
      <c r="S2364" s="19"/>
      <c r="T2364" s="19" t="s">
        <v>830</v>
      </c>
      <c r="U2364" s="4"/>
      <c r="V2364" s="22" t="str">
        <f t="shared" si="494"/>
        <v>@aswan1.moe.edu.eg</v>
      </c>
      <c r="W2364" s="22" t="str">
        <f t="shared" si="495"/>
        <v>Stu#</v>
      </c>
      <c r="Z2364" t="str">
        <f>IF(Q2364=$Z$14,COUNTIF($Q$15:Q2364,$Z$14),"")</f>
        <v/>
      </c>
    </row>
    <row r="2365" spans="1:26" ht="16.5" x14ac:dyDescent="0.25">
      <c r="A2365" s="6" t="str">
        <f>IF(B2365="","",SUBTOTAL(3,$B$15:B2365))</f>
        <v/>
      </c>
      <c r="B2365" s="7"/>
      <c r="C2365" s="8"/>
      <c r="D2365" s="6" t="str">
        <f t="shared" si="485"/>
        <v/>
      </c>
      <c r="E2365" s="9" t="str">
        <f t="shared" si="488"/>
        <v/>
      </c>
      <c r="F2365" s="7"/>
      <c r="G2365" s="10" t="str">
        <f t="shared" si="486"/>
        <v/>
      </c>
      <c r="H2365" s="6" t="str">
        <f t="shared" si="487"/>
        <v/>
      </c>
      <c r="I2365" s="6" t="str">
        <f t="shared" si="489"/>
        <v/>
      </c>
      <c r="J2365" s="6" t="str">
        <f t="shared" si="490"/>
        <v/>
      </c>
      <c r="K2365" s="6" t="str">
        <f t="shared" si="491"/>
        <v/>
      </c>
      <c r="L2365" s="6" t="str">
        <f t="shared" si="496"/>
        <v/>
      </c>
      <c r="M2365" s="6" t="str">
        <f t="shared" si="497"/>
        <v/>
      </c>
      <c r="N2365" s="6" t="str">
        <f t="shared" si="492"/>
        <v/>
      </c>
      <c r="O2365" s="4"/>
      <c r="P2365" s="11"/>
      <c r="Q2365" s="12" t="str">
        <f t="shared" si="493"/>
        <v/>
      </c>
      <c r="R2365" s="8"/>
      <c r="S2365" s="19"/>
      <c r="T2365" s="19" t="s">
        <v>830</v>
      </c>
      <c r="U2365" s="4"/>
      <c r="V2365" s="22" t="str">
        <f t="shared" si="494"/>
        <v>@aswan1.moe.edu.eg</v>
      </c>
      <c r="W2365" s="22" t="str">
        <f t="shared" si="495"/>
        <v>Stu#</v>
      </c>
      <c r="Z2365" t="str">
        <f>IF(Q2365=$Z$14,COUNTIF($Q$15:Q2365,$Z$14),"")</f>
        <v/>
      </c>
    </row>
    <row r="2366" spans="1:26" ht="16.5" x14ac:dyDescent="0.25">
      <c r="A2366" s="6" t="str">
        <f>IF(B2366="","",SUBTOTAL(3,$B$15:B2366))</f>
        <v/>
      </c>
      <c r="B2366" s="7"/>
      <c r="C2366" s="8"/>
      <c r="D2366" s="6" t="str">
        <f t="shared" si="485"/>
        <v/>
      </c>
      <c r="E2366" s="9" t="str">
        <f t="shared" si="488"/>
        <v/>
      </c>
      <c r="F2366" s="7"/>
      <c r="G2366" s="10" t="str">
        <f t="shared" si="486"/>
        <v/>
      </c>
      <c r="H2366" s="6" t="str">
        <f t="shared" si="487"/>
        <v/>
      </c>
      <c r="I2366" s="6" t="str">
        <f t="shared" si="489"/>
        <v/>
      </c>
      <c r="J2366" s="6" t="str">
        <f t="shared" si="490"/>
        <v/>
      </c>
      <c r="K2366" s="6" t="str">
        <f t="shared" si="491"/>
        <v/>
      </c>
      <c r="L2366" s="6" t="str">
        <f t="shared" si="496"/>
        <v/>
      </c>
      <c r="M2366" s="6" t="str">
        <f t="shared" si="497"/>
        <v/>
      </c>
      <c r="N2366" s="6" t="str">
        <f t="shared" si="492"/>
        <v/>
      </c>
      <c r="O2366" s="4"/>
      <c r="P2366" s="11"/>
      <c r="Q2366" s="12" t="str">
        <f t="shared" si="493"/>
        <v/>
      </c>
      <c r="R2366" s="8"/>
      <c r="S2366" s="19"/>
      <c r="T2366" s="19" t="s">
        <v>830</v>
      </c>
      <c r="U2366" s="4"/>
      <c r="V2366" s="22" t="str">
        <f t="shared" si="494"/>
        <v>@aswan1.moe.edu.eg</v>
      </c>
      <c r="W2366" s="22" t="str">
        <f t="shared" si="495"/>
        <v>Stu#</v>
      </c>
      <c r="Z2366" t="str">
        <f>IF(Q2366=$Z$14,COUNTIF($Q$15:Q2366,$Z$14),"")</f>
        <v/>
      </c>
    </row>
    <row r="2367" spans="1:26" ht="16.5" x14ac:dyDescent="0.25">
      <c r="A2367" s="6" t="str">
        <f>IF(B2367="","",SUBTOTAL(3,$B$15:B2367))</f>
        <v/>
      </c>
      <c r="B2367" s="7"/>
      <c r="C2367" s="8"/>
      <c r="D2367" s="6" t="str">
        <f t="shared" si="485"/>
        <v/>
      </c>
      <c r="E2367" s="9" t="str">
        <f t="shared" si="488"/>
        <v/>
      </c>
      <c r="F2367" s="7"/>
      <c r="G2367" s="10" t="str">
        <f t="shared" si="486"/>
        <v/>
      </c>
      <c r="H2367" s="6" t="str">
        <f t="shared" si="487"/>
        <v/>
      </c>
      <c r="I2367" s="6" t="str">
        <f t="shared" si="489"/>
        <v/>
      </c>
      <c r="J2367" s="6" t="str">
        <f t="shared" si="490"/>
        <v/>
      </c>
      <c r="K2367" s="6" t="str">
        <f t="shared" si="491"/>
        <v/>
      </c>
      <c r="L2367" s="6" t="str">
        <f t="shared" si="496"/>
        <v/>
      </c>
      <c r="M2367" s="6" t="str">
        <f t="shared" si="497"/>
        <v/>
      </c>
      <c r="N2367" s="6" t="str">
        <f t="shared" si="492"/>
        <v/>
      </c>
      <c r="O2367" s="4"/>
      <c r="P2367" s="11"/>
      <c r="Q2367" s="12" t="str">
        <f t="shared" si="493"/>
        <v/>
      </c>
      <c r="R2367" s="8"/>
      <c r="S2367" s="19"/>
      <c r="T2367" s="19" t="s">
        <v>830</v>
      </c>
      <c r="U2367" s="4"/>
      <c r="V2367" s="22" t="str">
        <f t="shared" si="494"/>
        <v>@aswan1.moe.edu.eg</v>
      </c>
      <c r="W2367" s="22" t="str">
        <f t="shared" si="495"/>
        <v>Stu#</v>
      </c>
      <c r="Z2367" t="str">
        <f>IF(Q2367=$Z$14,COUNTIF($Q$15:Q2367,$Z$14),"")</f>
        <v/>
      </c>
    </row>
    <row r="2368" spans="1:26" ht="16.5" x14ac:dyDescent="0.25">
      <c r="A2368" s="6" t="str">
        <f>IF(B2368="","",SUBTOTAL(3,$B$15:B2368))</f>
        <v/>
      </c>
      <c r="B2368" s="7"/>
      <c r="C2368" s="8"/>
      <c r="D2368" s="6" t="str">
        <f t="shared" si="485"/>
        <v/>
      </c>
      <c r="E2368" s="9" t="str">
        <f t="shared" si="488"/>
        <v/>
      </c>
      <c r="F2368" s="7"/>
      <c r="G2368" s="10" t="str">
        <f t="shared" si="486"/>
        <v/>
      </c>
      <c r="H2368" s="6" t="str">
        <f t="shared" si="487"/>
        <v/>
      </c>
      <c r="I2368" s="6" t="str">
        <f t="shared" si="489"/>
        <v/>
      </c>
      <c r="J2368" s="6" t="str">
        <f t="shared" si="490"/>
        <v/>
      </c>
      <c r="K2368" s="6" t="str">
        <f t="shared" si="491"/>
        <v/>
      </c>
      <c r="L2368" s="6" t="str">
        <f t="shared" si="496"/>
        <v/>
      </c>
      <c r="M2368" s="6" t="str">
        <f t="shared" si="497"/>
        <v/>
      </c>
      <c r="N2368" s="6" t="str">
        <f t="shared" si="492"/>
        <v/>
      </c>
      <c r="O2368" s="4"/>
      <c r="P2368" s="11"/>
      <c r="Q2368" s="12" t="str">
        <f t="shared" si="493"/>
        <v/>
      </c>
      <c r="R2368" s="8"/>
      <c r="S2368" s="19"/>
      <c r="T2368" s="19" t="s">
        <v>830</v>
      </c>
      <c r="U2368" s="4"/>
      <c r="V2368" s="22" t="str">
        <f t="shared" si="494"/>
        <v>@aswan1.moe.edu.eg</v>
      </c>
      <c r="W2368" s="22" t="str">
        <f t="shared" si="495"/>
        <v>Stu#</v>
      </c>
      <c r="Z2368" t="str">
        <f>IF(Q2368=$Z$14,COUNTIF($Q$15:Q2368,$Z$14),"")</f>
        <v/>
      </c>
    </row>
    <row r="2369" spans="1:26" ht="16.5" x14ac:dyDescent="0.25">
      <c r="A2369" s="6" t="str">
        <f>IF(B2369="","",SUBTOTAL(3,$B$15:B2369))</f>
        <v/>
      </c>
      <c r="B2369" s="7"/>
      <c r="C2369" s="8"/>
      <c r="D2369" s="6" t="str">
        <f t="shared" si="485"/>
        <v/>
      </c>
      <c r="E2369" s="9" t="str">
        <f t="shared" si="488"/>
        <v/>
      </c>
      <c r="F2369" s="7"/>
      <c r="G2369" s="10" t="str">
        <f t="shared" si="486"/>
        <v/>
      </c>
      <c r="H2369" s="6" t="str">
        <f t="shared" si="487"/>
        <v/>
      </c>
      <c r="I2369" s="6" t="str">
        <f t="shared" si="489"/>
        <v/>
      </c>
      <c r="J2369" s="6" t="str">
        <f t="shared" si="490"/>
        <v/>
      </c>
      <c r="K2369" s="6" t="str">
        <f t="shared" si="491"/>
        <v/>
      </c>
      <c r="L2369" s="6" t="str">
        <f t="shared" si="496"/>
        <v/>
      </c>
      <c r="M2369" s="6" t="str">
        <f t="shared" si="497"/>
        <v/>
      </c>
      <c r="N2369" s="6" t="str">
        <f t="shared" si="492"/>
        <v/>
      </c>
      <c r="O2369" s="4"/>
      <c r="P2369" s="11"/>
      <c r="Q2369" s="12" t="str">
        <f t="shared" si="493"/>
        <v/>
      </c>
      <c r="R2369" s="8"/>
      <c r="S2369" s="19"/>
      <c r="T2369" s="19" t="s">
        <v>830</v>
      </c>
      <c r="U2369" s="4"/>
      <c r="V2369" s="22" t="str">
        <f t="shared" si="494"/>
        <v>@aswan1.moe.edu.eg</v>
      </c>
      <c r="W2369" s="22" t="str">
        <f t="shared" si="495"/>
        <v>Stu#</v>
      </c>
      <c r="Z2369" t="str">
        <f>IF(Q2369=$Z$14,COUNTIF($Q$15:Q2369,$Z$14),"")</f>
        <v/>
      </c>
    </row>
    <row r="2370" spans="1:26" ht="16.5" x14ac:dyDescent="0.25">
      <c r="A2370" s="6" t="str">
        <f>IF(B2370="","",SUBTOTAL(3,$B$15:B2370))</f>
        <v/>
      </c>
      <c r="B2370" s="7"/>
      <c r="C2370" s="8"/>
      <c r="D2370" s="6" t="str">
        <f t="shared" si="485"/>
        <v/>
      </c>
      <c r="E2370" s="9" t="str">
        <f t="shared" si="488"/>
        <v/>
      </c>
      <c r="F2370" s="7"/>
      <c r="G2370" s="10" t="str">
        <f t="shared" si="486"/>
        <v/>
      </c>
      <c r="H2370" s="6" t="str">
        <f t="shared" si="487"/>
        <v/>
      </c>
      <c r="I2370" s="6" t="str">
        <f t="shared" si="489"/>
        <v/>
      </c>
      <c r="J2370" s="6" t="str">
        <f t="shared" si="490"/>
        <v/>
      </c>
      <c r="K2370" s="6" t="str">
        <f t="shared" si="491"/>
        <v/>
      </c>
      <c r="L2370" s="6" t="str">
        <f t="shared" si="496"/>
        <v/>
      </c>
      <c r="M2370" s="6" t="str">
        <f t="shared" si="497"/>
        <v/>
      </c>
      <c r="N2370" s="6" t="str">
        <f t="shared" si="492"/>
        <v/>
      </c>
      <c r="O2370" s="4"/>
      <c r="P2370" s="11"/>
      <c r="Q2370" s="12" t="str">
        <f t="shared" si="493"/>
        <v/>
      </c>
      <c r="R2370" s="8"/>
      <c r="S2370" s="19"/>
      <c r="T2370" s="19" t="s">
        <v>830</v>
      </c>
      <c r="U2370" s="4"/>
      <c r="V2370" s="22" t="str">
        <f t="shared" si="494"/>
        <v>@aswan1.moe.edu.eg</v>
      </c>
      <c r="W2370" s="22" t="str">
        <f t="shared" si="495"/>
        <v>Stu#</v>
      </c>
      <c r="Z2370" t="str">
        <f>IF(Q2370=$Z$14,COUNTIF($Q$15:Q2370,$Z$14),"")</f>
        <v/>
      </c>
    </row>
    <row r="2371" spans="1:26" ht="16.5" x14ac:dyDescent="0.25">
      <c r="A2371" s="6" t="str">
        <f>IF(B2371="","",SUBTOTAL(3,$B$15:B2371))</f>
        <v/>
      </c>
      <c r="B2371" s="7"/>
      <c r="C2371" s="8"/>
      <c r="D2371" s="6" t="str">
        <f t="shared" si="485"/>
        <v/>
      </c>
      <c r="E2371" s="9" t="str">
        <f t="shared" si="488"/>
        <v/>
      </c>
      <c r="F2371" s="7"/>
      <c r="G2371" s="10" t="str">
        <f t="shared" si="486"/>
        <v/>
      </c>
      <c r="H2371" s="6" t="str">
        <f t="shared" si="487"/>
        <v/>
      </c>
      <c r="I2371" s="6" t="str">
        <f t="shared" si="489"/>
        <v/>
      </c>
      <c r="J2371" s="6" t="str">
        <f t="shared" si="490"/>
        <v/>
      </c>
      <c r="K2371" s="6" t="str">
        <f t="shared" si="491"/>
        <v/>
      </c>
      <c r="L2371" s="6" t="str">
        <f t="shared" si="496"/>
        <v/>
      </c>
      <c r="M2371" s="6" t="str">
        <f t="shared" si="497"/>
        <v/>
      </c>
      <c r="N2371" s="6" t="str">
        <f t="shared" si="492"/>
        <v/>
      </c>
      <c r="O2371" s="4"/>
      <c r="P2371" s="11"/>
      <c r="Q2371" s="12" t="str">
        <f t="shared" si="493"/>
        <v/>
      </c>
      <c r="R2371" s="8"/>
      <c r="S2371" s="19"/>
      <c r="T2371" s="19" t="s">
        <v>830</v>
      </c>
      <c r="U2371" s="4"/>
      <c r="V2371" s="22" t="str">
        <f t="shared" si="494"/>
        <v>@aswan1.moe.edu.eg</v>
      </c>
      <c r="W2371" s="22" t="str">
        <f t="shared" si="495"/>
        <v>Stu#</v>
      </c>
      <c r="Z2371" t="str">
        <f>IF(Q2371=$Z$14,COUNTIF($Q$15:Q2371,$Z$14),"")</f>
        <v/>
      </c>
    </row>
    <row r="2372" spans="1:26" ht="16.5" x14ac:dyDescent="0.25">
      <c r="A2372" s="6" t="str">
        <f>IF(B2372="","",SUBTOTAL(3,$B$15:B2372))</f>
        <v/>
      </c>
      <c r="B2372" s="7"/>
      <c r="C2372" s="8"/>
      <c r="D2372" s="6" t="str">
        <f t="shared" si="485"/>
        <v/>
      </c>
      <c r="E2372" s="9" t="str">
        <f t="shared" si="488"/>
        <v/>
      </c>
      <c r="F2372" s="7"/>
      <c r="G2372" s="10" t="str">
        <f t="shared" si="486"/>
        <v/>
      </c>
      <c r="H2372" s="6" t="str">
        <f t="shared" si="487"/>
        <v/>
      </c>
      <c r="I2372" s="6" t="str">
        <f t="shared" si="489"/>
        <v/>
      </c>
      <c r="J2372" s="6" t="str">
        <f t="shared" si="490"/>
        <v/>
      </c>
      <c r="K2372" s="6" t="str">
        <f t="shared" si="491"/>
        <v/>
      </c>
      <c r="L2372" s="6" t="str">
        <f t="shared" si="496"/>
        <v/>
      </c>
      <c r="M2372" s="6" t="str">
        <f t="shared" si="497"/>
        <v/>
      </c>
      <c r="N2372" s="6" t="str">
        <f t="shared" si="492"/>
        <v/>
      </c>
      <c r="O2372" s="4"/>
      <c r="P2372" s="11"/>
      <c r="Q2372" s="12" t="str">
        <f t="shared" si="493"/>
        <v/>
      </c>
      <c r="R2372" s="8"/>
      <c r="S2372" s="19"/>
      <c r="T2372" s="19" t="s">
        <v>830</v>
      </c>
      <c r="U2372" s="4"/>
      <c r="V2372" s="22" t="str">
        <f t="shared" si="494"/>
        <v>@aswan1.moe.edu.eg</v>
      </c>
      <c r="W2372" s="22" t="str">
        <f t="shared" si="495"/>
        <v>Stu#</v>
      </c>
      <c r="Z2372" t="str">
        <f>IF(Q2372=$Z$14,COUNTIF($Q$15:Q2372,$Z$14),"")</f>
        <v/>
      </c>
    </row>
    <row r="2373" spans="1:26" ht="16.5" x14ac:dyDescent="0.25">
      <c r="A2373" s="6" t="str">
        <f>IF(B2373="","",SUBTOTAL(3,$B$15:B2373))</f>
        <v/>
      </c>
      <c r="B2373" s="7"/>
      <c r="C2373" s="8"/>
      <c r="D2373" s="6" t="str">
        <f t="shared" si="485"/>
        <v/>
      </c>
      <c r="E2373" s="9" t="str">
        <f t="shared" si="488"/>
        <v/>
      </c>
      <c r="F2373" s="7"/>
      <c r="G2373" s="10" t="str">
        <f t="shared" si="486"/>
        <v/>
      </c>
      <c r="H2373" s="6" t="str">
        <f t="shared" si="487"/>
        <v/>
      </c>
      <c r="I2373" s="6" t="str">
        <f t="shared" si="489"/>
        <v/>
      </c>
      <c r="J2373" s="6" t="str">
        <f t="shared" si="490"/>
        <v/>
      </c>
      <c r="K2373" s="6" t="str">
        <f t="shared" si="491"/>
        <v/>
      </c>
      <c r="L2373" s="6" t="str">
        <f t="shared" si="496"/>
        <v/>
      </c>
      <c r="M2373" s="6" t="str">
        <f t="shared" si="497"/>
        <v/>
      </c>
      <c r="N2373" s="6" t="str">
        <f t="shared" si="492"/>
        <v/>
      </c>
      <c r="O2373" s="4"/>
      <c r="P2373" s="11"/>
      <c r="Q2373" s="12" t="str">
        <f t="shared" si="493"/>
        <v/>
      </c>
      <c r="R2373" s="8"/>
      <c r="S2373" s="19"/>
      <c r="T2373" s="19" t="s">
        <v>830</v>
      </c>
      <c r="U2373" s="4"/>
      <c r="V2373" s="22" t="str">
        <f t="shared" si="494"/>
        <v>@aswan1.moe.edu.eg</v>
      </c>
      <c r="W2373" s="22" t="str">
        <f t="shared" si="495"/>
        <v>Stu#</v>
      </c>
      <c r="Z2373" t="str">
        <f>IF(Q2373=$Z$14,COUNTIF($Q$15:Q2373,$Z$14),"")</f>
        <v/>
      </c>
    </row>
    <row r="2374" spans="1:26" ht="16.5" x14ac:dyDescent="0.25">
      <c r="A2374" s="6" t="str">
        <f>IF(B2374="","",SUBTOTAL(3,$B$15:B2374))</f>
        <v/>
      </c>
      <c r="B2374" s="7"/>
      <c r="C2374" s="8"/>
      <c r="D2374" s="6" t="str">
        <f t="shared" si="485"/>
        <v/>
      </c>
      <c r="E2374" s="9" t="str">
        <f t="shared" si="488"/>
        <v/>
      </c>
      <c r="F2374" s="7"/>
      <c r="G2374" s="10" t="str">
        <f t="shared" si="486"/>
        <v/>
      </c>
      <c r="H2374" s="6" t="str">
        <f t="shared" si="487"/>
        <v/>
      </c>
      <c r="I2374" s="6" t="str">
        <f t="shared" si="489"/>
        <v/>
      </c>
      <c r="J2374" s="6" t="str">
        <f t="shared" si="490"/>
        <v/>
      </c>
      <c r="K2374" s="6" t="str">
        <f t="shared" si="491"/>
        <v/>
      </c>
      <c r="L2374" s="6" t="str">
        <f t="shared" si="496"/>
        <v/>
      </c>
      <c r="M2374" s="6" t="str">
        <f t="shared" si="497"/>
        <v/>
      </c>
      <c r="N2374" s="6" t="str">
        <f t="shared" si="492"/>
        <v/>
      </c>
      <c r="O2374" s="4"/>
      <c r="P2374" s="11"/>
      <c r="Q2374" s="12" t="str">
        <f t="shared" si="493"/>
        <v/>
      </c>
      <c r="R2374" s="8"/>
      <c r="S2374" s="19"/>
      <c r="T2374" s="19" t="s">
        <v>830</v>
      </c>
      <c r="U2374" s="4"/>
      <c r="V2374" s="22" t="str">
        <f t="shared" si="494"/>
        <v>@aswan1.moe.edu.eg</v>
      </c>
      <c r="W2374" s="22" t="str">
        <f t="shared" si="495"/>
        <v>Stu#</v>
      </c>
      <c r="Z2374" t="str">
        <f>IF(Q2374=$Z$14,COUNTIF($Q$15:Q2374,$Z$14),"")</f>
        <v/>
      </c>
    </row>
    <row r="2375" spans="1:26" ht="16.5" x14ac:dyDescent="0.25">
      <c r="A2375" s="6" t="str">
        <f>IF(B2375="","",SUBTOTAL(3,$B$15:B2375))</f>
        <v/>
      </c>
      <c r="B2375" s="7"/>
      <c r="C2375" s="8"/>
      <c r="D2375" s="6" t="str">
        <f t="shared" si="485"/>
        <v/>
      </c>
      <c r="E2375" s="9" t="str">
        <f t="shared" si="488"/>
        <v/>
      </c>
      <c r="F2375" s="7"/>
      <c r="G2375" s="10" t="str">
        <f t="shared" si="486"/>
        <v/>
      </c>
      <c r="H2375" s="6" t="str">
        <f t="shared" si="487"/>
        <v/>
      </c>
      <c r="I2375" s="6" t="str">
        <f t="shared" si="489"/>
        <v/>
      </c>
      <c r="J2375" s="6" t="str">
        <f t="shared" si="490"/>
        <v/>
      </c>
      <c r="K2375" s="6" t="str">
        <f t="shared" si="491"/>
        <v/>
      </c>
      <c r="L2375" s="6" t="str">
        <f t="shared" si="496"/>
        <v/>
      </c>
      <c r="M2375" s="6" t="str">
        <f t="shared" si="497"/>
        <v/>
      </c>
      <c r="N2375" s="6" t="str">
        <f t="shared" si="492"/>
        <v/>
      </c>
      <c r="O2375" s="4"/>
      <c r="P2375" s="11"/>
      <c r="Q2375" s="12" t="str">
        <f t="shared" si="493"/>
        <v/>
      </c>
      <c r="R2375" s="8"/>
      <c r="S2375" s="19"/>
      <c r="T2375" s="19" t="s">
        <v>830</v>
      </c>
      <c r="U2375" s="4"/>
      <c r="V2375" s="22" t="str">
        <f t="shared" si="494"/>
        <v>@aswan1.moe.edu.eg</v>
      </c>
      <c r="W2375" s="22" t="str">
        <f t="shared" si="495"/>
        <v>Stu#</v>
      </c>
      <c r="Z2375" t="str">
        <f>IF(Q2375=$Z$14,COUNTIF($Q$15:Q2375,$Z$14),"")</f>
        <v/>
      </c>
    </row>
    <row r="2376" spans="1:26" ht="16.5" x14ac:dyDescent="0.25">
      <c r="A2376" s="6" t="str">
        <f>IF(B2376="","",SUBTOTAL(3,$B$15:B2376))</f>
        <v/>
      </c>
      <c r="B2376" s="7"/>
      <c r="C2376" s="8"/>
      <c r="D2376" s="6" t="str">
        <f t="shared" si="485"/>
        <v/>
      </c>
      <c r="E2376" s="9" t="str">
        <f t="shared" si="488"/>
        <v/>
      </c>
      <c r="F2376" s="7"/>
      <c r="G2376" s="10" t="str">
        <f t="shared" si="486"/>
        <v/>
      </c>
      <c r="H2376" s="6" t="str">
        <f t="shared" si="487"/>
        <v/>
      </c>
      <c r="I2376" s="6" t="str">
        <f t="shared" si="489"/>
        <v/>
      </c>
      <c r="J2376" s="6" t="str">
        <f t="shared" si="490"/>
        <v/>
      </c>
      <c r="K2376" s="6" t="str">
        <f t="shared" si="491"/>
        <v/>
      </c>
      <c r="L2376" s="6" t="str">
        <f t="shared" si="496"/>
        <v/>
      </c>
      <c r="M2376" s="6" t="str">
        <f t="shared" si="497"/>
        <v/>
      </c>
      <c r="N2376" s="6" t="str">
        <f t="shared" si="492"/>
        <v/>
      </c>
      <c r="O2376" s="4"/>
      <c r="P2376" s="11"/>
      <c r="Q2376" s="12" t="str">
        <f t="shared" si="493"/>
        <v/>
      </c>
      <c r="R2376" s="8"/>
      <c r="S2376" s="19"/>
      <c r="T2376" s="19" t="s">
        <v>830</v>
      </c>
      <c r="U2376" s="4"/>
      <c r="V2376" s="22" t="str">
        <f t="shared" si="494"/>
        <v>@aswan1.moe.edu.eg</v>
      </c>
      <c r="W2376" s="22" t="str">
        <f t="shared" si="495"/>
        <v>Stu#</v>
      </c>
      <c r="Z2376" t="str">
        <f>IF(Q2376=$Z$14,COUNTIF($Q$15:Q2376,$Z$14),"")</f>
        <v/>
      </c>
    </row>
    <row r="2377" spans="1:26" ht="16.5" x14ac:dyDescent="0.25">
      <c r="A2377" s="6" t="str">
        <f>IF(B2377="","",SUBTOTAL(3,$B$15:B2377))</f>
        <v/>
      </c>
      <c r="B2377" s="7"/>
      <c r="C2377" s="8"/>
      <c r="D2377" s="6" t="str">
        <f t="shared" si="485"/>
        <v/>
      </c>
      <c r="E2377" s="9" t="str">
        <f t="shared" si="488"/>
        <v/>
      </c>
      <c r="F2377" s="7"/>
      <c r="G2377" s="10" t="str">
        <f t="shared" si="486"/>
        <v/>
      </c>
      <c r="H2377" s="6" t="str">
        <f t="shared" si="487"/>
        <v/>
      </c>
      <c r="I2377" s="6" t="str">
        <f t="shared" si="489"/>
        <v/>
      </c>
      <c r="J2377" s="6" t="str">
        <f t="shared" si="490"/>
        <v/>
      </c>
      <c r="K2377" s="6" t="str">
        <f t="shared" si="491"/>
        <v/>
      </c>
      <c r="L2377" s="6" t="str">
        <f t="shared" si="496"/>
        <v/>
      </c>
      <c r="M2377" s="6" t="str">
        <f t="shared" si="497"/>
        <v/>
      </c>
      <c r="N2377" s="6" t="str">
        <f t="shared" si="492"/>
        <v/>
      </c>
      <c r="O2377" s="4"/>
      <c r="P2377" s="11"/>
      <c r="Q2377" s="12" t="str">
        <f t="shared" si="493"/>
        <v/>
      </c>
      <c r="R2377" s="8"/>
      <c r="S2377" s="19"/>
      <c r="T2377" s="19" t="s">
        <v>830</v>
      </c>
      <c r="U2377" s="4"/>
      <c r="V2377" s="22" t="str">
        <f t="shared" si="494"/>
        <v>@aswan1.moe.edu.eg</v>
      </c>
      <c r="W2377" s="22" t="str">
        <f t="shared" si="495"/>
        <v>Stu#</v>
      </c>
      <c r="Z2377" t="str">
        <f>IF(Q2377=$Z$14,COUNTIF($Q$15:Q2377,$Z$14),"")</f>
        <v/>
      </c>
    </row>
    <row r="2378" spans="1:26" ht="16.5" x14ac:dyDescent="0.25">
      <c r="A2378" s="6" t="str">
        <f>IF(B2378="","",SUBTOTAL(3,$B$15:B2378))</f>
        <v/>
      </c>
      <c r="B2378" s="7"/>
      <c r="C2378" s="8"/>
      <c r="D2378" s="6" t="str">
        <f t="shared" si="485"/>
        <v/>
      </c>
      <c r="E2378" s="9" t="str">
        <f t="shared" si="488"/>
        <v/>
      </c>
      <c r="F2378" s="7"/>
      <c r="G2378" s="10" t="str">
        <f t="shared" si="486"/>
        <v/>
      </c>
      <c r="H2378" s="6" t="str">
        <f t="shared" si="487"/>
        <v/>
      </c>
      <c r="I2378" s="6" t="str">
        <f t="shared" si="489"/>
        <v/>
      </c>
      <c r="J2378" s="6" t="str">
        <f t="shared" si="490"/>
        <v/>
      </c>
      <c r="K2378" s="6" t="str">
        <f t="shared" si="491"/>
        <v/>
      </c>
      <c r="L2378" s="6" t="str">
        <f t="shared" si="496"/>
        <v/>
      </c>
      <c r="M2378" s="6" t="str">
        <f t="shared" si="497"/>
        <v/>
      </c>
      <c r="N2378" s="6" t="str">
        <f t="shared" si="492"/>
        <v/>
      </c>
      <c r="O2378" s="4"/>
      <c r="P2378" s="11"/>
      <c r="Q2378" s="12" t="str">
        <f t="shared" si="493"/>
        <v/>
      </c>
      <c r="R2378" s="8"/>
      <c r="S2378" s="19"/>
      <c r="T2378" s="19" t="s">
        <v>830</v>
      </c>
      <c r="U2378" s="4"/>
      <c r="V2378" s="22" t="str">
        <f t="shared" si="494"/>
        <v>@aswan1.moe.edu.eg</v>
      </c>
      <c r="W2378" s="22" t="str">
        <f t="shared" si="495"/>
        <v>Stu#</v>
      </c>
      <c r="Z2378" t="str">
        <f>IF(Q2378=$Z$14,COUNTIF($Q$15:Q2378,$Z$14),"")</f>
        <v/>
      </c>
    </row>
    <row r="2379" spans="1:26" ht="16.5" x14ac:dyDescent="0.25">
      <c r="A2379" s="6" t="str">
        <f>IF(B2379="","",SUBTOTAL(3,$B$15:B2379))</f>
        <v/>
      </c>
      <c r="B2379" s="7"/>
      <c r="C2379" s="8"/>
      <c r="D2379" s="6" t="str">
        <f t="shared" si="485"/>
        <v/>
      </c>
      <c r="E2379" s="9" t="str">
        <f t="shared" si="488"/>
        <v/>
      </c>
      <c r="F2379" s="7"/>
      <c r="G2379" s="10" t="str">
        <f t="shared" si="486"/>
        <v/>
      </c>
      <c r="H2379" s="6" t="str">
        <f t="shared" si="487"/>
        <v/>
      </c>
      <c r="I2379" s="6" t="str">
        <f t="shared" si="489"/>
        <v/>
      </c>
      <c r="J2379" s="6" t="str">
        <f t="shared" si="490"/>
        <v/>
      </c>
      <c r="K2379" s="6" t="str">
        <f t="shared" si="491"/>
        <v/>
      </c>
      <c r="L2379" s="6" t="str">
        <f t="shared" si="496"/>
        <v/>
      </c>
      <c r="M2379" s="6" t="str">
        <f t="shared" si="497"/>
        <v/>
      </c>
      <c r="N2379" s="6" t="str">
        <f t="shared" si="492"/>
        <v/>
      </c>
      <c r="O2379" s="4"/>
      <c r="P2379" s="11"/>
      <c r="Q2379" s="12" t="str">
        <f t="shared" si="493"/>
        <v/>
      </c>
      <c r="R2379" s="8"/>
      <c r="S2379" s="19"/>
      <c r="T2379" s="19" t="s">
        <v>830</v>
      </c>
      <c r="U2379" s="4"/>
      <c r="V2379" s="22" t="str">
        <f t="shared" si="494"/>
        <v>@aswan1.moe.edu.eg</v>
      </c>
      <c r="W2379" s="22" t="str">
        <f t="shared" si="495"/>
        <v>Stu#</v>
      </c>
      <c r="Z2379" t="str">
        <f>IF(Q2379=$Z$14,COUNTIF($Q$15:Q2379,$Z$14),"")</f>
        <v/>
      </c>
    </row>
    <row r="2380" spans="1:26" ht="16.5" x14ac:dyDescent="0.25">
      <c r="A2380" s="6" t="str">
        <f>IF(B2380="","",SUBTOTAL(3,$B$15:B2380))</f>
        <v/>
      </c>
      <c r="B2380" s="7"/>
      <c r="C2380" s="8"/>
      <c r="D2380" s="6" t="str">
        <f t="shared" si="485"/>
        <v/>
      </c>
      <c r="E2380" s="9" t="str">
        <f t="shared" si="488"/>
        <v/>
      </c>
      <c r="F2380" s="7"/>
      <c r="G2380" s="10" t="str">
        <f t="shared" si="486"/>
        <v/>
      </c>
      <c r="H2380" s="6" t="str">
        <f t="shared" si="487"/>
        <v/>
      </c>
      <c r="I2380" s="6" t="str">
        <f t="shared" si="489"/>
        <v/>
      </c>
      <c r="J2380" s="6" t="str">
        <f t="shared" si="490"/>
        <v/>
      </c>
      <c r="K2380" s="6" t="str">
        <f t="shared" si="491"/>
        <v/>
      </c>
      <c r="L2380" s="6" t="str">
        <f t="shared" si="496"/>
        <v/>
      </c>
      <c r="M2380" s="6" t="str">
        <f t="shared" si="497"/>
        <v/>
      </c>
      <c r="N2380" s="6" t="str">
        <f t="shared" si="492"/>
        <v/>
      </c>
      <c r="O2380" s="4"/>
      <c r="P2380" s="11"/>
      <c r="Q2380" s="12" t="str">
        <f t="shared" si="493"/>
        <v/>
      </c>
      <c r="R2380" s="8"/>
      <c r="S2380" s="19"/>
      <c r="T2380" s="19" t="s">
        <v>830</v>
      </c>
      <c r="U2380" s="4"/>
      <c r="V2380" s="22" t="str">
        <f t="shared" si="494"/>
        <v>@aswan1.moe.edu.eg</v>
      </c>
      <c r="W2380" s="22" t="str">
        <f t="shared" si="495"/>
        <v>Stu#</v>
      </c>
      <c r="Z2380" t="str">
        <f>IF(Q2380=$Z$14,COUNTIF($Q$15:Q2380,$Z$14),"")</f>
        <v/>
      </c>
    </row>
    <row r="2381" spans="1:26" ht="16.5" x14ac:dyDescent="0.25">
      <c r="A2381" s="6" t="str">
        <f>IF(B2381="","",SUBTOTAL(3,$B$15:B2381))</f>
        <v/>
      </c>
      <c r="B2381" s="7"/>
      <c r="C2381" s="8"/>
      <c r="D2381" s="6" t="str">
        <f t="shared" si="485"/>
        <v/>
      </c>
      <c r="E2381" s="9" t="str">
        <f t="shared" si="488"/>
        <v/>
      </c>
      <c r="F2381" s="7"/>
      <c r="G2381" s="10" t="str">
        <f t="shared" si="486"/>
        <v/>
      </c>
      <c r="H2381" s="6" t="str">
        <f t="shared" si="487"/>
        <v/>
      </c>
      <c r="I2381" s="6" t="str">
        <f t="shared" si="489"/>
        <v/>
      </c>
      <c r="J2381" s="6" t="str">
        <f t="shared" si="490"/>
        <v/>
      </c>
      <c r="K2381" s="6" t="str">
        <f t="shared" si="491"/>
        <v/>
      </c>
      <c r="L2381" s="6" t="str">
        <f t="shared" si="496"/>
        <v/>
      </c>
      <c r="M2381" s="6" t="str">
        <f t="shared" si="497"/>
        <v/>
      </c>
      <c r="N2381" s="6" t="str">
        <f t="shared" si="492"/>
        <v/>
      </c>
      <c r="O2381" s="4"/>
      <c r="P2381" s="11"/>
      <c r="Q2381" s="12" t="str">
        <f t="shared" si="493"/>
        <v/>
      </c>
      <c r="R2381" s="8"/>
      <c r="S2381" s="19"/>
      <c r="T2381" s="19" t="s">
        <v>830</v>
      </c>
      <c r="U2381" s="4"/>
      <c r="V2381" s="22" t="str">
        <f t="shared" si="494"/>
        <v>@aswan1.moe.edu.eg</v>
      </c>
      <c r="W2381" s="22" t="str">
        <f t="shared" si="495"/>
        <v>Stu#</v>
      </c>
      <c r="Z2381" t="str">
        <f>IF(Q2381=$Z$14,COUNTIF($Q$15:Q2381,$Z$14),"")</f>
        <v/>
      </c>
    </row>
    <row r="2382" spans="1:26" ht="16.5" x14ac:dyDescent="0.25">
      <c r="A2382" s="6" t="str">
        <f>IF(B2382="","",SUBTOTAL(3,$B$15:B2382))</f>
        <v/>
      </c>
      <c r="B2382" s="7"/>
      <c r="C2382" s="8"/>
      <c r="D2382" s="6" t="str">
        <f t="shared" ref="D2382:D2445" si="498">IF(C2382="","",LEFT(TRIM(C2382),FIND(" ",TRIM(C2382),1)-1))</f>
        <v/>
      </c>
      <c r="E2382" s="9" t="str">
        <f t="shared" si="488"/>
        <v/>
      </c>
      <c r="F2382" s="7"/>
      <c r="G2382" s="10" t="str">
        <f t="shared" ref="G2382:G2445" si="499">IF(F2382="","",(DATE(IF(LEFT(F2382,1)*1=3,20,19)&amp;MID(F2382,2,2),MID(F2382,4,2),MID(F2382,6,2))))</f>
        <v/>
      </c>
      <c r="H2382" s="6" t="str">
        <f t="shared" ref="H2382:H2445" si="500">IF(G2382="","",DAY(G2382))</f>
        <v/>
      </c>
      <c r="I2382" s="6" t="str">
        <f t="shared" si="489"/>
        <v/>
      </c>
      <c r="J2382" s="6" t="str">
        <f t="shared" si="490"/>
        <v/>
      </c>
      <c r="K2382" s="6" t="str">
        <f t="shared" si="491"/>
        <v/>
      </c>
      <c r="L2382" s="6" t="str">
        <f t="shared" si="496"/>
        <v/>
      </c>
      <c r="M2382" s="6" t="str">
        <f t="shared" si="497"/>
        <v/>
      </c>
      <c r="N2382" s="6" t="str">
        <f t="shared" si="492"/>
        <v/>
      </c>
      <c r="O2382" s="4"/>
      <c r="P2382" s="11"/>
      <c r="Q2382" s="12" t="str">
        <f t="shared" si="493"/>
        <v/>
      </c>
      <c r="R2382" s="8"/>
      <c r="S2382" s="19"/>
      <c r="T2382" s="19" t="s">
        <v>830</v>
      </c>
      <c r="U2382" s="4"/>
      <c r="V2382" s="22" t="str">
        <f t="shared" si="494"/>
        <v>@aswan1.moe.edu.eg</v>
      </c>
      <c r="W2382" s="22" t="str">
        <f t="shared" si="495"/>
        <v>Stu#</v>
      </c>
      <c r="Z2382" t="str">
        <f>IF(Q2382=$Z$14,COUNTIF($Q$15:Q2382,$Z$14),"")</f>
        <v/>
      </c>
    </row>
    <row r="2383" spans="1:26" ht="16.5" x14ac:dyDescent="0.25">
      <c r="A2383" s="6" t="str">
        <f>IF(B2383="","",SUBTOTAL(3,$B$15:B2383))</f>
        <v/>
      </c>
      <c r="B2383" s="7"/>
      <c r="C2383" s="8"/>
      <c r="D2383" s="6" t="str">
        <f t="shared" si="498"/>
        <v/>
      </c>
      <c r="E2383" s="9" t="str">
        <f t="shared" si="488"/>
        <v/>
      </c>
      <c r="F2383" s="7"/>
      <c r="G2383" s="10" t="str">
        <f t="shared" si="499"/>
        <v/>
      </c>
      <c r="H2383" s="6" t="str">
        <f t="shared" si="500"/>
        <v/>
      </c>
      <c r="I2383" s="6" t="str">
        <f t="shared" si="489"/>
        <v/>
      </c>
      <c r="J2383" s="6" t="str">
        <f t="shared" si="490"/>
        <v/>
      </c>
      <c r="K2383" s="6" t="str">
        <f t="shared" si="491"/>
        <v/>
      </c>
      <c r="L2383" s="6" t="str">
        <f t="shared" si="496"/>
        <v/>
      </c>
      <c r="M2383" s="6" t="str">
        <f t="shared" si="497"/>
        <v/>
      </c>
      <c r="N2383" s="6" t="str">
        <f t="shared" si="492"/>
        <v/>
      </c>
      <c r="O2383" s="4"/>
      <c r="P2383" s="11"/>
      <c r="Q2383" s="12" t="str">
        <f t="shared" si="493"/>
        <v/>
      </c>
      <c r="R2383" s="8"/>
      <c r="S2383" s="19"/>
      <c r="T2383" s="19" t="s">
        <v>830</v>
      </c>
      <c r="U2383" s="4"/>
      <c r="V2383" s="22" t="str">
        <f t="shared" si="494"/>
        <v>@aswan1.moe.edu.eg</v>
      </c>
      <c r="W2383" s="22" t="str">
        <f t="shared" si="495"/>
        <v>Stu#</v>
      </c>
      <c r="Z2383" t="str">
        <f>IF(Q2383=$Z$14,COUNTIF($Q$15:Q2383,$Z$14),"")</f>
        <v/>
      </c>
    </row>
    <row r="2384" spans="1:26" ht="16.5" x14ac:dyDescent="0.25">
      <c r="A2384" s="6" t="str">
        <f>IF(B2384="","",SUBTOTAL(3,$B$15:B2384))</f>
        <v/>
      </c>
      <c r="B2384" s="7"/>
      <c r="C2384" s="8"/>
      <c r="D2384" s="6" t="str">
        <f t="shared" si="498"/>
        <v/>
      </c>
      <c r="E2384" s="9" t="str">
        <f t="shared" ref="E2384:E2447" si="501">IF(C2384="","",RIGHT(C2384,LEN(C2384)-FIND(" ",C2384)))</f>
        <v/>
      </c>
      <c r="F2384" s="7"/>
      <c r="G2384" s="10" t="str">
        <f t="shared" si="499"/>
        <v/>
      </c>
      <c r="H2384" s="6" t="str">
        <f t="shared" si="500"/>
        <v/>
      </c>
      <c r="I2384" s="6" t="str">
        <f t="shared" ref="I2384:I2447" si="502">IF(H2384="","",MONTH(G2384))</f>
        <v/>
      </c>
      <c r="J2384" s="6" t="str">
        <f t="shared" ref="J2384:J2447" si="503">IF(I2384="","",YEAR(G2384))</f>
        <v/>
      </c>
      <c r="K2384" s="6" t="str">
        <f t="shared" ref="K2384:K2447" si="504">IF(G2384="","",(DATEDIF(G2384,$F$13,"md")))</f>
        <v/>
      </c>
      <c r="L2384" s="6" t="str">
        <f t="shared" si="496"/>
        <v/>
      </c>
      <c r="M2384" s="6" t="str">
        <f t="shared" si="497"/>
        <v/>
      </c>
      <c r="N2384" s="6" t="str">
        <f t="shared" ref="N2384:N2447" si="505">IF(F2384="","",(IF(ISODD(MID(F2384,13,1)),"ذكر","انثى")))</f>
        <v/>
      </c>
      <c r="O2384" s="4"/>
      <c r="P2384" s="11"/>
      <c r="Q2384" s="12" t="str">
        <f t="shared" ref="Q2384:Q2447" si="506">IF(P2384="","",P2384&amp;"/"&amp;O2384)</f>
        <v/>
      </c>
      <c r="R2384" s="8"/>
      <c r="S2384" s="19"/>
      <c r="T2384" s="19" t="s">
        <v>830</v>
      </c>
      <c r="U2384" s="4"/>
      <c r="V2384" s="22" t="str">
        <f t="shared" ref="V2384:V2447" si="507">CONCATENATE(B2384,$X$2)</f>
        <v>@aswan1.moe.edu.eg</v>
      </c>
      <c r="W2384" s="22" t="str">
        <f t="shared" ref="W2384:W2447" si="508">CONCATENATE($X$3)&amp;RIGHT(LEFT(F2384,7),6)</f>
        <v>Stu#</v>
      </c>
      <c r="Z2384" t="str">
        <f>IF(Q2384=$Z$14,COUNTIF($Q$15:Q2384,$Z$14),"")</f>
        <v/>
      </c>
    </row>
    <row r="2385" spans="1:26" ht="16.5" x14ac:dyDescent="0.25">
      <c r="A2385" s="6" t="str">
        <f>IF(B2385="","",SUBTOTAL(3,$B$15:B2385))</f>
        <v/>
      </c>
      <c r="B2385" s="7"/>
      <c r="C2385" s="8"/>
      <c r="D2385" s="6" t="str">
        <f t="shared" si="498"/>
        <v/>
      </c>
      <c r="E2385" s="9" t="str">
        <f t="shared" si="501"/>
        <v/>
      </c>
      <c r="F2385" s="7"/>
      <c r="G2385" s="10" t="str">
        <f t="shared" si="499"/>
        <v/>
      </c>
      <c r="H2385" s="6" t="str">
        <f t="shared" si="500"/>
        <v/>
      </c>
      <c r="I2385" s="6" t="str">
        <f t="shared" si="502"/>
        <v/>
      </c>
      <c r="J2385" s="6" t="str">
        <f t="shared" si="503"/>
        <v/>
      </c>
      <c r="K2385" s="6" t="str">
        <f t="shared" si="504"/>
        <v/>
      </c>
      <c r="L2385" s="6" t="str">
        <f t="shared" ref="L2385:L2448" si="509">IF(H2385="","",(DATEDIF(H2385,$F$13,"md")))</f>
        <v/>
      </c>
      <c r="M2385" s="6" t="str">
        <f t="shared" ref="M2385:M2448" si="510">IF(I2385="","",(DATEDIF(I2385,$F$13,"md")))</f>
        <v/>
      </c>
      <c r="N2385" s="6" t="str">
        <f t="shared" si="505"/>
        <v/>
      </c>
      <c r="O2385" s="4"/>
      <c r="P2385" s="11"/>
      <c r="Q2385" s="12" t="str">
        <f t="shared" si="506"/>
        <v/>
      </c>
      <c r="R2385" s="8"/>
      <c r="S2385" s="19"/>
      <c r="T2385" s="19" t="s">
        <v>830</v>
      </c>
      <c r="U2385" s="4"/>
      <c r="V2385" s="22" t="str">
        <f t="shared" si="507"/>
        <v>@aswan1.moe.edu.eg</v>
      </c>
      <c r="W2385" s="22" t="str">
        <f t="shared" si="508"/>
        <v>Stu#</v>
      </c>
      <c r="Z2385" t="str">
        <f>IF(Q2385=$Z$14,COUNTIF($Q$15:Q2385,$Z$14),"")</f>
        <v/>
      </c>
    </row>
    <row r="2386" spans="1:26" ht="16.5" x14ac:dyDescent="0.25">
      <c r="A2386" s="6" t="str">
        <f>IF(B2386="","",SUBTOTAL(3,$B$15:B2386))</f>
        <v/>
      </c>
      <c r="B2386" s="7"/>
      <c r="C2386" s="8"/>
      <c r="D2386" s="6" t="str">
        <f t="shared" si="498"/>
        <v/>
      </c>
      <c r="E2386" s="9" t="str">
        <f t="shared" si="501"/>
        <v/>
      </c>
      <c r="F2386" s="7"/>
      <c r="G2386" s="10" t="str">
        <f t="shared" si="499"/>
        <v/>
      </c>
      <c r="H2386" s="6" t="str">
        <f t="shared" si="500"/>
        <v/>
      </c>
      <c r="I2386" s="6" t="str">
        <f t="shared" si="502"/>
        <v/>
      </c>
      <c r="J2386" s="6" t="str">
        <f t="shared" si="503"/>
        <v/>
      </c>
      <c r="K2386" s="6" t="str">
        <f t="shared" si="504"/>
        <v/>
      </c>
      <c r="L2386" s="6" t="str">
        <f t="shared" si="509"/>
        <v/>
      </c>
      <c r="M2386" s="6" t="str">
        <f t="shared" si="510"/>
        <v/>
      </c>
      <c r="N2386" s="6" t="str">
        <f t="shared" si="505"/>
        <v/>
      </c>
      <c r="O2386" s="4"/>
      <c r="P2386" s="11"/>
      <c r="Q2386" s="12" t="str">
        <f t="shared" si="506"/>
        <v/>
      </c>
      <c r="R2386" s="8"/>
      <c r="S2386" s="19"/>
      <c r="T2386" s="19" t="s">
        <v>830</v>
      </c>
      <c r="U2386" s="4"/>
      <c r="V2386" s="22" t="str">
        <f t="shared" si="507"/>
        <v>@aswan1.moe.edu.eg</v>
      </c>
      <c r="W2386" s="22" t="str">
        <f t="shared" si="508"/>
        <v>Stu#</v>
      </c>
      <c r="Z2386" t="str">
        <f>IF(Q2386=$Z$14,COUNTIF($Q$15:Q2386,$Z$14),"")</f>
        <v/>
      </c>
    </row>
    <row r="2387" spans="1:26" ht="16.5" x14ac:dyDescent="0.25">
      <c r="A2387" s="6" t="str">
        <f>IF(B2387="","",SUBTOTAL(3,$B$15:B2387))</f>
        <v/>
      </c>
      <c r="B2387" s="7"/>
      <c r="C2387" s="8"/>
      <c r="D2387" s="6" t="str">
        <f t="shared" si="498"/>
        <v/>
      </c>
      <c r="E2387" s="9" t="str">
        <f t="shared" si="501"/>
        <v/>
      </c>
      <c r="F2387" s="7"/>
      <c r="G2387" s="10" t="str">
        <f t="shared" si="499"/>
        <v/>
      </c>
      <c r="H2387" s="6" t="str">
        <f t="shared" si="500"/>
        <v/>
      </c>
      <c r="I2387" s="6" t="str">
        <f t="shared" si="502"/>
        <v/>
      </c>
      <c r="J2387" s="6" t="str">
        <f t="shared" si="503"/>
        <v/>
      </c>
      <c r="K2387" s="6" t="str">
        <f t="shared" si="504"/>
        <v/>
      </c>
      <c r="L2387" s="6" t="str">
        <f t="shared" si="509"/>
        <v/>
      </c>
      <c r="M2387" s="6" t="str">
        <f t="shared" si="510"/>
        <v/>
      </c>
      <c r="N2387" s="6" t="str">
        <f t="shared" si="505"/>
        <v/>
      </c>
      <c r="O2387" s="4"/>
      <c r="P2387" s="11"/>
      <c r="Q2387" s="12" t="str">
        <f t="shared" si="506"/>
        <v/>
      </c>
      <c r="R2387" s="8"/>
      <c r="S2387" s="19"/>
      <c r="T2387" s="19" t="s">
        <v>830</v>
      </c>
      <c r="U2387" s="4"/>
      <c r="V2387" s="22" t="str">
        <f t="shared" si="507"/>
        <v>@aswan1.moe.edu.eg</v>
      </c>
      <c r="W2387" s="22" t="str">
        <f t="shared" si="508"/>
        <v>Stu#</v>
      </c>
      <c r="Z2387" t="str">
        <f>IF(Q2387=$Z$14,COUNTIF($Q$15:Q2387,$Z$14),"")</f>
        <v/>
      </c>
    </row>
    <row r="2388" spans="1:26" ht="16.5" x14ac:dyDescent="0.25">
      <c r="A2388" s="6" t="str">
        <f>IF(B2388="","",SUBTOTAL(3,$B$15:B2388))</f>
        <v/>
      </c>
      <c r="B2388" s="7"/>
      <c r="C2388" s="8"/>
      <c r="D2388" s="6" t="str">
        <f t="shared" si="498"/>
        <v/>
      </c>
      <c r="E2388" s="9" t="str">
        <f t="shared" si="501"/>
        <v/>
      </c>
      <c r="F2388" s="7"/>
      <c r="G2388" s="10" t="str">
        <f t="shared" si="499"/>
        <v/>
      </c>
      <c r="H2388" s="6" t="str">
        <f t="shared" si="500"/>
        <v/>
      </c>
      <c r="I2388" s="6" t="str">
        <f t="shared" si="502"/>
        <v/>
      </c>
      <c r="J2388" s="6" t="str">
        <f t="shared" si="503"/>
        <v/>
      </c>
      <c r="K2388" s="6" t="str">
        <f t="shared" si="504"/>
        <v/>
      </c>
      <c r="L2388" s="6" t="str">
        <f t="shared" si="509"/>
        <v/>
      </c>
      <c r="M2388" s="6" t="str">
        <f t="shared" si="510"/>
        <v/>
      </c>
      <c r="N2388" s="6" t="str">
        <f t="shared" si="505"/>
        <v/>
      </c>
      <c r="O2388" s="4"/>
      <c r="P2388" s="11"/>
      <c r="Q2388" s="12" t="str">
        <f t="shared" si="506"/>
        <v/>
      </c>
      <c r="R2388" s="8"/>
      <c r="S2388" s="19"/>
      <c r="T2388" s="19" t="s">
        <v>830</v>
      </c>
      <c r="U2388" s="4"/>
      <c r="V2388" s="22" t="str">
        <f t="shared" si="507"/>
        <v>@aswan1.moe.edu.eg</v>
      </c>
      <c r="W2388" s="22" t="str">
        <f t="shared" si="508"/>
        <v>Stu#</v>
      </c>
      <c r="Z2388" t="str">
        <f>IF(Q2388=$Z$14,COUNTIF($Q$15:Q2388,$Z$14),"")</f>
        <v/>
      </c>
    </row>
    <row r="2389" spans="1:26" ht="16.5" x14ac:dyDescent="0.25">
      <c r="A2389" s="6" t="str">
        <f>IF(B2389="","",SUBTOTAL(3,$B$15:B2389))</f>
        <v/>
      </c>
      <c r="B2389" s="7"/>
      <c r="C2389" s="8"/>
      <c r="D2389" s="6" t="str">
        <f t="shared" si="498"/>
        <v/>
      </c>
      <c r="E2389" s="9" t="str">
        <f t="shared" si="501"/>
        <v/>
      </c>
      <c r="F2389" s="7"/>
      <c r="G2389" s="10" t="str">
        <f t="shared" si="499"/>
        <v/>
      </c>
      <c r="H2389" s="6" t="str">
        <f t="shared" si="500"/>
        <v/>
      </c>
      <c r="I2389" s="6" t="str">
        <f t="shared" si="502"/>
        <v/>
      </c>
      <c r="J2389" s="6" t="str">
        <f t="shared" si="503"/>
        <v/>
      </c>
      <c r="K2389" s="6" t="str">
        <f t="shared" si="504"/>
        <v/>
      </c>
      <c r="L2389" s="6" t="str">
        <f t="shared" si="509"/>
        <v/>
      </c>
      <c r="M2389" s="6" t="str">
        <f t="shared" si="510"/>
        <v/>
      </c>
      <c r="N2389" s="6" t="str">
        <f t="shared" si="505"/>
        <v/>
      </c>
      <c r="O2389" s="4"/>
      <c r="P2389" s="11"/>
      <c r="Q2389" s="12" t="str">
        <f t="shared" si="506"/>
        <v/>
      </c>
      <c r="R2389" s="8"/>
      <c r="S2389" s="19"/>
      <c r="T2389" s="19" t="s">
        <v>830</v>
      </c>
      <c r="U2389" s="4"/>
      <c r="V2389" s="22" t="str">
        <f t="shared" si="507"/>
        <v>@aswan1.moe.edu.eg</v>
      </c>
      <c r="W2389" s="22" t="str">
        <f t="shared" si="508"/>
        <v>Stu#</v>
      </c>
      <c r="Z2389" t="str">
        <f>IF(Q2389=$Z$14,COUNTIF($Q$15:Q2389,$Z$14),"")</f>
        <v/>
      </c>
    </row>
    <row r="2390" spans="1:26" ht="16.5" x14ac:dyDescent="0.25">
      <c r="A2390" s="6" t="str">
        <f>IF(B2390="","",SUBTOTAL(3,$B$15:B2390))</f>
        <v/>
      </c>
      <c r="B2390" s="7"/>
      <c r="C2390" s="8"/>
      <c r="D2390" s="6" t="str">
        <f t="shared" si="498"/>
        <v/>
      </c>
      <c r="E2390" s="9" t="str">
        <f t="shared" si="501"/>
        <v/>
      </c>
      <c r="F2390" s="7"/>
      <c r="G2390" s="10" t="str">
        <f t="shared" si="499"/>
        <v/>
      </c>
      <c r="H2390" s="6" t="str">
        <f t="shared" si="500"/>
        <v/>
      </c>
      <c r="I2390" s="6" t="str">
        <f t="shared" si="502"/>
        <v/>
      </c>
      <c r="J2390" s="6" t="str">
        <f t="shared" si="503"/>
        <v/>
      </c>
      <c r="K2390" s="6" t="str">
        <f t="shared" si="504"/>
        <v/>
      </c>
      <c r="L2390" s="6" t="str">
        <f t="shared" si="509"/>
        <v/>
      </c>
      <c r="M2390" s="6" t="str">
        <f t="shared" si="510"/>
        <v/>
      </c>
      <c r="N2390" s="6" t="str">
        <f t="shared" si="505"/>
        <v/>
      </c>
      <c r="O2390" s="4"/>
      <c r="P2390" s="11"/>
      <c r="Q2390" s="12" t="str">
        <f t="shared" si="506"/>
        <v/>
      </c>
      <c r="R2390" s="8"/>
      <c r="S2390" s="19"/>
      <c r="T2390" s="19" t="s">
        <v>830</v>
      </c>
      <c r="U2390" s="4"/>
      <c r="V2390" s="22" t="str">
        <f t="shared" si="507"/>
        <v>@aswan1.moe.edu.eg</v>
      </c>
      <c r="W2390" s="22" t="str">
        <f t="shared" si="508"/>
        <v>Stu#</v>
      </c>
      <c r="Z2390" t="str">
        <f>IF(Q2390=$Z$14,COUNTIF($Q$15:Q2390,$Z$14),"")</f>
        <v/>
      </c>
    </row>
    <row r="2391" spans="1:26" ht="16.5" x14ac:dyDescent="0.25">
      <c r="A2391" s="6" t="str">
        <f>IF(B2391="","",SUBTOTAL(3,$B$15:B2391))</f>
        <v/>
      </c>
      <c r="B2391" s="7"/>
      <c r="C2391" s="8"/>
      <c r="D2391" s="6" t="str">
        <f t="shared" si="498"/>
        <v/>
      </c>
      <c r="E2391" s="9" t="str">
        <f t="shared" si="501"/>
        <v/>
      </c>
      <c r="F2391" s="7"/>
      <c r="G2391" s="10" t="str">
        <f t="shared" si="499"/>
        <v/>
      </c>
      <c r="H2391" s="6" t="str">
        <f t="shared" si="500"/>
        <v/>
      </c>
      <c r="I2391" s="6" t="str">
        <f t="shared" si="502"/>
        <v/>
      </c>
      <c r="J2391" s="6" t="str">
        <f t="shared" si="503"/>
        <v/>
      </c>
      <c r="K2391" s="6" t="str">
        <f t="shared" si="504"/>
        <v/>
      </c>
      <c r="L2391" s="6" t="str">
        <f t="shared" si="509"/>
        <v/>
      </c>
      <c r="M2391" s="6" t="str">
        <f t="shared" si="510"/>
        <v/>
      </c>
      <c r="N2391" s="6" t="str">
        <f t="shared" si="505"/>
        <v/>
      </c>
      <c r="O2391" s="4"/>
      <c r="P2391" s="11"/>
      <c r="Q2391" s="12" t="str">
        <f t="shared" si="506"/>
        <v/>
      </c>
      <c r="R2391" s="8"/>
      <c r="S2391" s="19"/>
      <c r="T2391" s="19" t="s">
        <v>830</v>
      </c>
      <c r="U2391" s="4"/>
      <c r="V2391" s="22" t="str">
        <f t="shared" si="507"/>
        <v>@aswan1.moe.edu.eg</v>
      </c>
      <c r="W2391" s="22" t="str">
        <f t="shared" si="508"/>
        <v>Stu#</v>
      </c>
      <c r="Z2391" t="str">
        <f>IF(Q2391=$Z$14,COUNTIF($Q$15:Q2391,$Z$14),"")</f>
        <v/>
      </c>
    </row>
    <row r="2392" spans="1:26" ht="16.5" x14ac:dyDescent="0.25">
      <c r="A2392" s="6" t="str">
        <f>IF(B2392="","",SUBTOTAL(3,$B$15:B2392))</f>
        <v/>
      </c>
      <c r="B2392" s="7"/>
      <c r="C2392" s="8"/>
      <c r="D2392" s="6" t="str">
        <f t="shared" si="498"/>
        <v/>
      </c>
      <c r="E2392" s="9" t="str">
        <f t="shared" si="501"/>
        <v/>
      </c>
      <c r="F2392" s="7"/>
      <c r="G2392" s="10" t="str">
        <f t="shared" si="499"/>
        <v/>
      </c>
      <c r="H2392" s="6" t="str">
        <f t="shared" si="500"/>
        <v/>
      </c>
      <c r="I2392" s="6" t="str">
        <f t="shared" si="502"/>
        <v/>
      </c>
      <c r="J2392" s="6" t="str">
        <f t="shared" si="503"/>
        <v/>
      </c>
      <c r="K2392" s="6" t="str">
        <f t="shared" si="504"/>
        <v/>
      </c>
      <c r="L2392" s="6" t="str">
        <f t="shared" si="509"/>
        <v/>
      </c>
      <c r="M2392" s="6" t="str">
        <f t="shared" si="510"/>
        <v/>
      </c>
      <c r="N2392" s="6" t="str">
        <f t="shared" si="505"/>
        <v/>
      </c>
      <c r="O2392" s="4"/>
      <c r="P2392" s="11"/>
      <c r="Q2392" s="12" t="str">
        <f t="shared" si="506"/>
        <v/>
      </c>
      <c r="R2392" s="8"/>
      <c r="S2392" s="19"/>
      <c r="T2392" s="19" t="s">
        <v>830</v>
      </c>
      <c r="U2392" s="4"/>
      <c r="V2392" s="22" t="str">
        <f t="shared" si="507"/>
        <v>@aswan1.moe.edu.eg</v>
      </c>
      <c r="W2392" s="22" t="str">
        <f t="shared" si="508"/>
        <v>Stu#</v>
      </c>
      <c r="Z2392" t="str">
        <f>IF(Q2392=$Z$14,COUNTIF($Q$15:Q2392,$Z$14),"")</f>
        <v/>
      </c>
    </row>
    <row r="2393" spans="1:26" ht="16.5" x14ac:dyDescent="0.25">
      <c r="A2393" s="6" t="str">
        <f>IF(B2393="","",SUBTOTAL(3,$B$15:B2393))</f>
        <v/>
      </c>
      <c r="B2393" s="7"/>
      <c r="C2393" s="8"/>
      <c r="D2393" s="6" t="str">
        <f t="shared" si="498"/>
        <v/>
      </c>
      <c r="E2393" s="9" t="str">
        <f t="shared" si="501"/>
        <v/>
      </c>
      <c r="F2393" s="7"/>
      <c r="G2393" s="10" t="str">
        <f t="shared" si="499"/>
        <v/>
      </c>
      <c r="H2393" s="6" t="str">
        <f t="shared" si="500"/>
        <v/>
      </c>
      <c r="I2393" s="6" t="str">
        <f t="shared" si="502"/>
        <v/>
      </c>
      <c r="J2393" s="6" t="str">
        <f t="shared" si="503"/>
        <v/>
      </c>
      <c r="K2393" s="6" t="str">
        <f t="shared" si="504"/>
        <v/>
      </c>
      <c r="L2393" s="6" t="str">
        <f t="shared" si="509"/>
        <v/>
      </c>
      <c r="M2393" s="6" t="str">
        <f t="shared" si="510"/>
        <v/>
      </c>
      <c r="N2393" s="6" t="str">
        <f t="shared" si="505"/>
        <v/>
      </c>
      <c r="O2393" s="4"/>
      <c r="P2393" s="11"/>
      <c r="Q2393" s="12" t="str">
        <f t="shared" si="506"/>
        <v/>
      </c>
      <c r="R2393" s="8"/>
      <c r="S2393" s="19"/>
      <c r="T2393" s="19" t="s">
        <v>830</v>
      </c>
      <c r="U2393" s="4"/>
      <c r="V2393" s="22" t="str">
        <f t="shared" si="507"/>
        <v>@aswan1.moe.edu.eg</v>
      </c>
      <c r="W2393" s="22" t="str">
        <f t="shared" si="508"/>
        <v>Stu#</v>
      </c>
      <c r="Z2393" t="str">
        <f>IF(Q2393=$Z$14,COUNTIF($Q$15:Q2393,$Z$14),"")</f>
        <v/>
      </c>
    </row>
    <row r="2394" spans="1:26" ht="16.5" x14ac:dyDescent="0.25">
      <c r="A2394" s="6" t="str">
        <f>IF(B2394="","",SUBTOTAL(3,$B$15:B2394))</f>
        <v/>
      </c>
      <c r="B2394" s="7"/>
      <c r="C2394" s="8"/>
      <c r="D2394" s="6" t="str">
        <f t="shared" si="498"/>
        <v/>
      </c>
      <c r="E2394" s="9" t="str">
        <f t="shared" si="501"/>
        <v/>
      </c>
      <c r="F2394" s="7"/>
      <c r="G2394" s="10" t="str">
        <f t="shared" si="499"/>
        <v/>
      </c>
      <c r="H2394" s="6" t="str">
        <f t="shared" si="500"/>
        <v/>
      </c>
      <c r="I2394" s="6" t="str">
        <f t="shared" si="502"/>
        <v/>
      </c>
      <c r="J2394" s="6" t="str">
        <f t="shared" si="503"/>
        <v/>
      </c>
      <c r="K2394" s="6" t="str">
        <f t="shared" si="504"/>
        <v/>
      </c>
      <c r="L2394" s="6" t="str">
        <f t="shared" si="509"/>
        <v/>
      </c>
      <c r="M2394" s="6" t="str">
        <f t="shared" si="510"/>
        <v/>
      </c>
      <c r="N2394" s="6" t="str">
        <f t="shared" si="505"/>
        <v/>
      </c>
      <c r="O2394" s="4"/>
      <c r="P2394" s="11"/>
      <c r="Q2394" s="12" t="str">
        <f t="shared" si="506"/>
        <v/>
      </c>
      <c r="R2394" s="8"/>
      <c r="S2394" s="19"/>
      <c r="T2394" s="19" t="s">
        <v>830</v>
      </c>
      <c r="U2394" s="4"/>
      <c r="V2394" s="22" t="str">
        <f t="shared" si="507"/>
        <v>@aswan1.moe.edu.eg</v>
      </c>
      <c r="W2394" s="22" t="str">
        <f t="shared" si="508"/>
        <v>Stu#</v>
      </c>
      <c r="Z2394" t="str">
        <f>IF(Q2394=$Z$14,COUNTIF($Q$15:Q2394,$Z$14),"")</f>
        <v/>
      </c>
    </row>
    <row r="2395" spans="1:26" ht="16.5" x14ac:dyDescent="0.25">
      <c r="A2395" s="6" t="str">
        <f>IF(B2395="","",SUBTOTAL(3,$B$15:B2395))</f>
        <v/>
      </c>
      <c r="B2395" s="7"/>
      <c r="C2395" s="8"/>
      <c r="D2395" s="6" t="str">
        <f t="shared" si="498"/>
        <v/>
      </c>
      <c r="E2395" s="9" t="str">
        <f t="shared" si="501"/>
        <v/>
      </c>
      <c r="F2395" s="7"/>
      <c r="G2395" s="10" t="str">
        <f t="shared" si="499"/>
        <v/>
      </c>
      <c r="H2395" s="6" t="str">
        <f t="shared" si="500"/>
        <v/>
      </c>
      <c r="I2395" s="6" t="str">
        <f t="shared" si="502"/>
        <v/>
      </c>
      <c r="J2395" s="6" t="str">
        <f t="shared" si="503"/>
        <v/>
      </c>
      <c r="K2395" s="6" t="str">
        <f t="shared" si="504"/>
        <v/>
      </c>
      <c r="L2395" s="6" t="str">
        <f t="shared" si="509"/>
        <v/>
      </c>
      <c r="M2395" s="6" t="str">
        <f t="shared" si="510"/>
        <v/>
      </c>
      <c r="N2395" s="6" t="str">
        <f t="shared" si="505"/>
        <v/>
      </c>
      <c r="O2395" s="4"/>
      <c r="P2395" s="11"/>
      <c r="Q2395" s="12" t="str">
        <f t="shared" si="506"/>
        <v/>
      </c>
      <c r="R2395" s="8"/>
      <c r="S2395" s="19"/>
      <c r="T2395" s="19" t="s">
        <v>830</v>
      </c>
      <c r="U2395" s="4"/>
      <c r="V2395" s="22" t="str">
        <f t="shared" si="507"/>
        <v>@aswan1.moe.edu.eg</v>
      </c>
      <c r="W2395" s="22" t="str">
        <f t="shared" si="508"/>
        <v>Stu#</v>
      </c>
      <c r="Z2395" t="str">
        <f>IF(Q2395=$Z$14,COUNTIF($Q$15:Q2395,$Z$14),"")</f>
        <v/>
      </c>
    </row>
    <row r="2396" spans="1:26" ht="16.5" x14ac:dyDescent="0.25">
      <c r="A2396" s="6" t="str">
        <f>IF(B2396="","",SUBTOTAL(3,$B$15:B2396))</f>
        <v/>
      </c>
      <c r="B2396" s="7"/>
      <c r="C2396" s="8"/>
      <c r="D2396" s="6" t="str">
        <f t="shared" si="498"/>
        <v/>
      </c>
      <c r="E2396" s="9" t="str">
        <f t="shared" si="501"/>
        <v/>
      </c>
      <c r="F2396" s="7"/>
      <c r="G2396" s="10" t="str">
        <f t="shared" si="499"/>
        <v/>
      </c>
      <c r="H2396" s="6" t="str">
        <f t="shared" si="500"/>
        <v/>
      </c>
      <c r="I2396" s="6" t="str">
        <f t="shared" si="502"/>
        <v/>
      </c>
      <c r="J2396" s="6" t="str">
        <f t="shared" si="503"/>
        <v/>
      </c>
      <c r="K2396" s="6" t="str">
        <f t="shared" si="504"/>
        <v/>
      </c>
      <c r="L2396" s="6" t="str">
        <f t="shared" si="509"/>
        <v/>
      </c>
      <c r="M2396" s="6" t="str">
        <f t="shared" si="510"/>
        <v/>
      </c>
      <c r="N2396" s="6" t="str">
        <f t="shared" si="505"/>
        <v/>
      </c>
      <c r="O2396" s="4"/>
      <c r="P2396" s="11"/>
      <c r="Q2396" s="12" t="str">
        <f t="shared" si="506"/>
        <v/>
      </c>
      <c r="R2396" s="8"/>
      <c r="S2396" s="19"/>
      <c r="T2396" s="19" t="s">
        <v>830</v>
      </c>
      <c r="U2396" s="4"/>
      <c r="V2396" s="22" t="str">
        <f t="shared" si="507"/>
        <v>@aswan1.moe.edu.eg</v>
      </c>
      <c r="W2396" s="22" t="str">
        <f t="shared" si="508"/>
        <v>Stu#</v>
      </c>
      <c r="Z2396" t="str">
        <f>IF(Q2396=$Z$14,COUNTIF($Q$15:Q2396,$Z$14),"")</f>
        <v/>
      </c>
    </row>
    <row r="2397" spans="1:26" ht="16.5" x14ac:dyDescent="0.25">
      <c r="A2397" s="6" t="str">
        <f>IF(B2397="","",SUBTOTAL(3,$B$15:B2397))</f>
        <v/>
      </c>
      <c r="B2397" s="7"/>
      <c r="C2397" s="8"/>
      <c r="D2397" s="6" t="str">
        <f t="shared" si="498"/>
        <v/>
      </c>
      <c r="E2397" s="9" t="str">
        <f t="shared" si="501"/>
        <v/>
      </c>
      <c r="F2397" s="7"/>
      <c r="G2397" s="10" t="str">
        <f t="shared" si="499"/>
        <v/>
      </c>
      <c r="H2397" s="6" t="str">
        <f t="shared" si="500"/>
        <v/>
      </c>
      <c r="I2397" s="6" t="str">
        <f t="shared" si="502"/>
        <v/>
      </c>
      <c r="J2397" s="6" t="str">
        <f t="shared" si="503"/>
        <v/>
      </c>
      <c r="K2397" s="6" t="str">
        <f t="shared" si="504"/>
        <v/>
      </c>
      <c r="L2397" s="6" t="str">
        <f t="shared" si="509"/>
        <v/>
      </c>
      <c r="M2397" s="6" t="str">
        <f t="shared" si="510"/>
        <v/>
      </c>
      <c r="N2397" s="6" t="str">
        <f t="shared" si="505"/>
        <v/>
      </c>
      <c r="O2397" s="4"/>
      <c r="P2397" s="11"/>
      <c r="Q2397" s="12" t="str">
        <f t="shared" si="506"/>
        <v/>
      </c>
      <c r="R2397" s="8"/>
      <c r="S2397" s="19"/>
      <c r="T2397" s="19" t="s">
        <v>830</v>
      </c>
      <c r="U2397" s="4"/>
      <c r="V2397" s="22" t="str">
        <f t="shared" si="507"/>
        <v>@aswan1.moe.edu.eg</v>
      </c>
      <c r="W2397" s="22" t="str">
        <f t="shared" si="508"/>
        <v>Stu#</v>
      </c>
      <c r="Z2397" t="str">
        <f>IF(Q2397=$Z$14,COUNTIF($Q$15:Q2397,$Z$14),"")</f>
        <v/>
      </c>
    </row>
    <row r="2398" spans="1:26" ht="16.5" x14ac:dyDescent="0.25">
      <c r="A2398" s="6" t="str">
        <f>IF(B2398="","",SUBTOTAL(3,$B$15:B2398))</f>
        <v/>
      </c>
      <c r="B2398" s="7"/>
      <c r="C2398" s="8"/>
      <c r="D2398" s="6" t="str">
        <f t="shared" si="498"/>
        <v/>
      </c>
      <c r="E2398" s="9" t="str">
        <f t="shared" si="501"/>
        <v/>
      </c>
      <c r="F2398" s="7"/>
      <c r="G2398" s="10" t="str">
        <f t="shared" si="499"/>
        <v/>
      </c>
      <c r="H2398" s="6" t="str">
        <f t="shared" si="500"/>
        <v/>
      </c>
      <c r="I2398" s="6" t="str">
        <f t="shared" si="502"/>
        <v/>
      </c>
      <c r="J2398" s="6" t="str">
        <f t="shared" si="503"/>
        <v/>
      </c>
      <c r="K2398" s="6" t="str">
        <f t="shared" si="504"/>
        <v/>
      </c>
      <c r="L2398" s="6" t="str">
        <f t="shared" si="509"/>
        <v/>
      </c>
      <c r="M2398" s="6" t="str">
        <f t="shared" si="510"/>
        <v/>
      </c>
      <c r="N2398" s="6" t="str">
        <f t="shared" si="505"/>
        <v/>
      </c>
      <c r="O2398" s="4"/>
      <c r="P2398" s="11"/>
      <c r="Q2398" s="12" t="str">
        <f t="shared" si="506"/>
        <v/>
      </c>
      <c r="R2398" s="8"/>
      <c r="S2398" s="19"/>
      <c r="T2398" s="19" t="s">
        <v>830</v>
      </c>
      <c r="U2398" s="4"/>
      <c r="V2398" s="22" t="str">
        <f t="shared" si="507"/>
        <v>@aswan1.moe.edu.eg</v>
      </c>
      <c r="W2398" s="22" t="str">
        <f t="shared" si="508"/>
        <v>Stu#</v>
      </c>
      <c r="Z2398" t="str">
        <f>IF(Q2398=$Z$14,COUNTIF($Q$15:Q2398,$Z$14),"")</f>
        <v/>
      </c>
    </row>
    <row r="2399" spans="1:26" ht="16.5" x14ac:dyDescent="0.25">
      <c r="A2399" s="6" t="str">
        <f>IF(B2399="","",SUBTOTAL(3,$B$15:B2399))</f>
        <v/>
      </c>
      <c r="B2399" s="7"/>
      <c r="C2399" s="8"/>
      <c r="D2399" s="6" t="str">
        <f t="shared" si="498"/>
        <v/>
      </c>
      <c r="E2399" s="9" t="str">
        <f t="shared" si="501"/>
        <v/>
      </c>
      <c r="F2399" s="7"/>
      <c r="G2399" s="10" t="str">
        <f t="shared" si="499"/>
        <v/>
      </c>
      <c r="H2399" s="6" t="str">
        <f t="shared" si="500"/>
        <v/>
      </c>
      <c r="I2399" s="6" t="str">
        <f t="shared" si="502"/>
        <v/>
      </c>
      <c r="J2399" s="6" t="str">
        <f t="shared" si="503"/>
        <v/>
      </c>
      <c r="K2399" s="6" t="str">
        <f t="shared" si="504"/>
        <v/>
      </c>
      <c r="L2399" s="6" t="str">
        <f t="shared" si="509"/>
        <v/>
      </c>
      <c r="M2399" s="6" t="str">
        <f t="shared" si="510"/>
        <v/>
      </c>
      <c r="N2399" s="6" t="str">
        <f t="shared" si="505"/>
        <v/>
      </c>
      <c r="O2399" s="4"/>
      <c r="P2399" s="11"/>
      <c r="Q2399" s="12" t="str">
        <f t="shared" si="506"/>
        <v/>
      </c>
      <c r="R2399" s="8"/>
      <c r="S2399" s="19"/>
      <c r="T2399" s="19" t="s">
        <v>830</v>
      </c>
      <c r="U2399" s="4"/>
      <c r="V2399" s="22" t="str">
        <f t="shared" si="507"/>
        <v>@aswan1.moe.edu.eg</v>
      </c>
      <c r="W2399" s="22" t="str">
        <f t="shared" si="508"/>
        <v>Stu#</v>
      </c>
      <c r="Z2399" t="str">
        <f>IF(Q2399=$Z$14,COUNTIF($Q$15:Q2399,$Z$14),"")</f>
        <v/>
      </c>
    </row>
    <row r="2400" spans="1:26" ht="16.5" x14ac:dyDescent="0.25">
      <c r="A2400" s="6" t="str">
        <f>IF(B2400="","",SUBTOTAL(3,$B$15:B2400))</f>
        <v/>
      </c>
      <c r="B2400" s="7"/>
      <c r="C2400" s="8"/>
      <c r="D2400" s="6" t="str">
        <f t="shared" si="498"/>
        <v/>
      </c>
      <c r="E2400" s="9" t="str">
        <f t="shared" si="501"/>
        <v/>
      </c>
      <c r="F2400" s="7"/>
      <c r="G2400" s="10" t="str">
        <f t="shared" si="499"/>
        <v/>
      </c>
      <c r="H2400" s="6" t="str">
        <f t="shared" si="500"/>
        <v/>
      </c>
      <c r="I2400" s="6" t="str">
        <f t="shared" si="502"/>
        <v/>
      </c>
      <c r="J2400" s="6" t="str">
        <f t="shared" si="503"/>
        <v/>
      </c>
      <c r="K2400" s="6" t="str">
        <f t="shared" si="504"/>
        <v/>
      </c>
      <c r="L2400" s="6" t="str">
        <f t="shared" si="509"/>
        <v/>
      </c>
      <c r="M2400" s="6" t="str">
        <f t="shared" si="510"/>
        <v/>
      </c>
      <c r="N2400" s="6" t="str">
        <f t="shared" si="505"/>
        <v/>
      </c>
      <c r="O2400" s="4"/>
      <c r="P2400" s="11"/>
      <c r="Q2400" s="12" t="str">
        <f t="shared" si="506"/>
        <v/>
      </c>
      <c r="R2400" s="8"/>
      <c r="S2400" s="19"/>
      <c r="T2400" s="19" t="s">
        <v>830</v>
      </c>
      <c r="U2400" s="4"/>
      <c r="V2400" s="22" t="str">
        <f t="shared" si="507"/>
        <v>@aswan1.moe.edu.eg</v>
      </c>
      <c r="W2400" s="22" t="str">
        <f t="shared" si="508"/>
        <v>Stu#</v>
      </c>
      <c r="Z2400" t="str">
        <f>IF(Q2400=$Z$14,COUNTIF($Q$15:Q2400,$Z$14),"")</f>
        <v/>
      </c>
    </row>
    <row r="2401" spans="1:26" ht="16.5" x14ac:dyDescent="0.25">
      <c r="A2401" s="6" t="str">
        <f>IF(B2401="","",SUBTOTAL(3,$B$15:B2401))</f>
        <v/>
      </c>
      <c r="B2401" s="7"/>
      <c r="C2401" s="8"/>
      <c r="D2401" s="6" t="str">
        <f t="shared" si="498"/>
        <v/>
      </c>
      <c r="E2401" s="9" t="str">
        <f t="shared" si="501"/>
        <v/>
      </c>
      <c r="F2401" s="7"/>
      <c r="G2401" s="10" t="str">
        <f t="shared" si="499"/>
        <v/>
      </c>
      <c r="H2401" s="6" t="str">
        <f t="shared" si="500"/>
        <v/>
      </c>
      <c r="I2401" s="6" t="str">
        <f t="shared" si="502"/>
        <v/>
      </c>
      <c r="J2401" s="6" t="str">
        <f t="shared" si="503"/>
        <v/>
      </c>
      <c r="K2401" s="6" t="str">
        <f t="shared" si="504"/>
        <v/>
      </c>
      <c r="L2401" s="6" t="str">
        <f t="shared" si="509"/>
        <v/>
      </c>
      <c r="M2401" s="6" t="str">
        <f t="shared" si="510"/>
        <v/>
      </c>
      <c r="N2401" s="6" t="str">
        <f t="shared" si="505"/>
        <v/>
      </c>
      <c r="O2401" s="4"/>
      <c r="P2401" s="11"/>
      <c r="Q2401" s="12" t="str">
        <f t="shared" si="506"/>
        <v/>
      </c>
      <c r="R2401" s="8"/>
      <c r="S2401" s="19"/>
      <c r="T2401" s="19" t="s">
        <v>830</v>
      </c>
      <c r="U2401" s="4"/>
      <c r="V2401" s="22" t="str">
        <f t="shared" si="507"/>
        <v>@aswan1.moe.edu.eg</v>
      </c>
      <c r="W2401" s="22" t="str">
        <f t="shared" si="508"/>
        <v>Stu#</v>
      </c>
      <c r="Z2401" t="str">
        <f>IF(Q2401=$Z$14,COUNTIF($Q$15:Q2401,$Z$14),"")</f>
        <v/>
      </c>
    </row>
    <row r="2402" spans="1:26" ht="16.5" x14ac:dyDescent="0.25">
      <c r="A2402" s="6" t="str">
        <f>IF(B2402="","",SUBTOTAL(3,$B$15:B2402))</f>
        <v/>
      </c>
      <c r="B2402" s="7"/>
      <c r="C2402" s="8"/>
      <c r="D2402" s="6" t="str">
        <f t="shared" si="498"/>
        <v/>
      </c>
      <c r="E2402" s="9" t="str">
        <f t="shared" si="501"/>
        <v/>
      </c>
      <c r="F2402" s="7"/>
      <c r="G2402" s="10" t="str">
        <f t="shared" si="499"/>
        <v/>
      </c>
      <c r="H2402" s="6" t="str">
        <f t="shared" si="500"/>
        <v/>
      </c>
      <c r="I2402" s="6" t="str">
        <f t="shared" si="502"/>
        <v/>
      </c>
      <c r="J2402" s="6" t="str">
        <f t="shared" si="503"/>
        <v/>
      </c>
      <c r="K2402" s="6" t="str">
        <f t="shared" si="504"/>
        <v/>
      </c>
      <c r="L2402" s="6" t="str">
        <f t="shared" si="509"/>
        <v/>
      </c>
      <c r="M2402" s="6" t="str">
        <f t="shared" si="510"/>
        <v/>
      </c>
      <c r="N2402" s="6" t="str">
        <f t="shared" si="505"/>
        <v/>
      </c>
      <c r="O2402" s="4"/>
      <c r="P2402" s="11"/>
      <c r="Q2402" s="12" t="str">
        <f t="shared" si="506"/>
        <v/>
      </c>
      <c r="R2402" s="8"/>
      <c r="S2402" s="19"/>
      <c r="T2402" s="19" t="s">
        <v>830</v>
      </c>
      <c r="U2402" s="4"/>
      <c r="V2402" s="22" t="str">
        <f t="shared" si="507"/>
        <v>@aswan1.moe.edu.eg</v>
      </c>
      <c r="W2402" s="22" t="str">
        <f t="shared" si="508"/>
        <v>Stu#</v>
      </c>
      <c r="Z2402" t="str">
        <f>IF(Q2402=$Z$14,COUNTIF($Q$15:Q2402,$Z$14),"")</f>
        <v/>
      </c>
    </row>
    <row r="2403" spans="1:26" ht="16.5" x14ac:dyDescent="0.25">
      <c r="A2403" s="6" t="str">
        <f>IF(B2403="","",SUBTOTAL(3,$B$15:B2403))</f>
        <v/>
      </c>
      <c r="B2403" s="7"/>
      <c r="C2403" s="8"/>
      <c r="D2403" s="6" t="str">
        <f t="shared" si="498"/>
        <v/>
      </c>
      <c r="E2403" s="9" t="str">
        <f t="shared" si="501"/>
        <v/>
      </c>
      <c r="F2403" s="7"/>
      <c r="G2403" s="10" t="str">
        <f t="shared" si="499"/>
        <v/>
      </c>
      <c r="H2403" s="6" t="str">
        <f t="shared" si="500"/>
        <v/>
      </c>
      <c r="I2403" s="6" t="str">
        <f t="shared" si="502"/>
        <v/>
      </c>
      <c r="J2403" s="6" t="str">
        <f t="shared" si="503"/>
        <v/>
      </c>
      <c r="K2403" s="6" t="str">
        <f t="shared" si="504"/>
        <v/>
      </c>
      <c r="L2403" s="6" t="str">
        <f t="shared" si="509"/>
        <v/>
      </c>
      <c r="M2403" s="6" t="str">
        <f t="shared" si="510"/>
        <v/>
      </c>
      <c r="N2403" s="6" t="str">
        <f t="shared" si="505"/>
        <v/>
      </c>
      <c r="O2403" s="4"/>
      <c r="P2403" s="11"/>
      <c r="Q2403" s="12" t="str">
        <f t="shared" si="506"/>
        <v/>
      </c>
      <c r="R2403" s="8"/>
      <c r="S2403" s="19"/>
      <c r="T2403" s="19" t="s">
        <v>830</v>
      </c>
      <c r="U2403" s="4"/>
      <c r="V2403" s="22" t="str">
        <f t="shared" si="507"/>
        <v>@aswan1.moe.edu.eg</v>
      </c>
      <c r="W2403" s="22" t="str">
        <f t="shared" si="508"/>
        <v>Stu#</v>
      </c>
      <c r="Z2403" t="str">
        <f>IF(Q2403=$Z$14,COUNTIF($Q$15:Q2403,$Z$14),"")</f>
        <v/>
      </c>
    </row>
    <row r="2404" spans="1:26" ht="16.5" x14ac:dyDescent="0.25">
      <c r="A2404" s="6" t="str">
        <f>IF(B2404="","",SUBTOTAL(3,$B$15:B2404))</f>
        <v/>
      </c>
      <c r="B2404" s="7"/>
      <c r="C2404" s="8"/>
      <c r="D2404" s="6" t="str">
        <f t="shared" si="498"/>
        <v/>
      </c>
      <c r="E2404" s="9" t="str">
        <f t="shared" si="501"/>
        <v/>
      </c>
      <c r="F2404" s="7"/>
      <c r="G2404" s="10" t="str">
        <f t="shared" si="499"/>
        <v/>
      </c>
      <c r="H2404" s="6" t="str">
        <f t="shared" si="500"/>
        <v/>
      </c>
      <c r="I2404" s="6" t="str">
        <f t="shared" si="502"/>
        <v/>
      </c>
      <c r="J2404" s="6" t="str">
        <f t="shared" si="503"/>
        <v/>
      </c>
      <c r="K2404" s="6" t="str">
        <f t="shared" si="504"/>
        <v/>
      </c>
      <c r="L2404" s="6" t="str">
        <f t="shared" si="509"/>
        <v/>
      </c>
      <c r="M2404" s="6" t="str">
        <f t="shared" si="510"/>
        <v/>
      </c>
      <c r="N2404" s="6" t="str">
        <f t="shared" si="505"/>
        <v/>
      </c>
      <c r="O2404" s="4"/>
      <c r="P2404" s="11"/>
      <c r="Q2404" s="12" t="str">
        <f t="shared" si="506"/>
        <v/>
      </c>
      <c r="R2404" s="8"/>
      <c r="S2404" s="19"/>
      <c r="T2404" s="19" t="s">
        <v>830</v>
      </c>
      <c r="U2404" s="4"/>
      <c r="V2404" s="22" t="str">
        <f t="shared" si="507"/>
        <v>@aswan1.moe.edu.eg</v>
      </c>
      <c r="W2404" s="22" t="str">
        <f t="shared" si="508"/>
        <v>Stu#</v>
      </c>
      <c r="Z2404" t="str">
        <f>IF(Q2404=$Z$14,COUNTIF($Q$15:Q2404,$Z$14),"")</f>
        <v/>
      </c>
    </row>
    <row r="2405" spans="1:26" ht="16.5" x14ac:dyDescent="0.25">
      <c r="A2405" s="6" t="str">
        <f>IF(B2405="","",SUBTOTAL(3,$B$15:B2405))</f>
        <v/>
      </c>
      <c r="B2405" s="7"/>
      <c r="C2405" s="8"/>
      <c r="D2405" s="6" t="str">
        <f t="shared" si="498"/>
        <v/>
      </c>
      <c r="E2405" s="9" t="str">
        <f t="shared" si="501"/>
        <v/>
      </c>
      <c r="F2405" s="7"/>
      <c r="G2405" s="10" t="str">
        <f t="shared" si="499"/>
        <v/>
      </c>
      <c r="H2405" s="6" t="str">
        <f t="shared" si="500"/>
        <v/>
      </c>
      <c r="I2405" s="6" t="str">
        <f t="shared" si="502"/>
        <v/>
      </c>
      <c r="J2405" s="6" t="str">
        <f t="shared" si="503"/>
        <v/>
      </c>
      <c r="K2405" s="6" t="str">
        <f t="shared" si="504"/>
        <v/>
      </c>
      <c r="L2405" s="6" t="str">
        <f t="shared" si="509"/>
        <v/>
      </c>
      <c r="M2405" s="6" t="str">
        <f t="shared" si="510"/>
        <v/>
      </c>
      <c r="N2405" s="6" t="str">
        <f t="shared" si="505"/>
        <v/>
      </c>
      <c r="O2405" s="4"/>
      <c r="P2405" s="11"/>
      <c r="Q2405" s="12" t="str">
        <f t="shared" si="506"/>
        <v/>
      </c>
      <c r="R2405" s="8"/>
      <c r="S2405" s="19"/>
      <c r="T2405" s="19" t="s">
        <v>830</v>
      </c>
      <c r="U2405" s="4"/>
      <c r="V2405" s="22" t="str">
        <f t="shared" si="507"/>
        <v>@aswan1.moe.edu.eg</v>
      </c>
      <c r="W2405" s="22" t="str">
        <f t="shared" si="508"/>
        <v>Stu#</v>
      </c>
      <c r="Z2405" t="str">
        <f>IF(Q2405=$Z$14,COUNTIF($Q$15:Q2405,$Z$14),"")</f>
        <v/>
      </c>
    </row>
    <row r="2406" spans="1:26" ht="16.5" x14ac:dyDescent="0.25">
      <c r="A2406" s="6" t="str">
        <f>IF(B2406="","",SUBTOTAL(3,$B$15:B2406))</f>
        <v/>
      </c>
      <c r="B2406" s="7"/>
      <c r="C2406" s="8"/>
      <c r="D2406" s="6" t="str">
        <f t="shared" si="498"/>
        <v/>
      </c>
      <c r="E2406" s="9" t="str">
        <f t="shared" si="501"/>
        <v/>
      </c>
      <c r="F2406" s="7"/>
      <c r="G2406" s="10" t="str">
        <f t="shared" si="499"/>
        <v/>
      </c>
      <c r="H2406" s="6" t="str">
        <f t="shared" si="500"/>
        <v/>
      </c>
      <c r="I2406" s="6" t="str">
        <f t="shared" si="502"/>
        <v/>
      </c>
      <c r="J2406" s="6" t="str">
        <f t="shared" si="503"/>
        <v/>
      </c>
      <c r="K2406" s="6" t="str">
        <f t="shared" si="504"/>
        <v/>
      </c>
      <c r="L2406" s="6" t="str">
        <f t="shared" si="509"/>
        <v/>
      </c>
      <c r="M2406" s="6" t="str">
        <f t="shared" si="510"/>
        <v/>
      </c>
      <c r="N2406" s="6" t="str">
        <f t="shared" si="505"/>
        <v/>
      </c>
      <c r="O2406" s="4"/>
      <c r="P2406" s="11"/>
      <c r="Q2406" s="12" t="str">
        <f t="shared" si="506"/>
        <v/>
      </c>
      <c r="R2406" s="8"/>
      <c r="S2406" s="19"/>
      <c r="T2406" s="19" t="s">
        <v>830</v>
      </c>
      <c r="U2406" s="4"/>
      <c r="V2406" s="22" t="str">
        <f t="shared" si="507"/>
        <v>@aswan1.moe.edu.eg</v>
      </c>
      <c r="W2406" s="22" t="str">
        <f t="shared" si="508"/>
        <v>Stu#</v>
      </c>
      <c r="Z2406" t="str">
        <f>IF(Q2406=$Z$14,COUNTIF($Q$15:Q2406,$Z$14),"")</f>
        <v/>
      </c>
    </row>
    <row r="2407" spans="1:26" ht="16.5" x14ac:dyDescent="0.25">
      <c r="A2407" s="6" t="str">
        <f>IF(B2407="","",SUBTOTAL(3,$B$15:B2407))</f>
        <v/>
      </c>
      <c r="B2407" s="7"/>
      <c r="C2407" s="8"/>
      <c r="D2407" s="6" t="str">
        <f t="shared" si="498"/>
        <v/>
      </c>
      <c r="E2407" s="9" t="str">
        <f t="shared" si="501"/>
        <v/>
      </c>
      <c r="F2407" s="7"/>
      <c r="G2407" s="10" t="str">
        <f t="shared" si="499"/>
        <v/>
      </c>
      <c r="H2407" s="6" t="str">
        <f t="shared" si="500"/>
        <v/>
      </c>
      <c r="I2407" s="6" t="str">
        <f t="shared" si="502"/>
        <v/>
      </c>
      <c r="J2407" s="6" t="str">
        <f t="shared" si="503"/>
        <v/>
      </c>
      <c r="K2407" s="6" t="str">
        <f t="shared" si="504"/>
        <v/>
      </c>
      <c r="L2407" s="6" t="str">
        <f t="shared" si="509"/>
        <v/>
      </c>
      <c r="M2407" s="6" t="str">
        <f t="shared" si="510"/>
        <v/>
      </c>
      <c r="N2407" s="6" t="str">
        <f t="shared" si="505"/>
        <v/>
      </c>
      <c r="O2407" s="4"/>
      <c r="P2407" s="11"/>
      <c r="Q2407" s="12" t="str">
        <f t="shared" si="506"/>
        <v/>
      </c>
      <c r="R2407" s="8"/>
      <c r="S2407" s="19"/>
      <c r="T2407" s="19" t="s">
        <v>830</v>
      </c>
      <c r="U2407" s="4"/>
      <c r="V2407" s="22" t="str">
        <f t="shared" si="507"/>
        <v>@aswan1.moe.edu.eg</v>
      </c>
      <c r="W2407" s="22" t="str">
        <f t="shared" si="508"/>
        <v>Stu#</v>
      </c>
      <c r="Z2407" t="str">
        <f>IF(Q2407=$Z$14,COUNTIF($Q$15:Q2407,$Z$14),"")</f>
        <v/>
      </c>
    </row>
    <row r="2408" spans="1:26" ht="16.5" x14ac:dyDescent="0.25">
      <c r="A2408" s="6" t="str">
        <f>IF(B2408="","",SUBTOTAL(3,$B$15:B2408))</f>
        <v/>
      </c>
      <c r="B2408" s="7"/>
      <c r="C2408" s="8"/>
      <c r="D2408" s="6" t="str">
        <f t="shared" si="498"/>
        <v/>
      </c>
      <c r="E2408" s="9" t="str">
        <f t="shared" si="501"/>
        <v/>
      </c>
      <c r="F2408" s="7"/>
      <c r="G2408" s="10" t="str">
        <f t="shared" si="499"/>
        <v/>
      </c>
      <c r="H2408" s="6" t="str">
        <f t="shared" si="500"/>
        <v/>
      </c>
      <c r="I2408" s="6" t="str">
        <f t="shared" si="502"/>
        <v/>
      </c>
      <c r="J2408" s="6" t="str">
        <f t="shared" si="503"/>
        <v/>
      </c>
      <c r="K2408" s="6" t="str">
        <f t="shared" si="504"/>
        <v/>
      </c>
      <c r="L2408" s="6" t="str">
        <f t="shared" si="509"/>
        <v/>
      </c>
      <c r="M2408" s="6" t="str">
        <f t="shared" si="510"/>
        <v/>
      </c>
      <c r="N2408" s="6" t="str">
        <f t="shared" si="505"/>
        <v/>
      </c>
      <c r="O2408" s="4"/>
      <c r="P2408" s="11"/>
      <c r="Q2408" s="12" t="str">
        <f t="shared" si="506"/>
        <v/>
      </c>
      <c r="R2408" s="8"/>
      <c r="S2408" s="19"/>
      <c r="T2408" s="19" t="s">
        <v>830</v>
      </c>
      <c r="U2408" s="4"/>
      <c r="V2408" s="22" t="str">
        <f t="shared" si="507"/>
        <v>@aswan1.moe.edu.eg</v>
      </c>
      <c r="W2408" s="22" t="str">
        <f t="shared" si="508"/>
        <v>Stu#</v>
      </c>
      <c r="Z2408" t="str">
        <f>IF(Q2408=$Z$14,COUNTIF($Q$15:Q2408,$Z$14),"")</f>
        <v/>
      </c>
    </row>
    <row r="2409" spans="1:26" ht="16.5" x14ac:dyDescent="0.25">
      <c r="A2409" s="6" t="str">
        <f>IF(B2409="","",SUBTOTAL(3,$B$15:B2409))</f>
        <v/>
      </c>
      <c r="B2409" s="7"/>
      <c r="C2409" s="8"/>
      <c r="D2409" s="6" t="str">
        <f t="shared" si="498"/>
        <v/>
      </c>
      <c r="E2409" s="9" t="str">
        <f t="shared" si="501"/>
        <v/>
      </c>
      <c r="F2409" s="7"/>
      <c r="G2409" s="10" t="str">
        <f t="shared" si="499"/>
        <v/>
      </c>
      <c r="H2409" s="6" t="str">
        <f t="shared" si="500"/>
        <v/>
      </c>
      <c r="I2409" s="6" t="str">
        <f t="shared" si="502"/>
        <v/>
      </c>
      <c r="J2409" s="6" t="str">
        <f t="shared" si="503"/>
        <v/>
      </c>
      <c r="K2409" s="6" t="str">
        <f t="shared" si="504"/>
        <v/>
      </c>
      <c r="L2409" s="6" t="str">
        <f t="shared" si="509"/>
        <v/>
      </c>
      <c r="M2409" s="6" t="str">
        <f t="shared" si="510"/>
        <v/>
      </c>
      <c r="N2409" s="6" t="str">
        <f t="shared" si="505"/>
        <v/>
      </c>
      <c r="O2409" s="4"/>
      <c r="P2409" s="11"/>
      <c r="Q2409" s="12" t="str">
        <f t="shared" si="506"/>
        <v/>
      </c>
      <c r="R2409" s="8"/>
      <c r="S2409" s="19"/>
      <c r="T2409" s="19" t="s">
        <v>830</v>
      </c>
      <c r="U2409" s="4"/>
      <c r="V2409" s="22" t="str">
        <f t="shared" si="507"/>
        <v>@aswan1.moe.edu.eg</v>
      </c>
      <c r="W2409" s="22" t="str">
        <f t="shared" si="508"/>
        <v>Stu#</v>
      </c>
      <c r="Z2409" t="str">
        <f>IF(Q2409=$Z$14,COUNTIF($Q$15:Q2409,$Z$14),"")</f>
        <v/>
      </c>
    </row>
    <row r="2410" spans="1:26" ht="16.5" x14ac:dyDescent="0.25">
      <c r="A2410" s="6" t="str">
        <f>IF(B2410="","",SUBTOTAL(3,$B$15:B2410))</f>
        <v/>
      </c>
      <c r="B2410" s="7"/>
      <c r="C2410" s="8"/>
      <c r="D2410" s="6" t="str">
        <f t="shared" si="498"/>
        <v/>
      </c>
      <c r="E2410" s="9" t="str">
        <f t="shared" si="501"/>
        <v/>
      </c>
      <c r="F2410" s="7"/>
      <c r="G2410" s="10" t="str">
        <f t="shared" si="499"/>
        <v/>
      </c>
      <c r="H2410" s="6" t="str">
        <f t="shared" si="500"/>
        <v/>
      </c>
      <c r="I2410" s="6" t="str">
        <f t="shared" si="502"/>
        <v/>
      </c>
      <c r="J2410" s="6" t="str">
        <f t="shared" si="503"/>
        <v/>
      </c>
      <c r="K2410" s="6" t="str">
        <f t="shared" si="504"/>
        <v/>
      </c>
      <c r="L2410" s="6" t="str">
        <f t="shared" si="509"/>
        <v/>
      </c>
      <c r="M2410" s="6" t="str">
        <f t="shared" si="510"/>
        <v/>
      </c>
      <c r="N2410" s="6" t="str">
        <f t="shared" si="505"/>
        <v/>
      </c>
      <c r="O2410" s="4"/>
      <c r="P2410" s="11"/>
      <c r="Q2410" s="12" t="str">
        <f t="shared" si="506"/>
        <v/>
      </c>
      <c r="R2410" s="8"/>
      <c r="S2410" s="19"/>
      <c r="T2410" s="19" t="s">
        <v>830</v>
      </c>
      <c r="U2410" s="4"/>
      <c r="V2410" s="22" t="str">
        <f t="shared" si="507"/>
        <v>@aswan1.moe.edu.eg</v>
      </c>
      <c r="W2410" s="22" t="str">
        <f t="shared" si="508"/>
        <v>Stu#</v>
      </c>
      <c r="Z2410" t="str">
        <f>IF(Q2410=$Z$14,COUNTIF($Q$15:Q2410,$Z$14),"")</f>
        <v/>
      </c>
    </row>
    <row r="2411" spans="1:26" ht="16.5" x14ac:dyDescent="0.25">
      <c r="A2411" s="6" t="str">
        <f>IF(B2411="","",SUBTOTAL(3,$B$15:B2411))</f>
        <v/>
      </c>
      <c r="B2411" s="7"/>
      <c r="C2411" s="8"/>
      <c r="D2411" s="6" t="str">
        <f t="shared" si="498"/>
        <v/>
      </c>
      <c r="E2411" s="9" t="str">
        <f t="shared" si="501"/>
        <v/>
      </c>
      <c r="F2411" s="7"/>
      <c r="G2411" s="10" t="str">
        <f t="shared" si="499"/>
        <v/>
      </c>
      <c r="H2411" s="6" t="str">
        <f t="shared" si="500"/>
        <v/>
      </c>
      <c r="I2411" s="6" t="str">
        <f t="shared" si="502"/>
        <v/>
      </c>
      <c r="J2411" s="6" t="str">
        <f t="shared" si="503"/>
        <v/>
      </c>
      <c r="K2411" s="6" t="str">
        <f t="shared" si="504"/>
        <v/>
      </c>
      <c r="L2411" s="6" t="str">
        <f t="shared" si="509"/>
        <v/>
      </c>
      <c r="M2411" s="6" t="str">
        <f t="shared" si="510"/>
        <v/>
      </c>
      <c r="N2411" s="6" t="str">
        <f t="shared" si="505"/>
        <v/>
      </c>
      <c r="O2411" s="4"/>
      <c r="P2411" s="11"/>
      <c r="Q2411" s="12" t="str">
        <f t="shared" si="506"/>
        <v/>
      </c>
      <c r="R2411" s="8"/>
      <c r="S2411" s="19"/>
      <c r="T2411" s="19" t="s">
        <v>830</v>
      </c>
      <c r="U2411" s="4"/>
      <c r="V2411" s="22" t="str">
        <f t="shared" si="507"/>
        <v>@aswan1.moe.edu.eg</v>
      </c>
      <c r="W2411" s="22" t="str">
        <f t="shared" si="508"/>
        <v>Stu#</v>
      </c>
      <c r="Z2411" t="str">
        <f>IF(Q2411=$Z$14,COUNTIF($Q$15:Q2411,$Z$14),"")</f>
        <v/>
      </c>
    </row>
    <row r="2412" spans="1:26" ht="16.5" x14ac:dyDescent="0.25">
      <c r="A2412" s="6" t="str">
        <f>IF(B2412="","",SUBTOTAL(3,$B$15:B2412))</f>
        <v/>
      </c>
      <c r="B2412" s="7"/>
      <c r="C2412" s="8"/>
      <c r="D2412" s="6" t="str">
        <f t="shared" si="498"/>
        <v/>
      </c>
      <c r="E2412" s="9" t="str">
        <f t="shared" si="501"/>
        <v/>
      </c>
      <c r="F2412" s="7"/>
      <c r="G2412" s="10" t="str">
        <f t="shared" si="499"/>
        <v/>
      </c>
      <c r="H2412" s="6" t="str">
        <f t="shared" si="500"/>
        <v/>
      </c>
      <c r="I2412" s="6" t="str">
        <f t="shared" si="502"/>
        <v/>
      </c>
      <c r="J2412" s="6" t="str">
        <f t="shared" si="503"/>
        <v/>
      </c>
      <c r="K2412" s="6" t="str">
        <f t="shared" si="504"/>
        <v/>
      </c>
      <c r="L2412" s="6" t="str">
        <f t="shared" si="509"/>
        <v/>
      </c>
      <c r="M2412" s="6" t="str">
        <f t="shared" si="510"/>
        <v/>
      </c>
      <c r="N2412" s="6" t="str">
        <f t="shared" si="505"/>
        <v/>
      </c>
      <c r="O2412" s="4"/>
      <c r="P2412" s="11"/>
      <c r="Q2412" s="12" t="str">
        <f t="shared" si="506"/>
        <v/>
      </c>
      <c r="R2412" s="8"/>
      <c r="S2412" s="19"/>
      <c r="T2412" s="19" t="s">
        <v>830</v>
      </c>
      <c r="U2412" s="4"/>
      <c r="V2412" s="22" t="str">
        <f t="shared" si="507"/>
        <v>@aswan1.moe.edu.eg</v>
      </c>
      <c r="W2412" s="22" t="str">
        <f t="shared" si="508"/>
        <v>Stu#</v>
      </c>
      <c r="Z2412" t="str">
        <f>IF(Q2412=$Z$14,COUNTIF($Q$15:Q2412,$Z$14),"")</f>
        <v/>
      </c>
    </row>
    <row r="2413" spans="1:26" ht="16.5" x14ac:dyDescent="0.25">
      <c r="A2413" s="6" t="str">
        <f>IF(B2413="","",SUBTOTAL(3,$B$15:B2413))</f>
        <v/>
      </c>
      <c r="B2413" s="7"/>
      <c r="C2413" s="8"/>
      <c r="D2413" s="6" t="str">
        <f t="shared" si="498"/>
        <v/>
      </c>
      <c r="E2413" s="9" t="str">
        <f t="shared" si="501"/>
        <v/>
      </c>
      <c r="F2413" s="7"/>
      <c r="G2413" s="10" t="str">
        <f t="shared" si="499"/>
        <v/>
      </c>
      <c r="H2413" s="6" t="str">
        <f t="shared" si="500"/>
        <v/>
      </c>
      <c r="I2413" s="6" t="str">
        <f t="shared" si="502"/>
        <v/>
      </c>
      <c r="J2413" s="6" t="str">
        <f t="shared" si="503"/>
        <v/>
      </c>
      <c r="K2413" s="6" t="str">
        <f t="shared" si="504"/>
        <v/>
      </c>
      <c r="L2413" s="6" t="str">
        <f t="shared" si="509"/>
        <v/>
      </c>
      <c r="M2413" s="6" t="str">
        <f t="shared" si="510"/>
        <v/>
      </c>
      <c r="N2413" s="6" t="str">
        <f t="shared" si="505"/>
        <v/>
      </c>
      <c r="O2413" s="4"/>
      <c r="P2413" s="11"/>
      <c r="Q2413" s="12" t="str">
        <f t="shared" si="506"/>
        <v/>
      </c>
      <c r="R2413" s="8"/>
      <c r="S2413" s="19"/>
      <c r="T2413" s="19" t="s">
        <v>830</v>
      </c>
      <c r="U2413" s="4"/>
      <c r="V2413" s="22" t="str">
        <f t="shared" si="507"/>
        <v>@aswan1.moe.edu.eg</v>
      </c>
      <c r="W2413" s="22" t="str">
        <f t="shared" si="508"/>
        <v>Stu#</v>
      </c>
      <c r="Z2413" t="str">
        <f>IF(Q2413=$Z$14,COUNTIF($Q$15:Q2413,$Z$14),"")</f>
        <v/>
      </c>
    </row>
    <row r="2414" spans="1:26" ht="16.5" x14ac:dyDescent="0.25">
      <c r="A2414" s="6" t="str">
        <f>IF(B2414="","",SUBTOTAL(3,$B$15:B2414))</f>
        <v/>
      </c>
      <c r="B2414" s="7"/>
      <c r="C2414" s="8"/>
      <c r="D2414" s="6" t="str">
        <f t="shared" si="498"/>
        <v/>
      </c>
      <c r="E2414" s="9" t="str">
        <f t="shared" si="501"/>
        <v/>
      </c>
      <c r="F2414" s="7"/>
      <c r="G2414" s="10" t="str">
        <f t="shared" si="499"/>
        <v/>
      </c>
      <c r="H2414" s="6" t="str">
        <f t="shared" si="500"/>
        <v/>
      </c>
      <c r="I2414" s="6" t="str">
        <f t="shared" si="502"/>
        <v/>
      </c>
      <c r="J2414" s="6" t="str">
        <f t="shared" si="503"/>
        <v/>
      </c>
      <c r="K2414" s="6" t="str">
        <f t="shared" si="504"/>
        <v/>
      </c>
      <c r="L2414" s="6" t="str">
        <f t="shared" si="509"/>
        <v/>
      </c>
      <c r="M2414" s="6" t="str">
        <f t="shared" si="510"/>
        <v/>
      </c>
      <c r="N2414" s="6" t="str">
        <f t="shared" si="505"/>
        <v/>
      </c>
      <c r="O2414" s="4"/>
      <c r="P2414" s="11"/>
      <c r="Q2414" s="12" t="str">
        <f t="shared" si="506"/>
        <v/>
      </c>
      <c r="R2414" s="8"/>
      <c r="S2414" s="19"/>
      <c r="T2414" s="19" t="s">
        <v>830</v>
      </c>
      <c r="U2414" s="4"/>
      <c r="V2414" s="22" t="str">
        <f t="shared" si="507"/>
        <v>@aswan1.moe.edu.eg</v>
      </c>
      <c r="W2414" s="22" t="str">
        <f t="shared" si="508"/>
        <v>Stu#</v>
      </c>
      <c r="Z2414" t="str">
        <f>IF(Q2414=$Z$14,COUNTIF($Q$15:Q2414,$Z$14),"")</f>
        <v/>
      </c>
    </row>
    <row r="2415" spans="1:26" ht="16.5" x14ac:dyDescent="0.25">
      <c r="A2415" s="6" t="str">
        <f>IF(B2415="","",SUBTOTAL(3,$B$15:B2415))</f>
        <v/>
      </c>
      <c r="B2415" s="7"/>
      <c r="C2415" s="8"/>
      <c r="D2415" s="6" t="str">
        <f t="shared" si="498"/>
        <v/>
      </c>
      <c r="E2415" s="9" t="str">
        <f t="shared" si="501"/>
        <v/>
      </c>
      <c r="F2415" s="7"/>
      <c r="G2415" s="10" t="str">
        <f t="shared" si="499"/>
        <v/>
      </c>
      <c r="H2415" s="6" t="str">
        <f t="shared" si="500"/>
        <v/>
      </c>
      <c r="I2415" s="6" t="str">
        <f t="shared" si="502"/>
        <v/>
      </c>
      <c r="J2415" s="6" t="str">
        <f t="shared" si="503"/>
        <v/>
      </c>
      <c r="K2415" s="6" t="str">
        <f t="shared" si="504"/>
        <v/>
      </c>
      <c r="L2415" s="6" t="str">
        <f t="shared" si="509"/>
        <v/>
      </c>
      <c r="M2415" s="6" t="str">
        <f t="shared" si="510"/>
        <v/>
      </c>
      <c r="N2415" s="6" t="str">
        <f t="shared" si="505"/>
        <v/>
      </c>
      <c r="O2415" s="4"/>
      <c r="P2415" s="11"/>
      <c r="Q2415" s="12" t="str">
        <f t="shared" si="506"/>
        <v/>
      </c>
      <c r="R2415" s="8"/>
      <c r="S2415" s="19"/>
      <c r="T2415" s="19" t="s">
        <v>830</v>
      </c>
      <c r="U2415" s="4"/>
      <c r="V2415" s="22" t="str">
        <f t="shared" si="507"/>
        <v>@aswan1.moe.edu.eg</v>
      </c>
      <c r="W2415" s="22" t="str">
        <f t="shared" si="508"/>
        <v>Stu#</v>
      </c>
      <c r="Z2415" t="str">
        <f>IF(Q2415=$Z$14,COUNTIF($Q$15:Q2415,$Z$14),"")</f>
        <v/>
      </c>
    </row>
    <row r="2416" spans="1:26" ht="16.5" x14ac:dyDescent="0.25">
      <c r="A2416" s="6" t="str">
        <f>IF(B2416="","",SUBTOTAL(3,$B$15:B2416))</f>
        <v/>
      </c>
      <c r="B2416" s="7"/>
      <c r="C2416" s="8"/>
      <c r="D2416" s="6" t="str">
        <f t="shared" si="498"/>
        <v/>
      </c>
      <c r="E2416" s="9" t="str">
        <f t="shared" si="501"/>
        <v/>
      </c>
      <c r="F2416" s="7"/>
      <c r="G2416" s="10" t="str">
        <f t="shared" si="499"/>
        <v/>
      </c>
      <c r="H2416" s="6" t="str">
        <f t="shared" si="500"/>
        <v/>
      </c>
      <c r="I2416" s="6" t="str">
        <f t="shared" si="502"/>
        <v/>
      </c>
      <c r="J2416" s="6" t="str">
        <f t="shared" si="503"/>
        <v/>
      </c>
      <c r="K2416" s="6" t="str">
        <f t="shared" si="504"/>
        <v/>
      </c>
      <c r="L2416" s="6" t="str">
        <f t="shared" si="509"/>
        <v/>
      </c>
      <c r="M2416" s="6" t="str">
        <f t="shared" si="510"/>
        <v/>
      </c>
      <c r="N2416" s="6" t="str">
        <f t="shared" si="505"/>
        <v/>
      </c>
      <c r="O2416" s="4"/>
      <c r="P2416" s="11"/>
      <c r="Q2416" s="12" t="str">
        <f t="shared" si="506"/>
        <v/>
      </c>
      <c r="R2416" s="8"/>
      <c r="S2416" s="19"/>
      <c r="T2416" s="19" t="s">
        <v>830</v>
      </c>
      <c r="U2416" s="4"/>
      <c r="V2416" s="22" t="str">
        <f t="shared" si="507"/>
        <v>@aswan1.moe.edu.eg</v>
      </c>
      <c r="W2416" s="22" t="str">
        <f t="shared" si="508"/>
        <v>Stu#</v>
      </c>
      <c r="Z2416" t="str">
        <f>IF(Q2416=$Z$14,COUNTIF($Q$15:Q2416,$Z$14),"")</f>
        <v/>
      </c>
    </row>
    <row r="2417" spans="1:26" ht="16.5" x14ac:dyDescent="0.25">
      <c r="A2417" s="6" t="str">
        <f>IF(B2417="","",SUBTOTAL(3,$B$15:B2417))</f>
        <v/>
      </c>
      <c r="B2417" s="7"/>
      <c r="C2417" s="8"/>
      <c r="D2417" s="6" t="str">
        <f t="shared" si="498"/>
        <v/>
      </c>
      <c r="E2417" s="9" t="str">
        <f t="shared" si="501"/>
        <v/>
      </c>
      <c r="F2417" s="7"/>
      <c r="G2417" s="10" t="str">
        <f t="shared" si="499"/>
        <v/>
      </c>
      <c r="H2417" s="6" t="str">
        <f t="shared" si="500"/>
        <v/>
      </c>
      <c r="I2417" s="6" t="str">
        <f t="shared" si="502"/>
        <v/>
      </c>
      <c r="J2417" s="6" t="str">
        <f t="shared" si="503"/>
        <v/>
      </c>
      <c r="K2417" s="6" t="str">
        <f t="shared" si="504"/>
        <v/>
      </c>
      <c r="L2417" s="6" t="str">
        <f t="shared" si="509"/>
        <v/>
      </c>
      <c r="M2417" s="6" t="str">
        <f t="shared" si="510"/>
        <v/>
      </c>
      <c r="N2417" s="6" t="str">
        <f t="shared" si="505"/>
        <v/>
      </c>
      <c r="O2417" s="4"/>
      <c r="P2417" s="11"/>
      <c r="Q2417" s="12" t="str">
        <f t="shared" si="506"/>
        <v/>
      </c>
      <c r="R2417" s="8"/>
      <c r="S2417" s="19"/>
      <c r="T2417" s="19" t="s">
        <v>830</v>
      </c>
      <c r="U2417" s="4"/>
      <c r="V2417" s="22" t="str">
        <f t="shared" si="507"/>
        <v>@aswan1.moe.edu.eg</v>
      </c>
      <c r="W2417" s="22" t="str">
        <f t="shared" si="508"/>
        <v>Stu#</v>
      </c>
      <c r="Z2417" t="str">
        <f>IF(Q2417=$Z$14,COUNTIF($Q$15:Q2417,$Z$14),"")</f>
        <v/>
      </c>
    </row>
    <row r="2418" spans="1:26" ht="16.5" x14ac:dyDescent="0.25">
      <c r="A2418" s="6" t="str">
        <f>IF(B2418="","",SUBTOTAL(3,$B$15:B2418))</f>
        <v/>
      </c>
      <c r="B2418" s="7"/>
      <c r="C2418" s="8"/>
      <c r="D2418" s="6" t="str">
        <f t="shared" si="498"/>
        <v/>
      </c>
      <c r="E2418" s="9" t="str">
        <f t="shared" si="501"/>
        <v/>
      </c>
      <c r="F2418" s="7"/>
      <c r="G2418" s="10" t="str">
        <f t="shared" si="499"/>
        <v/>
      </c>
      <c r="H2418" s="6" t="str">
        <f t="shared" si="500"/>
        <v/>
      </c>
      <c r="I2418" s="6" t="str">
        <f t="shared" si="502"/>
        <v/>
      </c>
      <c r="J2418" s="6" t="str">
        <f t="shared" si="503"/>
        <v/>
      </c>
      <c r="K2418" s="6" t="str">
        <f t="shared" si="504"/>
        <v/>
      </c>
      <c r="L2418" s="6" t="str">
        <f t="shared" si="509"/>
        <v/>
      </c>
      <c r="M2418" s="6" t="str">
        <f t="shared" si="510"/>
        <v/>
      </c>
      <c r="N2418" s="6" t="str">
        <f t="shared" si="505"/>
        <v/>
      </c>
      <c r="O2418" s="4"/>
      <c r="P2418" s="11"/>
      <c r="Q2418" s="12" t="str">
        <f t="shared" si="506"/>
        <v/>
      </c>
      <c r="R2418" s="8"/>
      <c r="S2418" s="19"/>
      <c r="T2418" s="19" t="s">
        <v>830</v>
      </c>
      <c r="U2418" s="4"/>
      <c r="V2418" s="22" t="str">
        <f t="shared" si="507"/>
        <v>@aswan1.moe.edu.eg</v>
      </c>
      <c r="W2418" s="22" t="str">
        <f t="shared" si="508"/>
        <v>Stu#</v>
      </c>
      <c r="Z2418" t="str">
        <f>IF(Q2418=$Z$14,COUNTIF($Q$15:Q2418,$Z$14),"")</f>
        <v/>
      </c>
    </row>
    <row r="2419" spans="1:26" ht="16.5" x14ac:dyDescent="0.25">
      <c r="A2419" s="6" t="str">
        <f>IF(B2419="","",SUBTOTAL(3,$B$15:B2419))</f>
        <v/>
      </c>
      <c r="B2419" s="7"/>
      <c r="C2419" s="8"/>
      <c r="D2419" s="6" t="str">
        <f t="shared" si="498"/>
        <v/>
      </c>
      <c r="E2419" s="9" t="str">
        <f t="shared" si="501"/>
        <v/>
      </c>
      <c r="F2419" s="7"/>
      <c r="G2419" s="10" t="str">
        <f t="shared" si="499"/>
        <v/>
      </c>
      <c r="H2419" s="6" t="str">
        <f t="shared" si="500"/>
        <v/>
      </c>
      <c r="I2419" s="6" t="str">
        <f t="shared" si="502"/>
        <v/>
      </c>
      <c r="J2419" s="6" t="str">
        <f t="shared" si="503"/>
        <v/>
      </c>
      <c r="K2419" s="6" t="str">
        <f t="shared" si="504"/>
        <v/>
      </c>
      <c r="L2419" s="6" t="str">
        <f t="shared" si="509"/>
        <v/>
      </c>
      <c r="M2419" s="6" t="str">
        <f t="shared" si="510"/>
        <v/>
      </c>
      <c r="N2419" s="6" t="str">
        <f t="shared" si="505"/>
        <v/>
      </c>
      <c r="O2419" s="4"/>
      <c r="P2419" s="11"/>
      <c r="Q2419" s="12" t="str">
        <f t="shared" si="506"/>
        <v/>
      </c>
      <c r="R2419" s="8"/>
      <c r="S2419" s="19"/>
      <c r="T2419" s="19" t="s">
        <v>830</v>
      </c>
      <c r="U2419" s="4"/>
      <c r="V2419" s="22" t="str">
        <f t="shared" si="507"/>
        <v>@aswan1.moe.edu.eg</v>
      </c>
      <c r="W2419" s="22" t="str">
        <f t="shared" si="508"/>
        <v>Stu#</v>
      </c>
      <c r="Z2419" t="str">
        <f>IF(Q2419=$Z$14,COUNTIF($Q$15:Q2419,$Z$14),"")</f>
        <v/>
      </c>
    </row>
    <row r="2420" spans="1:26" ht="16.5" x14ac:dyDescent="0.25">
      <c r="A2420" s="6" t="str">
        <f>IF(B2420="","",SUBTOTAL(3,$B$15:B2420))</f>
        <v/>
      </c>
      <c r="B2420" s="7"/>
      <c r="C2420" s="8"/>
      <c r="D2420" s="6" t="str">
        <f t="shared" si="498"/>
        <v/>
      </c>
      <c r="E2420" s="9" t="str">
        <f t="shared" si="501"/>
        <v/>
      </c>
      <c r="F2420" s="7"/>
      <c r="G2420" s="10" t="str">
        <f t="shared" si="499"/>
        <v/>
      </c>
      <c r="H2420" s="6" t="str">
        <f t="shared" si="500"/>
        <v/>
      </c>
      <c r="I2420" s="6" t="str">
        <f t="shared" si="502"/>
        <v/>
      </c>
      <c r="J2420" s="6" t="str">
        <f t="shared" si="503"/>
        <v/>
      </c>
      <c r="K2420" s="6" t="str">
        <f t="shared" si="504"/>
        <v/>
      </c>
      <c r="L2420" s="6" t="str">
        <f t="shared" si="509"/>
        <v/>
      </c>
      <c r="M2420" s="6" t="str">
        <f t="shared" si="510"/>
        <v/>
      </c>
      <c r="N2420" s="6" t="str">
        <f t="shared" si="505"/>
        <v/>
      </c>
      <c r="O2420" s="4"/>
      <c r="P2420" s="11"/>
      <c r="Q2420" s="12" t="str">
        <f t="shared" si="506"/>
        <v/>
      </c>
      <c r="R2420" s="8"/>
      <c r="S2420" s="19"/>
      <c r="T2420" s="19" t="s">
        <v>830</v>
      </c>
      <c r="U2420" s="4"/>
      <c r="V2420" s="22" t="str">
        <f t="shared" si="507"/>
        <v>@aswan1.moe.edu.eg</v>
      </c>
      <c r="W2420" s="22" t="str">
        <f t="shared" si="508"/>
        <v>Stu#</v>
      </c>
      <c r="Z2420" t="str">
        <f>IF(Q2420=$Z$14,COUNTIF($Q$15:Q2420,$Z$14),"")</f>
        <v/>
      </c>
    </row>
    <row r="2421" spans="1:26" ht="16.5" x14ac:dyDescent="0.25">
      <c r="A2421" s="6" t="str">
        <f>IF(B2421="","",SUBTOTAL(3,$B$15:B2421))</f>
        <v/>
      </c>
      <c r="B2421" s="7"/>
      <c r="C2421" s="8"/>
      <c r="D2421" s="6" t="str">
        <f t="shared" si="498"/>
        <v/>
      </c>
      <c r="E2421" s="9" t="str">
        <f t="shared" si="501"/>
        <v/>
      </c>
      <c r="F2421" s="7"/>
      <c r="G2421" s="10" t="str">
        <f t="shared" si="499"/>
        <v/>
      </c>
      <c r="H2421" s="6" t="str">
        <f t="shared" si="500"/>
        <v/>
      </c>
      <c r="I2421" s="6" t="str">
        <f t="shared" si="502"/>
        <v/>
      </c>
      <c r="J2421" s="6" t="str">
        <f t="shared" si="503"/>
        <v/>
      </c>
      <c r="K2421" s="6" t="str">
        <f t="shared" si="504"/>
        <v/>
      </c>
      <c r="L2421" s="6" t="str">
        <f t="shared" si="509"/>
        <v/>
      </c>
      <c r="M2421" s="6" t="str">
        <f t="shared" si="510"/>
        <v/>
      </c>
      <c r="N2421" s="6" t="str">
        <f t="shared" si="505"/>
        <v/>
      </c>
      <c r="O2421" s="4"/>
      <c r="P2421" s="11"/>
      <c r="Q2421" s="12" t="str">
        <f t="shared" si="506"/>
        <v/>
      </c>
      <c r="R2421" s="8"/>
      <c r="S2421" s="19"/>
      <c r="T2421" s="19" t="s">
        <v>830</v>
      </c>
      <c r="U2421" s="4"/>
      <c r="V2421" s="22" t="str">
        <f t="shared" si="507"/>
        <v>@aswan1.moe.edu.eg</v>
      </c>
      <c r="W2421" s="22" t="str">
        <f t="shared" si="508"/>
        <v>Stu#</v>
      </c>
      <c r="Z2421" t="str">
        <f>IF(Q2421=$Z$14,COUNTIF($Q$15:Q2421,$Z$14),"")</f>
        <v/>
      </c>
    </row>
    <row r="2422" spans="1:26" ht="16.5" x14ac:dyDescent="0.25">
      <c r="A2422" s="6" t="str">
        <f>IF(B2422="","",SUBTOTAL(3,$B$15:B2422))</f>
        <v/>
      </c>
      <c r="B2422" s="7"/>
      <c r="C2422" s="8"/>
      <c r="D2422" s="6" t="str">
        <f t="shared" si="498"/>
        <v/>
      </c>
      <c r="E2422" s="9" t="str">
        <f t="shared" si="501"/>
        <v/>
      </c>
      <c r="F2422" s="7"/>
      <c r="G2422" s="10" t="str">
        <f t="shared" si="499"/>
        <v/>
      </c>
      <c r="H2422" s="6" t="str">
        <f t="shared" si="500"/>
        <v/>
      </c>
      <c r="I2422" s="6" t="str">
        <f t="shared" si="502"/>
        <v/>
      </c>
      <c r="J2422" s="6" t="str">
        <f t="shared" si="503"/>
        <v/>
      </c>
      <c r="K2422" s="6" t="str">
        <f t="shared" si="504"/>
        <v/>
      </c>
      <c r="L2422" s="6" t="str">
        <f t="shared" si="509"/>
        <v/>
      </c>
      <c r="M2422" s="6" t="str">
        <f t="shared" si="510"/>
        <v/>
      </c>
      <c r="N2422" s="6" t="str">
        <f t="shared" si="505"/>
        <v/>
      </c>
      <c r="O2422" s="4"/>
      <c r="P2422" s="11"/>
      <c r="Q2422" s="12" t="str">
        <f t="shared" si="506"/>
        <v/>
      </c>
      <c r="R2422" s="8"/>
      <c r="S2422" s="19"/>
      <c r="T2422" s="19" t="s">
        <v>830</v>
      </c>
      <c r="U2422" s="4"/>
      <c r="V2422" s="22" t="str">
        <f t="shared" si="507"/>
        <v>@aswan1.moe.edu.eg</v>
      </c>
      <c r="W2422" s="22" t="str">
        <f t="shared" si="508"/>
        <v>Stu#</v>
      </c>
      <c r="Z2422" t="str">
        <f>IF(Q2422=$Z$14,COUNTIF($Q$15:Q2422,$Z$14),"")</f>
        <v/>
      </c>
    </row>
    <row r="2423" spans="1:26" ht="16.5" x14ac:dyDescent="0.25">
      <c r="A2423" s="6" t="str">
        <f>IF(B2423="","",SUBTOTAL(3,$B$15:B2423))</f>
        <v/>
      </c>
      <c r="B2423" s="7"/>
      <c r="C2423" s="8"/>
      <c r="D2423" s="6" t="str">
        <f t="shared" si="498"/>
        <v/>
      </c>
      <c r="E2423" s="9" t="str">
        <f t="shared" si="501"/>
        <v/>
      </c>
      <c r="F2423" s="7"/>
      <c r="G2423" s="10" t="str">
        <f t="shared" si="499"/>
        <v/>
      </c>
      <c r="H2423" s="6" t="str">
        <f t="shared" si="500"/>
        <v/>
      </c>
      <c r="I2423" s="6" t="str">
        <f t="shared" si="502"/>
        <v/>
      </c>
      <c r="J2423" s="6" t="str">
        <f t="shared" si="503"/>
        <v/>
      </c>
      <c r="K2423" s="6" t="str">
        <f t="shared" si="504"/>
        <v/>
      </c>
      <c r="L2423" s="6" t="str">
        <f t="shared" si="509"/>
        <v/>
      </c>
      <c r="M2423" s="6" t="str">
        <f t="shared" si="510"/>
        <v/>
      </c>
      <c r="N2423" s="6" t="str">
        <f t="shared" si="505"/>
        <v/>
      </c>
      <c r="O2423" s="4"/>
      <c r="P2423" s="11"/>
      <c r="Q2423" s="12" t="str">
        <f t="shared" si="506"/>
        <v/>
      </c>
      <c r="R2423" s="8"/>
      <c r="S2423" s="19"/>
      <c r="T2423" s="19" t="s">
        <v>830</v>
      </c>
      <c r="U2423" s="4"/>
      <c r="V2423" s="22" t="str">
        <f t="shared" si="507"/>
        <v>@aswan1.moe.edu.eg</v>
      </c>
      <c r="W2423" s="22" t="str">
        <f t="shared" si="508"/>
        <v>Stu#</v>
      </c>
      <c r="Z2423" t="str">
        <f>IF(Q2423=$Z$14,COUNTIF($Q$15:Q2423,$Z$14),"")</f>
        <v/>
      </c>
    </row>
    <row r="2424" spans="1:26" ht="16.5" x14ac:dyDescent="0.25">
      <c r="A2424" s="6" t="str">
        <f>IF(B2424="","",SUBTOTAL(3,$B$15:B2424))</f>
        <v/>
      </c>
      <c r="B2424" s="7"/>
      <c r="C2424" s="8"/>
      <c r="D2424" s="6" t="str">
        <f t="shared" si="498"/>
        <v/>
      </c>
      <c r="E2424" s="9" t="str">
        <f t="shared" si="501"/>
        <v/>
      </c>
      <c r="F2424" s="7"/>
      <c r="G2424" s="10" t="str">
        <f t="shared" si="499"/>
        <v/>
      </c>
      <c r="H2424" s="6" t="str">
        <f t="shared" si="500"/>
        <v/>
      </c>
      <c r="I2424" s="6" t="str">
        <f t="shared" si="502"/>
        <v/>
      </c>
      <c r="J2424" s="6" t="str">
        <f t="shared" si="503"/>
        <v/>
      </c>
      <c r="K2424" s="6" t="str">
        <f t="shared" si="504"/>
        <v/>
      </c>
      <c r="L2424" s="6" t="str">
        <f t="shared" si="509"/>
        <v/>
      </c>
      <c r="M2424" s="6" t="str">
        <f t="shared" si="510"/>
        <v/>
      </c>
      <c r="N2424" s="6" t="str">
        <f t="shared" si="505"/>
        <v/>
      </c>
      <c r="O2424" s="4"/>
      <c r="P2424" s="11"/>
      <c r="Q2424" s="12" t="str">
        <f t="shared" si="506"/>
        <v/>
      </c>
      <c r="R2424" s="8"/>
      <c r="S2424" s="19"/>
      <c r="T2424" s="19" t="s">
        <v>830</v>
      </c>
      <c r="U2424" s="4"/>
      <c r="V2424" s="22" t="str">
        <f t="shared" si="507"/>
        <v>@aswan1.moe.edu.eg</v>
      </c>
      <c r="W2424" s="22" t="str">
        <f t="shared" si="508"/>
        <v>Stu#</v>
      </c>
      <c r="Z2424" t="str">
        <f>IF(Q2424=$Z$14,COUNTIF($Q$15:Q2424,$Z$14),"")</f>
        <v/>
      </c>
    </row>
    <row r="2425" spans="1:26" ht="16.5" x14ac:dyDescent="0.25">
      <c r="A2425" s="6" t="str">
        <f>IF(B2425="","",SUBTOTAL(3,$B$15:B2425))</f>
        <v/>
      </c>
      <c r="B2425" s="7"/>
      <c r="C2425" s="8"/>
      <c r="D2425" s="6" t="str">
        <f t="shared" si="498"/>
        <v/>
      </c>
      <c r="E2425" s="9" t="str">
        <f t="shared" si="501"/>
        <v/>
      </c>
      <c r="F2425" s="7"/>
      <c r="G2425" s="10" t="str">
        <f t="shared" si="499"/>
        <v/>
      </c>
      <c r="H2425" s="6" t="str">
        <f t="shared" si="500"/>
        <v/>
      </c>
      <c r="I2425" s="6" t="str">
        <f t="shared" si="502"/>
        <v/>
      </c>
      <c r="J2425" s="6" t="str">
        <f t="shared" si="503"/>
        <v/>
      </c>
      <c r="K2425" s="6" t="str">
        <f t="shared" si="504"/>
        <v/>
      </c>
      <c r="L2425" s="6" t="str">
        <f t="shared" si="509"/>
        <v/>
      </c>
      <c r="M2425" s="6" t="str">
        <f t="shared" si="510"/>
        <v/>
      </c>
      <c r="N2425" s="6" t="str">
        <f t="shared" si="505"/>
        <v/>
      </c>
      <c r="O2425" s="4"/>
      <c r="P2425" s="11"/>
      <c r="Q2425" s="12" t="str">
        <f t="shared" si="506"/>
        <v/>
      </c>
      <c r="R2425" s="8"/>
      <c r="S2425" s="19"/>
      <c r="T2425" s="19" t="s">
        <v>830</v>
      </c>
      <c r="U2425" s="4"/>
      <c r="V2425" s="22" t="str">
        <f t="shared" si="507"/>
        <v>@aswan1.moe.edu.eg</v>
      </c>
      <c r="W2425" s="22" t="str">
        <f t="shared" si="508"/>
        <v>Stu#</v>
      </c>
      <c r="Z2425" t="str">
        <f>IF(Q2425=$Z$14,COUNTIF($Q$15:Q2425,$Z$14),"")</f>
        <v/>
      </c>
    </row>
    <row r="2426" spans="1:26" ht="16.5" x14ac:dyDescent="0.25">
      <c r="A2426" s="6" t="str">
        <f>IF(B2426="","",SUBTOTAL(3,$B$15:B2426))</f>
        <v/>
      </c>
      <c r="B2426" s="7"/>
      <c r="C2426" s="8"/>
      <c r="D2426" s="6" t="str">
        <f t="shared" si="498"/>
        <v/>
      </c>
      <c r="E2426" s="9" t="str">
        <f t="shared" si="501"/>
        <v/>
      </c>
      <c r="F2426" s="7"/>
      <c r="G2426" s="10" t="str">
        <f t="shared" si="499"/>
        <v/>
      </c>
      <c r="H2426" s="6" t="str">
        <f t="shared" si="500"/>
        <v/>
      </c>
      <c r="I2426" s="6" t="str">
        <f t="shared" si="502"/>
        <v/>
      </c>
      <c r="J2426" s="6" t="str">
        <f t="shared" si="503"/>
        <v/>
      </c>
      <c r="K2426" s="6" t="str">
        <f t="shared" si="504"/>
        <v/>
      </c>
      <c r="L2426" s="6" t="str">
        <f t="shared" si="509"/>
        <v/>
      </c>
      <c r="M2426" s="6" t="str">
        <f t="shared" si="510"/>
        <v/>
      </c>
      <c r="N2426" s="6" t="str">
        <f t="shared" si="505"/>
        <v/>
      </c>
      <c r="O2426" s="4"/>
      <c r="P2426" s="11"/>
      <c r="Q2426" s="12" t="str">
        <f t="shared" si="506"/>
        <v/>
      </c>
      <c r="R2426" s="8"/>
      <c r="S2426" s="19"/>
      <c r="T2426" s="19" t="s">
        <v>830</v>
      </c>
      <c r="U2426" s="4"/>
      <c r="V2426" s="22" t="str">
        <f t="shared" si="507"/>
        <v>@aswan1.moe.edu.eg</v>
      </c>
      <c r="W2426" s="22" t="str">
        <f t="shared" si="508"/>
        <v>Stu#</v>
      </c>
      <c r="Z2426" t="str">
        <f>IF(Q2426=$Z$14,COUNTIF($Q$15:Q2426,$Z$14),"")</f>
        <v/>
      </c>
    </row>
    <row r="2427" spans="1:26" ht="16.5" x14ac:dyDescent="0.25">
      <c r="A2427" s="6" t="str">
        <f>IF(B2427="","",SUBTOTAL(3,$B$15:B2427))</f>
        <v/>
      </c>
      <c r="B2427" s="7"/>
      <c r="C2427" s="8"/>
      <c r="D2427" s="6" t="str">
        <f t="shared" si="498"/>
        <v/>
      </c>
      <c r="E2427" s="9" t="str">
        <f t="shared" si="501"/>
        <v/>
      </c>
      <c r="F2427" s="7"/>
      <c r="G2427" s="10" t="str">
        <f t="shared" si="499"/>
        <v/>
      </c>
      <c r="H2427" s="6" t="str">
        <f t="shared" si="500"/>
        <v/>
      </c>
      <c r="I2427" s="6" t="str">
        <f t="shared" si="502"/>
        <v/>
      </c>
      <c r="J2427" s="6" t="str">
        <f t="shared" si="503"/>
        <v/>
      </c>
      <c r="K2427" s="6" t="str">
        <f t="shared" si="504"/>
        <v/>
      </c>
      <c r="L2427" s="6" t="str">
        <f t="shared" si="509"/>
        <v/>
      </c>
      <c r="M2427" s="6" t="str">
        <f t="shared" si="510"/>
        <v/>
      </c>
      <c r="N2427" s="6" t="str">
        <f t="shared" si="505"/>
        <v/>
      </c>
      <c r="O2427" s="4"/>
      <c r="P2427" s="11"/>
      <c r="Q2427" s="12" t="str">
        <f t="shared" si="506"/>
        <v/>
      </c>
      <c r="R2427" s="8"/>
      <c r="S2427" s="19"/>
      <c r="T2427" s="19" t="s">
        <v>830</v>
      </c>
      <c r="U2427" s="4"/>
      <c r="V2427" s="22" t="str">
        <f t="shared" si="507"/>
        <v>@aswan1.moe.edu.eg</v>
      </c>
      <c r="W2427" s="22" t="str">
        <f t="shared" si="508"/>
        <v>Stu#</v>
      </c>
      <c r="Z2427" t="str">
        <f>IF(Q2427=$Z$14,COUNTIF($Q$15:Q2427,$Z$14),"")</f>
        <v/>
      </c>
    </row>
    <row r="2428" spans="1:26" ht="16.5" x14ac:dyDescent="0.25">
      <c r="A2428" s="6" t="str">
        <f>IF(B2428="","",SUBTOTAL(3,$B$15:B2428))</f>
        <v/>
      </c>
      <c r="B2428" s="7"/>
      <c r="C2428" s="8"/>
      <c r="D2428" s="6" t="str">
        <f t="shared" si="498"/>
        <v/>
      </c>
      <c r="E2428" s="9" t="str">
        <f t="shared" si="501"/>
        <v/>
      </c>
      <c r="F2428" s="7"/>
      <c r="G2428" s="10" t="str">
        <f t="shared" si="499"/>
        <v/>
      </c>
      <c r="H2428" s="6" t="str">
        <f t="shared" si="500"/>
        <v/>
      </c>
      <c r="I2428" s="6" t="str">
        <f t="shared" si="502"/>
        <v/>
      </c>
      <c r="J2428" s="6" t="str">
        <f t="shared" si="503"/>
        <v/>
      </c>
      <c r="K2428" s="6" t="str">
        <f t="shared" si="504"/>
        <v/>
      </c>
      <c r="L2428" s="6" t="str">
        <f t="shared" si="509"/>
        <v/>
      </c>
      <c r="M2428" s="6" t="str">
        <f t="shared" si="510"/>
        <v/>
      </c>
      <c r="N2428" s="6" t="str">
        <f t="shared" si="505"/>
        <v/>
      </c>
      <c r="O2428" s="4"/>
      <c r="P2428" s="11"/>
      <c r="Q2428" s="12" t="str">
        <f t="shared" si="506"/>
        <v/>
      </c>
      <c r="R2428" s="8"/>
      <c r="S2428" s="19"/>
      <c r="T2428" s="19" t="s">
        <v>830</v>
      </c>
      <c r="U2428" s="4"/>
      <c r="V2428" s="22" t="str">
        <f t="shared" si="507"/>
        <v>@aswan1.moe.edu.eg</v>
      </c>
      <c r="W2428" s="22" t="str">
        <f t="shared" si="508"/>
        <v>Stu#</v>
      </c>
      <c r="Z2428" t="str">
        <f>IF(Q2428=$Z$14,COUNTIF($Q$15:Q2428,$Z$14),"")</f>
        <v/>
      </c>
    </row>
    <row r="2429" spans="1:26" ht="16.5" x14ac:dyDescent="0.25">
      <c r="A2429" s="6" t="str">
        <f>IF(B2429="","",SUBTOTAL(3,$B$15:B2429))</f>
        <v/>
      </c>
      <c r="B2429" s="7"/>
      <c r="C2429" s="8"/>
      <c r="D2429" s="6" t="str">
        <f t="shared" si="498"/>
        <v/>
      </c>
      <c r="E2429" s="9" t="str">
        <f t="shared" si="501"/>
        <v/>
      </c>
      <c r="F2429" s="7"/>
      <c r="G2429" s="10" t="str">
        <f t="shared" si="499"/>
        <v/>
      </c>
      <c r="H2429" s="6" t="str">
        <f t="shared" si="500"/>
        <v/>
      </c>
      <c r="I2429" s="6" t="str">
        <f t="shared" si="502"/>
        <v/>
      </c>
      <c r="J2429" s="6" t="str">
        <f t="shared" si="503"/>
        <v/>
      </c>
      <c r="K2429" s="6" t="str">
        <f t="shared" si="504"/>
        <v/>
      </c>
      <c r="L2429" s="6" t="str">
        <f t="shared" si="509"/>
        <v/>
      </c>
      <c r="M2429" s="6" t="str">
        <f t="shared" si="510"/>
        <v/>
      </c>
      <c r="N2429" s="6" t="str">
        <f t="shared" si="505"/>
        <v/>
      </c>
      <c r="O2429" s="4"/>
      <c r="P2429" s="11"/>
      <c r="Q2429" s="12" t="str">
        <f t="shared" si="506"/>
        <v/>
      </c>
      <c r="R2429" s="8"/>
      <c r="S2429" s="19"/>
      <c r="T2429" s="19" t="s">
        <v>830</v>
      </c>
      <c r="U2429" s="4"/>
      <c r="V2429" s="22" t="str">
        <f t="shared" si="507"/>
        <v>@aswan1.moe.edu.eg</v>
      </c>
      <c r="W2429" s="22" t="str">
        <f t="shared" si="508"/>
        <v>Stu#</v>
      </c>
      <c r="Z2429" t="str">
        <f>IF(Q2429=$Z$14,COUNTIF($Q$15:Q2429,$Z$14),"")</f>
        <v/>
      </c>
    </row>
    <row r="2430" spans="1:26" ht="16.5" x14ac:dyDescent="0.25">
      <c r="A2430" s="6" t="str">
        <f>IF(B2430="","",SUBTOTAL(3,$B$15:B2430))</f>
        <v/>
      </c>
      <c r="B2430" s="7"/>
      <c r="C2430" s="8"/>
      <c r="D2430" s="6" t="str">
        <f t="shared" si="498"/>
        <v/>
      </c>
      <c r="E2430" s="9" t="str">
        <f t="shared" si="501"/>
        <v/>
      </c>
      <c r="F2430" s="7"/>
      <c r="G2430" s="10" t="str">
        <f t="shared" si="499"/>
        <v/>
      </c>
      <c r="H2430" s="6" t="str">
        <f t="shared" si="500"/>
        <v/>
      </c>
      <c r="I2430" s="6" t="str">
        <f t="shared" si="502"/>
        <v/>
      </c>
      <c r="J2430" s="6" t="str">
        <f t="shared" si="503"/>
        <v/>
      </c>
      <c r="K2430" s="6" t="str">
        <f t="shared" si="504"/>
        <v/>
      </c>
      <c r="L2430" s="6" t="str">
        <f t="shared" si="509"/>
        <v/>
      </c>
      <c r="M2430" s="6" t="str">
        <f t="shared" si="510"/>
        <v/>
      </c>
      <c r="N2430" s="6" t="str">
        <f t="shared" si="505"/>
        <v/>
      </c>
      <c r="O2430" s="4"/>
      <c r="P2430" s="11"/>
      <c r="Q2430" s="12" t="str">
        <f t="shared" si="506"/>
        <v/>
      </c>
      <c r="R2430" s="8"/>
      <c r="S2430" s="19"/>
      <c r="T2430" s="19" t="s">
        <v>830</v>
      </c>
      <c r="U2430" s="4"/>
      <c r="V2430" s="22" t="str">
        <f t="shared" si="507"/>
        <v>@aswan1.moe.edu.eg</v>
      </c>
      <c r="W2430" s="22" t="str">
        <f t="shared" si="508"/>
        <v>Stu#</v>
      </c>
      <c r="Z2430" t="str">
        <f>IF(Q2430=$Z$14,COUNTIF($Q$15:Q2430,$Z$14),"")</f>
        <v/>
      </c>
    </row>
    <row r="2431" spans="1:26" ht="16.5" x14ac:dyDescent="0.25">
      <c r="A2431" s="6" t="str">
        <f>IF(B2431="","",SUBTOTAL(3,$B$15:B2431))</f>
        <v/>
      </c>
      <c r="B2431" s="7"/>
      <c r="C2431" s="8"/>
      <c r="D2431" s="6" t="str">
        <f t="shared" si="498"/>
        <v/>
      </c>
      <c r="E2431" s="9" t="str">
        <f t="shared" si="501"/>
        <v/>
      </c>
      <c r="F2431" s="7"/>
      <c r="G2431" s="10" t="str">
        <f t="shared" si="499"/>
        <v/>
      </c>
      <c r="H2431" s="6" t="str">
        <f t="shared" si="500"/>
        <v/>
      </c>
      <c r="I2431" s="6" t="str">
        <f t="shared" si="502"/>
        <v/>
      </c>
      <c r="J2431" s="6" t="str">
        <f t="shared" si="503"/>
        <v/>
      </c>
      <c r="K2431" s="6" t="str">
        <f t="shared" si="504"/>
        <v/>
      </c>
      <c r="L2431" s="6" t="str">
        <f t="shared" si="509"/>
        <v/>
      </c>
      <c r="M2431" s="6" t="str">
        <f t="shared" si="510"/>
        <v/>
      </c>
      <c r="N2431" s="6" t="str">
        <f t="shared" si="505"/>
        <v/>
      </c>
      <c r="O2431" s="4"/>
      <c r="P2431" s="11"/>
      <c r="Q2431" s="12" t="str">
        <f t="shared" si="506"/>
        <v/>
      </c>
      <c r="R2431" s="8"/>
      <c r="S2431" s="19"/>
      <c r="T2431" s="19" t="s">
        <v>830</v>
      </c>
      <c r="U2431" s="4"/>
      <c r="V2431" s="22" t="str">
        <f t="shared" si="507"/>
        <v>@aswan1.moe.edu.eg</v>
      </c>
      <c r="W2431" s="22" t="str">
        <f t="shared" si="508"/>
        <v>Stu#</v>
      </c>
      <c r="Z2431" t="str">
        <f>IF(Q2431=$Z$14,COUNTIF($Q$15:Q2431,$Z$14),"")</f>
        <v/>
      </c>
    </row>
    <row r="2432" spans="1:26" ht="16.5" x14ac:dyDescent="0.25">
      <c r="A2432" s="6" t="str">
        <f>IF(B2432="","",SUBTOTAL(3,$B$15:B2432))</f>
        <v/>
      </c>
      <c r="B2432" s="7"/>
      <c r="C2432" s="8"/>
      <c r="D2432" s="6" t="str">
        <f t="shared" si="498"/>
        <v/>
      </c>
      <c r="E2432" s="9" t="str">
        <f t="shared" si="501"/>
        <v/>
      </c>
      <c r="F2432" s="7"/>
      <c r="G2432" s="10" t="str">
        <f t="shared" si="499"/>
        <v/>
      </c>
      <c r="H2432" s="6" t="str">
        <f t="shared" si="500"/>
        <v/>
      </c>
      <c r="I2432" s="6" t="str">
        <f t="shared" si="502"/>
        <v/>
      </c>
      <c r="J2432" s="6" t="str">
        <f t="shared" si="503"/>
        <v/>
      </c>
      <c r="K2432" s="6" t="str">
        <f t="shared" si="504"/>
        <v/>
      </c>
      <c r="L2432" s="6" t="str">
        <f t="shared" si="509"/>
        <v/>
      </c>
      <c r="M2432" s="6" t="str">
        <f t="shared" si="510"/>
        <v/>
      </c>
      <c r="N2432" s="6" t="str">
        <f t="shared" si="505"/>
        <v/>
      </c>
      <c r="O2432" s="4"/>
      <c r="P2432" s="11"/>
      <c r="Q2432" s="12" t="str">
        <f t="shared" si="506"/>
        <v/>
      </c>
      <c r="R2432" s="8"/>
      <c r="S2432" s="19"/>
      <c r="T2432" s="19" t="s">
        <v>830</v>
      </c>
      <c r="U2432" s="4"/>
      <c r="V2432" s="22" t="str">
        <f t="shared" si="507"/>
        <v>@aswan1.moe.edu.eg</v>
      </c>
      <c r="W2432" s="22" t="str">
        <f t="shared" si="508"/>
        <v>Stu#</v>
      </c>
      <c r="Z2432" t="str">
        <f>IF(Q2432=$Z$14,COUNTIF($Q$15:Q2432,$Z$14),"")</f>
        <v/>
      </c>
    </row>
    <row r="2433" spans="1:26" ht="16.5" x14ac:dyDescent="0.25">
      <c r="A2433" s="6" t="str">
        <f>IF(B2433="","",SUBTOTAL(3,$B$15:B2433))</f>
        <v/>
      </c>
      <c r="B2433" s="7"/>
      <c r="C2433" s="8"/>
      <c r="D2433" s="6" t="str">
        <f t="shared" si="498"/>
        <v/>
      </c>
      <c r="E2433" s="9" t="str">
        <f t="shared" si="501"/>
        <v/>
      </c>
      <c r="F2433" s="7"/>
      <c r="G2433" s="10" t="str">
        <f t="shared" si="499"/>
        <v/>
      </c>
      <c r="H2433" s="6" t="str">
        <f t="shared" si="500"/>
        <v/>
      </c>
      <c r="I2433" s="6" t="str">
        <f t="shared" si="502"/>
        <v/>
      </c>
      <c r="J2433" s="6" t="str">
        <f t="shared" si="503"/>
        <v/>
      </c>
      <c r="K2433" s="6" t="str">
        <f t="shared" si="504"/>
        <v/>
      </c>
      <c r="L2433" s="6" t="str">
        <f t="shared" si="509"/>
        <v/>
      </c>
      <c r="M2433" s="6" t="str">
        <f t="shared" si="510"/>
        <v/>
      </c>
      <c r="N2433" s="6" t="str">
        <f t="shared" si="505"/>
        <v/>
      </c>
      <c r="O2433" s="4"/>
      <c r="P2433" s="11"/>
      <c r="Q2433" s="12" t="str">
        <f t="shared" si="506"/>
        <v/>
      </c>
      <c r="R2433" s="8"/>
      <c r="S2433" s="19"/>
      <c r="T2433" s="19" t="s">
        <v>830</v>
      </c>
      <c r="U2433" s="4"/>
      <c r="V2433" s="22" t="str">
        <f t="shared" si="507"/>
        <v>@aswan1.moe.edu.eg</v>
      </c>
      <c r="W2433" s="22" t="str">
        <f t="shared" si="508"/>
        <v>Stu#</v>
      </c>
      <c r="Z2433" t="str">
        <f>IF(Q2433=$Z$14,COUNTIF($Q$15:Q2433,$Z$14),"")</f>
        <v/>
      </c>
    </row>
    <row r="2434" spans="1:26" ht="16.5" x14ac:dyDescent="0.25">
      <c r="A2434" s="6" t="str">
        <f>IF(B2434="","",SUBTOTAL(3,$B$15:B2434))</f>
        <v/>
      </c>
      <c r="B2434" s="7"/>
      <c r="C2434" s="8"/>
      <c r="D2434" s="6" t="str">
        <f t="shared" si="498"/>
        <v/>
      </c>
      <c r="E2434" s="9" t="str">
        <f t="shared" si="501"/>
        <v/>
      </c>
      <c r="F2434" s="7"/>
      <c r="G2434" s="10" t="str">
        <f t="shared" si="499"/>
        <v/>
      </c>
      <c r="H2434" s="6" t="str">
        <f t="shared" si="500"/>
        <v/>
      </c>
      <c r="I2434" s="6" t="str">
        <f t="shared" si="502"/>
        <v/>
      </c>
      <c r="J2434" s="6" t="str">
        <f t="shared" si="503"/>
        <v/>
      </c>
      <c r="K2434" s="6" t="str">
        <f t="shared" si="504"/>
        <v/>
      </c>
      <c r="L2434" s="6" t="str">
        <f t="shared" si="509"/>
        <v/>
      </c>
      <c r="M2434" s="6" t="str">
        <f t="shared" si="510"/>
        <v/>
      </c>
      <c r="N2434" s="6" t="str">
        <f t="shared" si="505"/>
        <v/>
      </c>
      <c r="O2434" s="4"/>
      <c r="P2434" s="11"/>
      <c r="Q2434" s="12" t="str">
        <f t="shared" si="506"/>
        <v/>
      </c>
      <c r="R2434" s="8"/>
      <c r="S2434" s="19"/>
      <c r="T2434" s="19" t="s">
        <v>830</v>
      </c>
      <c r="U2434" s="4"/>
      <c r="V2434" s="22" t="str">
        <f t="shared" si="507"/>
        <v>@aswan1.moe.edu.eg</v>
      </c>
      <c r="W2434" s="22" t="str">
        <f t="shared" si="508"/>
        <v>Stu#</v>
      </c>
      <c r="Z2434" t="str">
        <f>IF(Q2434=$Z$14,COUNTIF($Q$15:Q2434,$Z$14),"")</f>
        <v/>
      </c>
    </row>
    <row r="2435" spans="1:26" ht="16.5" x14ac:dyDescent="0.25">
      <c r="A2435" s="6" t="str">
        <f>IF(B2435="","",SUBTOTAL(3,$B$15:B2435))</f>
        <v/>
      </c>
      <c r="B2435" s="7"/>
      <c r="C2435" s="8"/>
      <c r="D2435" s="6" t="str">
        <f t="shared" si="498"/>
        <v/>
      </c>
      <c r="E2435" s="9" t="str">
        <f t="shared" si="501"/>
        <v/>
      </c>
      <c r="F2435" s="7"/>
      <c r="G2435" s="10" t="str">
        <f t="shared" si="499"/>
        <v/>
      </c>
      <c r="H2435" s="6" t="str">
        <f t="shared" si="500"/>
        <v/>
      </c>
      <c r="I2435" s="6" t="str">
        <f t="shared" si="502"/>
        <v/>
      </c>
      <c r="J2435" s="6" t="str">
        <f t="shared" si="503"/>
        <v/>
      </c>
      <c r="K2435" s="6" t="str">
        <f t="shared" si="504"/>
        <v/>
      </c>
      <c r="L2435" s="6" t="str">
        <f t="shared" si="509"/>
        <v/>
      </c>
      <c r="M2435" s="6" t="str">
        <f t="shared" si="510"/>
        <v/>
      </c>
      <c r="N2435" s="6" t="str">
        <f t="shared" si="505"/>
        <v/>
      </c>
      <c r="O2435" s="4"/>
      <c r="P2435" s="11"/>
      <c r="Q2435" s="12" t="str">
        <f t="shared" si="506"/>
        <v/>
      </c>
      <c r="R2435" s="8"/>
      <c r="S2435" s="19"/>
      <c r="T2435" s="19" t="s">
        <v>830</v>
      </c>
      <c r="U2435" s="4"/>
      <c r="V2435" s="22" t="str">
        <f t="shared" si="507"/>
        <v>@aswan1.moe.edu.eg</v>
      </c>
      <c r="W2435" s="22" t="str">
        <f t="shared" si="508"/>
        <v>Stu#</v>
      </c>
      <c r="Z2435" t="str">
        <f>IF(Q2435=$Z$14,COUNTIF($Q$15:Q2435,$Z$14),"")</f>
        <v/>
      </c>
    </row>
    <row r="2436" spans="1:26" ht="16.5" x14ac:dyDescent="0.25">
      <c r="A2436" s="6" t="str">
        <f>IF(B2436="","",SUBTOTAL(3,$B$15:B2436))</f>
        <v/>
      </c>
      <c r="B2436" s="7"/>
      <c r="C2436" s="8"/>
      <c r="D2436" s="6" t="str">
        <f t="shared" si="498"/>
        <v/>
      </c>
      <c r="E2436" s="9" t="str">
        <f t="shared" si="501"/>
        <v/>
      </c>
      <c r="F2436" s="7"/>
      <c r="G2436" s="10" t="str">
        <f t="shared" si="499"/>
        <v/>
      </c>
      <c r="H2436" s="6" t="str">
        <f t="shared" si="500"/>
        <v/>
      </c>
      <c r="I2436" s="6" t="str">
        <f t="shared" si="502"/>
        <v/>
      </c>
      <c r="J2436" s="6" t="str">
        <f t="shared" si="503"/>
        <v/>
      </c>
      <c r="K2436" s="6" t="str">
        <f t="shared" si="504"/>
        <v/>
      </c>
      <c r="L2436" s="6" t="str">
        <f t="shared" si="509"/>
        <v/>
      </c>
      <c r="M2436" s="6" t="str">
        <f t="shared" si="510"/>
        <v/>
      </c>
      <c r="N2436" s="6" t="str">
        <f t="shared" si="505"/>
        <v/>
      </c>
      <c r="O2436" s="4"/>
      <c r="P2436" s="11"/>
      <c r="Q2436" s="12" t="str">
        <f t="shared" si="506"/>
        <v/>
      </c>
      <c r="R2436" s="8"/>
      <c r="S2436" s="19"/>
      <c r="T2436" s="19" t="s">
        <v>830</v>
      </c>
      <c r="U2436" s="4"/>
      <c r="V2436" s="22" t="str">
        <f t="shared" si="507"/>
        <v>@aswan1.moe.edu.eg</v>
      </c>
      <c r="W2436" s="22" t="str">
        <f t="shared" si="508"/>
        <v>Stu#</v>
      </c>
      <c r="Z2436" t="str">
        <f>IF(Q2436=$Z$14,COUNTIF($Q$15:Q2436,$Z$14),"")</f>
        <v/>
      </c>
    </row>
    <row r="2437" spans="1:26" ht="16.5" x14ac:dyDescent="0.25">
      <c r="A2437" s="6" t="str">
        <f>IF(B2437="","",SUBTOTAL(3,$B$15:B2437))</f>
        <v/>
      </c>
      <c r="B2437" s="7"/>
      <c r="C2437" s="8"/>
      <c r="D2437" s="6" t="str">
        <f t="shared" si="498"/>
        <v/>
      </c>
      <c r="E2437" s="9" t="str">
        <f t="shared" si="501"/>
        <v/>
      </c>
      <c r="F2437" s="7"/>
      <c r="G2437" s="10" t="str">
        <f t="shared" si="499"/>
        <v/>
      </c>
      <c r="H2437" s="6" t="str">
        <f t="shared" si="500"/>
        <v/>
      </c>
      <c r="I2437" s="6" t="str">
        <f t="shared" si="502"/>
        <v/>
      </c>
      <c r="J2437" s="6" t="str">
        <f t="shared" si="503"/>
        <v/>
      </c>
      <c r="K2437" s="6" t="str">
        <f t="shared" si="504"/>
        <v/>
      </c>
      <c r="L2437" s="6" t="str">
        <f t="shared" si="509"/>
        <v/>
      </c>
      <c r="M2437" s="6" t="str">
        <f t="shared" si="510"/>
        <v/>
      </c>
      <c r="N2437" s="6" t="str">
        <f t="shared" si="505"/>
        <v/>
      </c>
      <c r="O2437" s="4"/>
      <c r="P2437" s="11"/>
      <c r="Q2437" s="12" t="str">
        <f t="shared" si="506"/>
        <v/>
      </c>
      <c r="R2437" s="8"/>
      <c r="S2437" s="19"/>
      <c r="T2437" s="19" t="s">
        <v>830</v>
      </c>
      <c r="U2437" s="4"/>
      <c r="V2437" s="22" t="str">
        <f t="shared" si="507"/>
        <v>@aswan1.moe.edu.eg</v>
      </c>
      <c r="W2437" s="22" t="str">
        <f t="shared" si="508"/>
        <v>Stu#</v>
      </c>
      <c r="Z2437" t="str">
        <f>IF(Q2437=$Z$14,COUNTIF($Q$15:Q2437,$Z$14),"")</f>
        <v/>
      </c>
    </row>
    <row r="2438" spans="1:26" ht="16.5" x14ac:dyDescent="0.25">
      <c r="A2438" s="6" t="str">
        <f>IF(B2438="","",SUBTOTAL(3,$B$15:B2438))</f>
        <v/>
      </c>
      <c r="B2438" s="7"/>
      <c r="C2438" s="8"/>
      <c r="D2438" s="6" t="str">
        <f t="shared" si="498"/>
        <v/>
      </c>
      <c r="E2438" s="9" t="str">
        <f t="shared" si="501"/>
        <v/>
      </c>
      <c r="F2438" s="7"/>
      <c r="G2438" s="10" t="str">
        <f t="shared" si="499"/>
        <v/>
      </c>
      <c r="H2438" s="6" t="str">
        <f t="shared" si="500"/>
        <v/>
      </c>
      <c r="I2438" s="6" t="str">
        <f t="shared" si="502"/>
        <v/>
      </c>
      <c r="J2438" s="6" t="str">
        <f t="shared" si="503"/>
        <v/>
      </c>
      <c r="K2438" s="6" t="str">
        <f t="shared" si="504"/>
        <v/>
      </c>
      <c r="L2438" s="6" t="str">
        <f t="shared" si="509"/>
        <v/>
      </c>
      <c r="M2438" s="6" t="str">
        <f t="shared" si="510"/>
        <v/>
      </c>
      <c r="N2438" s="6" t="str">
        <f t="shared" si="505"/>
        <v/>
      </c>
      <c r="O2438" s="4"/>
      <c r="P2438" s="11"/>
      <c r="Q2438" s="12" t="str">
        <f t="shared" si="506"/>
        <v/>
      </c>
      <c r="R2438" s="8"/>
      <c r="S2438" s="19"/>
      <c r="T2438" s="19" t="s">
        <v>830</v>
      </c>
      <c r="U2438" s="4"/>
      <c r="V2438" s="22" t="str">
        <f t="shared" si="507"/>
        <v>@aswan1.moe.edu.eg</v>
      </c>
      <c r="W2438" s="22" t="str">
        <f t="shared" si="508"/>
        <v>Stu#</v>
      </c>
      <c r="Z2438" t="str">
        <f>IF(Q2438=$Z$14,COUNTIF($Q$15:Q2438,$Z$14),"")</f>
        <v/>
      </c>
    </row>
    <row r="2439" spans="1:26" ht="16.5" x14ac:dyDescent="0.25">
      <c r="A2439" s="6" t="str">
        <f>IF(B2439="","",SUBTOTAL(3,$B$15:B2439))</f>
        <v/>
      </c>
      <c r="B2439" s="7"/>
      <c r="C2439" s="8"/>
      <c r="D2439" s="6" t="str">
        <f t="shared" si="498"/>
        <v/>
      </c>
      <c r="E2439" s="9" t="str">
        <f t="shared" si="501"/>
        <v/>
      </c>
      <c r="F2439" s="7"/>
      <c r="G2439" s="10" t="str">
        <f t="shared" si="499"/>
        <v/>
      </c>
      <c r="H2439" s="6" t="str">
        <f t="shared" si="500"/>
        <v/>
      </c>
      <c r="I2439" s="6" t="str">
        <f t="shared" si="502"/>
        <v/>
      </c>
      <c r="J2439" s="6" t="str">
        <f t="shared" si="503"/>
        <v/>
      </c>
      <c r="K2439" s="6" t="str">
        <f t="shared" si="504"/>
        <v/>
      </c>
      <c r="L2439" s="6" t="str">
        <f t="shared" si="509"/>
        <v/>
      </c>
      <c r="M2439" s="6" t="str">
        <f t="shared" si="510"/>
        <v/>
      </c>
      <c r="N2439" s="6" t="str">
        <f t="shared" si="505"/>
        <v/>
      </c>
      <c r="O2439" s="4"/>
      <c r="P2439" s="11"/>
      <c r="Q2439" s="12" t="str">
        <f t="shared" si="506"/>
        <v/>
      </c>
      <c r="R2439" s="8"/>
      <c r="S2439" s="19"/>
      <c r="T2439" s="19" t="s">
        <v>830</v>
      </c>
      <c r="U2439" s="4"/>
      <c r="V2439" s="22" t="str">
        <f t="shared" si="507"/>
        <v>@aswan1.moe.edu.eg</v>
      </c>
      <c r="W2439" s="22" t="str">
        <f t="shared" si="508"/>
        <v>Stu#</v>
      </c>
      <c r="Z2439" t="str">
        <f>IF(Q2439=$Z$14,COUNTIF($Q$15:Q2439,$Z$14),"")</f>
        <v/>
      </c>
    </row>
    <row r="2440" spans="1:26" ht="16.5" x14ac:dyDescent="0.25">
      <c r="A2440" s="6" t="str">
        <f>IF(B2440="","",SUBTOTAL(3,$B$15:B2440))</f>
        <v/>
      </c>
      <c r="B2440" s="7"/>
      <c r="C2440" s="8"/>
      <c r="D2440" s="6" t="str">
        <f t="shared" si="498"/>
        <v/>
      </c>
      <c r="E2440" s="9" t="str">
        <f t="shared" si="501"/>
        <v/>
      </c>
      <c r="F2440" s="7"/>
      <c r="G2440" s="10" t="str">
        <f t="shared" si="499"/>
        <v/>
      </c>
      <c r="H2440" s="6" t="str">
        <f t="shared" si="500"/>
        <v/>
      </c>
      <c r="I2440" s="6" t="str">
        <f t="shared" si="502"/>
        <v/>
      </c>
      <c r="J2440" s="6" t="str">
        <f t="shared" si="503"/>
        <v/>
      </c>
      <c r="K2440" s="6" t="str">
        <f t="shared" si="504"/>
        <v/>
      </c>
      <c r="L2440" s="6" t="str">
        <f t="shared" si="509"/>
        <v/>
      </c>
      <c r="M2440" s="6" t="str">
        <f t="shared" si="510"/>
        <v/>
      </c>
      <c r="N2440" s="6" t="str">
        <f t="shared" si="505"/>
        <v/>
      </c>
      <c r="O2440" s="4"/>
      <c r="P2440" s="11"/>
      <c r="Q2440" s="12" t="str">
        <f t="shared" si="506"/>
        <v/>
      </c>
      <c r="R2440" s="8"/>
      <c r="S2440" s="19"/>
      <c r="T2440" s="19" t="s">
        <v>830</v>
      </c>
      <c r="U2440" s="4"/>
      <c r="V2440" s="22" t="str">
        <f t="shared" si="507"/>
        <v>@aswan1.moe.edu.eg</v>
      </c>
      <c r="W2440" s="22" t="str">
        <f t="shared" si="508"/>
        <v>Stu#</v>
      </c>
      <c r="Z2440" t="str">
        <f>IF(Q2440=$Z$14,COUNTIF($Q$15:Q2440,$Z$14),"")</f>
        <v/>
      </c>
    </row>
    <row r="2441" spans="1:26" ht="16.5" x14ac:dyDescent="0.25">
      <c r="A2441" s="6" t="str">
        <f>IF(B2441="","",SUBTOTAL(3,$B$15:B2441))</f>
        <v/>
      </c>
      <c r="B2441" s="7"/>
      <c r="C2441" s="8"/>
      <c r="D2441" s="6" t="str">
        <f t="shared" si="498"/>
        <v/>
      </c>
      <c r="E2441" s="9" t="str">
        <f t="shared" si="501"/>
        <v/>
      </c>
      <c r="F2441" s="7"/>
      <c r="G2441" s="10" t="str">
        <f t="shared" si="499"/>
        <v/>
      </c>
      <c r="H2441" s="6" t="str">
        <f t="shared" si="500"/>
        <v/>
      </c>
      <c r="I2441" s="6" t="str">
        <f t="shared" si="502"/>
        <v/>
      </c>
      <c r="J2441" s="6" t="str">
        <f t="shared" si="503"/>
        <v/>
      </c>
      <c r="K2441" s="6" t="str">
        <f t="shared" si="504"/>
        <v/>
      </c>
      <c r="L2441" s="6" t="str">
        <f t="shared" si="509"/>
        <v/>
      </c>
      <c r="M2441" s="6" t="str">
        <f t="shared" si="510"/>
        <v/>
      </c>
      <c r="N2441" s="6" t="str">
        <f t="shared" si="505"/>
        <v/>
      </c>
      <c r="O2441" s="4"/>
      <c r="P2441" s="11"/>
      <c r="Q2441" s="12" t="str">
        <f t="shared" si="506"/>
        <v/>
      </c>
      <c r="R2441" s="8"/>
      <c r="S2441" s="19"/>
      <c r="T2441" s="19" t="s">
        <v>830</v>
      </c>
      <c r="U2441" s="4"/>
      <c r="V2441" s="22" t="str">
        <f t="shared" si="507"/>
        <v>@aswan1.moe.edu.eg</v>
      </c>
      <c r="W2441" s="22" t="str">
        <f t="shared" si="508"/>
        <v>Stu#</v>
      </c>
      <c r="Z2441" t="str">
        <f>IF(Q2441=$Z$14,COUNTIF($Q$15:Q2441,$Z$14),"")</f>
        <v/>
      </c>
    </row>
    <row r="2442" spans="1:26" ht="16.5" x14ac:dyDescent="0.25">
      <c r="A2442" s="6" t="str">
        <f>IF(B2442="","",SUBTOTAL(3,$B$15:B2442))</f>
        <v/>
      </c>
      <c r="B2442" s="7"/>
      <c r="C2442" s="8"/>
      <c r="D2442" s="6" t="str">
        <f t="shared" si="498"/>
        <v/>
      </c>
      <c r="E2442" s="9" t="str">
        <f t="shared" si="501"/>
        <v/>
      </c>
      <c r="F2442" s="7"/>
      <c r="G2442" s="10" t="str">
        <f t="shared" si="499"/>
        <v/>
      </c>
      <c r="H2442" s="6" t="str">
        <f t="shared" si="500"/>
        <v/>
      </c>
      <c r="I2442" s="6" t="str">
        <f t="shared" si="502"/>
        <v/>
      </c>
      <c r="J2442" s="6" t="str">
        <f t="shared" si="503"/>
        <v/>
      </c>
      <c r="K2442" s="6" t="str">
        <f t="shared" si="504"/>
        <v/>
      </c>
      <c r="L2442" s="6" t="str">
        <f t="shared" si="509"/>
        <v/>
      </c>
      <c r="M2442" s="6" t="str">
        <f t="shared" si="510"/>
        <v/>
      </c>
      <c r="N2442" s="6" t="str">
        <f t="shared" si="505"/>
        <v/>
      </c>
      <c r="O2442" s="4"/>
      <c r="P2442" s="11"/>
      <c r="Q2442" s="12" t="str">
        <f t="shared" si="506"/>
        <v/>
      </c>
      <c r="R2442" s="8"/>
      <c r="S2442" s="19"/>
      <c r="T2442" s="19" t="s">
        <v>830</v>
      </c>
      <c r="U2442" s="4"/>
      <c r="V2442" s="22" t="str">
        <f t="shared" si="507"/>
        <v>@aswan1.moe.edu.eg</v>
      </c>
      <c r="W2442" s="22" t="str">
        <f t="shared" si="508"/>
        <v>Stu#</v>
      </c>
      <c r="Z2442" t="str">
        <f>IF(Q2442=$Z$14,COUNTIF($Q$15:Q2442,$Z$14),"")</f>
        <v/>
      </c>
    </row>
    <row r="2443" spans="1:26" ht="16.5" x14ac:dyDescent="0.25">
      <c r="A2443" s="6" t="str">
        <f>IF(B2443="","",SUBTOTAL(3,$B$15:B2443))</f>
        <v/>
      </c>
      <c r="B2443" s="7"/>
      <c r="C2443" s="8"/>
      <c r="D2443" s="6" t="str">
        <f t="shared" si="498"/>
        <v/>
      </c>
      <c r="E2443" s="9" t="str">
        <f t="shared" si="501"/>
        <v/>
      </c>
      <c r="F2443" s="7"/>
      <c r="G2443" s="10" t="str">
        <f t="shared" si="499"/>
        <v/>
      </c>
      <c r="H2443" s="6" t="str">
        <f t="shared" si="500"/>
        <v/>
      </c>
      <c r="I2443" s="6" t="str">
        <f t="shared" si="502"/>
        <v/>
      </c>
      <c r="J2443" s="6" t="str">
        <f t="shared" si="503"/>
        <v/>
      </c>
      <c r="K2443" s="6" t="str">
        <f t="shared" si="504"/>
        <v/>
      </c>
      <c r="L2443" s="6" t="str">
        <f t="shared" si="509"/>
        <v/>
      </c>
      <c r="M2443" s="6" t="str">
        <f t="shared" si="510"/>
        <v/>
      </c>
      <c r="N2443" s="6" t="str">
        <f t="shared" si="505"/>
        <v/>
      </c>
      <c r="O2443" s="4"/>
      <c r="P2443" s="11"/>
      <c r="Q2443" s="12" t="str">
        <f t="shared" si="506"/>
        <v/>
      </c>
      <c r="R2443" s="8"/>
      <c r="S2443" s="19"/>
      <c r="T2443" s="19" t="s">
        <v>830</v>
      </c>
      <c r="U2443" s="4"/>
      <c r="V2443" s="22" t="str">
        <f t="shared" si="507"/>
        <v>@aswan1.moe.edu.eg</v>
      </c>
      <c r="W2443" s="22" t="str">
        <f t="shared" si="508"/>
        <v>Stu#</v>
      </c>
      <c r="Z2443" t="str">
        <f>IF(Q2443=$Z$14,COUNTIF($Q$15:Q2443,$Z$14),"")</f>
        <v/>
      </c>
    </row>
    <row r="2444" spans="1:26" ht="16.5" x14ac:dyDescent="0.25">
      <c r="A2444" s="6" t="str">
        <f>IF(B2444="","",SUBTOTAL(3,$B$15:B2444))</f>
        <v/>
      </c>
      <c r="B2444" s="7"/>
      <c r="C2444" s="8"/>
      <c r="D2444" s="6" t="str">
        <f t="shared" si="498"/>
        <v/>
      </c>
      <c r="E2444" s="9" t="str">
        <f t="shared" si="501"/>
        <v/>
      </c>
      <c r="F2444" s="7"/>
      <c r="G2444" s="10" t="str">
        <f t="shared" si="499"/>
        <v/>
      </c>
      <c r="H2444" s="6" t="str">
        <f t="shared" si="500"/>
        <v/>
      </c>
      <c r="I2444" s="6" t="str">
        <f t="shared" si="502"/>
        <v/>
      </c>
      <c r="J2444" s="6" t="str">
        <f t="shared" si="503"/>
        <v/>
      </c>
      <c r="K2444" s="6" t="str">
        <f t="shared" si="504"/>
        <v/>
      </c>
      <c r="L2444" s="6" t="str">
        <f t="shared" si="509"/>
        <v/>
      </c>
      <c r="M2444" s="6" t="str">
        <f t="shared" si="510"/>
        <v/>
      </c>
      <c r="N2444" s="6" t="str">
        <f t="shared" si="505"/>
        <v/>
      </c>
      <c r="O2444" s="4"/>
      <c r="P2444" s="11"/>
      <c r="Q2444" s="12" t="str">
        <f t="shared" si="506"/>
        <v/>
      </c>
      <c r="R2444" s="8"/>
      <c r="S2444" s="19"/>
      <c r="T2444" s="19" t="s">
        <v>830</v>
      </c>
      <c r="U2444" s="4"/>
      <c r="V2444" s="22" t="str">
        <f t="shared" si="507"/>
        <v>@aswan1.moe.edu.eg</v>
      </c>
      <c r="W2444" s="22" t="str">
        <f t="shared" si="508"/>
        <v>Stu#</v>
      </c>
      <c r="Z2444" t="str">
        <f>IF(Q2444=$Z$14,COUNTIF($Q$15:Q2444,$Z$14),"")</f>
        <v/>
      </c>
    </row>
    <row r="2445" spans="1:26" ht="16.5" x14ac:dyDescent="0.25">
      <c r="A2445" s="6" t="str">
        <f>IF(B2445="","",SUBTOTAL(3,$B$15:B2445))</f>
        <v/>
      </c>
      <c r="B2445" s="7"/>
      <c r="C2445" s="8"/>
      <c r="D2445" s="6" t="str">
        <f t="shared" si="498"/>
        <v/>
      </c>
      <c r="E2445" s="9" t="str">
        <f t="shared" si="501"/>
        <v/>
      </c>
      <c r="F2445" s="7"/>
      <c r="G2445" s="10" t="str">
        <f t="shared" si="499"/>
        <v/>
      </c>
      <c r="H2445" s="6" t="str">
        <f t="shared" si="500"/>
        <v/>
      </c>
      <c r="I2445" s="6" t="str">
        <f t="shared" si="502"/>
        <v/>
      </c>
      <c r="J2445" s="6" t="str">
        <f t="shared" si="503"/>
        <v/>
      </c>
      <c r="K2445" s="6" t="str">
        <f t="shared" si="504"/>
        <v/>
      </c>
      <c r="L2445" s="6" t="str">
        <f t="shared" si="509"/>
        <v/>
      </c>
      <c r="M2445" s="6" t="str">
        <f t="shared" si="510"/>
        <v/>
      </c>
      <c r="N2445" s="6" t="str">
        <f t="shared" si="505"/>
        <v/>
      </c>
      <c r="O2445" s="4"/>
      <c r="P2445" s="11"/>
      <c r="Q2445" s="12" t="str">
        <f t="shared" si="506"/>
        <v/>
      </c>
      <c r="R2445" s="8"/>
      <c r="S2445" s="19"/>
      <c r="T2445" s="19" t="s">
        <v>830</v>
      </c>
      <c r="U2445" s="4"/>
      <c r="V2445" s="22" t="str">
        <f t="shared" si="507"/>
        <v>@aswan1.moe.edu.eg</v>
      </c>
      <c r="W2445" s="22" t="str">
        <f t="shared" si="508"/>
        <v>Stu#</v>
      </c>
      <c r="Z2445" t="str">
        <f>IF(Q2445=$Z$14,COUNTIF($Q$15:Q2445,$Z$14),"")</f>
        <v/>
      </c>
    </row>
    <row r="2446" spans="1:26" ht="16.5" x14ac:dyDescent="0.25">
      <c r="A2446" s="6" t="str">
        <f>IF(B2446="","",SUBTOTAL(3,$B$15:B2446))</f>
        <v/>
      </c>
      <c r="B2446" s="7"/>
      <c r="C2446" s="8"/>
      <c r="D2446" s="6" t="str">
        <f t="shared" ref="D2446:D2509" si="511">IF(C2446="","",LEFT(TRIM(C2446),FIND(" ",TRIM(C2446),1)-1))</f>
        <v/>
      </c>
      <c r="E2446" s="9" t="str">
        <f t="shared" si="501"/>
        <v/>
      </c>
      <c r="F2446" s="7"/>
      <c r="G2446" s="10" t="str">
        <f t="shared" ref="G2446:G2509" si="512">IF(F2446="","",(DATE(IF(LEFT(F2446,1)*1=3,20,19)&amp;MID(F2446,2,2),MID(F2446,4,2),MID(F2446,6,2))))</f>
        <v/>
      </c>
      <c r="H2446" s="6" t="str">
        <f t="shared" ref="H2446:H2509" si="513">IF(G2446="","",DAY(G2446))</f>
        <v/>
      </c>
      <c r="I2446" s="6" t="str">
        <f t="shared" si="502"/>
        <v/>
      </c>
      <c r="J2446" s="6" t="str">
        <f t="shared" si="503"/>
        <v/>
      </c>
      <c r="K2446" s="6" t="str">
        <f t="shared" si="504"/>
        <v/>
      </c>
      <c r="L2446" s="6" t="str">
        <f t="shared" si="509"/>
        <v/>
      </c>
      <c r="M2446" s="6" t="str">
        <f t="shared" si="510"/>
        <v/>
      </c>
      <c r="N2446" s="6" t="str">
        <f t="shared" si="505"/>
        <v/>
      </c>
      <c r="O2446" s="4"/>
      <c r="P2446" s="11"/>
      <c r="Q2446" s="12" t="str">
        <f t="shared" si="506"/>
        <v/>
      </c>
      <c r="R2446" s="8"/>
      <c r="S2446" s="19"/>
      <c r="T2446" s="19" t="s">
        <v>830</v>
      </c>
      <c r="U2446" s="4"/>
      <c r="V2446" s="22" t="str">
        <f t="shared" si="507"/>
        <v>@aswan1.moe.edu.eg</v>
      </c>
      <c r="W2446" s="22" t="str">
        <f t="shared" si="508"/>
        <v>Stu#</v>
      </c>
      <c r="Z2446" t="str">
        <f>IF(Q2446=$Z$14,COUNTIF($Q$15:Q2446,$Z$14),"")</f>
        <v/>
      </c>
    </row>
    <row r="2447" spans="1:26" ht="16.5" x14ac:dyDescent="0.25">
      <c r="A2447" s="6" t="str">
        <f>IF(B2447="","",SUBTOTAL(3,$B$15:B2447))</f>
        <v/>
      </c>
      <c r="B2447" s="7"/>
      <c r="C2447" s="8"/>
      <c r="D2447" s="6" t="str">
        <f t="shared" si="511"/>
        <v/>
      </c>
      <c r="E2447" s="9" t="str">
        <f t="shared" si="501"/>
        <v/>
      </c>
      <c r="F2447" s="7"/>
      <c r="G2447" s="10" t="str">
        <f t="shared" si="512"/>
        <v/>
      </c>
      <c r="H2447" s="6" t="str">
        <f t="shared" si="513"/>
        <v/>
      </c>
      <c r="I2447" s="6" t="str">
        <f t="shared" si="502"/>
        <v/>
      </c>
      <c r="J2447" s="6" t="str">
        <f t="shared" si="503"/>
        <v/>
      </c>
      <c r="K2447" s="6" t="str">
        <f t="shared" si="504"/>
        <v/>
      </c>
      <c r="L2447" s="6" t="str">
        <f t="shared" si="509"/>
        <v/>
      </c>
      <c r="M2447" s="6" t="str">
        <f t="shared" si="510"/>
        <v/>
      </c>
      <c r="N2447" s="6" t="str">
        <f t="shared" si="505"/>
        <v/>
      </c>
      <c r="O2447" s="4"/>
      <c r="P2447" s="11"/>
      <c r="Q2447" s="12" t="str">
        <f t="shared" si="506"/>
        <v/>
      </c>
      <c r="R2447" s="8"/>
      <c r="S2447" s="19"/>
      <c r="T2447" s="19" t="s">
        <v>830</v>
      </c>
      <c r="U2447" s="4"/>
      <c r="V2447" s="22" t="str">
        <f t="shared" si="507"/>
        <v>@aswan1.moe.edu.eg</v>
      </c>
      <c r="W2447" s="22" t="str">
        <f t="shared" si="508"/>
        <v>Stu#</v>
      </c>
      <c r="Z2447" t="str">
        <f>IF(Q2447=$Z$14,COUNTIF($Q$15:Q2447,$Z$14),"")</f>
        <v/>
      </c>
    </row>
    <row r="2448" spans="1:26" ht="16.5" x14ac:dyDescent="0.25">
      <c r="A2448" s="6" t="str">
        <f>IF(B2448="","",SUBTOTAL(3,$B$15:B2448))</f>
        <v/>
      </c>
      <c r="B2448" s="7"/>
      <c r="C2448" s="8"/>
      <c r="D2448" s="6" t="str">
        <f t="shared" si="511"/>
        <v/>
      </c>
      <c r="E2448" s="9" t="str">
        <f t="shared" ref="E2448:E2511" si="514">IF(C2448="","",RIGHT(C2448,LEN(C2448)-FIND(" ",C2448)))</f>
        <v/>
      </c>
      <c r="F2448" s="7"/>
      <c r="G2448" s="10" t="str">
        <f t="shared" si="512"/>
        <v/>
      </c>
      <c r="H2448" s="6" t="str">
        <f t="shared" si="513"/>
        <v/>
      </c>
      <c r="I2448" s="6" t="str">
        <f t="shared" ref="I2448:I2511" si="515">IF(H2448="","",MONTH(G2448))</f>
        <v/>
      </c>
      <c r="J2448" s="6" t="str">
        <f t="shared" ref="J2448:J2511" si="516">IF(I2448="","",YEAR(G2448))</f>
        <v/>
      </c>
      <c r="K2448" s="6" t="str">
        <f t="shared" ref="K2448:K2511" si="517">IF(G2448="","",(DATEDIF(G2448,$F$13,"md")))</f>
        <v/>
      </c>
      <c r="L2448" s="6" t="str">
        <f t="shared" si="509"/>
        <v/>
      </c>
      <c r="M2448" s="6" t="str">
        <f t="shared" si="510"/>
        <v/>
      </c>
      <c r="N2448" s="6" t="str">
        <f t="shared" ref="N2448:N2511" si="518">IF(F2448="","",(IF(ISODD(MID(F2448,13,1)),"ذكر","انثى")))</f>
        <v/>
      </c>
      <c r="O2448" s="4"/>
      <c r="P2448" s="11"/>
      <c r="Q2448" s="12" t="str">
        <f t="shared" ref="Q2448:Q2511" si="519">IF(P2448="","",P2448&amp;"/"&amp;O2448)</f>
        <v/>
      </c>
      <c r="R2448" s="8"/>
      <c r="S2448" s="19"/>
      <c r="T2448" s="19" t="s">
        <v>830</v>
      </c>
      <c r="U2448" s="4"/>
      <c r="V2448" s="22" t="str">
        <f t="shared" ref="V2448:V2511" si="520">CONCATENATE(B2448,$X$2)</f>
        <v>@aswan1.moe.edu.eg</v>
      </c>
      <c r="W2448" s="22" t="str">
        <f t="shared" ref="W2448:W2511" si="521">CONCATENATE($X$3)&amp;RIGHT(LEFT(F2448,7),6)</f>
        <v>Stu#</v>
      </c>
      <c r="Z2448" t="str">
        <f>IF(Q2448=$Z$14,COUNTIF($Q$15:Q2448,$Z$14),"")</f>
        <v/>
      </c>
    </row>
    <row r="2449" spans="1:26" ht="16.5" x14ac:dyDescent="0.25">
      <c r="A2449" s="6" t="str">
        <f>IF(B2449="","",SUBTOTAL(3,$B$15:B2449))</f>
        <v/>
      </c>
      <c r="B2449" s="7"/>
      <c r="C2449" s="8"/>
      <c r="D2449" s="6" t="str">
        <f t="shared" si="511"/>
        <v/>
      </c>
      <c r="E2449" s="9" t="str">
        <f t="shared" si="514"/>
        <v/>
      </c>
      <c r="F2449" s="7"/>
      <c r="G2449" s="10" t="str">
        <f t="shared" si="512"/>
        <v/>
      </c>
      <c r="H2449" s="6" t="str">
        <f t="shared" si="513"/>
        <v/>
      </c>
      <c r="I2449" s="6" t="str">
        <f t="shared" si="515"/>
        <v/>
      </c>
      <c r="J2449" s="6" t="str">
        <f t="shared" si="516"/>
        <v/>
      </c>
      <c r="K2449" s="6" t="str">
        <f t="shared" si="517"/>
        <v/>
      </c>
      <c r="L2449" s="6" t="str">
        <f t="shared" ref="L2449:L2512" si="522">IF(H2449="","",(DATEDIF(H2449,$F$13,"md")))</f>
        <v/>
      </c>
      <c r="M2449" s="6" t="str">
        <f t="shared" ref="M2449:M2512" si="523">IF(I2449="","",(DATEDIF(I2449,$F$13,"md")))</f>
        <v/>
      </c>
      <c r="N2449" s="6" t="str">
        <f t="shared" si="518"/>
        <v/>
      </c>
      <c r="O2449" s="4"/>
      <c r="P2449" s="11"/>
      <c r="Q2449" s="12" t="str">
        <f t="shared" si="519"/>
        <v/>
      </c>
      <c r="R2449" s="8"/>
      <c r="S2449" s="19"/>
      <c r="T2449" s="19" t="s">
        <v>830</v>
      </c>
      <c r="U2449" s="4"/>
      <c r="V2449" s="22" t="str">
        <f t="shared" si="520"/>
        <v>@aswan1.moe.edu.eg</v>
      </c>
      <c r="W2449" s="22" t="str">
        <f t="shared" si="521"/>
        <v>Stu#</v>
      </c>
      <c r="Z2449" t="str">
        <f>IF(Q2449=$Z$14,COUNTIF($Q$15:Q2449,$Z$14),"")</f>
        <v/>
      </c>
    </row>
    <row r="2450" spans="1:26" ht="16.5" x14ac:dyDescent="0.25">
      <c r="A2450" s="6" t="str">
        <f>IF(B2450="","",SUBTOTAL(3,$B$15:B2450))</f>
        <v/>
      </c>
      <c r="B2450" s="7"/>
      <c r="C2450" s="8"/>
      <c r="D2450" s="6" t="str">
        <f t="shared" si="511"/>
        <v/>
      </c>
      <c r="E2450" s="9" t="str">
        <f t="shared" si="514"/>
        <v/>
      </c>
      <c r="F2450" s="7"/>
      <c r="G2450" s="10" t="str">
        <f t="shared" si="512"/>
        <v/>
      </c>
      <c r="H2450" s="6" t="str">
        <f t="shared" si="513"/>
        <v/>
      </c>
      <c r="I2450" s="6" t="str">
        <f t="shared" si="515"/>
        <v/>
      </c>
      <c r="J2450" s="6" t="str">
        <f t="shared" si="516"/>
        <v/>
      </c>
      <c r="K2450" s="6" t="str">
        <f t="shared" si="517"/>
        <v/>
      </c>
      <c r="L2450" s="6" t="str">
        <f t="shared" si="522"/>
        <v/>
      </c>
      <c r="M2450" s="6" t="str">
        <f t="shared" si="523"/>
        <v/>
      </c>
      <c r="N2450" s="6" t="str">
        <f t="shared" si="518"/>
        <v/>
      </c>
      <c r="O2450" s="4"/>
      <c r="P2450" s="11"/>
      <c r="Q2450" s="12" t="str">
        <f t="shared" si="519"/>
        <v/>
      </c>
      <c r="R2450" s="8"/>
      <c r="S2450" s="19"/>
      <c r="T2450" s="19" t="s">
        <v>830</v>
      </c>
      <c r="U2450" s="4"/>
      <c r="V2450" s="22" t="str">
        <f t="shared" si="520"/>
        <v>@aswan1.moe.edu.eg</v>
      </c>
      <c r="W2450" s="22" t="str">
        <f t="shared" si="521"/>
        <v>Stu#</v>
      </c>
      <c r="Z2450" t="str">
        <f>IF(Q2450=$Z$14,COUNTIF($Q$15:Q2450,$Z$14),"")</f>
        <v/>
      </c>
    </row>
    <row r="2451" spans="1:26" ht="16.5" x14ac:dyDescent="0.25">
      <c r="A2451" s="6" t="str">
        <f>IF(B2451="","",SUBTOTAL(3,$B$15:B2451))</f>
        <v/>
      </c>
      <c r="B2451" s="7"/>
      <c r="C2451" s="8"/>
      <c r="D2451" s="6" t="str">
        <f t="shared" si="511"/>
        <v/>
      </c>
      <c r="E2451" s="9" t="str">
        <f t="shared" si="514"/>
        <v/>
      </c>
      <c r="F2451" s="7"/>
      <c r="G2451" s="10" t="str">
        <f t="shared" si="512"/>
        <v/>
      </c>
      <c r="H2451" s="6" t="str">
        <f t="shared" si="513"/>
        <v/>
      </c>
      <c r="I2451" s="6" t="str">
        <f t="shared" si="515"/>
        <v/>
      </c>
      <c r="J2451" s="6" t="str">
        <f t="shared" si="516"/>
        <v/>
      </c>
      <c r="K2451" s="6" t="str">
        <f t="shared" si="517"/>
        <v/>
      </c>
      <c r="L2451" s="6" t="str">
        <f t="shared" si="522"/>
        <v/>
      </c>
      <c r="M2451" s="6" t="str">
        <f t="shared" si="523"/>
        <v/>
      </c>
      <c r="N2451" s="6" t="str">
        <f t="shared" si="518"/>
        <v/>
      </c>
      <c r="O2451" s="4"/>
      <c r="P2451" s="11"/>
      <c r="Q2451" s="12" t="str">
        <f t="shared" si="519"/>
        <v/>
      </c>
      <c r="R2451" s="8"/>
      <c r="S2451" s="19"/>
      <c r="T2451" s="19" t="s">
        <v>830</v>
      </c>
      <c r="U2451" s="4"/>
      <c r="V2451" s="22" t="str">
        <f t="shared" si="520"/>
        <v>@aswan1.moe.edu.eg</v>
      </c>
      <c r="W2451" s="22" t="str">
        <f t="shared" si="521"/>
        <v>Stu#</v>
      </c>
      <c r="Z2451" t="str">
        <f>IF(Q2451=$Z$14,COUNTIF($Q$15:Q2451,$Z$14),"")</f>
        <v/>
      </c>
    </row>
    <row r="2452" spans="1:26" ht="16.5" x14ac:dyDescent="0.25">
      <c r="A2452" s="6" t="str">
        <f>IF(B2452="","",SUBTOTAL(3,$B$15:B2452))</f>
        <v/>
      </c>
      <c r="B2452" s="7"/>
      <c r="C2452" s="8"/>
      <c r="D2452" s="6" t="str">
        <f t="shared" si="511"/>
        <v/>
      </c>
      <c r="E2452" s="9" t="str">
        <f t="shared" si="514"/>
        <v/>
      </c>
      <c r="F2452" s="7"/>
      <c r="G2452" s="10" t="str">
        <f t="shared" si="512"/>
        <v/>
      </c>
      <c r="H2452" s="6" t="str">
        <f t="shared" si="513"/>
        <v/>
      </c>
      <c r="I2452" s="6" t="str">
        <f t="shared" si="515"/>
        <v/>
      </c>
      <c r="J2452" s="6" t="str">
        <f t="shared" si="516"/>
        <v/>
      </c>
      <c r="K2452" s="6" t="str">
        <f t="shared" si="517"/>
        <v/>
      </c>
      <c r="L2452" s="6" t="str">
        <f t="shared" si="522"/>
        <v/>
      </c>
      <c r="M2452" s="6" t="str">
        <f t="shared" si="523"/>
        <v/>
      </c>
      <c r="N2452" s="6" t="str">
        <f t="shared" si="518"/>
        <v/>
      </c>
      <c r="O2452" s="4"/>
      <c r="P2452" s="11"/>
      <c r="Q2452" s="12" t="str">
        <f t="shared" si="519"/>
        <v/>
      </c>
      <c r="R2452" s="8"/>
      <c r="S2452" s="19"/>
      <c r="T2452" s="19" t="s">
        <v>830</v>
      </c>
      <c r="U2452" s="4"/>
      <c r="V2452" s="22" t="str">
        <f t="shared" si="520"/>
        <v>@aswan1.moe.edu.eg</v>
      </c>
      <c r="W2452" s="22" t="str">
        <f t="shared" si="521"/>
        <v>Stu#</v>
      </c>
      <c r="Z2452" t="str">
        <f>IF(Q2452=$Z$14,COUNTIF($Q$15:Q2452,$Z$14),"")</f>
        <v/>
      </c>
    </row>
    <row r="2453" spans="1:26" ht="16.5" x14ac:dyDescent="0.25">
      <c r="A2453" s="6" t="str">
        <f>IF(B2453="","",SUBTOTAL(3,$B$15:B2453))</f>
        <v/>
      </c>
      <c r="B2453" s="7"/>
      <c r="C2453" s="8"/>
      <c r="D2453" s="6" t="str">
        <f t="shared" si="511"/>
        <v/>
      </c>
      <c r="E2453" s="9" t="str">
        <f t="shared" si="514"/>
        <v/>
      </c>
      <c r="F2453" s="7"/>
      <c r="G2453" s="10" t="str">
        <f t="shared" si="512"/>
        <v/>
      </c>
      <c r="H2453" s="6" t="str">
        <f t="shared" si="513"/>
        <v/>
      </c>
      <c r="I2453" s="6" t="str">
        <f t="shared" si="515"/>
        <v/>
      </c>
      <c r="J2453" s="6" t="str">
        <f t="shared" si="516"/>
        <v/>
      </c>
      <c r="K2453" s="6" t="str">
        <f t="shared" si="517"/>
        <v/>
      </c>
      <c r="L2453" s="6" t="str">
        <f t="shared" si="522"/>
        <v/>
      </c>
      <c r="M2453" s="6" t="str">
        <f t="shared" si="523"/>
        <v/>
      </c>
      <c r="N2453" s="6" t="str">
        <f t="shared" si="518"/>
        <v/>
      </c>
      <c r="O2453" s="4"/>
      <c r="P2453" s="11"/>
      <c r="Q2453" s="12" t="str">
        <f t="shared" si="519"/>
        <v/>
      </c>
      <c r="R2453" s="8"/>
      <c r="S2453" s="19"/>
      <c r="T2453" s="19" t="s">
        <v>830</v>
      </c>
      <c r="U2453" s="4"/>
      <c r="V2453" s="22" t="str">
        <f t="shared" si="520"/>
        <v>@aswan1.moe.edu.eg</v>
      </c>
      <c r="W2453" s="22" t="str">
        <f t="shared" si="521"/>
        <v>Stu#</v>
      </c>
      <c r="Z2453" t="str">
        <f>IF(Q2453=$Z$14,COUNTIF($Q$15:Q2453,$Z$14),"")</f>
        <v/>
      </c>
    </row>
    <row r="2454" spans="1:26" ht="16.5" x14ac:dyDescent="0.25">
      <c r="A2454" s="6" t="str">
        <f>IF(B2454="","",SUBTOTAL(3,$B$15:B2454))</f>
        <v/>
      </c>
      <c r="B2454" s="7"/>
      <c r="C2454" s="8"/>
      <c r="D2454" s="6" t="str">
        <f t="shared" si="511"/>
        <v/>
      </c>
      <c r="E2454" s="9" t="str">
        <f t="shared" si="514"/>
        <v/>
      </c>
      <c r="F2454" s="7"/>
      <c r="G2454" s="10" t="str">
        <f t="shared" si="512"/>
        <v/>
      </c>
      <c r="H2454" s="6" t="str">
        <f t="shared" si="513"/>
        <v/>
      </c>
      <c r="I2454" s="6" t="str">
        <f t="shared" si="515"/>
        <v/>
      </c>
      <c r="J2454" s="6" t="str">
        <f t="shared" si="516"/>
        <v/>
      </c>
      <c r="K2454" s="6" t="str">
        <f t="shared" si="517"/>
        <v/>
      </c>
      <c r="L2454" s="6" t="str">
        <f t="shared" si="522"/>
        <v/>
      </c>
      <c r="M2454" s="6" t="str">
        <f t="shared" si="523"/>
        <v/>
      </c>
      <c r="N2454" s="6" t="str">
        <f t="shared" si="518"/>
        <v/>
      </c>
      <c r="O2454" s="4"/>
      <c r="P2454" s="11"/>
      <c r="Q2454" s="12" t="str">
        <f t="shared" si="519"/>
        <v/>
      </c>
      <c r="R2454" s="8"/>
      <c r="S2454" s="19"/>
      <c r="T2454" s="19" t="s">
        <v>830</v>
      </c>
      <c r="U2454" s="4"/>
      <c r="V2454" s="22" t="str">
        <f t="shared" si="520"/>
        <v>@aswan1.moe.edu.eg</v>
      </c>
      <c r="W2454" s="22" t="str">
        <f t="shared" si="521"/>
        <v>Stu#</v>
      </c>
      <c r="Z2454" t="str">
        <f>IF(Q2454=$Z$14,COUNTIF($Q$15:Q2454,$Z$14),"")</f>
        <v/>
      </c>
    </row>
    <row r="2455" spans="1:26" ht="16.5" x14ac:dyDescent="0.25">
      <c r="A2455" s="6" t="str">
        <f>IF(B2455="","",SUBTOTAL(3,$B$15:B2455))</f>
        <v/>
      </c>
      <c r="B2455" s="7"/>
      <c r="C2455" s="8"/>
      <c r="D2455" s="6" t="str">
        <f t="shared" si="511"/>
        <v/>
      </c>
      <c r="E2455" s="9" t="str">
        <f t="shared" si="514"/>
        <v/>
      </c>
      <c r="F2455" s="7"/>
      <c r="G2455" s="10" t="str">
        <f t="shared" si="512"/>
        <v/>
      </c>
      <c r="H2455" s="6" t="str">
        <f t="shared" si="513"/>
        <v/>
      </c>
      <c r="I2455" s="6" t="str">
        <f t="shared" si="515"/>
        <v/>
      </c>
      <c r="J2455" s="6" t="str">
        <f t="shared" si="516"/>
        <v/>
      </c>
      <c r="K2455" s="6" t="str">
        <f t="shared" si="517"/>
        <v/>
      </c>
      <c r="L2455" s="6" t="str">
        <f t="shared" si="522"/>
        <v/>
      </c>
      <c r="M2455" s="6" t="str">
        <f t="shared" si="523"/>
        <v/>
      </c>
      <c r="N2455" s="6" t="str">
        <f t="shared" si="518"/>
        <v/>
      </c>
      <c r="O2455" s="4"/>
      <c r="P2455" s="11"/>
      <c r="Q2455" s="12" t="str">
        <f t="shared" si="519"/>
        <v/>
      </c>
      <c r="R2455" s="8"/>
      <c r="S2455" s="19"/>
      <c r="T2455" s="19" t="s">
        <v>830</v>
      </c>
      <c r="U2455" s="4"/>
      <c r="V2455" s="22" t="str">
        <f t="shared" si="520"/>
        <v>@aswan1.moe.edu.eg</v>
      </c>
      <c r="W2455" s="22" t="str">
        <f t="shared" si="521"/>
        <v>Stu#</v>
      </c>
      <c r="Z2455" t="str">
        <f>IF(Q2455=$Z$14,COUNTIF($Q$15:Q2455,$Z$14),"")</f>
        <v/>
      </c>
    </row>
    <row r="2456" spans="1:26" ht="16.5" x14ac:dyDescent="0.25">
      <c r="A2456" s="6" t="str">
        <f>IF(B2456="","",SUBTOTAL(3,$B$15:B2456))</f>
        <v/>
      </c>
      <c r="B2456" s="7"/>
      <c r="C2456" s="8"/>
      <c r="D2456" s="6" t="str">
        <f t="shared" si="511"/>
        <v/>
      </c>
      <c r="E2456" s="9" t="str">
        <f t="shared" si="514"/>
        <v/>
      </c>
      <c r="F2456" s="7"/>
      <c r="G2456" s="10" t="str">
        <f t="shared" si="512"/>
        <v/>
      </c>
      <c r="H2456" s="6" t="str">
        <f t="shared" si="513"/>
        <v/>
      </c>
      <c r="I2456" s="6" t="str">
        <f t="shared" si="515"/>
        <v/>
      </c>
      <c r="J2456" s="6" t="str">
        <f t="shared" si="516"/>
        <v/>
      </c>
      <c r="K2456" s="6" t="str">
        <f t="shared" si="517"/>
        <v/>
      </c>
      <c r="L2456" s="6" t="str">
        <f t="shared" si="522"/>
        <v/>
      </c>
      <c r="M2456" s="6" t="str">
        <f t="shared" si="523"/>
        <v/>
      </c>
      <c r="N2456" s="6" t="str">
        <f t="shared" si="518"/>
        <v/>
      </c>
      <c r="O2456" s="4"/>
      <c r="P2456" s="11"/>
      <c r="Q2456" s="12" t="str">
        <f t="shared" si="519"/>
        <v/>
      </c>
      <c r="R2456" s="8"/>
      <c r="S2456" s="19"/>
      <c r="T2456" s="19" t="s">
        <v>830</v>
      </c>
      <c r="U2456" s="4"/>
      <c r="V2456" s="22" t="str">
        <f t="shared" si="520"/>
        <v>@aswan1.moe.edu.eg</v>
      </c>
      <c r="W2456" s="22" t="str">
        <f t="shared" si="521"/>
        <v>Stu#</v>
      </c>
      <c r="Z2456" t="str">
        <f>IF(Q2456=$Z$14,COUNTIF($Q$15:Q2456,$Z$14),"")</f>
        <v/>
      </c>
    </row>
    <row r="2457" spans="1:26" ht="16.5" x14ac:dyDescent="0.25">
      <c r="A2457" s="6" t="str">
        <f>IF(B2457="","",SUBTOTAL(3,$B$15:B2457))</f>
        <v/>
      </c>
      <c r="B2457" s="7"/>
      <c r="C2457" s="8"/>
      <c r="D2457" s="6" t="str">
        <f t="shared" si="511"/>
        <v/>
      </c>
      <c r="E2457" s="9" t="str">
        <f t="shared" si="514"/>
        <v/>
      </c>
      <c r="F2457" s="7"/>
      <c r="G2457" s="10" t="str">
        <f t="shared" si="512"/>
        <v/>
      </c>
      <c r="H2457" s="6" t="str">
        <f t="shared" si="513"/>
        <v/>
      </c>
      <c r="I2457" s="6" t="str">
        <f t="shared" si="515"/>
        <v/>
      </c>
      <c r="J2457" s="6" t="str">
        <f t="shared" si="516"/>
        <v/>
      </c>
      <c r="K2457" s="6" t="str">
        <f t="shared" si="517"/>
        <v/>
      </c>
      <c r="L2457" s="6" t="str">
        <f t="shared" si="522"/>
        <v/>
      </c>
      <c r="M2457" s="6" t="str">
        <f t="shared" si="523"/>
        <v/>
      </c>
      <c r="N2457" s="6" t="str">
        <f t="shared" si="518"/>
        <v/>
      </c>
      <c r="O2457" s="4"/>
      <c r="P2457" s="11"/>
      <c r="Q2457" s="12" t="str">
        <f t="shared" si="519"/>
        <v/>
      </c>
      <c r="R2457" s="8"/>
      <c r="S2457" s="19"/>
      <c r="T2457" s="19" t="s">
        <v>830</v>
      </c>
      <c r="U2457" s="4"/>
      <c r="V2457" s="22" t="str">
        <f t="shared" si="520"/>
        <v>@aswan1.moe.edu.eg</v>
      </c>
      <c r="W2457" s="22" t="str">
        <f t="shared" si="521"/>
        <v>Stu#</v>
      </c>
      <c r="Z2457" t="str">
        <f>IF(Q2457=$Z$14,COUNTIF($Q$15:Q2457,$Z$14),"")</f>
        <v/>
      </c>
    </row>
    <row r="2458" spans="1:26" ht="16.5" x14ac:dyDescent="0.25">
      <c r="A2458" s="6" t="str">
        <f>IF(B2458="","",SUBTOTAL(3,$B$15:B2458))</f>
        <v/>
      </c>
      <c r="B2458" s="7"/>
      <c r="C2458" s="8"/>
      <c r="D2458" s="6" t="str">
        <f t="shared" si="511"/>
        <v/>
      </c>
      <c r="E2458" s="9" t="str">
        <f t="shared" si="514"/>
        <v/>
      </c>
      <c r="F2458" s="7"/>
      <c r="G2458" s="10" t="str">
        <f t="shared" si="512"/>
        <v/>
      </c>
      <c r="H2458" s="6" t="str">
        <f t="shared" si="513"/>
        <v/>
      </c>
      <c r="I2458" s="6" t="str">
        <f t="shared" si="515"/>
        <v/>
      </c>
      <c r="J2458" s="6" t="str">
        <f t="shared" si="516"/>
        <v/>
      </c>
      <c r="K2458" s="6" t="str">
        <f t="shared" si="517"/>
        <v/>
      </c>
      <c r="L2458" s="6" t="str">
        <f t="shared" si="522"/>
        <v/>
      </c>
      <c r="M2458" s="6" t="str">
        <f t="shared" si="523"/>
        <v/>
      </c>
      <c r="N2458" s="6" t="str">
        <f t="shared" si="518"/>
        <v/>
      </c>
      <c r="O2458" s="4"/>
      <c r="P2458" s="11"/>
      <c r="Q2458" s="12" t="str">
        <f t="shared" si="519"/>
        <v/>
      </c>
      <c r="R2458" s="8"/>
      <c r="S2458" s="19"/>
      <c r="T2458" s="19" t="s">
        <v>830</v>
      </c>
      <c r="U2458" s="4"/>
      <c r="V2458" s="22" t="str">
        <f t="shared" si="520"/>
        <v>@aswan1.moe.edu.eg</v>
      </c>
      <c r="W2458" s="22" t="str">
        <f t="shared" si="521"/>
        <v>Stu#</v>
      </c>
      <c r="Z2458" t="str">
        <f>IF(Q2458=$Z$14,COUNTIF($Q$15:Q2458,$Z$14),"")</f>
        <v/>
      </c>
    </row>
    <row r="2459" spans="1:26" ht="16.5" x14ac:dyDescent="0.25">
      <c r="A2459" s="6" t="str">
        <f>IF(B2459="","",SUBTOTAL(3,$B$15:B2459))</f>
        <v/>
      </c>
      <c r="B2459" s="7"/>
      <c r="C2459" s="8"/>
      <c r="D2459" s="6" t="str">
        <f t="shared" si="511"/>
        <v/>
      </c>
      <c r="E2459" s="9" t="str">
        <f t="shared" si="514"/>
        <v/>
      </c>
      <c r="F2459" s="7"/>
      <c r="G2459" s="10" t="str">
        <f t="shared" si="512"/>
        <v/>
      </c>
      <c r="H2459" s="6" t="str">
        <f t="shared" si="513"/>
        <v/>
      </c>
      <c r="I2459" s="6" t="str">
        <f t="shared" si="515"/>
        <v/>
      </c>
      <c r="J2459" s="6" t="str">
        <f t="shared" si="516"/>
        <v/>
      </c>
      <c r="K2459" s="6" t="str">
        <f t="shared" si="517"/>
        <v/>
      </c>
      <c r="L2459" s="6" t="str">
        <f t="shared" si="522"/>
        <v/>
      </c>
      <c r="M2459" s="6" t="str">
        <f t="shared" si="523"/>
        <v/>
      </c>
      <c r="N2459" s="6" t="str">
        <f t="shared" si="518"/>
        <v/>
      </c>
      <c r="O2459" s="4"/>
      <c r="P2459" s="11"/>
      <c r="Q2459" s="12" t="str">
        <f t="shared" si="519"/>
        <v/>
      </c>
      <c r="R2459" s="8"/>
      <c r="S2459" s="19"/>
      <c r="T2459" s="19" t="s">
        <v>830</v>
      </c>
      <c r="U2459" s="4"/>
      <c r="V2459" s="22" t="str">
        <f t="shared" si="520"/>
        <v>@aswan1.moe.edu.eg</v>
      </c>
      <c r="W2459" s="22" t="str">
        <f t="shared" si="521"/>
        <v>Stu#</v>
      </c>
      <c r="Z2459" t="str">
        <f>IF(Q2459=$Z$14,COUNTIF($Q$15:Q2459,$Z$14),"")</f>
        <v/>
      </c>
    </row>
    <row r="2460" spans="1:26" ht="16.5" x14ac:dyDescent="0.25">
      <c r="A2460" s="6" t="str">
        <f>IF(B2460="","",SUBTOTAL(3,$B$15:B2460))</f>
        <v/>
      </c>
      <c r="B2460" s="7"/>
      <c r="C2460" s="8"/>
      <c r="D2460" s="6" t="str">
        <f t="shared" si="511"/>
        <v/>
      </c>
      <c r="E2460" s="9" t="str">
        <f t="shared" si="514"/>
        <v/>
      </c>
      <c r="F2460" s="7"/>
      <c r="G2460" s="10" t="str">
        <f t="shared" si="512"/>
        <v/>
      </c>
      <c r="H2460" s="6" t="str">
        <f t="shared" si="513"/>
        <v/>
      </c>
      <c r="I2460" s="6" t="str">
        <f t="shared" si="515"/>
        <v/>
      </c>
      <c r="J2460" s="6" t="str">
        <f t="shared" si="516"/>
        <v/>
      </c>
      <c r="K2460" s="6" t="str">
        <f t="shared" si="517"/>
        <v/>
      </c>
      <c r="L2460" s="6" t="str">
        <f t="shared" si="522"/>
        <v/>
      </c>
      <c r="M2460" s="6" t="str">
        <f t="shared" si="523"/>
        <v/>
      </c>
      <c r="N2460" s="6" t="str">
        <f t="shared" si="518"/>
        <v/>
      </c>
      <c r="O2460" s="4"/>
      <c r="P2460" s="11"/>
      <c r="Q2460" s="12" t="str">
        <f t="shared" si="519"/>
        <v/>
      </c>
      <c r="R2460" s="8"/>
      <c r="S2460" s="19"/>
      <c r="T2460" s="19" t="s">
        <v>830</v>
      </c>
      <c r="U2460" s="4"/>
      <c r="V2460" s="22" t="str">
        <f t="shared" si="520"/>
        <v>@aswan1.moe.edu.eg</v>
      </c>
      <c r="W2460" s="22" t="str">
        <f t="shared" si="521"/>
        <v>Stu#</v>
      </c>
      <c r="Z2460" t="str">
        <f>IF(Q2460=$Z$14,COUNTIF($Q$15:Q2460,$Z$14),"")</f>
        <v/>
      </c>
    </row>
    <row r="2461" spans="1:26" ht="16.5" x14ac:dyDescent="0.25">
      <c r="A2461" s="6" t="str">
        <f>IF(B2461="","",SUBTOTAL(3,$B$15:B2461))</f>
        <v/>
      </c>
      <c r="B2461" s="7"/>
      <c r="C2461" s="8"/>
      <c r="D2461" s="6" t="str">
        <f t="shared" si="511"/>
        <v/>
      </c>
      <c r="E2461" s="9" t="str">
        <f t="shared" si="514"/>
        <v/>
      </c>
      <c r="F2461" s="7"/>
      <c r="G2461" s="10" t="str">
        <f t="shared" si="512"/>
        <v/>
      </c>
      <c r="H2461" s="6" t="str">
        <f t="shared" si="513"/>
        <v/>
      </c>
      <c r="I2461" s="6" t="str">
        <f t="shared" si="515"/>
        <v/>
      </c>
      <c r="J2461" s="6" t="str">
        <f t="shared" si="516"/>
        <v/>
      </c>
      <c r="K2461" s="6" t="str">
        <f t="shared" si="517"/>
        <v/>
      </c>
      <c r="L2461" s="6" t="str">
        <f t="shared" si="522"/>
        <v/>
      </c>
      <c r="M2461" s="6" t="str">
        <f t="shared" si="523"/>
        <v/>
      </c>
      <c r="N2461" s="6" t="str">
        <f t="shared" si="518"/>
        <v/>
      </c>
      <c r="O2461" s="4"/>
      <c r="P2461" s="11"/>
      <c r="Q2461" s="12" t="str">
        <f t="shared" si="519"/>
        <v/>
      </c>
      <c r="R2461" s="8"/>
      <c r="S2461" s="19"/>
      <c r="T2461" s="19" t="s">
        <v>830</v>
      </c>
      <c r="U2461" s="4"/>
      <c r="V2461" s="22" t="str">
        <f t="shared" si="520"/>
        <v>@aswan1.moe.edu.eg</v>
      </c>
      <c r="W2461" s="22" t="str">
        <f t="shared" si="521"/>
        <v>Stu#</v>
      </c>
      <c r="Z2461" t="str">
        <f>IF(Q2461=$Z$14,COUNTIF($Q$15:Q2461,$Z$14),"")</f>
        <v/>
      </c>
    </row>
    <row r="2462" spans="1:26" ht="16.5" x14ac:dyDescent="0.25">
      <c r="A2462" s="6" t="str">
        <f>IF(B2462="","",SUBTOTAL(3,$B$15:B2462))</f>
        <v/>
      </c>
      <c r="B2462" s="7"/>
      <c r="C2462" s="8"/>
      <c r="D2462" s="6" t="str">
        <f t="shared" si="511"/>
        <v/>
      </c>
      <c r="E2462" s="9" t="str">
        <f t="shared" si="514"/>
        <v/>
      </c>
      <c r="F2462" s="7"/>
      <c r="G2462" s="10" t="str">
        <f t="shared" si="512"/>
        <v/>
      </c>
      <c r="H2462" s="6" t="str">
        <f t="shared" si="513"/>
        <v/>
      </c>
      <c r="I2462" s="6" t="str">
        <f t="shared" si="515"/>
        <v/>
      </c>
      <c r="J2462" s="6" t="str">
        <f t="shared" si="516"/>
        <v/>
      </c>
      <c r="K2462" s="6" t="str">
        <f t="shared" si="517"/>
        <v/>
      </c>
      <c r="L2462" s="6" t="str">
        <f t="shared" si="522"/>
        <v/>
      </c>
      <c r="M2462" s="6" t="str">
        <f t="shared" si="523"/>
        <v/>
      </c>
      <c r="N2462" s="6" t="str">
        <f t="shared" si="518"/>
        <v/>
      </c>
      <c r="O2462" s="4"/>
      <c r="P2462" s="11"/>
      <c r="Q2462" s="12" t="str">
        <f t="shared" si="519"/>
        <v/>
      </c>
      <c r="R2462" s="8"/>
      <c r="S2462" s="19"/>
      <c r="T2462" s="19" t="s">
        <v>830</v>
      </c>
      <c r="U2462" s="4"/>
      <c r="V2462" s="22" t="str">
        <f t="shared" si="520"/>
        <v>@aswan1.moe.edu.eg</v>
      </c>
      <c r="W2462" s="22" t="str">
        <f t="shared" si="521"/>
        <v>Stu#</v>
      </c>
      <c r="Z2462" t="str">
        <f>IF(Q2462=$Z$14,COUNTIF($Q$15:Q2462,$Z$14),"")</f>
        <v/>
      </c>
    </row>
    <row r="2463" spans="1:26" ht="16.5" x14ac:dyDescent="0.25">
      <c r="A2463" s="6" t="str">
        <f>IF(B2463="","",SUBTOTAL(3,$B$15:B2463))</f>
        <v/>
      </c>
      <c r="B2463" s="7"/>
      <c r="C2463" s="8"/>
      <c r="D2463" s="6" t="str">
        <f t="shared" si="511"/>
        <v/>
      </c>
      <c r="E2463" s="9" t="str">
        <f t="shared" si="514"/>
        <v/>
      </c>
      <c r="F2463" s="7"/>
      <c r="G2463" s="10" t="str">
        <f t="shared" si="512"/>
        <v/>
      </c>
      <c r="H2463" s="6" t="str">
        <f t="shared" si="513"/>
        <v/>
      </c>
      <c r="I2463" s="6" t="str">
        <f t="shared" si="515"/>
        <v/>
      </c>
      <c r="J2463" s="6" t="str">
        <f t="shared" si="516"/>
        <v/>
      </c>
      <c r="K2463" s="6" t="str">
        <f t="shared" si="517"/>
        <v/>
      </c>
      <c r="L2463" s="6" t="str">
        <f t="shared" si="522"/>
        <v/>
      </c>
      <c r="M2463" s="6" t="str">
        <f t="shared" si="523"/>
        <v/>
      </c>
      <c r="N2463" s="6" t="str">
        <f t="shared" si="518"/>
        <v/>
      </c>
      <c r="O2463" s="4"/>
      <c r="P2463" s="11"/>
      <c r="Q2463" s="12" t="str">
        <f t="shared" si="519"/>
        <v/>
      </c>
      <c r="R2463" s="8"/>
      <c r="S2463" s="19"/>
      <c r="T2463" s="19" t="s">
        <v>830</v>
      </c>
      <c r="U2463" s="4"/>
      <c r="V2463" s="22" t="str">
        <f t="shared" si="520"/>
        <v>@aswan1.moe.edu.eg</v>
      </c>
      <c r="W2463" s="22" t="str">
        <f t="shared" si="521"/>
        <v>Stu#</v>
      </c>
      <c r="Z2463" t="str">
        <f>IF(Q2463=$Z$14,COUNTIF($Q$15:Q2463,$Z$14),"")</f>
        <v/>
      </c>
    </row>
    <row r="2464" spans="1:26" ht="16.5" x14ac:dyDescent="0.25">
      <c r="A2464" s="6" t="str">
        <f>IF(B2464="","",SUBTOTAL(3,$B$15:B2464))</f>
        <v/>
      </c>
      <c r="B2464" s="7"/>
      <c r="C2464" s="8"/>
      <c r="D2464" s="6" t="str">
        <f t="shared" si="511"/>
        <v/>
      </c>
      <c r="E2464" s="9" t="str">
        <f t="shared" si="514"/>
        <v/>
      </c>
      <c r="F2464" s="7"/>
      <c r="G2464" s="10" t="str">
        <f t="shared" si="512"/>
        <v/>
      </c>
      <c r="H2464" s="6" t="str">
        <f t="shared" si="513"/>
        <v/>
      </c>
      <c r="I2464" s="6" t="str">
        <f t="shared" si="515"/>
        <v/>
      </c>
      <c r="J2464" s="6" t="str">
        <f t="shared" si="516"/>
        <v/>
      </c>
      <c r="K2464" s="6" t="str">
        <f t="shared" si="517"/>
        <v/>
      </c>
      <c r="L2464" s="6" t="str">
        <f t="shared" si="522"/>
        <v/>
      </c>
      <c r="M2464" s="6" t="str">
        <f t="shared" si="523"/>
        <v/>
      </c>
      <c r="N2464" s="6" t="str">
        <f t="shared" si="518"/>
        <v/>
      </c>
      <c r="O2464" s="4"/>
      <c r="P2464" s="11"/>
      <c r="Q2464" s="12" t="str">
        <f t="shared" si="519"/>
        <v/>
      </c>
      <c r="R2464" s="8"/>
      <c r="S2464" s="19"/>
      <c r="T2464" s="19" t="s">
        <v>830</v>
      </c>
      <c r="U2464" s="4"/>
      <c r="V2464" s="22" t="str">
        <f t="shared" si="520"/>
        <v>@aswan1.moe.edu.eg</v>
      </c>
      <c r="W2464" s="22" t="str">
        <f t="shared" si="521"/>
        <v>Stu#</v>
      </c>
      <c r="Z2464" t="str">
        <f>IF(Q2464=$Z$14,COUNTIF($Q$15:Q2464,$Z$14),"")</f>
        <v/>
      </c>
    </row>
    <row r="2465" spans="1:26" ht="16.5" x14ac:dyDescent="0.25">
      <c r="A2465" s="6" t="str">
        <f>IF(B2465="","",SUBTOTAL(3,$B$15:B2465))</f>
        <v/>
      </c>
      <c r="B2465" s="7"/>
      <c r="C2465" s="8"/>
      <c r="D2465" s="6" t="str">
        <f t="shared" si="511"/>
        <v/>
      </c>
      <c r="E2465" s="9" t="str">
        <f t="shared" si="514"/>
        <v/>
      </c>
      <c r="F2465" s="7"/>
      <c r="G2465" s="10" t="str">
        <f t="shared" si="512"/>
        <v/>
      </c>
      <c r="H2465" s="6" t="str">
        <f t="shared" si="513"/>
        <v/>
      </c>
      <c r="I2465" s="6" t="str">
        <f t="shared" si="515"/>
        <v/>
      </c>
      <c r="J2465" s="6" t="str">
        <f t="shared" si="516"/>
        <v/>
      </c>
      <c r="K2465" s="6" t="str">
        <f t="shared" si="517"/>
        <v/>
      </c>
      <c r="L2465" s="6" t="str">
        <f t="shared" si="522"/>
        <v/>
      </c>
      <c r="M2465" s="6" t="str">
        <f t="shared" si="523"/>
        <v/>
      </c>
      <c r="N2465" s="6" t="str">
        <f t="shared" si="518"/>
        <v/>
      </c>
      <c r="O2465" s="4"/>
      <c r="P2465" s="11"/>
      <c r="Q2465" s="12" t="str">
        <f t="shared" si="519"/>
        <v/>
      </c>
      <c r="R2465" s="8"/>
      <c r="S2465" s="19"/>
      <c r="T2465" s="19" t="s">
        <v>830</v>
      </c>
      <c r="U2465" s="4"/>
      <c r="V2465" s="22" t="str">
        <f t="shared" si="520"/>
        <v>@aswan1.moe.edu.eg</v>
      </c>
      <c r="W2465" s="22" t="str">
        <f t="shared" si="521"/>
        <v>Stu#</v>
      </c>
      <c r="Z2465" t="str">
        <f>IF(Q2465=$Z$14,COUNTIF($Q$15:Q2465,$Z$14),"")</f>
        <v/>
      </c>
    </row>
    <row r="2466" spans="1:26" ht="16.5" x14ac:dyDescent="0.25">
      <c r="A2466" s="6" t="str">
        <f>IF(B2466="","",SUBTOTAL(3,$B$15:B2466))</f>
        <v/>
      </c>
      <c r="B2466" s="7"/>
      <c r="C2466" s="8"/>
      <c r="D2466" s="6" t="str">
        <f t="shared" si="511"/>
        <v/>
      </c>
      <c r="E2466" s="9" t="str">
        <f t="shared" si="514"/>
        <v/>
      </c>
      <c r="F2466" s="7"/>
      <c r="G2466" s="10" t="str">
        <f t="shared" si="512"/>
        <v/>
      </c>
      <c r="H2466" s="6" t="str">
        <f t="shared" si="513"/>
        <v/>
      </c>
      <c r="I2466" s="6" t="str">
        <f t="shared" si="515"/>
        <v/>
      </c>
      <c r="J2466" s="6" t="str">
        <f t="shared" si="516"/>
        <v/>
      </c>
      <c r="K2466" s="6" t="str">
        <f t="shared" si="517"/>
        <v/>
      </c>
      <c r="L2466" s="6" t="str">
        <f t="shared" si="522"/>
        <v/>
      </c>
      <c r="M2466" s="6" t="str">
        <f t="shared" si="523"/>
        <v/>
      </c>
      <c r="N2466" s="6" t="str">
        <f t="shared" si="518"/>
        <v/>
      </c>
      <c r="O2466" s="4"/>
      <c r="P2466" s="11"/>
      <c r="Q2466" s="12" t="str">
        <f t="shared" si="519"/>
        <v/>
      </c>
      <c r="R2466" s="8"/>
      <c r="S2466" s="19"/>
      <c r="T2466" s="19" t="s">
        <v>830</v>
      </c>
      <c r="U2466" s="4"/>
      <c r="V2466" s="22" t="str">
        <f t="shared" si="520"/>
        <v>@aswan1.moe.edu.eg</v>
      </c>
      <c r="W2466" s="22" t="str">
        <f t="shared" si="521"/>
        <v>Stu#</v>
      </c>
      <c r="Z2466" t="str">
        <f>IF(Q2466=$Z$14,COUNTIF($Q$15:Q2466,$Z$14),"")</f>
        <v/>
      </c>
    </row>
    <row r="2467" spans="1:26" ht="16.5" x14ac:dyDescent="0.25">
      <c r="A2467" s="6" t="str">
        <f>IF(B2467="","",SUBTOTAL(3,$B$15:B2467))</f>
        <v/>
      </c>
      <c r="B2467" s="7"/>
      <c r="C2467" s="8"/>
      <c r="D2467" s="6" t="str">
        <f t="shared" si="511"/>
        <v/>
      </c>
      <c r="E2467" s="9" t="str">
        <f t="shared" si="514"/>
        <v/>
      </c>
      <c r="F2467" s="7"/>
      <c r="G2467" s="10" t="str">
        <f t="shared" si="512"/>
        <v/>
      </c>
      <c r="H2467" s="6" t="str">
        <f t="shared" si="513"/>
        <v/>
      </c>
      <c r="I2467" s="6" t="str">
        <f t="shared" si="515"/>
        <v/>
      </c>
      <c r="J2467" s="6" t="str">
        <f t="shared" si="516"/>
        <v/>
      </c>
      <c r="K2467" s="6" t="str">
        <f t="shared" si="517"/>
        <v/>
      </c>
      <c r="L2467" s="6" t="str">
        <f t="shared" si="522"/>
        <v/>
      </c>
      <c r="M2467" s="6" t="str">
        <f t="shared" si="523"/>
        <v/>
      </c>
      <c r="N2467" s="6" t="str">
        <f t="shared" si="518"/>
        <v/>
      </c>
      <c r="O2467" s="4"/>
      <c r="P2467" s="11"/>
      <c r="Q2467" s="12" t="str">
        <f t="shared" si="519"/>
        <v/>
      </c>
      <c r="R2467" s="8"/>
      <c r="S2467" s="19"/>
      <c r="T2467" s="19" t="s">
        <v>830</v>
      </c>
      <c r="U2467" s="4"/>
      <c r="V2467" s="22" t="str">
        <f t="shared" si="520"/>
        <v>@aswan1.moe.edu.eg</v>
      </c>
      <c r="W2467" s="22" t="str">
        <f t="shared" si="521"/>
        <v>Stu#</v>
      </c>
      <c r="Z2467" t="str">
        <f>IF(Q2467=$Z$14,COUNTIF($Q$15:Q2467,$Z$14),"")</f>
        <v/>
      </c>
    </row>
    <row r="2468" spans="1:26" ht="16.5" x14ac:dyDescent="0.25">
      <c r="A2468" s="6" t="str">
        <f>IF(B2468="","",SUBTOTAL(3,$B$15:B2468))</f>
        <v/>
      </c>
      <c r="B2468" s="7"/>
      <c r="C2468" s="8"/>
      <c r="D2468" s="6" t="str">
        <f t="shared" si="511"/>
        <v/>
      </c>
      <c r="E2468" s="9" t="str">
        <f t="shared" si="514"/>
        <v/>
      </c>
      <c r="F2468" s="7"/>
      <c r="G2468" s="10" t="str">
        <f t="shared" si="512"/>
        <v/>
      </c>
      <c r="H2468" s="6" t="str">
        <f t="shared" si="513"/>
        <v/>
      </c>
      <c r="I2468" s="6" t="str">
        <f t="shared" si="515"/>
        <v/>
      </c>
      <c r="J2468" s="6" t="str">
        <f t="shared" si="516"/>
        <v/>
      </c>
      <c r="K2468" s="6" t="str">
        <f t="shared" si="517"/>
        <v/>
      </c>
      <c r="L2468" s="6" t="str">
        <f t="shared" si="522"/>
        <v/>
      </c>
      <c r="M2468" s="6" t="str">
        <f t="shared" si="523"/>
        <v/>
      </c>
      <c r="N2468" s="6" t="str">
        <f t="shared" si="518"/>
        <v/>
      </c>
      <c r="O2468" s="4"/>
      <c r="P2468" s="11"/>
      <c r="Q2468" s="12" t="str">
        <f t="shared" si="519"/>
        <v/>
      </c>
      <c r="R2468" s="8"/>
      <c r="S2468" s="19"/>
      <c r="T2468" s="19" t="s">
        <v>830</v>
      </c>
      <c r="U2468" s="4"/>
      <c r="V2468" s="22" t="str">
        <f t="shared" si="520"/>
        <v>@aswan1.moe.edu.eg</v>
      </c>
      <c r="W2468" s="22" t="str">
        <f t="shared" si="521"/>
        <v>Stu#</v>
      </c>
      <c r="Z2468" t="str">
        <f>IF(Q2468=$Z$14,COUNTIF($Q$15:Q2468,$Z$14),"")</f>
        <v/>
      </c>
    </row>
    <row r="2469" spans="1:26" ht="16.5" x14ac:dyDescent="0.25">
      <c r="A2469" s="6" t="str">
        <f>IF(B2469="","",SUBTOTAL(3,$B$15:B2469))</f>
        <v/>
      </c>
      <c r="B2469" s="7"/>
      <c r="C2469" s="8"/>
      <c r="D2469" s="6" t="str">
        <f t="shared" si="511"/>
        <v/>
      </c>
      <c r="E2469" s="9" t="str">
        <f t="shared" si="514"/>
        <v/>
      </c>
      <c r="F2469" s="7"/>
      <c r="G2469" s="10" t="str">
        <f t="shared" si="512"/>
        <v/>
      </c>
      <c r="H2469" s="6" t="str">
        <f t="shared" si="513"/>
        <v/>
      </c>
      <c r="I2469" s="6" t="str">
        <f t="shared" si="515"/>
        <v/>
      </c>
      <c r="J2469" s="6" t="str">
        <f t="shared" si="516"/>
        <v/>
      </c>
      <c r="K2469" s="6" t="str">
        <f t="shared" si="517"/>
        <v/>
      </c>
      <c r="L2469" s="6" t="str">
        <f t="shared" si="522"/>
        <v/>
      </c>
      <c r="M2469" s="6" t="str">
        <f t="shared" si="523"/>
        <v/>
      </c>
      <c r="N2469" s="6" t="str">
        <f t="shared" si="518"/>
        <v/>
      </c>
      <c r="O2469" s="4"/>
      <c r="P2469" s="11"/>
      <c r="Q2469" s="12" t="str">
        <f t="shared" si="519"/>
        <v/>
      </c>
      <c r="R2469" s="8"/>
      <c r="S2469" s="19"/>
      <c r="T2469" s="19" t="s">
        <v>830</v>
      </c>
      <c r="U2469" s="4"/>
      <c r="V2469" s="22" t="str">
        <f t="shared" si="520"/>
        <v>@aswan1.moe.edu.eg</v>
      </c>
      <c r="W2469" s="22" t="str">
        <f t="shared" si="521"/>
        <v>Stu#</v>
      </c>
      <c r="Z2469" t="str">
        <f>IF(Q2469=$Z$14,COUNTIF($Q$15:Q2469,$Z$14),"")</f>
        <v/>
      </c>
    </row>
    <row r="2470" spans="1:26" ht="16.5" x14ac:dyDescent="0.25">
      <c r="A2470" s="6" t="str">
        <f>IF(B2470="","",SUBTOTAL(3,$B$15:B2470))</f>
        <v/>
      </c>
      <c r="B2470" s="7"/>
      <c r="C2470" s="8"/>
      <c r="D2470" s="6" t="str">
        <f t="shared" si="511"/>
        <v/>
      </c>
      <c r="E2470" s="9" t="str">
        <f t="shared" si="514"/>
        <v/>
      </c>
      <c r="F2470" s="7"/>
      <c r="G2470" s="10" t="str">
        <f t="shared" si="512"/>
        <v/>
      </c>
      <c r="H2470" s="6" t="str">
        <f t="shared" si="513"/>
        <v/>
      </c>
      <c r="I2470" s="6" t="str">
        <f t="shared" si="515"/>
        <v/>
      </c>
      <c r="J2470" s="6" t="str">
        <f t="shared" si="516"/>
        <v/>
      </c>
      <c r="K2470" s="6" t="str">
        <f t="shared" si="517"/>
        <v/>
      </c>
      <c r="L2470" s="6" t="str">
        <f t="shared" si="522"/>
        <v/>
      </c>
      <c r="M2470" s="6" t="str">
        <f t="shared" si="523"/>
        <v/>
      </c>
      <c r="N2470" s="6" t="str">
        <f t="shared" si="518"/>
        <v/>
      </c>
      <c r="O2470" s="4"/>
      <c r="P2470" s="11"/>
      <c r="Q2470" s="12" t="str">
        <f t="shared" si="519"/>
        <v/>
      </c>
      <c r="R2470" s="8"/>
      <c r="S2470" s="19"/>
      <c r="T2470" s="19" t="s">
        <v>830</v>
      </c>
      <c r="U2470" s="4"/>
      <c r="V2470" s="22" t="str">
        <f t="shared" si="520"/>
        <v>@aswan1.moe.edu.eg</v>
      </c>
      <c r="W2470" s="22" t="str">
        <f t="shared" si="521"/>
        <v>Stu#</v>
      </c>
      <c r="Z2470" t="str">
        <f>IF(Q2470=$Z$14,COUNTIF($Q$15:Q2470,$Z$14),"")</f>
        <v/>
      </c>
    </row>
    <row r="2471" spans="1:26" ht="16.5" x14ac:dyDescent="0.25">
      <c r="A2471" s="6" t="str">
        <f>IF(B2471="","",SUBTOTAL(3,$B$15:B2471))</f>
        <v/>
      </c>
      <c r="B2471" s="7"/>
      <c r="C2471" s="8"/>
      <c r="D2471" s="6" t="str">
        <f t="shared" si="511"/>
        <v/>
      </c>
      <c r="E2471" s="9" t="str">
        <f t="shared" si="514"/>
        <v/>
      </c>
      <c r="F2471" s="7"/>
      <c r="G2471" s="10" t="str">
        <f t="shared" si="512"/>
        <v/>
      </c>
      <c r="H2471" s="6" t="str">
        <f t="shared" si="513"/>
        <v/>
      </c>
      <c r="I2471" s="6" t="str">
        <f t="shared" si="515"/>
        <v/>
      </c>
      <c r="J2471" s="6" t="str">
        <f t="shared" si="516"/>
        <v/>
      </c>
      <c r="K2471" s="6" t="str">
        <f t="shared" si="517"/>
        <v/>
      </c>
      <c r="L2471" s="6" t="str">
        <f t="shared" si="522"/>
        <v/>
      </c>
      <c r="M2471" s="6" t="str">
        <f t="shared" si="523"/>
        <v/>
      </c>
      <c r="N2471" s="6" t="str">
        <f t="shared" si="518"/>
        <v/>
      </c>
      <c r="O2471" s="4"/>
      <c r="P2471" s="11"/>
      <c r="Q2471" s="12" t="str">
        <f t="shared" si="519"/>
        <v/>
      </c>
      <c r="R2471" s="8"/>
      <c r="S2471" s="19"/>
      <c r="T2471" s="19" t="s">
        <v>830</v>
      </c>
      <c r="U2471" s="4"/>
      <c r="V2471" s="22" t="str">
        <f t="shared" si="520"/>
        <v>@aswan1.moe.edu.eg</v>
      </c>
      <c r="W2471" s="22" t="str">
        <f t="shared" si="521"/>
        <v>Stu#</v>
      </c>
      <c r="Z2471" t="str">
        <f>IF(Q2471=$Z$14,COUNTIF($Q$15:Q2471,$Z$14),"")</f>
        <v/>
      </c>
    </row>
    <row r="2472" spans="1:26" ht="16.5" x14ac:dyDescent="0.25">
      <c r="A2472" s="6" t="str">
        <f>IF(B2472="","",SUBTOTAL(3,$B$15:B2472))</f>
        <v/>
      </c>
      <c r="B2472" s="7"/>
      <c r="C2472" s="8"/>
      <c r="D2472" s="6" t="str">
        <f t="shared" si="511"/>
        <v/>
      </c>
      <c r="E2472" s="9" t="str">
        <f t="shared" si="514"/>
        <v/>
      </c>
      <c r="F2472" s="7"/>
      <c r="G2472" s="10" t="str">
        <f t="shared" si="512"/>
        <v/>
      </c>
      <c r="H2472" s="6" t="str">
        <f t="shared" si="513"/>
        <v/>
      </c>
      <c r="I2472" s="6" t="str">
        <f t="shared" si="515"/>
        <v/>
      </c>
      <c r="J2472" s="6" t="str">
        <f t="shared" si="516"/>
        <v/>
      </c>
      <c r="K2472" s="6" t="str">
        <f t="shared" si="517"/>
        <v/>
      </c>
      <c r="L2472" s="6" t="str">
        <f t="shared" si="522"/>
        <v/>
      </c>
      <c r="M2472" s="6" t="str">
        <f t="shared" si="523"/>
        <v/>
      </c>
      <c r="N2472" s="6" t="str">
        <f t="shared" si="518"/>
        <v/>
      </c>
      <c r="O2472" s="4"/>
      <c r="P2472" s="11"/>
      <c r="Q2472" s="12" t="str">
        <f t="shared" si="519"/>
        <v/>
      </c>
      <c r="R2472" s="8"/>
      <c r="S2472" s="19"/>
      <c r="T2472" s="19" t="s">
        <v>830</v>
      </c>
      <c r="U2472" s="4"/>
      <c r="V2472" s="22" t="str">
        <f t="shared" si="520"/>
        <v>@aswan1.moe.edu.eg</v>
      </c>
      <c r="W2472" s="22" t="str">
        <f t="shared" si="521"/>
        <v>Stu#</v>
      </c>
      <c r="Z2472" t="str">
        <f>IF(Q2472=$Z$14,COUNTIF($Q$15:Q2472,$Z$14),"")</f>
        <v/>
      </c>
    </row>
    <row r="2473" spans="1:26" ht="16.5" x14ac:dyDescent="0.25">
      <c r="A2473" s="6" t="str">
        <f>IF(B2473="","",SUBTOTAL(3,$B$15:B2473))</f>
        <v/>
      </c>
      <c r="B2473" s="7"/>
      <c r="C2473" s="8"/>
      <c r="D2473" s="6" t="str">
        <f t="shared" si="511"/>
        <v/>
      </c>
      <c r="E2473" s="9" t="str">
        <f t="shared" si="514"/>
        <v/>
      </c>
      <c r="F2473" s="7"/>
      <c r="G2473" s="10" t="str">
        <f t="shared" si="512"/>
        <v/>
      </c>
      <c r="H2473" s="6" t="str">
        <f t="shared" si="513"/>
        <v/>
      </c>
      <c r="I2473" s="6" t="str">
        <f t="shared" si="515"/>
        <v/>
      </c>
      <c r="J2473" s="6" t="str">
        <f t="shared" si="516"/>
        <v/>
      </c>
      <c r="K2473" s="6" t="str">
        <f t="shared" si="517"/>
        <v/>
      </c>
      <c r="L2473" s="6" t="str">
        <f t="shared" si="522"/>
        <v/>
      </c>
      <c r="M2473" s="6" t="str">
        <f t="shared" si="523"/>
        <v/>
      </c>
      <c r="N2473" s="6" t="str">
        <f t="shared" si="518"/>
        <v/>
      </c>
      <c r="O2473" s="4"/>
      <c r="P2473" s="11"/>
      <c r="Q2473" s="12" t="str">
        <f t="shared" si="519"/>
        <v/>
      </c>
      <c r="R2473" s="8"/>
      <c r="S2473" s="19"/>
      <c r="T2473" s="19" t="s">
        <v>830</v>
      </c>
      <c r="U2473" s="4"/>
      <c r="V2473" s="22" t="str">
        <f t="shared" si="520"/>
        <v>@aswan1.moe.edu.eg</v>
      </c>
      <c r="W2473" s="22" t="str">
        <f t="shared" si="521"/>
        <v>Stu#</v>
      </c>
      <c r="Z2473" t="str">
        <f>IF(Q2473=$Z$14,COUNTIF($Q$15:Q2473,$Z$14),"")</f>
        <v/>
      </c>
    </row>
    <row r="2474" spans="1:26" ht="16.5" x14ac:dyDescent="0.25">
      <c r="A2474" s="6" t="str">
        <f>IF(B2474="","",SUBTOTAL(3,$B$15:B2474))</f>
        <v/>
      </c>
      <c r="B2474" s="7"/>
      <c r="C2474" s="8"/>
      <c r="D2474" s="6" t="str">
        <f t="shared" si="511"/>
        <v/>
      </c>
      <c r="E2474" s="9" t="str">
        <f t="shared" si="514"/>
        <v/>
      </c>
      <c r="F2474" s="7"/>
      <c r="G2474" s="10" t="str">
        <f t="shared" si="512"/>
        <v/>
      </c>
      <c r="H2474" s="6" t="str">
        <f t="shared" si="513"/>
        <v/>
      </c>
      <c r="I2474" s="6" t="str">
        <f t="shared" si="515"/>
        <v/>
      </c>
      <c r="J2474" s="6" t="str">
        <f t="shared" si="516"/>
        <v/>
      </c>
      <c r="K2474" s="6" t="str">
        <f t="shared" si="517"/>
        <v/>
      </c>
      <c r="L2474" s="6" t="str">
        <f t="shared" si="522"/>
        <v/>
      </c>
      <c r="M2474" s="6" t="str">
        <f t="shared" si="523"/>
        <v/>
      </c>
      <c r="N2474" s="6" t="str">
        <f t="shared" si="518"/>
        <v/>
      </c>
      <c r="O2474" s="4"/>
      <c r="P2474" s="11"/>
      <c r="Q2474" s="12" t="str">
        <f t="shared" si="519"/>
        <v/>
      </c>
      <c r="R2474" s="8"/>
      <c r="S2474" s="19"/>
      <c r="T2474" s="19" t="s">
        <v>830</v>
      </c>
      <c r="U2474" s="4"/>
      <c r="V2474" s="22" t="str">
        <f t="shared" si="520"/>
        <v>@aswan1.moe.edu.eg</v>
      </c>
      <c r="W2474" s="22" t="str">
        <f t="shared" si="521"/>
        <v>Stu#</v>
      </c>
      <c r="Z2474" t="str">
        <f>IF(Q2474=$Z$14,COUNTIF($Q$15:Q2474,$Z$14),"")</f>
        <v/>
      </c>
    </row>
    <row r="2475" spans="1:26" ht="16.5" x14ac:dyDescent="0.25">
      <c r="A2475" s="6" t="str">
        <f>IF(B2475="","",SUBTOTAL(3,$B$15:B2475))</f>
        <v/>
      </c>
      <c r="B2475" s="7"/>
      <c r="C2475" s="8"/>
      <c r="D2475" s="6" t="str">
        <f t="shared" si="511"/>
        <v/>
      </c>
      <c r="E2475" s="9" t="str">
        <f t="shared" si="514"/>
        <v/>
      </c>
      <c r="F2475" s="7"/>
      <c r="G2475" s="10" t="str">
        <f t="shared" si="512"/>
        <v/>
      </c>
      <c r="H2475" s="6" t="str">
        <f t="shared" si="513"/>
        <v/>
      </c>
      <c r="I2475" s="6" t="str">
        <f t="shared" si="515"/>
        <v/>
      </c>
      <c r="J2475" s="6" t="str">
        <f t="shared" si="516"/>
        <v/>
      </c>
      <c r="K2475" s="6" t="str">
        <f t="shared" si="517"/>
        <v/>
      </c>
      <c r="L2475" s="6" t="str">
        <f t="shared" si="522"/>
        <v/>
      </c>
      <c r="M2475" s="6" t="str">
        <f t="shared" si="523"/>
        <v/>
      </c>
      <c r="N2475" s="6" t="str">
        <f t="shared" si="518"/>
        <v/>
      </c>
      <c r="O2475" s="4"/>
      <c r="P2475" s="11"/>
      <c r="Q2475" s="12" t="str">
        <f t="shared" si="519"/>
        <v/>
      </c>
      <c r="R2475" s="8"/>
      <c r="S2475" s="19"/>
      <c r="T2475" s="19" t="s">
        <v>830</v>
      </c>
      <c r="U2475" s="4"/>
      <c r="V2475" s="22" t="str">
        <f t="shared" si="520"/>
        <v>@aswan1.moe.edu.eg</v>
      </c>
      <c r="W2475" s="22" t="str">
        <f t="shared" si="521"/>
        <v>Stu#</v>
      </c>
      <c r="Z2475" t="str">
        <f>IF(Q2475=$Z$14,COUNTIF($Q$15:Q2475,$Z$14),"")</f>
        <v/>
      </c>
    </row>
    <row r="2476" spans="1:26" ht="16.5" x14ac:dyDescent="0.25">
      <c r="A2476" s="6" t="str">
        <f>IF(B2476="","",SUBTOTAL(3,$B$15:B2476))</f>
        <v/>
      </c>
      <c r="B2476" s="7"/>
      <c r="C2476" s="8"/>
      <c r="D2476" s="6" t="str">
        <f t="shared" si="511"/>
        <v/>
      </c>
      <c r="E2476" s="9" t="str">
        <f t="shared" si="514"/>
        <v/>
      </c>
      <c r="F2476" s="7"/>
      <c r="G2476" s="10" t="str">
        <f t="shared" si="512"/>
        <v/>
      </c>
      <c r="H2476" s="6" t="str">
        <f t="shared" si="513"/>
        <v/>
      </c>
      <c r="I2476" s="6" t="str">
        <f t="shared" si="515"/>
        <v/>
      </c>
      <c r="J2476" s="6" t="str">
        <f t="shared" si="516"/>
        <v/>
      </c>
      <c r="K2476" s="6" t="str">
        <f t="shared" si="517"/>
        <v/>
      </c>
      <c r="L2476" s="6" t="str">
        <f t="shared" si="522"/>
        <v/>
      </c>
      <c r="M2476" s="6" t="str">
        <f t="shared" si="523"/>
        <v/>
      </c>
      <c r="N2476" s="6" t="str">
        <f t="shared" si="518"/>
        <v/>
      </c>
      <c r="O2476" s="4"/>
      <c r="P2476" s="11"/>
      <c r="Q2476" s="12" t="str">
        <f t="shared" si="519"/>
        <v/>
      </c>
      <c r="R2476" s="8"/>
      <c r="S2476" s="19"/>
      <c r="T2476" s="19" t="s">
        <v>830</v>
      </c>
      <c r="U2476" s="4"/>
      <c r="V2476" s="22" t="str">
        <f t="shared" si="520"/>
        <v>@aswan1.moe.edu.eg</v>
      </c>
      <c r="W2476" s="22" t="str">
        <f t="shared" si="521"/>
        <v>Stu#</v>
      </c>
      <c r="Z2476" t="str">
        <f>IF(Q2476=$Z$14,COUNTIF($Q$15:Q2476,$Z$14),"")</f>
        <v/>
      </c>
    </row>
    <row r="2477" spans="1:26" ht="16.5" x14ac:dyDescent="0.25">
      <c r="A2477" s="6" t="str">
        <f>IF(B2477="","",SUBTOTAL(3,$B$15:B2477))</f>
        <v/>
      </c>
      <c r="B2477" s="7"/>
      <c r="C2477" s="8"/>
      <c r="D2477" s="6" t="str">
        <f t="shared" si="511"/>
        <v/>
      </c>
      <c r="E2477" s="9" t="str">
        <f t="shared" si="514"/>
        <v/>
      </c>
      <c r="F2477" s="7"/>
      <c r="G2477" s="10" t="str">
        <f t="shared" si="512"/>
        <v/>
      </c>
      <c r="H2477" s="6" t="str">
        <f t="shared" si="513"/>
        <v/>
      </c>
      <c r="I2477" s="6" t="str">
        <f t="shared" si="515"/>
        <v/>
      </c>
      <c r="J2477" s="6" t="str">
        <f t="shared" si="516"/>
        <v/>
      </c>
      <c r="K2477" s="6" t="str">
        <f t="shared" si="517"/>
        <v/>
      </c>
      <c r="L2477" s="6" t="str">
        <f t="shared" si="522"/>
        <v/>
      </c>
      <c r="M2477" s="6" t="str">
        <f t="shared" si="523"/>
        <v/>
      </c>
      <c r="N2477" s="6" t="str">
        <f t="shared" si="518"/>
        <v/>
      </c>
      <c r="O2477" s="4"/>
      <c r="P2477" s="11"/>
      <c r="Q2477" s="12" t="str">
        <f t="shared" si="519"/>
        <v/>
      </c>
      <c r="R2477" s="8"/>
      <c r="S2477" s="19"/>
      <c r="T2477" s="19" t="s">
        <v>830</v>
      </c>
      <c r="U2477" s="4"/>
      <c r="V2477" s="22" t="str">
        <f t="shared" si="520"/>
        <v>@aswan1.moe.edu.eg</v>
      </c>
      <c r="W2477" s="22" t="str">
        <f t="shared" si="521"/>
        <v>Stu#</v>
      </c>
      <c r="Z2477" t="str">
        <f>IF(Q2477=$Z$14,COUNTIF($Q$15:Q2477,$Z$14),"")</f>
        <v/>
      </c>
    </row>
    <row r="2478" spans="1:26" ht="16.5" x14ac:dyDescent="0.25">
      <c r="A2478" s="6" t="str">
        <f>IF(B2478="","",SUBTOTAL(3,$B$15:B2478))</f>
        <v/>
      </c>
      <c r="B2478" s="7"/>
      <c r="C2478" s="8"/>
      <c r="D2478" s="6" t="str">
        <f t="shared" si="511"/>
        <v/>
      </c>
      <c r="E2478" s="9" t="str">
        <f t="shared" si="514"/>
        <v/>
      </c>
      <c r="F2478" s="7"/>
      <c r="G2478" s="10" t="str">
        <f t="shared" si="512"/>
        <v/>
      </c>
      <c r="H2478" s="6" t="str">
        <f t="shared" si="513"/>
        <v/>
      </c>
      <c r="I2478" s="6" t="str">
        <f t="shared" si="515"/>
        <v/>
      </c>
      <c r="J2478" s="6" t="str">
        <f t="shared" si="516"/>
        <v/>
      </c>
      <c r="K2478" s="6" t="str">
        <f t="shared" si="517"/>
        <v/>
      </c>
      <c r="L2478" s="6" t="str">
        <f t="shared" si="522"/>
        <v/>
      </c>
      <c r="M2478" s="6" t="str">
        <f t="shared" si="523"/>
        <v/>
      </c>
      <c r="N2478" s="6" t="str">
        <f t="shared" si="518"/>
        <v/>
      </c>
      <c r="O2478" s="4"/>
      <c r="P2478" s="11"/>
      <c r="Q2478" s="12" t="str">
        <f t="shared" si="519"/>
        <v/>
      </c>
      <c r="R2478" s="8"/>
      <c r="S2478" s="19"/>
      <c r="T2478" s="19" t="s">
        <v>830</v>
      </c>
      <c r="U2478" s="4"/>
      <c r="V2478" s="22" t="str">
        <f t="shared" si="520"/>
        <v>@aswan1.moe.edu.eg</v>
      </c>
      <c r="W2478" s="22" t="str">
        <f t="shared" si="521"/>
        <v>Stu#</v>
      </c>
      <c r="Z2478" t="str">
        <f>IF(Q2478=$Z$14,COUNTIF($Q$15:Q2478,$Z$14),"")</f>
        <v/>
      </c>
    </row>
    <row r="2479" spans="1:26" ht="16.5" x14ac:dyDescent="0.25">
      <c r="A2479" s="6" t="str">
        <f>IF(B2479="","",SUBTOTAL(3,$B$15:B2479))</f>
        <v/>
      </c>
      <c r="B2479" s="7"/>
      <c r="C2479" s="8"/>
      <c r="D2479" s="6" t="str">
        <f t="shared" si="511"/>
        <v/>
      </c>
      <c r="E2479" s="9" t="str">
        <f t="shared" si="514"/>
        <v/>
      </c>
      <c r="F2479" s="7"/>
      <c r="G2479" s="10" t="str">
        <f t="shared" si="512"/>
        <v/>
      </c>
      <c r="H2479" s="6" t="str">
        <f t="shared" si="513"/>
        <v/>
      </c>
      <c r="I2479" s="6" t="str">
        <f t="shared" si="515"/>
        <v/>
      </c>
      <c r="J2479" s="6" t="str">
        <f t="shared" si="516"/>
        <v/>
      </c>
      <c r="K2479" s="6" t="str">
        <f t="shared" si="517"/>
        <v/>
      </c>
      <c r="L2479" s="6" t="str">
        <f t="shared" si="522"/>
        <v/>
      </c>
      <c r="M2479" s="6" t="str">
        <f t="shared" si="523"/>
        <v/>
      </c>
      <c r="N2479" s="6" t="str">
        <f t="shared" si="518"/>
        <v/>
      </c>
      <c r="O2479" s="4"/>
      <c r="P2479" s="11"/>
      <c r="Q2479" s="12" t="str">
        <f t="shared" si="519"/>
        <v/>
      </c>
      <c r="R2479" s="8"/>
      <c r="S2479" s="19"/>
      <c r="T2479" s="19" t="s">
        <v>830</v>
      </c>
      <c r="U2479" s="4"/>
      <c r="V2479" s="22" t="str">
        <f t="shared" si="520"/>
        <v>@aswan1.moe.edu.eg</v>
      </c>
      <c r="W2479" s="22" t="str">
        <f t="shared" si="521"/>
        <v>Stu#</v>
      </c>
      <c r="Z2479" t="str">
        <f>IF(Q2479=$Z$14,COUNTIF($Q$15:Q2479,$Z$14),"")</f>
        <v/>
      </c>
    </row>
    <row r="2480" spans="1:26" ht="16.5" x14ac:dyDescent="0.25">
      <c r="A2480" s="6" t="str">
        <f>IF(B2480="","",SUBTOTAL(3,$B$15:B2480))</f>
        <v/>
      </c>
      <c r="B2480" s="7"/>
      <c r="C2480" s="8"/>
      <c r="D2480" s="6" t="str">
        <f t="shared" si="511"/>
        <v/>
      </c>
      <c r="E2480" s="9" t="str">
        <f t="shared" si="514"/>
        <v/>
      </c>
      <c r="F2480" s="7"/>
      <c r="G2480" s="10" t="str">
        <f t="shared" si="512"/>
        <v/>
      </c>
      <c r="H2480" s="6" t="str">
        <f t="shared" si="513"/>
        <v/>
      </c>
      <c r="I2480" s="6" t="str">
        <f t="shared" si="515"/>
        <v/>
      </c>
      <c r="J2480" s="6" t="str">
        <f t="shared" si="516"/>
        <v/>
      </c>
      <c r="K2480" s="6" t="str">
        <f t="shared" si="517"/>
        <v/>
      </c>
      <c r="L2480" s="6" t="str">
        <f t="shared" si="522"/>
        <v/>
      </c>
      <c r="M2480" s="6" t="str">
        <f t="shared" si="523"/>
        <v/>
      </c>
      <c r="N2480" s="6" t="str">
        <f t="shared" si="518"/>
        <v/>
      </c>
      <c r="O2480" s="4"/>
      <c r="P2480" s="11"/>
      <c r="Q2480" s="12" t="str">
        <f t="shared" si="519"/>
        <v/>
      </c>
      <c r="R2480" s="8"/>
      <c r="S2480" s="19"/>
      <c r="T2480" s="19" t="s">
        <v>830</v>
      </c>
      <c r="U2480" s="4"/>
      <c r="V2480" s="22" t="str">
        <f t="shared" si="520"/>
        <v>@aswan1.moe.edu.eg</v>
      </c>
      <c r="W2480" s="22" t="str">
        <f t="shared" si="521"/>
        <v>Stu#</v>
      </c>
      <c r="Z2480" t="str">
        <f>IF(Q2480=$Z$14,COUNTIF($Q$15:Q2480,$Z$14),"")</f>
        <v/>
      </c>
    </row>
    <row r="2481" spans="1:26" ht="16.5" x14ac:dyDescent="0.25">
      <c r="A2481" s="6" t="str">
        <f>IF(B2481="","",SUBTOTAL(3,$B$15:B2481))</f>
        <v/>
      </c>
      <c r="B2481" s="7"/>
      <c r="C2481" s="8"/>
      <c r="D2481" s="6" t="str">
        <f t="shared" si="511"/>
        <v/>
      </c>
      <c r="E2481" s="9" t="str">
        <f t="shared" si="514"/>
        <v/>
      </c>
      <c r="F2481" s="7"/>
      <c r="G2481" s="10" t="str">
        <f t="shared" si="512"/>
        <v/>
      </c>
      <c r="H2481" s="6" t="str">
        <f t="shared" si="513"/>
        <v/>
      </c>
      <c r="I2481" s="6" t="str">
        <f t="shared" si="515"/>
        <v/>
      </c>
      <c r="J2481" s="6" t="str">
        <f t="shared" si="516"/>
        <v/>
      </c>
      <c r="K2481" s="6" t="str">
        <f t="shared" si="517"/>
        <v/>
      </c>
      <c r="L2481" s="6" t="str">
        <f t="shared" si="522"/>
        <v/>
      </c>
      <c r="M2481" s="6" t="str">
        <f t="shared" si="523"/>
        <v/>
      </c>
      <c r="N2481" s="6" t="str">
        <f t="shared" si="518"/>
        <v/>
      </c>
      <c r="O2481" s="4"/>
      <c r="P2481" s="11"/>
      <c r="Q2481" s="12" t="str">
        <f t="shared" si="519"/>
        <v/>
      </c>
      <c r="R2481" s="8"/>
      <c r="S2481" s="19"/>
      <c r="T2481" s="19" t="s">
        <v>830</v>
      </c>
      <c r="U2481" s="4"/>
      <c r="V2481" s="22" t="str">
        <f t="shared" si="520"/>
        <v>@aswan1.moe.edu.eg</v>
      </c>
      <c r="W2481" s="22" t="str">
        <f t="shared" si="521"/>
        <v>Stu#</v>
      </c>
      <c r="Z2481" t="str">
        <f>IF(Q2481=$Z$14,COUNTIF($Q$15:Q2481,$Z$14),"")</f>
        <v/>
      </c>
    </row>
    <row r="2482" spans="1:26" ht="16.5" x14ac:dyDescent="0.25">
      <c r="A2482" s="6" t="str">
        <f>IF(B2482="","",SUBTOTAL(3,$B$15:B2482))</f>
        <v/>
      </c>
      <c r="B2482" s="7"/>
      <c r="C2482" s="8"/>
      <c r="D2482" s="6" t="str">
        <f t="shared" si="511"/>
        <v/>
      </c>
      <c r="E2482" s="9" t="str">
        <f t="shared" si="514"/>
        <v/>
      </c>
      <c r="F2482" s="7"/>
      <c r="G2482" s="10" t="str">
        <f t="shared" si="512"/>
        <v/>
      </c>
      <c r="H2482" s="6" t="str">
        <f t="shared" si="513"/>
        <v/>
      </c>
      <c r="I2482" s="6" t="str">
        <f t="shared" si="515"/>
        <v/>
      </c>
      <c r="J2482" s="6" t="str">
        <f t="shared" si="516"/>
        <v/>
      </c>
      <c r="K2482" s="6" t="str">
        <f t="shared" si="517"/>
        <v/>
      </c>
      <c r="L2482" s="6" t="str">
        <f t="shared" si="522"/>
        <v/>
      </c>
      <c r="M2482" s="6" t="str">
        <f t="shared" si="523"/>
        <v/>
      </c>
      <c r="N2482" s="6" t="str">
        <f t="shared" si="518"/>
        <v/>
      </c>
      <c r="O2482" s="4"/>
      <c r="P2482" s="11"/>
      <c r="Q2482" s="12" t="str">
        <f t="shared" si="519"/>
        <v/>
      </c>
      <c r="R2482" s="8"/>
      <c r="S2482" s="19"/>
      <c r="T2482" s="19" t="s">
        <v>830</v>
      </c>
      <c r="U2482" s="4"/>
      <c r="V2482" s="22" t="str">
        <f t="shared" si="520"/>
        <v>@aswan1.moe.edu.eg</v>
      </c>
      <c r="W2482" s="22" t="str">
        <f t="shared" si="521"/>
        <v>Stu#</v>
      </c>
      <c r="Z2482" t="str">
        <f>IF(Q2482=$Z$14,COUNTIF($Q$15:Q2482,$Z$14),"")</f>
        <v/>
      </c>
    </row>
    <row r="2483" spans="1:26" ht="16.5" x14ac:dyDescent="0.25">
      <c r="A2483" s="6" t="str">
        <f>IF(B2483="","",SUBTOTAL(3,$B$15:B2483))</f>
        <v/>
      </c>
      <c r="B2483" s="7"/>
      <c r="C2483" s="8"/>
      <c r="D2483" s="6" t="str">
        <f t="shared" si="511"/>
        <v/>
      </c>
      <c r="E2483" s="9" t="str">
        <f t="shared" si="514"/>
        <v/>
      </c>
      <c r="F2483" s="7"/>
      <c r="G2483" s="10" t="str">
        <f t="shared" si="512"/>
        <v/>
      </c>
      <c r="H2483" s="6" t="str">
        <f t="shared" si="513"/>
        <v/>
      </c>
      <c r="I2483" s="6" t="str">
        <f t="shared" si="515"/>
        <v/>
      </c>
      <c r="J2483" s="6" t="str">
        <f t="shared" si="516"/>
        <v/>
      </c>
      <c r="K2483" s="6" t="str">
        <f t="shared" si="517"/>
        <v/>
      </c>
      <c r="L2483" s="6" t="str">
        <f t="shared" si="522"/>
        <v/>
      </c>
      <c r="M2483" s="6" t="str">
        <f t="shared" si="523"/>
        <v/>
      </c>
      <c r="N2483" s="6" t="str">
        <f t="shared" si="518"/>
        <v/>
      </c>
      <c r="O2483" s="4"/>
      <c r="P2483" s="11"/>
      <c r="Q2483" s="12" t="str">
        <f t="shared" si="519"/>
        <v/>
      </c>
      <c r="R2483" s="8"/>
      <c r="S2483" s="19"/>
      <c r="T2483" s="19" t="s">
        <v>830</v>
      </c>
      <c r="U2483" s="4"/>
      <c r="V2483" s="22" t="str">
        <f t="shared" si="520"/>
        <v>@aswan1.moe.edu.eg</v>
      </c>
      <c r="W2483" s="22" t="str">
        <f t="shared" si="521"/>
        <v>Stu#</v>
      </c>
      <c r="Z2483" t="str">
        <f>IF(Q2483=$Z$14,COUNTIF($Q$15:Q2483,$Z$14),"")</f>
        <v/>
      </c>
    </row>
    <row r="2484" spans="1:26" ht="16.5" x14ac:dyDescent="0.25">
      <c r="A2484" s="6" t="str">
        <f>IF(B2484="","",SUBTOTAL(3,$B$15:B2484))</f>
        <v/>
      </c>
      <c r="B2484" s="7"/>
      <c r="C2484" s="8"/>
      <c r="D2484" s="6" t="str">
        <f t="shared" si="511"/>
        <v/>
      </c>
      <c r="E2484" s="9" t="str">
        <f t="shared" si="514"/>
        <v/>
      </c>
      <c r="F2484" s="7"/>
      <c r="G2484" s="10" t="str">
        <f t="shared" si="512"/>
        <v/>
      </c>
      <c r="H2484" s="6" t="str">
        <f t="shared" si="513"/>
        <v/>
      </c>
      <c r="I2484" s="6" t="str">
        <f t="shared" si="515"/>
        <v/>
      </c>
      <c r="J2484" s="6" t="str">
        <f t="shared" si="516"/>
        <v/>
      </c>
      <c r="K2484" s="6" t="str">
        <f t="shared" si="517"/>
        <v/>
      </c>
      <c r="L2484" s="6" t="str">
        <f t="shared" si="522"/>
        <v/>
      </c>
      <c r="M2484" s="6" t="str">
        <f t="shared" si="523"/>
        <v/>
      </c>
      <c r="N2484" s="6" t="str">
        <f t="shared" si="518"/>
        <v/>
      </c>
      <c r="O2484" s="4"/>
      <c r="P2484" s="11"/>
      <c r="Q2484" s="12" t="str">
        <f t="shared" si="519"/>
        <v/>
      </c>
      <c r="R2484" s="8"/>
      <c r="S2484" s="19"/>
      <c r="T2484" s="19" t="s">
        <v>830</v>
      </c>
      <c r="U2484" s="4"/>
      <c r="V2484" s="22" t="str">
        <f t="shared" si="520"/>
        <v>@aswan1.moe.edu.eg</v>
      </c>
      <c r="W2484" s="22" t="str">
        <f t="shared" si="521"/>
        <v>Stu#</v>
      </c>
      <c r="Z2484" t="str">
        <f>IF(Q2484=$Z$14,COUNTIF($Q$15:Q2484,$Z$14),"")</f>
        <v/>
      </c>
    </row>
    <row r="2485" spans="1:26" ht="16.5" x14ac:dyDescent="0.25">
      <c r="A2485" s="6" t="str">
        <f>IF(B2485="","",SUBTOTAL(3,$B$15:B2485))</f>
        <v/>
      </c>
      <c r="B2485" s="7"/>
      <c r="C2485" s="8"/>
      <c r="D2485" s="6" t="str">
        <f t="shared" si="511"/>
        <v/>
      </c>
      <c r="E2485" s="9" t="str">
        <f t="shared" si="514"/>
        <v/>
      </c>
      <c r="F2485" s="7"/>
      <c r="G2485" s="10" t="str">
        <f t="shared" si="512"/>
        <v/>
      </c>
      <c r="H2485" s="6" t="str">
        <f t="shared" si="513"/>
        <v/>
      </c>
      <c r="I2485" s="6" t="str">
        <f t="shared" si="515"/>
        <v/>
      </c>
      <c r="J2485" s="6" t="str">
        <f t="shared" si="516"/>
        <v/>
      </c>
      <c r="K2485" s="6" t="str">
        <f t="shared" si="517"/>
        <v/>
      </c>
      <c r="L2485" s="6" t="str">
        <f t="shared" si="522"/>
        <v/>
      </c>
      <c r="M2485" s="6" t="str">
        <f t="shared" si="523"/>
        <v/>
      </c>
      <c r="N2485" s="6" t="str">
        <f t="shared" si="518"/>
        <v/>
      </c>
      <c r="O2485" s="4"/>
      <c r="P2485" s="11"/>
      <c r="Q2485" s="12" t="str">
        <f t="shared" si="519"/>
        <v/>
      </c>
      <c r="R2485" s="8"/>
      <c r="S2485" s="19"/>
      <c r="T2485" s="19" t="s">
        <v>830</v>
      </c>
      <c r="U2485" s="4"/>
      <c r="V2485" s="22" t="str">
        <f t="shared" si="520"/>
        <v>@aswan1.moe.edu.eg</v>
      </c>
      <c r="W2485" s="22" t="str">
        <f t="shared" si="521"/>
        <v>Stu#</v>
      </c>
      <c r="Z2485" t="str">
        <f>IF(Q2485=$Z$14,COUNTIF($Q$15:Q2485,$Z$14),"")</f>
        <v/>
      </c>
    </row>
    <row r="2486" spans="1:26" ht="16.5" x14ac:dyDescent="0.25">
      <c r="A2486" s="6" t="str">
        <f>IF(B2486="","",SUBTOTAL(3,$B$15:B2486))</f>
        <v/>
      </c>
      <c r="B2486" s="7"/>
      <c r="C2486" s="8"/>
      <c r="D2486" s="6" t="str">
        <f t="shared" si="511"/>
        <v/>
      </c>
      <c r="E2486" s="9" t="str">
        <f t="shared" si="514"/>
        <v/>
      </c>
      <c r="F2486" s="7"/>
      <c r="G2486" s="10" t="str">
        <f t="shared" si="512"/>
        <v/>
      </c>
      <c r="H2486" s="6" t="str">
        <f t="shared" si="513"/>
        <v/>
      </c>
      <c r="I2486" s="6" t="str">
        <f t="shared" si="515"/>
        <v/>
      </c>
      <c r="J2486" s="6" t="str">
        <f t="shared" si="516"/>
        <v/>
      </c>
      <c r="K2486" s="6" t="str">
        <f t="shared" si="517"/>
        <v/>
      </c>
      <c r="L2486" s="6" t="str">
        <f t="shared" si="522"/>
        <v/>
      </c>
      <c r="M2486" s="6" t="str">
        <f t="shared" si="523"/>
        <v/>
      </c>
      <c r="N2486" s="6" t="str">
        <f t="shared" si="518"/>
        <v/>
      </c>
      <c r="O2486" s="4"/>
      <c r="P2486" s="11"/>
      <c r="Q2486" s="12" t="str">
        <f t="shared" si="519"/>
        <v/>
      </c>
      <c r="R2486" s="8"/>
      <c r="S2486" s="19"/>
      <c r="T2486" s="19" t="s">
        <v>830</v>
      </c>
      <c r="U2486" s="4"/>
      <c r="V2486" s="22" t="str">
        <f t="shared" si="520"/>
        <v>@aswan1.moe.edu.eg</v>
      </c>
      <c r="W2486" s="22" t="str">
        <f t="shared" si="521"/>
        <v>Stu#</v>
      </c>
      <c r="Z2486" t="str">
        <f>IF(Q2486=$Z$14,COUNTIF($Q$15:Q2486,$Z$14),"")</f>
        <v/>
      </c>
    </row>
    <row r="2487" spans="1:26" ht="16.5" x14ac:dyDescent="0.25">
      <c r="A2487" s="6" t="str">
        <f>IF(B2487="","",SUBTOTAL(3,$B$15:B2487))</f>
        <v/>
      </c>
      <c r="B2487" s="7"/>
      <c r="C2487" s="8"/>
      <c r="D2487" s="6" t="str">
        <f t="shared" si="511"/>
        <v/>
      </c>
      <c r="E2487" s="9" t="str">
        <f t="shared" si="514"/>
        <v/>
      </c>
      <c r="F2487" s="7"/>
      <c r="G2487" s="10" t="str">
        <f t="shared" si="512"/>
        <v/>
      </c>
      <c r="H2487" s="6" t="str">
        <f t="shared" si="513"/>
        <v/>
      </c>
      <c r="I2487" s="6" t="str">
        <f t="shared" si="515"/>
        <v/>
      </c>
      <c r="J2487" s="6" t="str">
        <f t="shared" si="516"/>
        <v/>
      </c>
      <c r="K2487" s="6" t="str">
        <f t="shared" si="517"/>
        <v/>
      </c>
      <c r="L2487" s="6" t="str">
        <f t="shared" si="522"/>
        <v/>
      </c>
      <c r="M2487" s="6" t="str">
        <f t="shared" si="523"/>
        <v/>
      </c>
      <c r="N2487" s="6" t="str">
        <f t="shared" si="518"/>
        <v/>
      </c>
      <c r="O2487" s="4"/>
      <c r="P2487" s="11"/>
      <c r="Q2487" s="12" t="str">
        <f t="shared" si="519"/>
        <v/>
      </c>
      <c r="R2487" s="8"/>
      <c r="S2487" s="19"/>
      <c r="T2487" s="19" t="s">
        <v>830</v>
      </c>
      <c r="U2487" s="4"/>
      <c r="V2487" s="22" t="str">
        <f t="shared" si="520"/>
        <v>@aswan1.moe.edu.eg</v>
      </c>
      <c r="W2487" s="22" t="str">
        <f t="shared" si="521"/>
        <v>Stu#</v>
      </c>
      <c r="Z2487" t="str">
        <f>IF(Q2487=$Z$14,COUNTIF($Q$15:Q2487,$Z$14),"")</f>
        <v/>
      </c>
    </row>
    <row r="2488" spans="1:26" ht="16.5" x14ac:dyDescent="0.25">
      <c r="A2488" s="6" t="str">
        <f>IF(B2488="","",SUBTOTAL(3,$B$15:B2488))</f>
        <v/>
      </c>
      <c r="B2488" s="7"/>
      <c r="C2488" s="8"/>
      <c r="D2488" s="6" t="str">
        <f t="shared" si="511"/>
        <v/>
      </c>
      <c r="E2488" s="9" t="str">
        <f t="shared" si="514"/>
        <v/>
      </c>
      <c r="F2488" s="7"/>
      <c r="G2488" s="10" t="str">
        <f t="shared" si="512"/>
        <v/>
      </c>
      <c r="H2488" s="6" t="str">
        <f t="shared" si="513"/>
        <v/>
      </c>
      <c r="I2488" s="6" t="str">
        <f t="shared" si="515"/>
        <v/>
      </c>
      <c r="J2488" s="6" t="str">
        <f t="shared" si="516"/>
        <v/>
      </c>
      <c r="K2488" s="6" t="str">
        <f t="shared" si="517"/>
        <v/>
      </c>
      <c r="L2488" s="6" t="str">
        <f t="shared" si="522"/>
        <v/>
      </c>
      <c r="M2488" s="6" t="str">
        <f t="shared" si="523"/>
        <v/>
      </c>
      <c r="N2488" s="6" t="str">
        <f t="shared" si="518"/>
        <v/>
      </c>
      <c r="O2488" s="4"/>
      <c r="P2488" s="11"/>
      <c r="Q2488" s="12" t="str">
        <f t="shared" si="519"/>
        <v/>
      </c>
      <c r="R2488" s="8"/>
      <c r="S2488" s="19"/>
      <c r="T2488" s="19" t="s">
        <v>830</v>
      </c>
      <c r="U2488" s="4"/>
      <c r="V2488" s="22" t="str">
        <f t="shared" si="520"/>
        <v>@aswan1.moe.edu.eg</v>
      </c>
      <c r="W2488" s="22" t="str">
        <f t="shared" si="521"/>
        <v>Stu#</v>
      </c>
      <c r="Z2488" t="str">
        <f>IF(Q2488=$Z$14,COUNTIF($Q$15:Q2488,$Z$14),"")</f>
        <v/>
      </c>
    </row>
    <row r="2489" spans="1:26" ht="16.5" x14ac:dyDescent="0.25">
      <c r="A2489" s="6" t="str">
        <f>IF(B2489="","",SUBTOTAL(3,$B$15:B2489))</f>
        <v/>
      </c>
      <c r="B2489" s="7"/>
      <c r="C2489" s="8"/>
      <c r="D2489" s="6" t="str">
        <f t="shared" si="511"/>
        <v/>
      </c>
      <c r="E2489" s="9" t="str">
        <f t="shared" si="514"/>
        <v/>
      </c>
      <c r="F2489" s="7"/>
      <c r="G2489" s="10" t="str">
        <f t="shared" si="512"/>
        <v/>
      </c>
      <c r="H2489" s="6" t="str">
        <f t="shared" si="513"/>
        <v/>
      </c>
      <c r="I2489" s="6" t="str">
        <f t="shared" si="515"/>
        <v/>
      </c>
      <c r="J2489" s="6" t="str">
        <f t="shared" si="516"/>
        <v/>
      </c>
      <c r="K2489" s="6" t="str">
        <f t="shared" si="517"/>
        <v/>
      </c>
      <c r="L2489" s="6" t="str">
        <f t="shared" si="522"/>
        <v/>
      </c>
      <c r="M2489" s="6" t="str">
        <f t="shared" si="523"/>
        <v/>
      </c>
      <c r="N2489" s="6" t="str">
        <f t="shared" si="518"/>
        <v/>
      </c>
      <c r="O2489" s="4"/>
      <c r="P2489" s="11"/>
      <c r="Q2489" s="12" t="str">
        <f t="shared" si="519"/>
        <v/>
      </c>
      <c r="R2489" s="8"/>
      <c r="S2489" s="19"/>
      <c r="T2489" s="19" t="s">
        <v>830</v>
      </c>
      <c r="U2489" s="4"/>
      <c r="V2489" s="22" t="str">
        <f t="shared" si="520"/>
        <v>@aswan1.moe.edu.eg</v>
      </c>
      <c r="W2489" s="22" t="str">
        <f t="shared" si="521"/>
        <v>Stu#</v>
      </c>
      <c r="Z2489" t="str">
        <f>IF(Q2489=$Z$14,COUNTIF($Q$15:Q2489,$Z$14),"")</f>
        <v/>
      </c>
    </row>
    <row r="2490" spans="1:26" ht="16.5" x14ac:dyDescent="0.25">
      <c r="A2490" s="6" t="str">
        <f>IF(B2490="","",SUBTOTAL(3,$B$15:B2490))</f>
        <v/>
      </c>
      <c r="B2490" s="7"/>
      <c r="C2490" s="8"/>
      <c r="D2490" s="6" t="str">
        <f t="shared" si="511"/>
        <v/>
      </c>
      <c r="E2490" s="9" t="str">
        <f t="shared" si="514"/>
        <v/>
      </c>
      <c r="F2490" s="7"/>
      <c r="G2490" s="10" t="str">
        <f t="shared" si="512"/>
        <v/>
      </c>
      <c r="H2490" s="6" t="str">
        <f t="shared" si="513"/>
        <v/>
      </c>
      <c r="I2490" s="6" t="str">
        <f t="shared" si="515"/>
        <v/>
      </c>
      <c r="J2490" s="6" t="str">
        <f t="shared" si="516"/>
        <v/>
      </c>
      <c r="K2490" s="6" t="str">
        <f t="shared" si="517"/>
        <v/>
      </c>
      <c r="L2490" s="6" t="str">
        <f t="shared" si="522"/>
        <v/>
      </c>
      <c r="M2490" s="6" t="str">
        <f t="shared" si="523"/>
        <v/>
      </c>
      <c r="N2490" s="6" t="str">
        <f t="shared" si="518"/>
        <v/>
      </c>
      <c r="O2490" s="4"/>
      <c r="P2490" s="11"/>
      <c r="Q2490" s="12" t="str">
        <f t="shared" si="519"/>
        <v/>
      </c>
      <c r="R2490" s="8"/>
      <c r="S2490" s="19"/>
      <c r="T2490" s="19" t="s">
        <v>830</v>
      </c>
      <c r="U2490" s="4"/>
      <c r="V2490" s="22" t="str">
        <f t="shared" si="520"/>
        <v>@aswan1.moe.edu.eg</v>
      </c>
      <c r="W2490" s="22" t="str">
        <f t="shared" si="521"/>
        <v>Stu#</v>
      </c>
      <c r="Z2490" t="str">
        <f>IF(Q2490=$Z$14,COUNTIF($Q$15:Q2490,$Z$14),"")</f>
        <v/>
      </c>
    </row>
    <row r="2491" spans="1:26" ht="16.5" x14ac:dyDescent="0.25">
      <c r="A2491" s="6" t="str">
        <f>IF(B2491="","",SUBTOTAL(3,$B$15:B2491))</f>
        <v/>
      </c>
      <c r="B2491" s="7"/>
      <c r="C2491" s="8"/>
      <c r="D2491" s="6" t="str">
        <f t="shared" si="511"/>
        <v/>
      </c>
      <c r="E2491" s="9" t="str">
        <f t="shared" si="514"/>
        <v/>
      </c>
      <c r="F2491" s="7"/>
      <c r="G2491" s="10" t="str">
        <f t="shared" si="512"/>
        <v/>
      </c>
      <c r="H2491" s="6" t="str">
        <f t="shared" si="513"/>
        <v/>
      </c>
      <c r="I2491" s="6" t="str">
        <f t="shared" si="515"/>
        <v/>
      </c>
      <c r="J2491" s="6" t="str">
        <f t="shared" si="516"/>
        <v/>
      </c>
      <c r="K2491" s="6" t="str">
        <f t="shared" si="517"/>
        <v/>
      </c>
      <c r="L2491" s="6" t="str">
        <f t="shared" si="522"/>
        <v/>
      </c>
      <c r="M2491" s="6" t="str">
        <f t="shared" si="523"/>
        <v/>
      </c>
      <c r="N2491" s="6" t="str">
        <f t="shared" si="518"/>
        <v/>
      </c>
      <c r="O2491" s="4"/>
      <c r="P2491" s="11"/>
      <c r="Q2491" s="12" t="str">
        <f t="shared" si="519"/>
        <v/>
      </c>
      <c r="R2491" s="8"/>
      <c r="S2491" s="19"/>
      <c r="T2491" s="19" t="s">
        <v>830</v>
      </c>
      <c r="U2491" s="4"/>
      <c r="V2491" s="22" t="str">
        <f t="shared" si="520"/>
        <v>@aswan1.moe.edu.eg</v>
      </c>
      <c r="W2491" s="22" t="str">
        <f t="shared" si="521"/>
        <v>Stu#</v>
      </c>
      <c r="Z2491" t="str">
        <f>IF(Q2491=$Z$14,COUNTIF($Q$15:Q2491,$Z$14),"")</f>
        <v/>
      </c>
    </row>
    <row r="2492" spans="1:26" ht="16.5" x14ac:dyDescent="0.25">
      <c r="A2492" s="6" t="str">
        <f>IF(B2492="","",SUBTOTAL(3,$B$15:B2492))</f>
        <v/>
      </c>
      <c r="B2492" s="7"/>
      <c r="C2492" s="8"/>
      <c r="D2492" s="6" t="str">
        <f t="shared" si="511"/>
        <v/>
      </c>
      <c r="E2492" s="9" t="str">
        <f t="shared" si="514"/>
        <v/>
      </c>
      <c r="F2492" s="7"/>
      <c r="G2492" s="10" t="str">
        <f t="shared" si="512"/>
        <v/>
      </c>
      <c r="H2492" s="6" t="str">
        <f t="shared" si="513"/>
        <v/>
      </c>
      <c r="I2492" s="6" t="str">
        <f t="shared" si="515"/>
        <v/>
      </c>
      <c r="J2492" s="6" t="str">
        <f t="shared" si="516"/>
        <v/>
      </c>
      <c r="K2492" s="6" t="str">
        <f t="shared" si="517"/>
        <v/>
      </c>
      <c r="L2492" s="6" t="str">
        <f t="shared" si="522"/>
        <v/>
      </c>
      <c r="M2492" s="6" t="str">
        <f t="shared" si="523"/>
        <v/>
      </c>
      <c r="N2492" s="6" t="str">
        <f t="shared" si="518"/>
        <v/>
      </c>
      <c r="O2492" s="4"/>
      <c r="P2492" s="11"/>
      <c r="Q2492" s="12" t="str">
        <f t="shared" si="519"/>
        <v/>
      </c>
      <c r="R2492" s="8"/>
      <c r="S2492" s="19"/>
      <c r="T2492" s="19" t="s">
        <v>830</v>
      </c>
      <c r="U2492" s="4"/>
      <c r="V2492" s="22" t="str">
        <f t="shared" si="520"/>
        <v>@aswan1.moe.edu.eg</v>
      </c>
      <c r="W2492" s="22" t="str">
        <f t="shared" si="521"/>
        <v>Stu#</v>
      </c>
      <c r="Z2492" t="str">
        <f>IF(Q2492=$Z$14,COUNTIF($Q$15:Q2492,$Z$14),"")</f>
        <v/>
      </c>
    </row>
    <row r="2493" spans="1:26" ht="16.5" x14ac:dyDescent="0.25">
      <c r="A2493" s="6" t="str">
        <f>IF(B2493="","",SUBTOTAL(3,$B$15:B2493))</f>
        <v/>
      </c>
      <c r="B2493" s="7"/>
      <c r="C2493" s="8"/>
      <c r="D2493" s="6" t="str">
        <f t="shared" si="511"/>
        <v/>
      </c>
      <c r="E2493" s="9" t="str">
        <f t="shared" si="514"/>
        <v/>
      </c>
      <c r="F2493" s="7"/>
      <c r="G2493" s="10" t="str">
        <f t="shared" si="512"/>
        <v/>
      </c>
      <c r="H2493" s="6" t="str">
        <f t="shared" si="513"/>
        <v/>
      </c>
      <c r="I2493" s="6" t="str">
        <f t="shared" si="515"/>
        <v/>
      </c>
      <c r="J2493" s="6" t="str">
        <f t="shared" si="516"/>
        <v/>
      </c>
      <c r="K2493" s="6" t="str">
        <f t="shared" si="517"/>
        <v/>
      </c>
      <c r="L2493" s="6" t="str">
        <f t="shared" si="522"/>
        <v/>
      </c>
      <c r="M2493" s="6" t="str">
        <f t="shared" si="523"/>
        <v/>
      </c>
      <c r="N2493" s="6" t="str">
        <f t="shared" si="518"/>
        <v/>
      </c>
      <c r="O2493" s="4"/>
      <c r="P2493" s="11"/>
      <c r="Q2493" s="12" t="str">
        <f t="shared" si="519"/>
        <v/>
      </c>
      <c r="R2493" s="8"/>
      <c r="S2493" s="19"/>
      <c r="T2493" s="19" t="s">
        <v>830</v>
      </c>
      <c r="U2493" s="4"/>
      <c r="V2493" s="22" t="str">
        <f t="shared" si="520"/>
        <v>@aswan1.moe.edu.eg</v>
      </c>
      <c r="W2493" s="22" t="str">
        <f t="shared" si="521"/>
        <v>Stu#</v>
      </c>
      <c r="Z2493" t="str">
        <f>IF(Q2493=$Z$14,COUNTIF($Q$15:Q2493,$Z$14),"")</f>
        <v/>
      </c>
    </row>
    <row r="2494" spans="1:26" ht="16.5" x14ac:dyDescent="0.25">
      <c r="A2494" s="6" t="str">
        <f>IF(B2494="","",SUBTOTAL(3,$B$15:B2494))</f>
        <v/>
      </c>
      <c r="B2494" s="7"/>
      <c r="C2494" s="8"/>
      <c r="D2494" s="6" t="str">
        <f t="shared" si="511"/>
        <v/>
      </c>
      <c r="E2494" s="9" t="str">
        <f t="shared" si="514"/>
        <v/>
      </c>
      <c r="F2494" s="7"/>
      <c r="G2494" s="10" t="str">
        <f t="shared" si="512"/>
        <v/>
      </c>
      <c r="H2494" s="6" t="str">
        <f t="shared" si="513"/>
        <v/>
      </c>
      <c r="I2494" s="6" t="str">
        <f t="shared" si="515"/>
        <v/>
      </c>
      <c r="J2494" s="6" t="str">
        <f t="shared" si="516"/>
        <v/>
      </c>
      <c r="K2494" s="6" t="str">
        <f t="shared" si="517"/>
        <v/>
      </c>
      <c r="L2494" s="6" t="str">
        <f t="shared" si="522"/>
        <v/>
      </c>
      <c r="M2494" s="6" t="str">
        <f t="shared" si="523"/>
        <v/>
      </c>
      <c r="N2494" s="6" t="str">
        <f t="shared" si="518"/>
        <v/>
      </c>
      <c r="O2494" s="4"/>
      <c r="P2494" s="11"/>
      <c r="Q2494" s="12" t="str">
        <f t="shared" si="519"/>
        <v/>
      </c>
      <c r="R2494" s="8"/>
      <c r="S2494" s="19"/>
      <c r="T2494" s="19" t="s">
        <v>830</v>
      </c>
      <c r="U2494" s="4"/>
      <c r="V2494" s="22" t="str">
        <f t="shared" si="520"/>
        <v>@aswan1.moe.edu.eg</v>
      </c>
      <c r="W2494" s="22" t="str">
        <f t="shared" si="521"/>
        <v>Stu#</v>
      </c>
      <c r="Z2494" t="str">
        <f>IF(Q2494=$Z$14,COUNTIF($Q$15:Q2494,$Z$14),"")</f>
        <v/>
      </c>
    </row>
    <row r="2495" spans="1:26" ht="16.5" x14ac:dyDescent="0.25">
      <c r="A2495" s="6" t="str">
        <f>IF(B2495="","",SUBTOTAL(3,$B$15:B2495))</f>
        <v/>
      </c>
      <c r="B2495" s="7"/>
      <c r="C2495" s="8"/>
      <c r="D2495" s="6" t="str">
        <f t="shared" si="511"/>
        <v/>
      </c>
      <c r="E2495" s="9" t="str">
        <f t="shared" si="514"/>
        <v/>
      </c>
      <c r="F2495" s="7"/>
      <c r="G2495" s="10" t="str">
        <f t="shared" si="512"/>
        <v/>
      </c>
      <c r="H2495" s="6" t="str">
        <f t="shared" si="513"/>
        <v/>
      </c>
      <c r="I2495" s="6" t="str">
        <f t="shared" si="515"/>
        <v/>
      </c>
      <c r="J2495" s="6" t="str">
        <f t="shared" si="516"/>
        <v/>
      </c>
      <c r="K2495" s="6" t="str">
        <f t="shared" si="517"/>
        <v/>
      </c>
      <c r="L2495" s="6" t="str">
        <f t="shared" si="522"/>
        <v/>
      </c>
      <c r="M2495" s="6" t="str">
        <f t="shared" si="523"/>
        <v/>
      </c>
      <c r="N2495" s="6" t="str">
        <f t="shared" si="518"/>
        <v/>
      </c>
      <c r="O2495" s="4"/>
      <c r="P2495" s="11"/>
      <c r="Q2495" s="12" t="str">
        <f t="shared" si="519"/>
        <v/>
      </c>
      <c r="R2495" s="8"/>
      <c r="S2495" s="19"/>
      <c r="T2495" s="19" t="s">
        <v>830</v>
      </c>
      <c r="U2495" s="4"/>
      <c r="V2495" s="22" t="str">
        <f t="shared" si="520"/>
        <v>@aswan1.moe.edu.eg</v>
      </c>
      <c r="W2495" s="22" t="str">
        <f t="shared" si="521"/>
        <v>Stu#</v>
      </c>
      <c r="Z2495" t="str">
        <f>IF(Q2495=$Z$14,COUNTIF($Q$15:Q2495,$Z$14),"")</f>
        <v/>
      </c>
    </row>
    <row r="2496" spans="1:26" ht="16.5" x14ac:dyDescent="0.25">
      <c r="A2496" s="6" t="str">
        <f>IF(B2496="","",SUBTOTAL(3,$B$15:B2496))</f>
        <v/>
      </c>
      <c r="B2496" s="7"/>
      <c r="C2496" s="8"/>
      <c r="D2496" s="6" t="str">
        <f t="shared" si="511"/>
        <v/>
      </c>
      <c r="E2496" s="9" t="str">
        <f t="shared" si="514"/>
        <v/>
      </c>
      <c r="F2496" s="7"/>
      <c r="G2496" s="10" t="str">
        <f t="shared" si="512"/>
        <v/>
      </c>
      <c r="H2496" s="6" t="str">
        <f t="shared" si="513"/>
        <v/>
      </c>
      <c r="I2496" s="6" t="str">
        <f t="shared" si="515"/>
        <v/>
      </c>
      <c r="J2496" s="6" t="str">
        <f t="shared" si="516"/>
        <v/>
      </c>
      <c r="K2496" s="6" t="str">
        <f t="shared" si="517"/>
        <v/>
      </c>
      <c r="L2496" s="6" t="str">
        <f t="shared" si="522"/>
        <v/>
      </c>
      <c r="M2496" s="6" t="str">
        <f t="shared" si="523"/>
        <v/>
      </c>
      <c r="N2496" s="6" t="str">
        <f t="shared" si="518"/>
        <v/>
      </c>
      <c r="O2496" s="4"/>
      <c r="P2496" s="11"/>
      <c r="Q2496" s="12" t="str">
        <f t="shared" si="519"/>
        <v/>
      </c>
      <c r="R2496" s="8"/>
      <c r="S2496" s="19"/>
      <c r="T2496" s="19" t="s">
        <v>830</v>
      </c>
      <c r="U2496" s="4"/>
      <c r="V2496" s="22" t="str">
        <f t="shared" si="520"/>
        <v>@aswan1.moe.edu.eg</v>
      </c>
      <c r="W2496" s="22" t="str">
        <f t="shared" si="521"/>
        <v>Stu#</v>
      </c>
      <c r="Z2496" t="str">
        <f>IF(Q2496=$Z$14,COUNTIF($Q$15:Q2496,$Z$14),"")</f>
        <v/>
      </c>
    </row>
    <row r="2497" spans="1:26" ht="16.5" x14ac:dyDescent="0.25">
      <c r="A2497" s="6" t="str">
        <f>IF(B2497="","",SUBTOTAL(3,$B$15:B2497))</f>
        <v/>
      </c>
      <c r="B2497" s="7"/>
      <c r="C2497" s="8"/>
      <c r="D2497" s="6" t="str">
        <f t="shared" si="511"/>
        <v/>
      </c>
      <c r="E2497" s="9" t="str">
        <f t="shared" si="514"/>
        <v/>
      </c>
      <c r="F2497" s="7"/>
      <c r="G2497" s="10" t="str">
        <f t="shared" si="512"/>
        <v/>
      </c>
      <c r="H2497" s="6" t="str">
        <f t="shared" si="513"/>
        <v/>
      </c>
      <c r="I2497" s="6" t="str">
        <f t="shared" si="515"/>
        <v/>
      </c>
      <c r="J2497" s="6" t="str">
        <f t="shared" si="516"/>
        <v/>
      </c>
      <c r="K2497" s="6" t="str">
        <f t="shared" si="517"/>
        <v/>
      </c>
      <c r="L2497" s="6" t="str">
        <f t="shared" si="522"/>
        <v/>
      </c>
      <c r="M2497" s="6" t="str">
        <f t="shared" si="523"/>
        <v/>
      </c>
      <c r="N2497" s="6" t="str">
        <f t="shared" si="518"/>
        <v/>
      </c>
      <c r="O2497" s="4"/>
      <c r="P2497" s="11"/>
      <c r="Q2497" s="12" t="str">
        <f t="shared" si="519"/>
        <v/>
      </c>
      <c r="R2497" s="8"/>
      <c r="S2497" s="19"/>
      <c r="T2497" s="19" t="s">
        <v>830</v>
      </c>
      <c r="U2497" s="4"/>
      <c r="V2497" s="22" t="str">
        <f t="shared" si="520"/>
        <v>@aswan1.moe.edu.eg</v>
      </c>
      <c r="W2497" s="22" t="str">
        <f t="shared" si="521"/>
        <v>Stu#</v>
      </c>
      <c r="Z2497" t="str">
        <f>IF(Q2497=$Z$14,COUNTIF($Q$15:Q2497,$Z$14),"")</f>
        <v/>
      </c>
    </row>
    <row r="2498" spans="1:26" ht="16.5" x14ac:dyDescent="0.25">
      <c r="A2498" s="6" t="str">
        <f>IF(B2498="","",SUBTOTAL(3,$B$15:B2498))</f>
        <v/>
      </c>
      <c r="B2498" s="7"/>
      <c r="C2498" s="8"/>
      <c r="D2498" s="6" t="str">
        <f t="shared" si="511"/>
        <v/>
      </c>
      <c r="E2498" s="9" t="str">
        <f t="shared" si="514"/>
        <v/>
      </c>
      <c r="F2498" s="7"/>
      <c r="G2498" s="10" t="str">
        <f t="shared" si="512"/>
        <v/>
      </c>
      <c r="H2498" s="6" t="str">
        <f t="shared" si="513"/>
        <v/>
      </c>
      <c r="I2498" s="6" t="str">
        <f t="shared" si="515"/>
        <v/>
      </c>
      <c r="J2498" s="6" t="str">
        <f t="shared" si="516"/>
        <v/>
      </c>
      <c r="K2498" s="6" t="str">
        <f t="shared" si="517"/>
        <v/>
      </c>
      <c r="L2498" s="6" t="str">
        <f t="shared" si="522"/>
        <v/>
      </c>
      <c r="M2498" s="6" t="str">
        <f t="shared" si="523"/>
        <v/>
      </c>
      <c r="N2498" s="6" t="str">
        <f t="shared" si="518"/>
        <v/>
      </c>
      <c r="O2498" s="4"/>
      <c r="P2498" s="11"/>
      <c r="Q2498" s="12" t="str">
        <f t="shared" si="519"/>
        <v/>
      </c>
      <c r="R2498" s="8"/>
      <c r="S2498" s="19"/>
      <c r="T2498" s="19" t="s">
        <v>830</v>
      </c>
      <c r="U2498" s="4"/>
      <c r="V2498" s="22" t="str">
        <f t="shared" si="520"/>
        <v>@aswan1.moe.edu.eg</v>
      </c>
      <c r="W2498" s="22" t="str">
        <f t="shared" si="521"/>
        <v>Stu#</v>
      </c>
      <c r="Z2498" t="str">
        <f>IF(Q2498=$Z$14,COUNTIF($Q$15:Q2498,$Z$14),"")</f>
        <v/>
      </c>
    </row>
    <row r="2499" spans="1:26" ht="16.5" x14ac:dyDescent="0.25">
      <c r="A2499" s="6" t="str">
        <f>IF(B2499="","",SUBTOTAL(3,$B$15:B2499))</f>
        <v/>
      </c>
      <c r="B2499" s="7"/>
      <c r="C2499" s="8"/>
      <c r="D2499" s="6" t="str">
        <f t="shared" si="511"/>
        <v/>
      </c>
      <c r="E2499" s="9" t="str">
        <f t="shared" si="514"/>
        <v/>
      </c>
      <c r="F2499" s="7"/>
      <c r="G2499" s="10" t="str">
        <f t="shared" si="512"/>
        <v/>
      </c>
      <c r="H2499" s="6" t="str">
        <f t="shared" si="513"/>
        <v/>
      </c>
      <c r="I2499" s="6" t="str">
        <f t="shared" si="515"/>
        <v/>
      </c>
      <c r="J2499" s="6" t="str">
        <f t="shared" si="516"/>
        <v/>
      </c>
      <c r="K2499" s="6" t="str">
        <f t="shared" si="517"/>
        <v/>
      </c>
      <c r="L2499" s="6" t="str">
        <f t="shared" si="522"/>
        <v/>
      </c>
      <c r="M2499" s="6" t="str">
        <f t="shared" si="523"/>
        <v/>
      </c>
      <c r="N2499" s="6" t="str">
        <f t="shared" si="518"/>
        <v/>
      </c>
      <c r="O2499" s="4"/>
      <c r="P2499" s="11"/>
      <c r="Q2499" s="12" t="str">
        <f t="shared" si="519"/>
        <v/>
      </c>
      <c r="R2499" s="8"/>
      <c r="S2499" s="19"/>
      <c r="T2499" s="19" t="s">
        <v>830</v>
      </c>
      <c r="U2499" s="4"/>
      <c r="V2499" s="22" t="str">
        <f t="shared" si="520"/>
        <v>@aswan1.moe.edu.eg</v>
      </c>
      <c r="W2499" s="22" t="str">
        <f t="shared" si="521"/>
        <v>Stu#</v>
      </c>
      <c r="Z2499" t="str">
        <f>IF(Q2499=$Z$14,COUNTIF($Q$15:Q2499,$Z$14),"")</f>
        <v/>
      </c>
    </row>
    <row r="2500" spans="1:26" ht="16.5" x14ac:dyDescent="0.25">
      <c r="A2500" s="6" t="str">
        <f>IF(B2500="","",SUBTOTAL(3,$B$15:B2500))</f>
        <v/>
      </c>
      <c r="B2500" s="7"/>
      <c r="C2500" s="8"/>
      <c r="D2500" s="6" t="str">
        <f t="shared" si="511"/>
        <v/>
      </c>
      <c r="E2500" s="9" t="str">
        <f t="shared" si="514"/>
        <v/>
      </c>
      <c r="F2500" s="7"/>
      <c r="G2500" s="10" t="str">
        <f t="shared" si="512"/>
        <v/>
      </c>
      <c r="H2500" s="6" t="str">
        <f t="shared" si="513"/>
        <v/>
      </c>
      <c r="I2500" s="6" t="str">
        <f t="shared" si="515"/>
        <v/>
      </c>
      <c r="J2500" s="6" t="str">
        <f t="shared" si="516"/>
        <v/>
      </c>
      <c r="K2500" s="6" t="str">
        <f t="shared" si="517"/>
        <v/>
      </c>
      <c r="L2500" s="6" t="str">
        <f t="shared" si="522"/>
        <v/>
      </c>
      <c r="M2500" s="6" t="str">
        <f t="shared" si="523"/>
        <v/>
      </c>
      <c r="N2500" s="6" t="str">
        <f t="shared" si="518"/>
        <v/>
      </c>
      <c r="O2500" s="4"/>
      <c r="P2500" s="11"/>
      <c r="Q2500" s="12" t="str">
        <f t="shared" si="519"/>
        <v/>
      </c>
      <c r="R2500" s="8"/>
      <c r="S2500" s="19"/>
      <c r="T2500" s="19" t="s">
        <v>830</v>
      </c>
      <c r="U2500" s="4"/>
      <c r="V2500" s="22" t="str">
        <f t="shared" si="520"/>
        <v>@aswan1.moe.edu.eg</v>
      </c>
      <c r="W2500" s="22" t="str">
        <f t="shared" si="521"/>
        <v>Stu#</v>
      </c>
      <c r="Z2500" t="str">
        <f>IF(Q2500=$Z$14,COUNTIF($Q$15:Q2500,$Z$14),"")</f>
        <v/>
      </c>
    </row>
    <row r="2501" spans="1:26" ht="16.5" x14ac:dyDescent="0.25">
      <c r="A2501" s="6" t="str">
        <f>IF(B2501="","",SUBTOTAL(3,$B$15:B2501))</f>
        <v/>
      </c>
      <c r="B2501" s="7"/>
      <c r="C2501" s="8"/>
      <c r="D2501" s="6" t="str">
        <f t="shared" si="511"/>
        <v/>
      </c>
      <c r="E2501" s="9" t="str">
        <f t="shared" si="514"/>
        <v/>
      </c>
      <c r="F2501" s="7"/>
      <c r="G2501" s="10" t="str">
        <f t="shared" si="512"/>
        <v/>
      </c>
      <c r="H2501" s="6" t="str">
        <f t="shared" si="513"/>
        <v/>
      </c>
      <c r="I2501" s="6" t="str">
        <f t="shared" si="515"/>
        <v/>
      </c>
      <c r="J2501" s="6" t="str">
        <f t="shared" si="516"/>
        <v/>
      </c>
      <c r="K2501" s="6" t="str">
        <f t="shared" si="517"/>
        <v/>
      </c>
      <c r="L2501" s="6" t="str">
        <f t="shared" si="522"/>
        <v/>
      </c>
      <c r="M2501" s="6" t="str">
        <f t="shared" si="523"/>
        <v/>
      </c>
      <c r="N2501" s="6" t="str">
        <f t="shared" si="518"/>
        <v/>
      </c>
      <c r="O2501" s="4"/>
      <c r="P2501" s="11"/>
      <c r="Q2501" s="12" t="str">
        <f t="shared" si="519"/>
        <v/>
      </c>
      <c r="R2501" s="8"/>
      <c r="S2501" s="19"/>
      <c r="T2501" s="19" t="s">
        <v>830</v>
      </c>
      <c r="U2501" s="4"/>
      <c r="V2501" s="22" t="str">
        <f t="shared" si="520"/>
        <v>@aswan1.moe.edu.eg</v>
      </c>
      <c r="W2501" s="22" t="str">
        <f t="shared" si="521"/>
        <v>Stu#</v>
      </c>
      <c r="Z2501" t="str">
        <f>IF(Q2501=$Z$14,COUNTIF($Q$15:Q2501,$Z$14),"")</f>
        <v/>
      </c>
    </row>
    <row r="2502" spans="1:26" ht="16.5" x14ac:dyDescent="0.25">
      <c r="A2502" s="6" t="str">
        <f>IF(B2502="","",SUBTOTAL(3,$B$15:B2502))</f>
        <v/>
      </c>
      <c r="B2502" s="7"/>
      <c r="C2502" s="8"/>
      <c r="D2502" s="6" t="str">
        <f t="shared" si="511"/>
        <v/>
      </c>
      <c r="E2502" s="9" t="str">
        <f t="shared" si="514"/>
        <v/>
      </c>
      <c r="F2502" s="7"/>
      <c r="G2502" s="10" t="str">
        <f t="shared" si="512"/>
        <v/>
      </c>
      <c r="H2502" s="6" t="str">
        <f t="shared" si="513"/>
        <v/>
      </c>
      <c r="I2502" s="6" t="str">
        <f t="shared" si="515"/>
        <v/>
      </c>
      <c r="J2502" s="6" t="str">
        <f t="shared" si="516"/>
        <v/>
      </c>
      <c r="K2502" s="6" t="str">
        <f t="shared" si="517"/>
        <v/>
      </c>
      <c r="L2502" s="6" t="str">
        <f t="shared" si="522"/>
        <v/>
      </c>
      <c r="M2502" s="6" t="str">
        <f t="shared" si="523"/>
        <v/>
      </c>
      <c r="N2502" s="6" t="str">
        <f t="shared" si="518"/>
        <v/>
      </c>
      <c r="O2502" s="4"/>
      <c r="P2502" s="11"/>
      <c r="Q2502" s="12" t="str">
        <f t="shared" si="519"/>
        <v/>
      </c>
      <c r="R2502" s="8"/>
      <c r="S2502" s="19"/>
      <c r="T2502" s="19" t="s">
        <v>830</v>
      </c>
      <c r="U2502" s="4"/>
      <c r="V2502" s="22" t="str">
        <f t="shared" si="520"/>
        <v>@aswan1.moe.edu.eg</v>
      </c>
      <c r="W2502" s="22" t="str">
        <f t="shared" si="521"/>
        <v>Stu#</v>
      </c>
      <c r="Z2502" t="str">
        <f>IF(Q2502=$Z$14,COUNTIF($Q$15:Q2502,$Z$14),"")</f>
        <v/>
      </c>
    </row>
    <row r="2503" spans="1:26" ht="16.5" x14ac:dyDescent="0.25">
      <c r="A2503" s="6" t="str">
        <f>IF(B2503="","",SUBTOTAL(3,$B$15:B2503))</f>
        <v/>
      </c>
      <c r="B2503" s="7"/>
      <c r="C2503" s="8"/>
      <c r="D2503" s="6" t="str">
        <f t="shared" si="511"/>
        <v/>
      </c>
      <c r="E2503" s="9" t="str">
        <f t="shared" si="514"/>
        <v/>
      </c>
      <c r="F2503" s="7"/>
      <c r="G2503" s="10" t="str">
        <f t="shared" si="512"/>
        <v/>
      </c>
      <c r="H2503" s="6" t="str">
        <f t="shared" si="513"/>
        <v/>
      </c>
      <c r="I2503" s="6" t="str">
        <f t="shared" si="515"/>
        <v/>
      </c>
      <c r="J2503" s="6" t="str">
        <f t="shared" si="516"/>
        <v/>
      </c>
      <c r="K2503" s="6" t="str">
        <f t="shared" si="517"/>
        <v/>
      </c>
      <c r="L2503" s="6" t="str">
        <f t="shared" si="522"/>
        <v/>
      </c>
      <c r="M2503" s="6" t="str">
        <f t="shared" si="523"/>
        <v/>
      </c>
      <c r="N2503" s="6" t="str">
        <f t="shared" si="518"/>
        <v/>
      </c>
      <c r="O2503" s="4"/>
      <c r="P2503" s="11"/>
      <c r="Q2503" s="12" t="str">
        <f t="shared" si="519"/>
        <v/>
      </c>
      <c r="R2503" s="8"/>
      <c r="S2503" s="19"/>
      <c r="T2503" s="19" t="s">
        <v>830</v>
      </c>
      <c r="U2503" s="4"/>
      <c r="V2503" s="22" t="str">
        <f t="shared" si="520"/>
        <v>@aswan1.moe.edu.eg</v>
      </c>
      <c r="W2503" s="22" t="str">
        <f t="shared" si="521"/>
        <v>Stu#</v>
      </c>
      <c r="Z2503" t="str">
        <f>IF(Q2503=$Z$14,COUNTIF($Q$15:Q2503,$Z$14),"")</f>
        <v/>
      </c>
    </row>
    <row r="2504" spans="1:26" ht="16.5" x14ac:dyDescent="0.25">
      <c r="A2504" s="6" t="str">
        <f>IF(B2504="","",SUBTOTAL(3,$B$15:B2504))</f>
        <v/>
      </c>
      <c r="B2504" s="7"/>
      <c r="C2504" s="8"/>
      <c r="D2504" s="6" t="str">
        <f t="shared" si="511"/>
        <v/>
      </c>
      <c r="E2504" s="9" t="str">
        <f t="shared" si="514"/>
        <v/>
      </c>
      <c r="F2504" s="7"/>
      <c r="G2504" s="10" t="str">
        <f t="shared" si="512"/>
        <v/>
      </c>
      <c r="H2504" s="6" t="str">
        <f t="shared" si="513"/>
        <v/>
      </c>
      <c r="I2504" s="6" t="str">
        <f t="shared" si="515"/>
        <v/>
      </c>
      <c r="J2504" s="6" t="str">
        <f t="shared" si="516"/>
        <v/>
      </c>
      <c r="K2504" s="6" t="str">
        <f t="shared" si="517"/>
        <v/>
      </c>
      <c r="L2504" s="6" t="str">
        <f t="shared" si="522"/>
        <v/>
      </c>
      <c r="M2504" s="6" t="str">
        <f t="shared" si="523"/>
        <v/>
      </c>
      <c r="N2504" s="6" t="str">
        <f t="shared" si="518"/>
        <v/>
      </c>
      <c r="O2504" s="4"/>
      <c r="P2504" s="11"/>
      <c r="Q2504" s="12" t="str">
        <f t="shared" si="519"/>
        <v/>
      </c>
      <c r="R2504" s="8"/>
      <c r="S2504" s="19"/>
      <c r="T2504" s="19" t="s">
        <v>830</v>
      </c>
      <c r="U2504" s="4"/>
      <c r="V2504" s="22" t="str">
        <f t="shared" si="520"/>
        <v>@aswan1.moe.edu.eg</v>
      </c>
      <c r="W2504" s="22" t="str">
        <f t="shared" si="521"/>
        <v>Stu#</v>
      </c>
      <c r="Z2504" t="str">
        <f>IF(Q2504=$Z$14,COUNTIF($Q$15:Q2504,$Z$14),"")</f>
        <v/>
      </c>
    </row>
    <row r="2505" spans="1:26" ht="16.5" x14ac:dyDescent="0.25">
      <c r="A2505" s="6" t="str">
        <f>IF(B2505="","",SUBTOTAL(3,$B$15:B2505))</f>
        <v/>
      </c>
      <c r="B2505" s="7"/>
      <c r="C2505" s="8"/>
      <c r="D2505" s="6" t="str">
        <f t="shared" si="511"/>
        <v/>
      </c>
      <c r="E2505" s="9" t="str">
        <f t="shared" si="514"/>
        <v/>
      </c>
      <c r="F2505" s="7"/>
      <c r="G2505" s="10" t="str">
        <f t="shared" si="512"/>
        <v/>
      </c>
      <c r="H2505" s="6" t="str">
        <f t="shared" si="513"/>
        <v/>
      </c>
      <c r="I2505" s="6" t="str">
        <f t="shared" si="515"/>
        <v/>
      </c>
      <c r="J2505" s="6" t="str">
        <f t="shared" si="516"/>
        <v/>
      </c>
      <c r="K2505" s="6" t="str">
        <f t="shared" si="517"/>
        <v/>
      </c>
      <c r="L2505" s="6" t="str">
        <f t="shared" si="522"/>
        <v/>
      </c>
      <c r="M2505" s="6" t="str">
        <f t="shared" si="523"/>
        <v/>
      </c>
      <c r="N2505" s="6" t="str">
        <f t="shared" si="518"/>
        <v/>
      </c>
      <c r="O2505" s="4"/>
      <c r="P2505" s="11"/>
      <c r="Q2505" s="12" t="str">
        <f t="shared" si="519"/>
        <v/>
      </c>
      <c r="R2505" s="8"/>
      <c r="S2505" s="19"/>
      <c r="T2505" s="19" t="s">
        <v>830</v>
      </c>
      <c r="U2505" s="4"/>
      <c r="V2505" s="22" t="str">
        <f t="shared" si="520"/>
        <v>@aswan1.moe.edu.eg</v>
      </c>
      <c r="W2505" s="22" t="str">
        <f t="shared" si="521"/>
        <v>Stu#</v>
      </c>
      <c r="Z2505" t="str">
        <f>IF(Q2505=$Z$14,COUNTIF($Q$15:Q2505,$Z$14),"")</f>
        <v/>
      </c>
    </row>
    <row r="2506" spans="1:26" ht="16.5" x14ac:dyDescent="0.25">
      <c r="A2506" s="6" t="str">
        <f>IF(B2506="","",SUBTOTAL(3,$B$15:B2506))</f>
        <v/>
      </c>
      <c r="B2506" s="7"/>
      <c r="C2506" s="8"/>
      <c r="D2506" s="6" t="str">
        <f t="shared" si="511"/>
        <v/>
      </c>
      <c r="E2506" s="9" t="str">
        <f t="shared" si="514"/>
        <v/>
      </c>
      <c r="F2506" s="7"/>
      <c r="G2506" s="10" t="str">
        <f t="shared" si="512"/>
        <v/>
      </c>
      <c r="H2506" s="6" t="str">
        <f t="shared" si="513"/>
        <v/>
      </c>
      <c r="I2506" s="6" t="str">
        <f t="shared" si="515"/>
        <v/>
      </c>
      <c r="J2506" s="6" t="str">
        <f t="shared" si="516"/>
        <v/>
      </c>
      <c r="K2506" s="6" t="str">
        <f t="shared" si="517"/>
        <v/>
      </c>
      <c r="L2506" s="6" t="str">
        <f t="shared" si="522"/>
        <v/>
      </c>
      <c r="M2506" s="6" t="str">
        <f t="shared" si="523"/>
        <v/>
      </c>
      <c r="N2506" s="6" t="str">
        <f t="shared" si="518"/>
        <v/>
      </c>
      <c r="O2506" s="4"/>
      <c r="P2506" s="11"/>
      <c r="Q2506" s="12" t="str">
        <f t="shared" si="519"/>
        <v/>
      </c>
      <c r="R2506" s="8"/>
      <c r="S2506" s="19"/>
      <c r="T2506" s="19" t="s">
        <v>830</v>
      </c>
      <c r="U2506" s="4"/>
      <c r="V2506" s="22" t="str">
        <f t="shared" si="520"/>
        <v>@aswan1.moe.edu.eg</v>
      </c>
      <c r="W2506" s="22" t="str">
        <f t="shared" si="521"/>
        <v>Stu#</v>
      </c>
      <c r="Z2506" t="str">
        <f>IF(Q2506=$Z$14,COUNTIF($Q$15:Q2506,$Z$14),"")</f>
        <v/>
      </c>
    </row>
    <row r="2507" spans="1:26" ht="16.5" x14ac:dyDescent="0.25">
      <c r="A2507" s="6" t="str">
        <f>IF(B2507="","",SUBTOTAL(3,$B$15:B2507))</f>
        <v/>
      </c>
      <c r="B2507" s="7"/>
      <c r="C2507" s="8"/>
      <c r="D2507" s="6" t="str">
        <f t="shared" si="511"/>
        <v/>
      </c>
      <c r="E2507" s="9" t="str">
        <f t="shared" si="514"/>
        <v/>
      </c>
      <c r="F2507" s="7"/>
      <c r="G2507" s="10" t="str">
        <f t="shared" si="512"/>
        <v/>
      </c>
      <c r="H2507" s="6" t="str">
        <f t="shared" si="513"/>
        <v/>
      </c>
      <c r="I2507" s="6" t="str">
        <f t="shared" si="515"/>
        <v/>
      </c>
      <c r="J2507" s="6" t="str">
        <f t="shared" si="516"/>
        <v/>
      </c>
      <c r="K2507" s="6" t="str">
        <f t="shared" si="517"/>
        <v/>
      </c>
      <c r="L2507" s="6" t="str">
        <f t="shared" si="522"/>
        <v/>
      </c>
      <c r="M2507" s="6" t="str">
        <f t="shared" si="523"/>
        <v/>
      </c>
      <c r="N2507" s="6" t="str">
        <f t="shared" si="518"/>
        <v/>
      </c>
      <c r="O2507" s="4"/>
      <c r="P2507" s="11"/>
      <c r="Q2507" s="12" t="str">
        <f t="shared" si="519"/>
        <v/>
      </c>
      <c r="R2507" s="8"/>
      <c r="S2507" s="19"/>
      <c r="T2507" s="19" t="s">
        <v>830</v>
      </c>
      <c r="U2507" s="4"/>
      <c r="V2507" s="22" t="str">
        <f t="shared" si="520"/>
        <v>@aswan1.moe.edu.eg</v>
      </c>
      <c r="W2507" s="22" t="str">
        <f t="shared" si="521"/>
        <v>Stu#</v>
      </c>
      <c r="Z2507" t="str">
        <f>IF(Q2507=$Z$14,COUNTIF($Q$15:Q2507,$Z$14),"")</f>
        <v/>
      </c>
    </row>
    <row r="2508" spans="1:26" ht="16.5" x14ac:dyDescent="0.25">
      <c r="A2508" s="6" t="str">
        <f>IF(B2508="","",SUBTOTAL(3,$B$15:B2508))</f>
        <v/>
      </c>
      <c r="B2508" s="7"/>
      <c r="C2508" s="8"/>
      <c r="D2508" s="6" t="str">
        <f t="shared" si="511"/>
        <v/>
      </c>
      <c r="E2508" s="9" t="str">
        <f t="shared" si="514"/>
        <v/>
      </c>
      <c r="F2508" s="7"/>
      <c r="G2508" s="10" t="str">
        <f t="shared" si="512"/>
        <v/>
      </c>
      <c r="H2508" s="6" t="str">
        <f t="shared" si="513"/>
        <v/>
      </c>
      <c r="I2508" s="6" t="str">
        <f t="shared" si="515"/>
        <v/>
      </c>
      <c r="J2508" s="6" t="str">
        <f t="shared" si="516"/>
        <v/>
      </c>
      <c r="K2508" s="6" t="str">
        <f t="shared" si="517"/>
        <v/>
      </c>
      <c r="L2508" s="6" t="str">
        <f t="shared" si="522"/>
        <v/>
      </c>
      <c r="M2508" s="6" t="str">
        <f t="shared" si="523"/>
        <v/>
      </c>
      <c r="N2508" s="6" t="str">
        <f t="shared" si="518"/>
        <v/>
      </c>
      <c r="O2508" s="4"/>
      <c r="P2508" s="11"/>
      <c r="Q2508" s="12" t="str">
        <f t="shared" si="519"/>
        <v/>
      </c>
      <c r="R2508" s="8"/>
      <c r="S2508" s="19"/>
      <c r="T2508" s="19" t="s">
        <v>830</v>
      </c>
      <c r="U2508" s="4"/>
      <c r="V2508" s="22" t="str">
        <f t="shared" si="520"/>
        <v>@aswan1.moe.edu.eg</v>
      </c>
      <c r="W2508" s="22" t="str">
        <f t="shared" si="521"/>
        <v>Stu#</v>
      </c>
      <c r="Z2508" t="str">
        <f>IF(Q2508=$Z$14,COUNTIF($Q$15:Q2508,$Z$14),"")</f>
        <v/>
      </c>
    </row>
    <row r="2509" spans="1:26" ht="16.5" x14ac:dyDescent="0.25">
      <c r="A2509" s="6" t="str">
        <f>IF(B2509="","",SUBTOTAL(3,$B$15:B2509))</f>
        <v/>
      </c>
      <c r="B2509" s="7"/>
      <c r="C2509" s="8"/>
      <c r="D2509" s="6" t="str">
        <f t="shared" si="511"/>
        <v/>
      </c>
      <c r="E2509" s="9" t="str">
        <f t="shared" si="514"/>
        <v/>
      </c>
      <c r="F2509" s="7"/>
      <c r="G2509" s="10" t="str">
        <f t="shared" si="512"/>
        <v/>
      </c>
      <c r="H2509" s="6" t="str">
        <f t="shared" si="513"/>
        <v/>
      </c>
      <c r="I2509" s="6" t="str">
        <f t="shared" si="515"/>
        <v/>
      </c>
      <c r="J2509" s="6" t="str">
        <f t="shared" si="516"/>
        <v/>
      </c>
      <c r="K2509" s="6" t="str">
        <f t="shared" si="517"/>
        <v/>
      </c>
      <c r="L2509" s="6" t="str">
        <f t="shared" si="522"/>
        <v/>
      </c>
      <c r="M2509" s="6" t="str">
        <f t="shared" si="523"/>
        <v/>
      </c>
      <c r="N2509" s="6" t="str">
        <f t="shared" si="518"/>
        <v/>
      </c>
      <c r="O2509" s="4"/>
      <c r="P2509" s="11"/>
      <c r="Q2509" s="12" t="str">
        <f t="shared" si="519"/>
        <v/>
      </c>
      <c r="R2509" s="8"/>
      <c r="S2509" s="19"/>
      <c r="T2509" s="19" t="s">
        <v>830</v>
      </c>
      <c r="U2509" s="4"/>
      <c r="V2509" s="22" t="str">
        <f t="shared" si="520"/>
        <v>@aswan1.moe.edu.eg</v>
      </c>
      <c r="W2509" s="22" t="str">
        <f t="shared" si="521"/>
        <v>Stu#</v>
      </c>
      <c r="Z2509" t="str">
        <f>IF(Q2509=$Z$14,COUNTIF($Q$15:Q2509,$Z$14),"")</f>
        <v/>
      </c>
    </row>
    <row r="2510" spans="1:26" ht="16.5" x14ac:dyDescent="0.25">
      <c r="A2510" s="6" t="str">
        <f>IF(B2510="","",SUBTOTAL(3,$B$15:B2510))</f>
        <v/>
      </c>
      <c r="B2510" s="7"/>
      <c r="C2510" s="8"/>
      <c r="D2510" s="6" t="str">
        <f t="shared" ref="D2510:D2573" si="524">IF(C2510="","",LEFT(TRIM(C2510),FIND(" ",TRIM(C2510),1)-1))</f>
        <v/>
      </c>
      <c r="E2510" s="9" t="str">
        <f t="shared" si="514"/>
        <v/>
      </c>
      <c r="F2510" s="7"/>
      <c r="G2510" s="10" t="str">
        <f t="shared" ref="G2510:G2573" si="525">IF(F2510="","",(DATE(IF(LEFT(F2510,1)*1=3,20,19)&amp;MID(F2510,2,2),MID(F2510,4,2),MID(F2510,6,2))))</f>
        <v/>
      </c>
      <c r="H2510" s="6" t="str">
        <f t="shared" ref="H2510:H2573" si="526">IF(G2510="","",DAY(G2510))</f>
        <v/>
      </c>
      <c r="I2510" s="6" t="str">
        <f t="shared" si="515"/>
        <v/>
      </c>
      <c r="J2510" s="6" t="str">
        <f t="shared" si="516"/>
        <v/>
      </c>
      <c r="K2510" s="6" t="str">
        <f t="shared" si="517"/>
        <v/>
      </c>
      <c r="L2510" s="6" t="str">
        <f t="shared" si="522"/>
        <v/>
      </c>
      <c r="M2510" s="6" t="str">
        <f t="shared" si="523"/>
        <v/>
      </c>
      <c r="N2510" s="6" t="str">
        <f t="shared" si="518"/>
        <v/>
      </c>
      <c r="O2510" s="4"/>
      <c r="P2510" s="11"/>
      <c r="Q2510" s="12" t="str">
        <f t="shared" si="519"/>
        <v/>
      </c>
      <c r="R2510" s="8"/>
      <c r="S2510" s="19"/>
      <c r="T2510" s="19" t="s">
        <v>830</v>
      </c>
      <c r="U2510" s="4"/>
      <c r="V2510" s="22" t="str">
        <f t="shared" si="520"/>
        <v>@aswan1.moe.edu.eg</v>
      </c>
      <c r="W2510" s="22" t="str">
        <f t="shared" si="521"/>
        <v>Stu#</v>
      </c>
      <c r="Z2510" t="str">
        <f>IF(Q2510=$Z$14,COUNTIF($Q$15:Q2510,$Z$14),"")</f>
        <v/>
      </c>
    </row>
    <row r="2511" spans="1:26" ht="16.5" x14ac:dyDescent="0.25">
      <c r="A2511" s="6" t="str">
        <f>IF(B2511="","",SUBTOTAL(3,$B$15:B2511))</f>
        <v/>
      </c>
      <c r="B2511" s="7"/>
      <c r="C2511" s="8"/>
      <c r="D2511" s="6" t="str">
        <f t="shared" si="524"/>
        <v/>
      </c>
      <c r="E2511" s="9" t="str">
        <f t="shared" si="514"/>
        <v/>
      </c>
      <c r="F2511" s="7"/>
      <c r="G2511" s="10" t="str">
        <f t="shared" si="525"/>
        <v/>
      </c>
      <c r="H2511" s="6" t="str">
        <f t="shared" si="526"/>
        <v/>
      </c>
      <c r="I2511" s="6" t="str">
        <f t="shared" si="515"/>
        <v/>
      </c>
      <c r="J2511" s="6" t="str">
        <f t="shared" si="516"/>
        <v/>
      </c>
      <c r="K2511" s="6" t="str">
        <f t="shared" si="517"/>
        <v/>
      </c>
      <c r="L2511" s="6" t="str">
        <f t="shared" si="522"/>
        <v/>
      </c>
      <c r="M2511" s="6" t="str">
        <f t="shared" si="523"/>
        <v/>
      </c>
      <c r="N2511" s="6" t="str">
        <f t="shared" si="518"/>
        <v/>
      </c>
      <c r="O2511" s="4"/>
      <c r="P2511" s="11"/>
      <c r="Q2511" s="12" t="str">
        <f t="shared" si="519"/>
        <v/>
      </c>
      <c r="R2511" s="8"/>
      <c r="S2511" s="19"/>
      <c r="T2511" s="19" t="s">
        <v>830</v>
      </c>
      <c r="U2511" s="4"/>
      <c r="V2511" s="22" t="str">
        <f t="shared" si="520"/>
        <v>@aswan1.moe.edu.eg</v>
      </c>
      <c r="W2511" s="22" t="str">
        <f t="shared" si="521"/>
        <v>Stu#</v>
      </c>
      <c r="Z2511" t="str">
        <f>IF(Q2511=$Z$14,COUNTIF($Q$15:Q2511,$Z$14),"")</f>
        <v/>
      </c>
    </row>
    <row r="2512" spans="1:26" ht="16.5" x14ac:dyDescent="0.25">
      <c r="A2512" s="6" t="str">
        <f>IF(B2512="","",SUBTOTAL(3,$B$15:B2512))</f>
        <v/>
      </c>
      <c r="B2512" s="7"/>
      <c r="C2512" s="8"/>
      <c r="D2512" s="6" t="str">
        <f t="shared" si="524"/>
        <v/>
      </c>
      <c r="E2512" s="9" t="str">
        <f t="shared" ref="E2512:E2575" si="527">IF(C2512="","",RIGHT(C2512,LEN(C2512)-FIND(" ",C2512)))</f>
        <v/>
      </c>
      <c r="F2512" s="7"/>
      <c r="G2512" s="10" t="str">
        <f t="shared" si="525"/>
        <v/>
      </c>
      <c r="H2512" s="6" t="str">
        <f t="shared" si="526"/>
        <v/>
      </c>
      <c r="I2512" s="6" t="str">
        <f t="shared" ref="I2512:I2575" si="528">IF(H2512="","",MONTH(G2512))</f>
        <v/>
      </c>
      <c r="J2512" s="6" t="str">
        <f t="shared" ref="J2512:J2575" si="529">IF(I2512="","",YEAR(G2512))</f>
        <v/>
      </c>
      <c r="K2512" s="6" t="str">
        <f t="shared" ref="K2512:K2575" si="530">IF(G2512="","",(DATEDIF(G2512,$F$13,"md")))</f>
        <v/>
      </c>
      <c r="L2512" s="6" t="str">
        <f t="shared" si="522"/>
        <v/>
      </c>
      <c r="M2512" s="6" t="str">
        <f t="shared" si="523"/>
        <v/>
      </c>
      <c r="N2512" s="6" t="str">
        <f t="shared" ref="N2512:N2575" si="531">IF(F2512="","",(IF(ISODD(MID(F2512,13,1)),"ذكر","انثى")))</f>
        <v/>
      </c>
      <c r="O2512" s="4"/>
      <c r="P2512" s="11"/>
      <c r="Q2512" s="12" t="str">
        <f t="shared" ref="Q2512:Q2575" si="532">IF(P2512="","",P2512&amp;"/"&amp;O2512)</f>
        <v/>
      </c>
      <c r="R2512" s="8"/>
      <c r="S2512" s="19"/>
      <c r="T2512" s="19" t="s">
        <v>830</v>
      </c>
      <c r="U2512" s="4"/>
      <c r="V2512" s="22" t="str">
        <f t="shared" ref="V2512:V2575" si="533">CONCATENATE(B2512,$X$2)</f>
        <v>@aswan1.moe.edu.eg</v>
      </c>
      <c r="W2512" s="22" t="str">
        <f t="shared" ref="W2512:W2575" si="534">CONCATENATE($X$3)&amp;RIGHT(LEFT(F2512,7),6)</f>
        <v>Stu#</v>
      </c>
      <c r="Z2512" t="str">
        <f>IF(Q2512=$Z$14,COUNTIF($Q$15:Q2512,$Z$14),"")</f>
        <v/>
      </c>
    </row>
    <row r="2513" spans="1:26" ht="16.5" x14ac:dyDescent="0.25">
      <c r="A2513" s="6" t="str">
        <f>IF(B2513="","",SUBTOTAL(3,$B$15:B2513))</f>
        <v/>
      </c>
      <c r="B2513" s="7"/>
      <c r="C2513" s="8"/>
      <c r="D2513" s="6" t="str">
        <f t="shared" si="524"/>
        <v/>
      </c>
      <c r="E2513" s="9" t="str">
        <f t="shared" si="527"/>
        <v/>
      </c>
      <c r="F2513" s="7"/>
      <c r="G2513" s="10" t="str">
        <f t="shared" si="525"/>
        <v/>
      </c>
      <c r="H2513" s="6" t="str">
        <f t="shared" si="526"/>
        <v/>
      </c>
      <c r="I2513" s="6" t="str">
        <f t="shared" si="528"/>
        <v/>
      </c>
      <c r="J2513" s="6" t="str">
        <f t="shared" si="529"/>
        <v/>
      </c>
      <c r="K2513" s="6" t="str">
        <f t="shared" si="530"/>
        <v/>
      </c>
      <c r="L2513" s="6" t="str">
        <f t="shared" ref="L2513:L2576" si="535">IF(H2513="","",(DATEDIF(H2513,$F$13,"md")))</f>
        <v/>
      </c>
      <c r="M2513" s="6" t="str">
        <f t="shared" ref="M2513:M2576" si="536">IF(I2513="","",(DATEDIF(I2513,$F$13,"md")))</f>
        <v/>
      </c>
      <c r="N2513" s="6" t="str">
        <f t="shared" si="531"/>
        <v/>
      </c>
      <c r="O2513" s="4"/>
      <c r="P2513" s="11"/>
      <c r="Q2513" s="12" t="str">
        <f t="shared" si="532"/>
        <v/>
      </c>
      <c r="R2513" s="8"/>
      <c r="S2513" s="19"/>
      <c r="T2513" s="19" t="s">
        <v>830</v>
      </c>
      <c r="U2513" s="4"/>
      <c r="V2513" s="22" t="str">
        <f t="shared" si="533"/>
        <v>@aswan1.moe.edu.eg</v>
      </c>
      <c r="W2513" s="22" t="str">
        <f t="shared" si="534"/>
        <v>Stu#</v>
      </c>
      <c r="Z2513" t="str">
        <f>IF(Q2513=$Z$14,COUNTIF($Q$15:Q2513,$Z$14),"")</f>
        <v/>
      </c>
    </row>
    <row r="2514" spans="1:26" ht="16.5" x14ac:dyDescent="0.25">
      <c r="A2514" s="6" t="str">
        <f>IF(B2514="","",SUBTOTAL(3,$B$15:B2514))</f>
        <v/>
      </c>
      <c r="B2514" s="7"/>
      <c r="C2514" s="8"/>
      <c r="D2514" s="6" t="str">
        <f t="shared" si="524"/>
        <v/>
      </c>
      <c r="E2514" s="9" t="str">
        <f t="shared" si="527"/>
        <v/>
      </c>
      <c r="F2514" s="7"/>
      <c r="G2514" s="10" t="str">
        <f t="shared" si="525"/>
        <v/>
      </c>
      <c r="H2514" s="6" t="str">
        <f t="shared" si="526"/>
        <v/>
      </c>
      <c r="I2514" s="6" t="str">
        <f t="shared" si="528"/>
        <v/>
      </c>
      <c r="J2514" s="6" t="str">
        <f t="shared" si="529"/>
        <v/>
      </c>
      <c r="K2514" s="6" t="str">
        <f t="shared" si="530"/>
        <v/>
      </c>
      <c r="L2514" s="6" t="str">
        <f t="shared" si="535"/>
        <v/>
      </c>
      <c r="M2514" s="6" t="str">
        <f t="shared" si="536"/>
        <v/>
      </c>
      <c r="N2514" s="6" t="str">
        <f t="shared" si="531"/>
        <v/>
      </c>
      <c r="O2514" s="4"/>
      <c r="P2514" s="11"/>
      <c r="Q2514" s="12" t="str">
        <f t="shared" si="532"/>
        <v/>
      </c>
      <c r="R2514" s="8"/>
      <c r="S2514" s="19"/>
      <c r="T2514" s="19" t="s">
        <v>830</v>
      </c>
      <c r="U2514" s="4"/>
      <c r="V2514" s="22" t="str">
        <f t="shared" si="533"/>
        <v>@aswan1.moe.edu.eg</v>
      </c>
      <c r="W2514" s="22" t="str">
        <f t="shared" si="534"/>
        <v>Stu#</v>
      </c>
      <c r="Z2514" t="str">
        <f>IF(Q2514=$Z$14,COUNTIF($Q$15:Q2514,$Z$14),"")</f>
        <v/>
      </c>
    </row>
    <row r="2515" spans="1:26" ht="16.5" x14ac:dyDescent="0.25">
      <c r="A2515" s="6" t="str">
        <f>IF(B2515="","",SUBTOTAL(3,$B$15:B2515))</f>
        <v/>
      </c>
      <c r="B2515" s="7"/>
      <c r="C2515" s="8"/>
      <c r="D2515" s="6" t="str">
        <f t="shared" si="524"/>
        <v/>
      </c>
      <c r="E2515" s="9" t="str">
        <f t="shared" si="527"/>
        <v/>
      </c>
      <c r="F2515" s="7"/>
      <c r="G2515" s="10" t="str">
        <f t="shared" si="525"/>
        <v/>
      </c>
      <c r="H2515" s="6" t="str">
        <f t="shared" si="526"/>
        <v/>
      </c>
      <c r="I2515" s="6" t="str">
        <f t="shared" si="528"/>
        <v/>
      </c>
      <c r="J2515" s="6" t="str">
        <f t="shared" si="529"/>
        <v/>
      </c>
      <c r="K2515" s="6" t="str">
        <f t="shared" si="530"/>
        <v/>
      </c>
      <c r="L2515" s="6" t="str">
        <f t="shared" si="535"/>
        <v/>
      </c>
      <c r="M2515" s="6" t="str">
        <f t="shared" si="536"/>
        <v/>
      </c>
      <c r="N2515" s="6" t="str">
        <f t="shared" si="531"/>
        <v/>
      </c>
      <c r="O2515" s="4"/>
      <c r="P2515" s="11"/>
      <c r="Q2515" s="12" t="str">
        <f t="shared" si="532"/>
        <v/>
      </c>
      <c r="R2515" s="8"/>
      <c r="S2515" s="19"/>
      <c r="T2515" s="19" t="s">
        <v>830</v>
      </c>
      <c r="U2515" s="4"/>
      <c r="V2515" s="22" t="str">
        <f t="shared" si="533"/>
        <v>@aswan1.moe.edu.eg</v>
      </c>
      <c r="W2515" s="22" t="str">
        <f t="shared" si="534"/>
        <v>Stu#</v>
      </c>
      <c r="Z2515" t="str">
        <f>IF(Q2515=$Z$14,COUNTIF($Q$15:Q2515,$Z$14),"")</f>
        <v/>
      </c>
    </row>
    <row r="2516" spans="1:26" ht="16.5" x14ac:dyDescent="0.25">
      <c r="A2516" s="6" t="str">
        <f>IF(B2516="","",SUBTOTAL(3,$B$15:B2516))</f>
        <v/>
      </c>
      <c r="B2516" s="7"/>
      <c r="C2516" s="8"/>
      <c r="D2516" s="6" t="str">
        <f t="shared" si="524"/>
        <v/>
      </c>
      <c r="E2516" s="9" t="str">
        <f t="shared" si="527"/>
        <v/>
      </c>
      <c r="F2516" s="7"/>
      <c r="G2516" s="10" t="str">
        <f t="shared" si="525"/>
        <v/>
      </c>
      <c r="H2516" s="6" t="str">
        <f t="shared" si="526"/>
        <v/>
      </c>
      <c r="I2516" s="6" t="str">
        <f t="shared" si="528"/>
        <v/>
      </c>
      <c r="J2516" s="6" t="str">
        <f t="shared" si="529"/>
        <v/>
      </c>
      <c r="K2516" s="6" t="str">
        <f t="shared" si="530"/>
        <v/>
      </c>
      <c r="L2516" s="6" t="str">
        <f t="shared" si="535"/>
        <v/>
      </c>
      <c r="M2516" s="6" t="str">
        <f t="shared" si="536"/>
        <v/>
      </c>
      <c r="N2516" s="6" t="str">
        <f t="shared" si="531"/>
        <v/>
      </c>
      <c r="O2516" s="4"/>
      <c r="P2516" s="11"/>
      <c r="Q2516" s="12" t="str">
        <f t="shared" si="532"/>
        <v/>
      </c>
      <c r="R2516" s="8"/>
      <c r="S2516" s="19"/>
      <c r="T2516" s="19" t="s">
        <v>830</v>
      </c>
      <c r="U2516" s="4"/>
      <c r="V2516" s="22" t="str">
        <f t="shared" si="533"/>
        <v>@aswan1.moe.edu.eg</v>
      </c>
      <c r="W2516" s="22" t="str">
        <f t="shared" si="534"/>
        <v>Stu#</v>
      </c>
      <c r="Z2516" t="str">
        <f>IF(Q2516=$Z$14,COUNTIF($Q$15:Q2516,$Z$14),"")</f>
        <v/>
      </c>
    </row>
    <row r="2517" spans="1:26" ht="16.5" x14ac:dyDescent="0.25">
      <c r="A2517" s="6" t="str">
        <f>IF(B2517="","",SUBTOTAL(3,$B$15:B2517))</f>
        <v/>
      </c>
      <c r="B2517" s="7"/>
      <c r="C2517" s="8"/>
      <c r="D2517" s="6" t="str">
        <f t="shared" si="524"/>
        <v/>
      </c>
      <c r="E2517" s="9" t="str">
        <f t="shared" si="527"/>
        <v/>
      </c>
      <c r="F2517" s="7"/>
      <c r="G2517" s="10" t="str">
        <f t="shared" si="525"/>
        <v/>
      </c>
      <c r="H2517" s="6" t="str">
        <f t="shared" si="526"/>
        <v/>
      </c>
      <c r="I2517" s="6" t="str">
        <f t="shared" si="528"/>
        <v/>
      </c>
      <c r="J2517" s="6" t="str">
        <f t="shared" si="529"/>
        <v/>
      </c>
      <c r="K2517" s="6" t="str">
        <f t="shared" si="530"/>
        <v/>
      </c>
      <c r="L2517" s="6" t="str">
        <f t="shared" si="535"/>
        <v/>
      </c>
      <c r="M2517" s="6" t="str">
        <f t="shared" si="536"/>
        <v/>
      </c>
      <c r="N2517" s="6" t="str">
        <f t="shared" si="531"/>
        <v/>
      </c>
      <c r="O2517" s="4"/>
      <c r="P2517" s="11"/>
      <c r="Q2517" s="12" t="str">
        <f t="shared" si="532"/>
        <v/>
      </c>
      <c r="R2517" s="8"/>
      <c r="S2517" s="19"/>
      <c r="T2517" s="19" t="s">
        <v>830</v>
      </c>
      <c r="U2517" s="4"/>
      <c r="V2517" s="22" t="str">
        <f t="shared" si="533"/>
        <v>@aswan1.moe.edu.eg</v>
      </c>
      <c r="W2517" s="22" t="str">
        <f t="shared" si="534"/>
        <v>Stu#</v>
      </c>
      <c r="Z2517" t="str">
        <f>IF(Q2517=$Z$14,COUNTIF($Q$15:Q2517,$Z$14),"")</f>
        <v/>
      </c>
    </row>
    <row r="2518" spans="1:26" ht="16.5" x14ac:dyDescent="0.25">
      <c r="A2518" s="6" t="str">
        <f>IF(B2518="","",SUBTOTAL(3,$B$15:B2518))</f>
        <v/>
      </c>
      <c r="B2518" s="7"/>
      <c r="C2518" s="8"/>
      <c r="D2518" s="6" t="str">
        <f t="shared" si="524"/>
        <v/>
      </c>
      <c r="E2518" s="9" t="str">
        <f t="shared" si="527"/>
        <v/>
      </c>
      <c r="F2518" s="7"/>
      <c r="G2518" s="10" t="str">
        <f t="shared" si="525"/>
        <v/>
      </c>
      <c r="H2518" s="6" t="str">
        <f t="shared" si="526"/>
        <v/>
      </c>
      <c r="I2518" s="6" t="str">
        <f t="shared" si="528"/>
        <v/>
      </c>
      <c r="J2518" s="6" t="str">
        <f t="shared" si="529"/>
        <v/>
      </c>
      <c r="K2518" s="6" t="str">
        <f t="shared" si="530"/>
        <v/>
      </c>
      <c r="L2518" s="6" t="str">
        <f t="shared" si="535"/>
        <v/>
      </c>
      <c r="M2518" s="6" t="str">
        <f t="shared" si="536"/>
        <v/>
      </c>
      <c r="N2518" s="6" t="str">
        <f t="shared" si="531"/>
        <v/>
      </c>
      <c r="O2518" s="4"/>
      <c r="P2518" s="11"/>
      <c r="Q2518" s="12" t="str">
        <f t="shared" si="532"/>
        <v/>
      </c>
      <c r="R2518" s="8"/>
      <c r="S2518" s="19"/>
      <c r="T2518" s="19" t="s">
        <v>830</v>
      </c>
      <c r="U2518" s="4"/>
      <c r="V2518" s="22" t="str">
        <f t="shared" si="533"/>
        <v>@aswan1.moe.edu.eg</v>
      </c>
      <c r="W2518" s="22" t="str">
        <f t="shared" si="534"/>
        <v>Stu#</v>
      </c>
      <c r="Z2518" t="str">
        <f>IF(Q2518=$Z$14,COUNTIF($Q$15:Q2518,$Z$14),"")</f>
        <v/>
      </c>
    </row>
    <row r="2519" spans="1:26" ht="16.5" x14ac:dyDescent="0.25">
      <c r="A2519" s="6" t="str">
        <f>IF(B2519="","",SUBTOTAL(3,$B$15:B2519))</f>
        <v/>
      </c>
      <c r="B2519" s="7"/>
      <c r="C2519" s="8"/>
      <c r="D2519" s="6" t="str">
        <f t="shared" si="524"/>
        <v/>
      </c>
      <c r="E2519" s="9" t="str">
        <f t="shared" si="527"/>
        <v/>
      </c>
      <c r="F2519" s="7"/>
      <c r="G2519" s="10" t="str">
        <f t="shared" si="525"/>
        <v/>
      </c>
      <c r="H2519" s="6" t="str">
        <f t="shared" si="526"/>
        <v/>
      </c>
      <c r="I2519" s="6" t="str">
        <f t="shared" si="528"/>
        <v/>
      </c>
      <c r="J2519" s="6" t="str">
        <f t="shared" si="529"/>
        <v/>
      </c>
      <c r="K2519" s="6" t="str">
        <f t="shared" si="530"/>
        <v/>
      </c>
      <c r="L2519" s="6" t="str">
        <f t="shared" si="535"/>
        <v/>
      </c>
      <c r="M2519" s="6" t="str">
        <f t="shared" si="536"/>
        <v/>
      </c>
      <c r="N2519" s="6" t="str">
        <f t="shared" si="531"/>
        <v/>
      </c>
      <c r="O2519" s="4"/>
      <c r="P2519" s="11"/>
      <c r="Q2519" s="12" t="str">
        <f t="shared" si="532"/>
        <v/>
      </c>
      <c r="R2519" s="8"/>
      <c r="S2519" s="19"/>
      <c r="T2519" s="19" t="s">
        <v>830</v>
      </c>
      <c r="U2519" s="4"/>
      <c r="V2519" s="22" t="str">
        <f t="shared" si="533"/>
        <v>@aswan1.moe.edu.eg</v>
      </c>
      <c r="W2519" s="22" t="str">
        <f t="shared" si="534"/>
        <v>Stu#</v>
      </c>
      <c r="Z2519" t="str">
        <f>IF(Q2519=$Z$14,COUNTIF($Q$15:Q2519,$Z$14),"")</f>
        <v/>
      </c>
    </row>
    <row r="2520" spans="1:26" ht="16.5" x14ac:dyDescent="0.25">
      <c r="A2520" s="6" t="str">
        <f>IF(B2520="","",SUBTOTAL(3,$B$15:B2520))</f>
        <v/>
      </c>
      <c r="B2520" s="7"/>
      <c r="C2520" s="8"/>
      <c r="D2520" s="6" t="str">
        <f t="shared" si="524"/>
        <v/>
      </c>
      <c r="E2520" s="9" t="str">
        <f t="shared" si="527"/>
        <v/>
      </c>
      <c r="F2520" s="7"/>
      <c r="G2520" s="10" t="str">
        <f t="shared" si="525"/>
        <v/>
      </c>
      <c r="H2520" s="6" t="str">
        <f t="shared" si="526"/>
        <v/>
      </c>
      <c r="I2520" s="6" t="str">
        <f t="shared" si="528"/>
        <v/>
      </c>
      <c r="J2520" s="6" t="str">
        <f t="shared" si="529"/>
        <v/>
      </c>
      <c r="K2520" s="6" t="str">
        <f t="shared" si="530"/>
        <v/>
      </c>
      <c r="L2520" s="6" t="str">
        <f t="shared" si="535"/>
        <v/>
      </c>
      <c r="M2520" s="6" t="str">
        <f t="shared" si="536"/>
        <v/>
      </c>
      <c r="N2520" s="6" t="str">
        <f t="shared" si="531"/>
        <v/>
      </c>
      <c r="O2520" s="4"/>
      <c r="P2520" s="11"/>
      <c r="Q2520" s="12" t="str">
        <f t="shared" si="532"/>
        <v/>
      </c>
      <c r="R2520" s="8"/>
      <c r="S2520" s="19"/>
      <c r="T2520" s="19" t="s">
        <v>830</v>
      </c>
      <c r="U2520" s="4"/>
      <c r="V2520" s="22" t="str">
        <f t="shared" si="533"/>
        <v>@aswan1.moe.edu.eg</v>
      </c>
      <c r="W2520" s="22" t="str">
        <f t="shared" si="534"/>
        <v>Stu#</v>
      </c>
      <c r="Z2520" t="str">
        <f>IF(Q2520=$Z$14,COUNTIF($Q$15:Q2520,$Z$14),"")</f>
        <v/>
      </c>
    </row>
    <row r="2521" spans="1:26" ht="16.5" x14ac:dyDescent="0.25">
      <c r="A2521" s="6" t="str">
        <f>IF(B2521="","",SUBTOTAL(3,$B$15:B2521))</f>
        <v/>
      </c>
      <c r="B2521" s="7"/>
      <c r="C2521" s="8"/>
      <c r="D2521" s="6" t="str">
        <f t="shared" si="524"/>
        <v/>
      </c>
      <c r="E2521" s="9" t="str">
        <f t="shared" si="527"/>
        <v/>
      </c>
      <c r="F2521" s="7"/>
      <c r="G2521" s="10" t="str">
        <f t="shared" si="525"/>
        <v/>
      </c>
      <c r="H2521" s="6" t="str">
        <f t="shared" si="526"/>
        <v/>
      </c>
      <c r="I2521" s="6" t="str">
        <f t="shared" si="528"/>
        <v/>
      </c>
      <c r="J2521" s="6" t="str">
        <f t="shared" si="529"/>
        <v/>
      </c>
      <c r="K2521" s="6" t="str">
        <f t="shared" si="530"/>
        <v/>
      </c>
      <c r="L2521" s="6" t="str">
        <f t="shared" si="535"/>
        <v/>
      </c>
      <c r="M2521" s="6" t="str">
        <f t="shared" si="536"/>
        <v/>
      </c>
      <c r="N2521" s="6" t="str">
        <f t="shared" si="531"/>
        <v/>
      </c>
      <c r="O2521" s="4"/>
      <c r="P2521" s="11"/>
      <c r="Q2521" s="12" t="str">
        <f t="shared" si="532"/>
        <v/>
      </c>
      <c r="R2521" s="8"/>
      <c r="S2521" s="19"/>
      <c r="T2521" s="19" t="s">
        <v>830</v>
      </c>
      <c r="U2521" s="4"/>
      <c r="V2521" s="22" t="str">
        <f t="shared" si="533"/>
        <v>@aswan1.moe.edu.eg</v>
      </c>
      <c r="W2521" s="22" t="str">
        <f t="shared" si="534"/>
        <v>Stu#</v>
      </c>
      <c r="Z2521" t="str">
        <f>IF(Q2521=$Z$14,COUNTIF($Q$15:Q2521,$Z$14),"")</f>
        <v/>
      </c>
    </row>
    <row r="2522" spans="1:26" ht="16.5" x14ac:dyDescent="0.25">
      <c r="A2522" s="6" t="str">
        <f>IF(B2522="","",SUBTOTAL(3,$B$15:B2522))</f>
        <v/>
      </c>
      <c r="B2522" s="7"/>
      <c r="C2522" s="8"/>
      <c r="D2522" s="6" t="str">
        <f t="shared" si="524"/>
        <v/>
      </c>
      <c r="E2522" s="9" t="str">
        <f t="shared" si="527"/>
        <v/>
      </c>
      <c r="F2522" s="7"/>
      <c r="G2522" s="10" t="str">
        <f t="shared" si="525"/>
        <v/>
      </c>
      <c r="H2522" s="6" t="str">
        <f t="shared" si="526"/>
        <v/>
      </c>
      <c r="I2522" s="6" t="str">
        <f t="shared" si="528"/>
        <v/>
      </c>
      <c r="J2522" s="6" t="str">
        <f t="shared" si="529"/>
        <v/>
      </c>
      <c r="K2522" s="6" t="str">
        <f t="shared" si="530"/>
        <v/>
      </c>
      <c r="L2522" s="6" t="str">
        <f t="shared" si="535"/>
        <v/>
      </c>
      <c r="M2522" s="6" t="str">
        <f t="shared" si="536"/>
        <v/>
      </c>
      <c r="N2522" s="6" t="str">
        <f t="shared" si="531"/>
        <v/>
      </c>
      <c r="O2522" s="4"/>
      <c r="P2522" s="11"/>
      <c r="Q2522" s="12" t="str">
        <f t="shared" si="532"/>
        <v/>
      </c>
      <c r="R2522" s="8"/>
      <c r="S2522" s="19"/>
      <c r="T2522" s="19" t="s">
        <v>830</v>
      </c>
      <c r="U2522" s="4"/>
      <c r="V2522" s="22" t="str">
        <f t="shared" si="533"/>
        <v>@aswan1.moe.edu.eg</v>
      </c>
      <c r="W2522" s="22" t="str">
        <f t="shared" si="534"/>
        <v>Stu#</v>
      </c>
      <c r="Z2522" t="str">
        <f>IF(Q2522=$Z$14,COUNTIF($Q$15:Q2522,$Z$14),"")</f>
        <v/>
      </c>
    </row>
    <row r="2523" spans="1:26" ht="16.5" x14ac:dyDescent="0.25">
      <c r="A2523" s="6" t="str">
        <f>IF(B2523="","",SUBTOTAL(3,$B$15:B2523))</f>
        <v/>
      </c>
      <c r="B2523" s="7"/>
      <c r="C2523" s="8"/>
      <c r="D2523" s="6" t="str">
        <f t="shared" si="524"/>
        <v/>
      </c>
      <c r="E2523" s="9" t="str">
        <f t="shared" si="527"/>
        <v/>
      </c>
      <c r="F2523" s="7"/>
      <c r="G2523" s="10" t="str">
        <f t="shared" si="525"/>
        <v/>
      </c>
      <c r="H2523" s="6" t="str">
        <f t="shared" si="526"/>
        <v/>
      </c>
      <c r="I2523" s="6" t="str">
        <f t="shared" si="528"/>
        <v/>
      </c>
      <c r="J2523" s="6" t="str">
        <f t="shared" si="529"/>
        <v/>
      </c>
      <c r="K2523" s="6" t="str">
        <f t="shared" si="530"/>
        <v/>
      </c>
      <c r="L2523" s="6" t="str">
        <f t="shared" si="535"/>
        <v/>
      </c>
      <c r="M2523" s="6" t="str">
        <f t="shared" si="536"/>
        <v/>
      </c>
      <c r="N2523" s="6" t="str">
        <f t="shared" si="531"/>
        <v/>
      </c>
      <c r="O2523" s="4"/>
      <c r="P2523" s="11"/>
      <c r="Q2523" s="12" t="str">
        <f t="shared" si="532"/>
        <v/>
      </c>
      <c r="R2523" s="8"/>
      <c r="S2523" s="19"/>
      <c r="T2523" s="19" t="s">
        <v>830</v>
      </c>
      <c r="U2523" s="4"/>
      <c r="V2523" s="22" t="str">
        <f t="shared" si="533"/>
        <v>@aswan1.moe.edu.eg</v>
      </c>
      <c r="W2523" s="22" t="str">
        <f t="shared" si="534"/>
        <v>Stu#</v>
      </c>
      <c r="Z2523" t="str">
        <f>IF(Q2523=$Z$14,COUNTIF($Q$15:Q2523,$Z$14),"")</f>
        <v/>
      </c>
    </row>
    <row r="2524" spans="1:26" ht="16.5" x14ac:dyDescent="0.25">
      <c r="A2524" s="6" t="str">
        <f>IF(B2524="","",SUBTOTAL(3,$B$15:B2524))</f>
        <v/>
      </c>
      <c r="B2524" s="7"/>
      <c r="C2524" s="8"/>
      <c r="D2524" s="6" t="str">
        <f t="shared" si="524"/>
        <v/>
      </c>
      <c r="E2524" s="9" t="str">
        <f t="shared" si="527"/>
        <v/>
      </c>
      <c r="F2524" s="7"/>
      <c r="G2524" s="10" t="str">
        <f t="shared" si="525"/>
        <v/>
      </c>
      <c r="H2524" s="6" t="str">
        <f t="shared" si="526"/>
        <v/>
      </c>
      <c r="I2524" s="6" t="str">
        <f t="shared" si="528"/>
        <v/>
      </c>
      <c r="J2524" s="6" t="str">
        <f t="shared" si="529"/>
        <v/>
      </c>
      <c r="K2524" s="6" t="str">
        <f t="shared" si="530"/>
        <v/>
      </c>
      <c r="L2524" s="6" t="str">
        <f t="shared" si="535"/>
        <v/>
      </c>
      <c r="M2524" s="6" t="str">
        <f t="shared" si="536"/>
        <v/>
      </c>
      <c r="N2524" s="6" t="str">
        <f t="shared" si="531"/>
        <v/>
      </c>
      <c r="O2524" s="4"/>
      <c r="P2524" s="11"/>
      <c r="Q2524" s="12" t="str">
        <f t="shared" si="532"/>
        <v/>
      </c>
      <c r="R2524" s="8"/>
      <c r="S2524" s="19"/>
      <c r="T2524" s="19" t="s">
        <v>830</v>
      </c>
      <c r="U2524" s="4"/>
      <c r="V2524" s="22" t="str">
        <f t="shared" si="533"/>
        <v>@aswan1.moe.edu.eg</v>
      </c>
      <c r="W2524" s="22" t="str">
        <f t="shared" si="534"/>
        <v>Stu#</v>
      </c>
      <c r="Z2524" t="str">
        <f>IF(Q2524=$Z$14,COUNTIF($Q$15:Q2524,$Z$14),"")</f>
        <v/>
      </c>
    </row>
    <row r="2525" spans="1:26" ht="16.5" x14ac:dyDescent="0.25">
      <c r="A2525" s="6" t="str">
        <f>IF(B2525="","",SUBTOTAL(3,$B$15:B2525))</f>
        <v/>
      </c>
      <c r="B2525" s="7"/>
      <c r="C2525" s="8"/>
      <c r="D2525" s="6" t="str">
        <f t="shared" si="524"/>
        <v/>
      </c>
      <c r="E2525" s="9" t="str">
        <f t="shared" si="527"/>
        <v/>
      </c>
      <c r="F2525" s="7"/>
      <c r="G2525" s="10" t="str">
        <f t="shared" si="525"/>
        <v/>
      </c>
      <c r="H2525" s="6" t="str">
        <f t="shared" si="526"/>
        <v/>
      </c>
      <c r="I2525" s="6" t="str">
        <f t="shared" si="528"/>
        <v/>
      </c>
      <c r="J2525" s="6" t="str">
        <f t="shared" si="529"/>
        <v/>
      </c>
      <c r="K2525" s="6" t="str">
        <f t="shared" si="530"/>
        <v/>
      </c>
      <c r="L2525" s="6" t="str">
        <f t="shared" si="535"/>
        <v/>
      </c>
      <c r="M2525" s="6" t="str">
        <f t="shared" si="536"/>
        <v/>
      </c>
      <c r="N2525" s="6" t="str">
        <f t="shared" si="531"/>
        <v/>
      </c>
      <c r="O2525" s="4"/>
      <c r="P2525" s="11"/>
      <c r="Q2525" s="12" t="str">
        <f t="shared" si="532"/>
        <v/>
      </c>
      <c r="R2525" s="8"/>
      <c r="S2525" s="19"/>
      <c r="T2525" s="19" t="s">
        <v>830</v>
      </c>
      <c r="U2525" s="4"/>
      <c r="V2525" s="22" t="str">
        <f t="shared" si="533"/>
        <v>@aswan1.moe.edu.eg</v>
      </c>
      <c r="W2525" s="22" t="str">
        <f t="shared" si="534"/>
        <v>Stu#</v>
      </c>
      <c r="Z2525" t="str">
        <f>IF(Q2525=$Z$14,COUNTIF($Q$15:Q2525,$Z$14),"")</f>
        <v/>
      </c>
    </row>
    <row r="2526" spans="1:26" ht="16.5" x14ac:dyDescent="0.25">
      <c r="A2526" s="6" t="str">
        <f>IF(B2526="","",SUBTOTAL(3,$B$15:B2526))</f>
        <v/>
      </c>
      <c r="B2526" s="7"/>
      <c r="C2526" s="8"/>
      <c r="D2526" s="6" t="str">
        <f t="shared" si="524"/>
        <v/>
      </c>
      <c r="E2526" s="9" t="str">
        <f t="shared" si="527"/>
        <v/>
      </c>
      <c r="F2526" s="7"/>
      <c r="G2526" s="10" t="str">
        <f t="shared" si="525"/>
        <v/>
      </c>
      <c r="H2526" s="6" t="str">
        <f t="shared" si="526"/>
        <v/>
      </c>
      <c r="I2526" s="6" t="str">
        <f t="shared" si="528"/>
        <v/>
      </c>
      <c r="J2526" s="6" t="str">
        <f t="shared" si="529"/>
        <v/>
      </c>
      <c r="K2526" s="6" t="str">
        <f t="shared" si="530"/>
        <v/>
      </c>
      <c r="L2526" s="6" t="str">
        <f t="shared" si="535"/>
        <v/>
      </c>
      <c r="M2526" s="6" t="str">
        <f t="shared" si="536"/>
        <v/>
      </c>
      <c r="N2526" s="6" t="str">
        <f t="shared" si="531"/>
        <v/>
      </c>
      <c r="O2526" s="4"/>
      <c r="P2526" s="11"/>
      <c r="Q2526" s="12" t="str">
        <f t="shared" si="532"/>
        <v/>
      </c>
      <c r="R2526" s="8"/>
      <c r="S2526" s="19"/>
      <c r="T2526" s="19" t="s">
        <v>830</v>
      </c>
      <c r="U2526" s="4"/>
      <c r="V2526" s="22" t="str">
        <f t="shared" si="533"/>
        <v>@aswan1.moe.edu.eg</v>
      </c>
      <c r="W2526" s="22" t="str">
        <f t="shared" si="534"/>
        <v>Stu#</v>
      </c>
      <c r="Z2526" t="str">
        <f>IF(Q2526=$Z$14,COUNTIF($Q$15:Q2526,$Z$14),"")</f>
        <v/>
      </c>
    </row>
    <row r="2527" spans="1:26" ht="16.5" x14ac:dyDescent="0.25">
      <c r="A2527" s="6" t="str">
        <f>IF(B2527="","",SUBTOTAL(3,$B$15:B2527))</f>
        <v/>
      </c>
      <c r="B2527" s="7"/>
      <c r="C2527" s="8"/>
      <c r="D2527" s="6" t="str">
        <f t="shared" si="524"/>
        <v/>
      </c>
      <c r="E2527" s="9" t="str">
        <f t="shared" si="527"/>
        <v/>
      </c>
      <c r="F2527" s="7"/>
      <c r="G2527" s="10" t="str">
        <f t="shared" si="525"/>
        <v/>
      </c>
      <c r="H2527" s="6" t="str">
        <f t="shared" si="526"/>
        <v/>
      </c>
      <c r="I2527" s="6" t="str">
        <f t="shared" si="528"/>
        <v/>
      </c>
      <c r="J2527" s="6" t="str">
        <f t="shared" si="529"/>
        <v/>
      </c>
      <c r="K2527" s="6" t="str">
        <f t="shared" si="530"/>
        <v/>
      </c>
      <c r="L2527" s="6" t="str">
        <f t="shared" si="535"/>
        <v/>
      </c>
      <c r="M2527" s="6" t="str">
        <f t="shared" si="536"/>
        <v/>
      </c>
      <c r="N2527" s="6" t="str">
        <f t="shared" si="531"/>
        <v/>
      </c>
      <c r="O2527" s="4"/>
      <c r="P2527" s="11"/>
      <c r="Q2527" s="12" t="str">
        <f t="shared" si="532"/>
        <v/>
      </c>
      <c r="R2527" s="8"/>
      <c r="S2527" s="19"/>
      <c r="T2527" s="19" t="s">
        <v>830</v>
      </c>
      <c r="U2527" s="4"/>
      <c r="V2527" s="22" t="str">
        <f t="shared" si="533"/>
        <v>@aswan1.moe.edu.eg</v>
      </c>
      <c r="W2527" s="22" t="str">
        <f t="shared" si="534"/>
        <v>Stu#</v>
      </c>
      <c r="Z2527" t="str">
        <f>IF(Q2527=$Z$14,COUNTIF($Q$15:Q2527,$Z$14),"")</f>
        <v/>
      </c>
    </row>
    <row r="2528" spans="1:26" ht="16.5" x14ac:dyDescent="0.25">
      <c r="A2528" s="6" t="str">
        <f>IF(B2528="","",SUBTOTAL(3,$B$15:B2528))</f>
        <v/>
      </c>
      <c r="B2528" s="7"/>
      <c r="C2528" s="8"/>
      <c r="D2528" s="6" t="str">
        <f t="shared" si="524"/>
        <v/>
      </c>
      <c r="E2528" s="9" t="str">
        <f t="shared" si="527"/>
        <v/>
      </c>
      <c r="F2528" s="7"/>
      <c r="G2528" s="10" t="str">
        <f t="shared" si="525"/>
        <v/>
      </c>
      <c r="H2528" s="6" t="str">
        <f t="shared" si="526"/>
        <v/>
      </c>
      <c r="I2528" s="6" t="str">
        <f t="shared" si="528"/>
        <v/>
      </c>
      <c r="J2528" s="6" t="str">
        <f t="shared" si="529"/>
        <v/>
      </c>
      <c r="K2528" s="6" t="str">
        <f t="shared" si="530"/>
        <v/>
      </c>
      <c r="L2528" s="6" t="str">
        <f t="shared" si="535"/>
        <v/>
      </c>
      <c r="M2528" s="6" t="str">
        <f t="shared" si="536"/>
        <v/>
      </c>
      <c r="N2528" s="6" t="str">
        <f t="shared" si="531"/>
        <v/>
      </c>
      <c r="O2528" s="4"/>
      <c r="P2528" s="11"/>
      <c r="Q2528" s="12" t="str">
        <f t="shared" si="532"/>
        <v/>
      </c>
      <c r="R2528" s="8"/>
      <c r="S2528" s="19"/>
      <c r="T2528" s="19" t="s">
        <v>830</v>
      </c>
      <c r="U2528" s="4"/>
      <c r="V2528" s="22" t="str">
        <f t="shared" si="533"/>
        <v>@aswan1.moe.edu.eg</v>
      </c>
      <c r="W2528" s="22" t="str">
        <f t="shared" si="534"/>
        <v>Stu#</v>
      </c>
      <c r="Z2528" t="str">
        <f>IF(Q2528=$Z$14,COUNTIF($Q$15:Q2528,$Z$14),"")</f>
        <v/>
      </c>
    </row>
    <row r="2529" spans="1:26" ht="16.5" x14ac:dyDescent="0.25">
      <c r="A2529" s="6" t="str">
        <f>IF(B2529="","",SUBTOTAL(3,$B$15:B2529))</f>
        <v/>
      </c>
      <c r="B2529" s="7"/>
      <c r="C2529" s="8"/>
      <c r="D2529" s="6" t="str">
        <f t="shared" si="524"/>
        <v/>
      </c>
      <c r="E2529" s="9" t="str">
        <f t="shared" si="527"/>
        <v/>
      </c>
      <c r="F2529" s="7"/>
      <c r="G2529" s="10" t="str">
        <f t="shared" si="525"/>
        <v/>
      </c>
      <c r="H2529" s="6" t="str">
        <f t="shared" si="526"/>
        <v/>
      </c>
      <c r="I2529" s="6" t="str">
        <f t="shared" si="528"/>
        <v/>
      </c>
      <c r="J2529" s="6" t="str">
        <f t="shared" si="529"/>
        <v/>
      </c>
      <c r="K2529" s="6" t="str">
        <f t="shared" si="530"/>
        <v/>
      </c>
      <c r="L2529" s="6" t="str">
        <f t="shared" si="535"/>
        <v/>
      </c>
      <c r="M2529" s="6" t="str">
        <f t="shared" si="536"/>
        <v/>
      </c>
      <c r="N2529" s="6" t="str">
        <f t="shared" si="531"/>
        <v/>
      </c>
      <c r="O2529" s="4"/>
      <c r="P2529" s="11"/>
      <c r="Q2529" s="12" t="str">
        <f t="shared" si="532"/>
        <v/>
      </c>
      <c r="R2529" s="8"/>
      <c r="S2529" s="19"/>
      <c r="T2529" s="19" t="s">
        <v>830</v>
      </c>
      <c r="U2529" s="4"/>
      <c r="V2529" s="22" t="str">
        <f t="shared" si="533"/>
        <v>@aswan1.moe.edu.eg</v>
      </c>
      <c r="W2529" s="22" t="str">
        <f t="shared" si="534"/>
        <v>Stu#</v>
      </c>
      <c r="Z2529" t="str">
        <f>IF(Q2529=$Z$14,COUNTIF($Q$15:Q2529,$Z$14),"")</f>
        <v/>
      </c>
    </row>
    <row r="2530" spans="1:26" ht="16.5" x14ac:dyDescent="0.25">
      <c r="A2530" s="6" t="str">
        <f>IF(B2530="","",SUBTOTAL(3,$B$15:B2530))</f>
        <v/>
      </c>
      <c r="B2530" s="7"/>
      <c r="C2530" s="8"/>
      <c r="D2530" s="6" t="str">
        <f t="shared" si="524"/>
        <v/>
      </c>
      <c r="E2530" s="9" t="str">
        <f t="shared" si="527"/>
        <v/>
      </c>
      <c r="F2530" s="7"/>
      <c r="G2530" s="10" t="str">
        <f t="shared" si="525"/>
        <v/>
      </c>
      <c r="H2530" s="6" t="str">
        <f t="shared" si="526"/>
        <v/>
      </c>
      <c r="I2530" s="6" t="str">
        <f t="shared" si="528"/>
        <v/>
      </c>
      <c r="J2530" s="6" t="str">
        <f t="shared" si="529"/>
        <v/>
      </c>
      <c r="K2530" s="6" t="str">
        <f t="shared" si="530"/>
        <v/>
      </c>
      <c r="L2530" s="6" t="str">
        <f t="shared" si="535"/>
        <v/>
      </c>
      <c r="M2530" s="6" t="str">
        <f t="shared" si="536"/>
        <v/>
      </c>
      <c r="N2530" s="6" t="str">
        <f t="shared" si="531"/>
        <v/>
      </c>
      <c r="O2530" s="4"/>
      <c r="P2530" s="11"/>
      <c r="Q2530" s="12" t="str">
        <f t="shared" si="532"/>
        <v/>
      </c>
      <c r="R2530" s="8"/>
      <c r="S2530" s="19"/>
      <c r="T2530" s="19" t="s">
        <v>830</v>
      </c>
      <c r="U2530" s="4"/>
      <c r="V2530" s="22" t="str">
        <f t="shared" si="533"/>
        <v>@aswan1.moe.edu.eg</v>
      </c>
      <c r="W2530" s="22" t="str">
        <f t="shared" si="534"/>
        <v>Stu#</v>
      </c>
      <c r="Z2530" t="str">
        <f>IF(Q2530=$Z$14,COUNTIF($Q$15:Q2530,$Z$14),"")</f>
        <v/>
      </c>
    </row>
    <row r="2531" spans="1:26" ht="16.5" x14ac:dyDescent="0.25">
      <c r="A2531" s="6" t="str">
        <f>IF(B2531="","",SUBTOTAL(3,$B$15:B2531))</f>
        <v/>
      </c>
      <c r="B2531" s="7"/>
      <c r="C2531" s="8"/>
      <c r="D2531" s="6" t="str">
        <f t="shared" si="524"/>
        <v/>
      </c>
      <c r="E2531" s="9" t="str">
        <f t="shared" si="527"/>
        <v/>
      </c>
      <c r="F2531" s="7"/>
      <c r="G2531" s="10" t="str">
        <f t="shared" si="525"/>
        <v/>
      </c>
      <c r="H2531" s="6" t="str">
        <f t="shared" si="526"/>
        <v/>
      </c>
      <c r="I2531" s="6" t="str">
        <f t="shared" si="528"/>
        <v/>
      </c>
      <c r="J2531" s="6" t="str">
        <f t="shared" si="529"/>
        <v/>
      </c>
      <c r="K2531" s="6" t="str">
        <f t="shared" si="530"/>
        <v/>
      </c>
      <c r="L2531" s="6" t="str">
        <f t="shared" si="535"/>
        <v/>
      </c>
      <c r="M2531" s="6" t="str">
        <f t="shared" si="536"/>
        <v/>
      </c>
      <c r="N2531" s="6" t="str">
        <f t="shared" si="531"/>
        <v/>
      </c>
      <c r="O2531" s="4"/>
      <c r="P2531" s="11"/>
      <c r="Q2531" s="12" t="str">
        <f t="shared" si="532"/>
        <v/>
      </c>
      <c r="R2531" s="8"/>
      <c r="S2531" s="19"/>
      <c r="T2531" s="19" t="s">
        <v>830</v>
      </c>
      <c r="U2531" s="4"/>
      <c r="V2531" s="22" t="str">
        <f t="shared" si="533"/>
        <v>@aswan1.moe.edu.eg</v>
      </c>
      <c r="W2531" s="22" t="str">
        <f t="shared" si="534"/>
        <v>Stu#</v>
      </c>
      <c r="Z2531" t="str">
        <f>IF(Q2531=$Z$14,COUNTIF($Q$15:Q2531,$Z$14),"")</f>
        <v/>
      </c>
    </row>
    <row r="2532" spans="1:26" ht="16.5" x14ac:dyDescent="0.25">
      <c r="A2532" s="6" t="str">
        <f>IF(B2532="","",SUBTOTAL(3,$B$15:B2532))</f>
        <v/>
      </c>
      <c r="B2532" s="7"/>
      <c r="C2532" s="8"/>
      <c r="D2532" s="6" t="str">
        <f t="shared" si="524"/>
        <v/>
      </c>
      <c r="E2532" s="9" t="str">
        <f t="shared" si="527"/>
        <v/>
      </c>
      <c r="F2532" s="7"/>
      <c r="G2532" s="10" t="str">
        <f t="shared" si="525"/>
        <v/>
      </c>
      <c r="H2532" s="6" t="str">
        <f t="shared" si="526"/>
        <v/>
      </c>
      <c r="I2532" s="6" t="str">
        <f t="shared" si="528"/>
        <v/>
      </c>
      <c r="J2532" s="6" t="str">
        <f t="shared" si="529"/>
        <v/>
      </c>
      <c r="K2532" s="6" t="str">
        <f t="shared" si="530"/>
        <v/>
      </c>
      <c r="L2532" s="6" t="str">
        <f t="shared" si="535"/>
        <v/>
      </c>
      <c r="M2532" s="6" t="str">
        <f t="shared" si="536"/>
        <v/>
      </c>
      <c r="N2532" s="6" t="str">
        <f t="shared" si="531"/>
        <v/>
      </c>
      <c r="O2532" s="4"/>
      <c r="P2532" s="11"/>
      <c r="Q2532" s="12" t="str">
        <f t="shared" si="532"/>
        <v/>
      </c>
      <c r="R2532" s="8"/>
      <c r="S2532" s="19"/>
      <c r="T2532" s="19" t="s">
        <v>830</v>
      </c>
      <c r="U2532" s="4"/>
      <c r="V2532" s="22" t="str">
        <f t="shared" si="533"/>
        <v>@aswan1.moe.edu.eg</v>
      </c>
      <c r="W2532" s="22" t="str">
        <f t="shared" si="534"/>
        <v>Stu#</v>
      </c>
      <c r="Z2532" t="str">
        <f>IF(Q2532=$Z$14,COUNTIF($Q$15:Q2532,$Z$14),"")</f>
        <v/>
      </c>
    </row>
    <row r="2533" spans="1:26" ht="16.5" x14ac:dyDescent="0.25">
      <c r="A2533" s="6" t="str">
        <f>IF(B2533="","",SUBTOTAL(3,$B$15:B2533))</f>
        <v/>
      </c>
      <c r="B2533" s="7"/>
      <c r="C2533" s="8"/>
      <c r="D2533" s="6" t="str">
        <f t="shared" si="524"/>
        <v/>
      </c>
      <c r="E2533" s="9" t="str">
        <f t="shared" si="527"/>
        <v/>
      </c>
      <c r="F2533" s="7"/>
      <c r="G2533" s="10" t="str">
        <f t="shared" si="525"/>
        <v/>
      </c>
      <c r="H2533" s="6" t="str">
        <f t="shared" si="526"/>
        <v/>
      </c>
      <c r="I2533" s="6" t="str">
        <f t="shared" si="528"/>
        <v/>
      </c>
      <c r="J2533" s="6" t="str">
        <f t="shared" si="529"/>
        <v/>
      </c>
      <c r="K2533" s="6" t="str">
        <f t="shared" si="530"/>
        <v/>
      </c>
      <c r="L2533" s="6" t="str">
        <f t="shared" si="535"/>
        <v/>
      </c>
      <c r="M2533" s="6" t="str">
        <f t="shared" si="536"/>
        <v/>
      </c>
      <c r="N2533" s="6" t="str">
        <f t="shared" si="531"/>
        <v/>
      </c>
      <c r="O2533" s="4"/>
      <c r="P2533" s="11"/>
      <c r="Q2533" s="12" t="str">
        <f t="shared" si="532"/>
        <v/>
      </c>
      <c r="R2533" s="8"/>
      <c r="S2533" s="19"/>
      <c r="T2533" s="19" t="s">
        <v>830</v>
      </c>
      <c r="U2533" s="4"/>
      <c r="V2533" s="22" t="str">
        <f t="shared" si="533"/>
        <v>@aswan1.moe.edu.eg</v>
      </c>
      <c r="W2533" s="22" t="str">
        <f t="shared" si="534"/>
        <v>Stu#</v>
      </c>
      <c r="Z2533" t="str">
        <f>IF(Q2533=$Z$14,COUNTIF($Q$15:Q2533,$Z$14),"")</f>
        <v/>
      </c>
    </row>
    <row r="2534" spans="1:26" ht="16.5" x14ac:dyDescent="0.25">
      <c r="A2534" s="6" t="str">
        <f>IF(B2534="","",SUBTOTAL(3,$B$15:B2534))</f>
        <v/>
      </c>
      <c r="B2534" s="7"/>
      <c r="C2534" s="8"/>
      <c r="D2534" s="6" t="str">
        <f t="shared" si="524"/>
        <v/>
      </c>
      <c r="E2534" s="9" t="str">
        <f t="shared" si="527"/>
        <v/>
      </c>
      <c r="F2534" s="7"/>
      <c r="G2534" s="10" t="str">
        <f t="shared" si="525"/>
        <v/>
      </c>
      <c r="H2534" s="6" t="str">
        <f t="shared" si="526"/>
        <v/>
      </c>
      <c r="I2534" s="6" t="str">
        <f t="shared" si="528"/>
        <v/>
      </c>
      <c r="J2534" s="6" t="str">
        <f t="shared" si="529"/>
        <v/>
      </c>
      <c r="K2534" s="6" t="str">
        <f t="shared" si="530"/>
        <v/>
      </c>
      <c r="L2534" s="6" t="str">
        <f t="shared" si="535"/>
        <v/>
      </c>
      <c r="M2534" s="6" t="str">
        <f t="shared" si="536"/>
        <v/>
      </c>
      <c r="N2534" s="6" t="str">
        <f t="shared" si="531"/>
        <v/>
      </c>
      <c r="O2534" s="4"/>
      <c r="P2534" s="11"/>
      <c r="Q2534" s="12" t="str">
        <f t="shared" si="532"/>
        <v/>
      </c>
      <c r="R2534" s="8"/>
      <c r="S2534" s="19"/>
      <c r="T2534" s="19" t="s">
        <v>830</v>
      </c>
      <c r="U2534" s="4"/>
      <c r="V2534" s="22" t="str">
        <f t="shared" si="533"/>
        <v>@aswan1.moe.edu.eg</v>
      </c>
      <c r="W2534" s="22" t="str">
        <f t="shared" si="534"/>
        <v>Stu#</v>
      </c>
      <c r="Z2534" t="str">
        <f>IF(Q2534=$Z$14,COUNTIF($Q$15:Q2534,$Z$14),"")</f>
        <v/>
      </c>
    </row>
    <row r="2535" spans="1:26" ht="16.5" x14ac:dyDescent="0.25">
      <c r="A2535" s="6" t="str">
        <f>IF(B2535="","",SUBTOTAL(3,$B$15:B2535))</f>
        <v/>
      </c>
      <c r="B2535" s="7"/>
      <c r="C2535" s="8"/>
      <c r="D2535" s="6" t="str">
        <f t="shared" si="524"/>
        <v/>
      </c>
      <c r="E2535" s="9" t="str">
        <f t="shared" si="527"/>
        <v/>
      </c>
      <c r="F2535" s="7"/>
      <c r="G2535" s="10" t="str">
        <f t="shared" si="525"/>
        <v/>
      </c>
      <c r="H2535" s="6" t="str">
        <f t="shared" si="526"/>
        <v/>
      </c>
      <c r="I2535" s="6" t="str">
        <f t="shared" si="528"/>
        <v/>
      </c>
      <c r="J2535" s="6" t="str">
        <f t="shared" si="529"/>
        <v/>
      </c>
      <c r="K2535" s="6" t="str">
        <f t="shared" si="530"/>
        <v/>
      </c>
      <c r="L2535" s="6" t="str">
        <f t="shared" si="535"/>
        <v/>
      </c>
      <c r="M2535" s="6" t="str">
        <f t="shared" si="536"/>
        <v/>
      </c>
      <c r="N2535" s="6" t="str">
        <f t="shared" si="531"/>
        <v/>
      </c>
      <c r="O2535" s="4"/>
      <c r="P2535" s="11"/>
      <c r="Q2535" s="12" t="str">
        <f t="shared" si="532"/>
        <v/>
      </c>
      <c r="R2535" s="8"/>
      <c r="S2535" s="19"/>
      <c r="T2535" s="19" t="s">
        <v>830</v>
      </c>
      <c r="U2535" s="4"/>
      <c r="V2535" s="22" t="str">
        <f t="shared" si="533"/>
        <v>@aswan1.moe.edu.eg</v>
      </c>
      <c r="W2535" s="22" t="str">
        <f t="shared" si="534"/>
        <v>Stu#</v>
      </c>
      <c r="Z2535" t="str">
        <f>IF(Q2535=$Z$14,COUNTIF($Q$15:Q2535,$Z$14),"")</f>
        <v/>
      </c>
    </row>
    <row r="2536" spans="1:26" ht="16.5" x14ac:dyDescent="0.25">
      <c r="A2536" s="6" t="str">
        <f>IF(B2536="","",SUBTOTAL(3,$B$15:B2536))</f>
        <v/>
      </c>
      <c r="B2536" s="7"/>
      <c r="C2536" s="8"/>
      <c r="D2536" s="6" t="str">
        <f t="shared" si="524"/>
        <v/>
      </c>
      <c r="E2536" s="9" t="str">
        <f t="shared" si="527"/>
        <v/>
      </c>
      <c r="F2536" s="7"/>
      <c r="G2536" s="10" t="str">
        <f t="shared" si="525"/>
        <v/>
      </c>
      <c r="H2536" s="6" t="str">
        <f t="shared" si="526"/>
        <v/>
      </c>
      <c r="I2536" s="6" t="str">
        <f t="shared" si="528"/>
        <v/>
      </c>
      <c r="J2536" s="6" t="str">
        <f t="shared" si="529"/>
        <v/>
      </c>
      <c r="K2536" s="6" t="str">
        <f t="shared" si="530"/>
        <v/>
      </c>
      <c r="L2536" s="6" t="str">
        <f t="shared" si="535"/>
        <v/>
      </c>
      <c r="M2536" s="6" t="str">
        <f t="shared" si="536"/>
        <v/>
      </c>
      <c r="N2536" s="6" t="str">
        <f t="shared" si="531"/>
        <v/>
      </c>
      <c r="O2536" s="4"/>
      <c r="P2536" s="11"/>
      <c r="Q2536" s="12" t="str">
        <f t="shared" si="532"/>
        <v/>
      </c>
      <c r="R2536" s="8"/>
      <c r="S2536" s="19"/>
      <c r="T2536" s="19" t="s">
        <v>830</v>
      </c>
      <c r="U2536" s="4"/>
      <c r="V2536" s="22" t="str">
        <f t="shared" si="533"/>
        <v>@aswan1.moe.edu.eg</v>
      </c>
      <c r="W2536" s="22" t="str">
        <f t="shared" si="534"/>
        <v>Stu#</v>
      </c>
      <c r="Z2536" t="str">
        <f>IF(Q2536=$Z$14,COUNTIF($Q$15:Q2536,$Z$14),"")</f>
        <v/>
      </c>
    </row>
    <row r="2537" spans="1:26" ht="16.5" x14ac:dyDescent="0.25">
      <c r="A2537" s="6" t="str">
        <f>IF(B2537="","",SUBTOTAL(3,$B$15:B2537))</f>
        <v/>
      </c>
      <c r="B2537" s="7"/>
      <c r="C2537" s="8"/>
      <c r="D2537" s="6" t="str">
        <f t="shared" si="524"/>
        <v/>
      </c>
      <c r="E2537" s="9" t="str">
        <f t="shared" si="527"/>
        <v/>
      </c>
      <c r="F2537" s="7"/>
      <c r="G2537" s="10" t="str">
        <f t="shared" si="525"/>
        <v/>
      </c>
      <c r="H2537" s="6" t="str">
        <f t="shared" si="526"/>
        <v/>
      </c>
      <c r="I2537" s="6" t="str">
        <f t="shared" si="528"/>
        <v/>
      </c>
      <c r="J2537" s="6" t="str">
        <f t="shared" si="529"/>
        <v/>
      </c>
      <c r="K2537" s="6" t="str">
        <f t="shared" si="530"/>
        <v/>
      </c>
      <c r="L2537" s="6" t="str">
        <f t="shared" si="535"/>
        <v/>
      </c>
      <c r="M2537" s="6" t="str">
        <f t="shared" si="536"/>
        <v/>
      </c>
      <c r="N2537" s="6" t="str">
        <f t="shared" si="531"/>
        <v/>
      </c>
      <c r="O2537" s="4"/>
      <c r="P2537" s="11"/>
      <c r="Q2537" s="12" t="str">
        <f t="shared" si="532"/>
        <v/>
      </c>
      <c r="R2537" s="8"/>
      <c r="S2537" s="19"/>
      <c r="T2537" s="19" t="s">
        <v>830</v>
      </c>
      <c r="U2537" s="4"/>
      <c r="V2537" s="22" t="str">
        <f t="shared" si="533"/>
        <v>@aswan1.moe.edu.eg</v>
      </c>
      <c r="W2537" s="22" t="str">
        <f t="shared" si="534"/>
        <v>Stu#</v>
      </c>
      <c r="Z2537" t="str">
        <f>IF(Q2537=$Z$14,COUNTIF($Q$15:Q2537,$Z$14),"")</f>
        <v/>
      </c>
    </row>
    <row r="2538" spans="1:26" ht="16.5" x14ac:dyDescent="0.25">
      <c r="A2538" s="6" t="str">
        <f>IF(B2538="","",SUBTOTAL(3,$B$15:B2538))</f>
        <v/>
      </c>
      <c r="B2538" s="7"/>
      <c r="C2538" s="8"/>
      <c r="D2538" s="6" t="str">
        <f t="shared" si="524"/>
        <v/>
      </c>
      <c r="E2538" s="9" t="str">
        <f t="shared" si="527"/>
        <v/>
      </c>
      <c r="F2538" s="7"/>
      <c r="G2538" s="10" t="str">
        <f t="shared" si="525"/>
        <v/>
      </c>
      <c r="H2538" s="6" t="str">
        <f t="shared" si="526"/>
        <v/>
      </c>
      <c r="I2538" s="6" t="str">
        <f t="shared" si="528"/>
        <v/>
      </c>
      <c r="J2538" s="6" t="str">
        <f t="shared" si="529"/>
        <v/>
      </c>
      <c r="K2538" s="6" t="str">
        <f t="shared" si="530"/>
        <v/>
      </c>
      <c r="L2538" s="6" t="str">
        <f t="shared" si="535"/>
        <v/>
      </c>
      <c r="M2538" s="6" t="str">
        <f t="shared" si="536"/>
        <v/>
      </c>
      <c r="N2538" s="6" t="str">
        <f t="shared" si="531"/>
        <v/>
      </c>
      <c r="O2538" s="4"/>
      <c r="P2538" s="11"/>
      <c r="Q2538" s="12" t="str">
        <f t="shared" si="532"/>
        <v/>
      </c>
      <c r="R2538" s="8"/>
      <c r="S2538" s="19"/>
      <c r="T2538" s="19" t="s">
        <v>830</v>
      </c>
      <c r="U2538" s="4"/>
      <c r="V2538" s="22" t="str">
        <f t="shared" si="533"/>
        <v>@aswan1.moe.edu.eg</v>
      </c>
      <c r="W2538" s="22" t="str">
        <f t="shared" si="534"/>
        <v>Stu#</v>
      </c>
      <c r="Z2538" t="str">
        <f>IF(Q2538=$Z$14,COUNTIF($Q$15:Q2538,$Z$14),"")</f>
        <v/>
      </c>
    </row>
    <row r="2539" spans="1:26" ht="16.5" x14ac:dyDescent="0.25">
      <c r="A2539" s="6" t="str">
        <f>IF(B2539="","",SUBTOTAL(3,$B$15:B2539))</f>
        <v/>
      </c>
      <c r="B2539" s="7"/>
      <c r="C2539" s="8"/>
      <c r="D2539" s="6" t="str">
        <f t="shared" si="524"/>
        <v/>
      </c>
      <c r="E2539" s="9" t="str">
        <f t="shared" si="527"/>
        <v/>
      </c>
      <c r="F2539" s="7"/>
      <c r="G2539" s="10" t="str">
        <f t="shared" si="525"/>
        <v/>
      </c>
      <c r="H2539" s="6" t="str">
        <f t="shared" si="526"/>
        <v/>
      </c>
      <c r="I2539" s="6" t="str">
        <f t="shared" si="528"/>
        <v/>
      </c>
      <c r="J2539" s="6" t="str">
        <f t="shared" si="529"/>
        <v/>
      </c>
      <c r="K2539" s="6" t="str">
        <f t="shared" si="530"/>
        <v/>
      </c>
      <c r="L2539" s="6" t="str">
        <f t="shared" si="535"/>
        <v/>
      </c>
      <c r="M2539" s="6" t="str">
        <f t="shared" si="536"/>
        <v/>
      </c>
      <c r="N2539" s="6" t="str">
        <f t="shared" si="531"/>
        <v/>
      </c>
      <c r="O2539" s="4"/>
      <c r="P2539" s="11"/>
      <c r="Q2539" s="12" t="str">
        <f t="shared" si="532"/>
        <v/>
      </c>
      <c r="R2539" s="8"/>
      <c r="S2539" s="19"/>
      <c r="T2539" s="19" t="s">
        <v>830</v>
      </c>
      <c r="U2539" s="4"/>
      <c r="V2539" s="22" t="str">
        <f t="shared" si="533"/>
        <v>@aswan1.moe.edu.eg</v>
      </c>
      <c r="W2539" s="22" t="str">
        <f t="shared" si="534"/>
        <v>Stu#</v>
      </c>
      <c r="Z2539" t="str">
        <f>IF(Q2539=$Z$14,COUNTIF($Q$15:Q2539,$Z$14),"")</f>
        <v/>
      </c>
    </row>
    <row r="2540" spans="1:26" ht="16.5" x14ac:dyDescent="0.25">
      <c r="A2540" s="6" t="str">
        <f>IF(B2540="","",SUBTOTAL(3,$B$15:B2540))</f>
        <v/>
      </c>
      <c r="B2540" s="7"/>
      <c r="C2540" s="8"/>
      <c r="D2540" s="6" t="str">
        <f t="shared" si="524"/>
        <v/>
      </c>
      <c r="E2540" s="9" t="str">
        <f t="shared" si="527"/>
        <v/>
      </c>
      <c r="F2540" s="7"/>
      <c r="G2540" s="10" t="str">
        <f t="shared" si="525"/>
        <v/>
      </c>
      <c r="H2540" s="6" t="str">
        <f t="shared" si="526"/>
        <v/>
      </c>
      <c r="I2540" s="6" t="str">
        <f t="shared" si="528"/>
        <v/>
      </c>
      <c r="J2540" s="6" t="str">
        <f t="shared" si="529"/>
        <v/>
      </c>
      <c r="K2540" s="6" t="str">
        <f t="shared" si="530"/>
        <v/>
      </c>
      <c r="L2540" s="6" t="str">
        <f t="shared" si="535"/>
        <v/>
      </c>
      <c r="M2540" s="6" t="str">
        <f t="shared" si="536"/>
        <v/>
      </c>
      <c r="N2540" s="6" t="str">
        <f t="shared" si="531"/>
        <v/>
      </c>
      <c r="O2540" s="4"/>
      <c r="P2540" s="11"/>
      <c r="Q2540" s="12" t="str">
        <f t="shared" si="532"/>
        <v/>
      </c>
      <c r="R2540" s="8"/>
      <c r="S2540" s="19"/>
      <c r="T2540" s="19" t="s">
        <v>830</v>
      </c>
      <c r="U2540" s="4"/>
      <c r="V2540" s="22" t="str">
        <f t="shared" si="533"/>
        <v>@aswan1.moe.edu.eg</v>
      </c>
      <c r="W2540" s="22" t="str">
        <f t="shared" si="534"/>
        <v>Stu#</v>
      </c>
      <c r="Z2540" t="str">
        <f>IF(Q2540=$Z$14,COUNTIF($Q$15:Q2540,$Z$14),"")</f>
        <v/>
      </c>
    </row>
    <row r="2541" spans="1:26" ht="16.5" x14ac:dyDescent="0.25">
      <c r="A2541" s="6" t="str">
        <f>IF(B2541="","",SUBTOTAL(3,$B$15:B2541))</f>
        <v/>
      </c>
      <c r="B2541" s="7"/>
      <c r="C2541" s="8"/>
      <c r="D2541" s="6" t="str">
        <f t="shared" si="524"/>
        <v/>
      </c>
      <c r="E2541" s="9" t="str">
        <f t="shared" si="527"/>
        <v/>
      </c>
      <c r="F2541" s="7"/>
      <c r="G2541" s="10" t="str">
        <f t="shared" si="525"/>
        <v/>
      </c>
      <c r="H2541" s="6" t="str">
        <f t="shared" si="526"/>
        <v/>
      </c>
      <c r="I2541" s="6" t="str">
        <f t="shared" si="528"/>
        <v/>
      </c>
      <c r="J2541" s="6" t="str">
        <f t="shared" si="529"/>
        <v/>
      </c>
      <c r="K2541" s="6" t="str">
        <f t="shared" si="530"/>
        <v/>
      </c>
      <c r="L2541" s="6" t="str">
        <f t="shared" si="535"/>
        <v/>
      </c>
      <c r="M2541" s="6" t="str">
        <f t="shared" si="536"/>
        <v/>
      </c>
      <c r="N2541" s="6" t="str">
        <f t="shared" si="531"/>
        <v/>
      </c>
      <c r="O2541" s="4"/>
      <c r="P2541" s="11"/>
      <c r="Q2541" s="12" t="str">
        <f t="shared" si="532"/>
        <v/>
      </c>
      <c r="R2541" s="8"/>
      <c r="S2541" s="19"/>
      <c r="T2541" s="19" t="s">
        <v>830</v>
      </c>
      <c r="U2541" s="4"/>
      <c r="V2541" s="22" t="str">
        <f t="shared" si="533"/>
        <v>@aswan1.moe.edu.eg</v>
      </c>
      <c r="W2541" s="22" t="str">
        <f t="shared" si="534"/>
        <v>Stu#</v>
      </c>
      <c r="Z2541" t="str">
        <f>IF(Q2541=$Z$14,COUNTIF($Q$15:Q2541,$Z$14),"")</f>
        <v/>
      </c>
    </row>
    <row r="2542" spans="1:26" ht="16.5" x14ac:dyDescent="0.25">
      <c r="A2542" s="6" t="str">
        <f>IF(B2542="","",SUBTOTAL(3,$B$15:B2542))</f>
        <v/>
      </c>
      <c r="B2542" s="7"/>
      <c r="C2542" s="8"/>
      <c r="D2542" s="6" t="str">
        <f t="shared" si="524"/>
        <v/>
      </c>
      <c r="E2542" s="9" t="str">
        <f t="shared" si="527"/>
        <v/>
      </c>
      <c r="F2542" s="7"/>
      <c r="G2542" s="10" t="str">
        <f t="shared" si="525"/>
        <v/>
      </c>
      <c r="H2542" s="6" t="str">
        <f t="shared" si="526"/>
        <v/>
      </c>
      <c r="I2542" s="6" t="str">
        <f t="shared" si="528"/>
        <v/>
      </c>
      <c r="J2542" s="6" t="str">
        <f t="shared" si="529"/>
        <v/>
      </c>
      <c r="K2542" s="6" t="str">
        <f t="shared" si="530"/>
        <v/>
      </c>
      <c r="L2542" s="6" t="str">
        <f t="shared" si="535"/>
        <v/>
      </c>
      <c r="M2542" s="6" t="str">
        <f t="shared" si="536"/>
        <v/>
      </c>
      <c r="N2542" s="6" t="str">
        <f t="shared" si="531"/>
        <v/>
      </c>
      <c r="O2542" s="4"/>
      <c r="P2542" s="11"/>
      <c r="Q2542" s="12" t="str">
        <f t="shared" si="532"/>
        <v/>
      </c>
      <c r="R2542" s="8"/>
      <c r="S2542" s="19"/>
      <c r="T2542" s="19" t="s">
        <v>830</v>
      </c>
      <c r="U2542" s="4"/>
      <c r="V2542" s="22" t="str">
        <f t="shared" si="533"/>
        <v>@aswan1.moe.edu.eg</v>
      </c>
      <c r="W2542" s="22" t="str">
        <f t="shared" si="534"/>
        <v>Stu#</v>
      </c>
      <c r="Z2542" t="str">
        <f>IF(Q2542=$Z$14,COUNTIF($Q$15:Q2542,$Z$14),"")</f>
        <v/>
      </c>
    </row>
    <row r="2543" spans="1:26" ht="16.5" x14ac:dyDescent="0.25">
      <c r="A2543" s="6" t="str">
        <f>IF(B2543="","",SUBTOTAL(3,$B$15:B2543))</f>
        <v/>
      </c>
      <c r="B2543" s="7"/>
      <c r="C2543" s="8"/>
      <c r="D2543" s="6" t="str">
        <f t="shared" si="524"/>
        <v/>
      </c>
      <c r="E2543" s="9" t="str">
        <f t="shared" si="527"/>
        <v/>
      </c>
      <c r="F2543" s="7"/>
      <c r="G2543" s="10" t="str">
        <f t="shared" si="525"/>
        <v/>
      </c>
      <c r="H2543" s="6" t="str">
        <f t="shared" si="526"/>
        <v/>
      </c>
      <c r="I2543" s="6" t="str">
        <f t="shared" si="528"/>
        <v/>
      </c>
      <c r="J2543" s="6" t="str">
        <f t="shared" si="529"/>
        <v/>
      </c>
      <c r="K2543" s="6" t="str">
        <f t="shared" si="530"/>
        <v/>
      </c>
      <c r="L2543" s="6" t="str">
        <f t="shared" si="535"/>
        <v/>
      </c>
      <c r="M2543" s="6" t="str">
        <f t="shared" si="536"/>
        <v/>
      </c>
      <c r="N2543" s="6" t="str">
        <f t="shared" si="531"/>
        <v/>
      </c>
      <c r="O2543" s="4"/>
      <c r="P2543" s="11"/>
      <c r="Q2543" s="12" t="str">
        <f t="shared" si="532"/>
        <v/>
      </c>
      <c r="R2543" s="8"/>
      <c r="S2543" s="19"/>
      <c r="T2543" s="19" t="s">
        <v>830</v>
      </c>
      <c r="U2543" s="4"/>
      <c r="V2543" s="22" t="str">
        <f t="shared" si="533"/>
        <v>@aswan1.moe.edu.eg</v>
      </c>
      <c r="W2543" s="22" t="str">
        <f t="shared" si="534"/>
        <v>Stu#</v>
      </c>
      <c r="Z2543" t="str">
        <f>IF(Q2543=$Z$14,COUNTIF($Q$15:Q2543,$Z$14),"")</f>
        <v/>
      </c>
    </row>
    <row r="2544" spans="1:26" ht="16.5" x14ac:dyDescent="0.25">
      <c r="A2544" s="6" t="str">
        <f>IF(B2544="","",SUBTOTAL(3,$B$15:B2544))</f>
        <v/>
      </c>
      <c r="B2544" s="7"/>
      <c r="C2544" s="8"/>
      <c r="D2544" s="6" t="str">
        <f t="shared" si="524"/>
        <v/>
      </c>
      <c r="E2544" s="9" t="str">
        <f t="shared" si="527"/>
        <v/>
      </c>
      <c r="F2544" s="7"/>
      <c r="G2544" s="10" t="str">
        <f t="shared" si="525"/>
        <v/>
      </c>
      <c r="H2544" s="6" t="str">
        <f t="shared" si="526"/>
        <v/>
      </c>
      <c r="I2544" s="6" t="str">
        <f t="shared" si="528"/>
        <v/>
      </c>
      <c r="J2544" s="6" t="str">
        <f t="shared" si="529"/>
        <v/>
      </c>
      <c r="K2544" s="6" t="str">
        <f t="shared" si="530"/>
        <v/>
      </c>
      <c r="L2544" s="6" t="str">
        <f t="shared" si="535"/>
        <v/>
      </c>
      <c r="M2544" s="6" t="str">
        <f t="shared" si="536"/>
        <v/>
      </c>
      <c r="N2544" s="6" t="str">
        <f t="shared" si="531"/>
        <v/>
      </c>
      <c r="O2544" s="4"/>
      <c r="P2544" s="11"/>
      <c r="Q2544" s="12" t="str">
        <f t="shared" si="532"/>
        <v/>
      </c>
      <c r="R2544" s="8"/>
      <c r="S2544" s="19"/>
      <c r="T2544" s="19" t="s">
        <v>830</v>
      </c>
      <c r="U2544" s="4"/>
      <c r="V2544" s="22" t="str">
        <f t="shared" si="533"/>
        <v>@aswan1.moe.edu.eg</v>
      </c>
      <c r="W2544" s="22" t="str">
        <f t="shared" si="534"/>
        <v>Stu#</v>
      </c>
      <c r="Z2544" t="str">
        <f>IF(Q2544=$Z$14,COUNTIF($Q$15:Q2544,$Z$14),"")</f>
        <v/>
      </c>
    </row>
    <row r="2545" spans="1:26" ht="16.5" x14ac:dyDescent="0.25">
      <c r="A2545" s="6" t="str">
        <f>IF(B2545="","",SUBTOTAL(3,$B$15:B2545))</f>
        <v/>
      </c>
      <c r="B2545" s="7"/>
      <c r="C2545" s="8"/>
      <c r="D2545" s="6" t="str">
        <f t="shared" si="524"/>
        <v/>
      </c>
      <c r="E2545" s="9" t="str">
        <f t="shared" si="527"/>
        <v/>
      </c>
      <c r="F2545" s="7"/>
      <c r="G2545" s="10" t="str">
        <f t="shared" si="525"/>
        <v/>
      </c>
      <c r="H2545" s="6" t="str">
        <f t="shared" si="526"/>
        <v/>
      </c>
      <c r="I2545" s="6" t="str">
        <f t="shared" si="528"/>
        <v/>
      </c>
      <c r="J2545" s="6" t="str">
        <f t="shared" si="529"/>
        <v/>
      </c>
      <c r="K2545" s="6" t="str">
        <f t="shared" si="530"/>
        <v/>
      </c>
      <c r="L2545" s="6" t="str">
        <f t="shared" si="535"/>
        <v/>
      </c>
      <c r="M2545" s="6" t="str">
        <f t="shared" si="536"/>
        <v/>
      </c>
      <c r="N2545" s="6" t="str">
        <f t="shared" si="531"/>
        <v/>
      </c>
      <c r="O2545" s="4"/>
      <c r="P2545" s="11"/>
      <c r="Q2545" s="12" t="str">
        <f t="shared" si="532"/>
        <v/>
      </c>
      <c r="R2545" s="8"/>
      <c r="S2545" s="19"/>
      <c r="T2545" s="19" t="s">
        <v>830</v>
      </c>
      <c r="U2545" s="4"/>
      <c r="V2545" s="22" t="str">
        <f t="shared" si="533"/>
        <v>@aswan1.moe.edu.eg</v>
      </c>
      <c r="W2545" s="22" t="str">
        <f t="shared" si="534"/>
        <v>Stu#</v>
      </c>
      <c r="Z2545" t="str">
        <f>IF(Q2545=$Z$14,COUNTIF($Q$15:Q2545,$Z$14),"")</f>
        <v/>
      </c>
    </row>
    <row r="2546" spans="1:26" ht="16.5" x14ac:dyDescent="0.25">
      <c r="A2546" s="6" t="str">
        <f>IF(B2546="","",SUBTOTAL(3,$B$15:B2546))</f>
        <v/>
      </c>
      <c r="B2546" s="7"/>
      <c r="C2546" s="8"/>
      <c r="D2546" s="6" t="str">
        <f t="shared" si="524"/>
        <v/>
      </c>
      <c r="E2546" s="9" t="str">
        <f t="shared" si="527"/>
        <v/>
      </c>
      <c r="F2546" s="7"/>
      <c r="G2546" s="10" t="str">
        <f t="shared" si="525"/>
        <v/>
      </c>
      <c r="H2546" s="6" t="str">
        <f t="shared" si="526"/>
        <v/>
      </c>
      <c r="I2546" s="6" t="str">
        <f t="shared" si="528"/>
        <v/>
      </c>
      <c r="J2546" s="6" t="str">
        <f t="shared" si="529"/>
        <v/>
      </c>
      <c r="K2546" s="6" t="str">
        <f t="shared" si="530"/>
        <v/>
      </c>
      <c r="L2546" s="6" t="str">
        <f t="shared" si="535"/>
        <v/>
      </c>
      <c r="M2546" s="6" t="str">
        <f t="shared" si="536"/>
        <v/>
      </c>
      <c r="N2546" s="6" t="str">
        <f t="shared" si="531"/>
        <v/>
      </c>
      <c r="O2546" s="4"/>
      <c r="P2546" s="11"/>
      <c r="Q2546" s="12" t="str">
        <f t="shared" si="532"/>
        <v/>
      </c>
      <c r="R2546" s="8"/>
      <c r="S2546" s="19"/>
      <c r="T2546" s="19" t="s">
        <v>830</v>
      </c>
      <c r="U2546" s="4"/>
      <c r="V2546" s="22" t="str">
        <f t="shared" si="533"/>
        <v>@aswan1.moe.edu.eg</v>
      </c>
      <c r="W2546" s="22" t="str">
        <f t="shared" si="534"/>
        <v>Stu#</v>
      </c>
      <c r="Z2546" t="str">
        <f>IF(Q2546=$Z$14,COUNTIF($Q$15:Q2546,$Z$14),"")</f>
        <v/>
      </c>
    </row>
    <row r="2547" spans="1:26" ht="16.5" x14ac:dyDescent="0.25">
      <c r="A2547" s="6" t="str">
        <f>IF(B2547="","",SUBTOTAL(3,$B$15:B2547))</f>
        <v/>
      </c>
      <c r="B2547" s="7"/>
      <c r="C2547" s="8"/>
      <c r="D2547" s="6" t="str">
        <f t="shared" si="524"/>
        <v/>
      </c>
      <c r="E2547" s="9" t="str">
        <f t="shared" si="527"/>
        <v/>
      </c>
      <c r="F2547" s="7"/>
      <c r="G2547" s="10" t="str">
        <f t="shared" si="525"/>
        <v/>
      </c>
      <c r="H2547" s="6" t="str">
        <f t="shared" si="526"/>
        <v/>
      </c>
      <c r="I2547" s="6" t="str">
        <f t="shared" si="528"/>
        <v/>
      </c>
      <c r="J2547" s="6" t="str">
        <f t="shared" si="529"/>
        <v/>
      </c>
      <c r="K2547" s="6" t="str">
        <f t="shared" si="530"/>
        <v/>
      </c>
      <c r="L2547" s="6" t="str">
        <f t="shared" si="535"/>
        <v/>
      </c>
      <c r="M2547" s="6" t="str">
        <f t="shared" si="536"/>
        <v/>
      </c>
      <c r="N2547" s="6" t="str">
        <f t="shared" si="531"/>
        <v/>
      </c>
      <c r="O2547" s="4"/>
      <c r="P2547" s="11"/>
      <c r="Q2547" s="12" t="str">
        <f t="shared" si="532"/>
        <v/>
      </c>
      <c r="R2547" s="8"/>
      <c r="S2547" s="19"/>
      <c r="T2547" s="19" t="s">
        <v>830</v>
      </c>
      <c r="U2547" s="4"/>
      <c r="V2547" s="22" t="str">
        <f t="shared" si="533"/>
        <v>@aswan1.moe.edu.eg</v>
      </c>
      <c r="W2547" s="22" t="str">
        <f t="shared" si="534"/>
        <v>Stu#</v>
      </c>
      <c r="Z2547" t="str">
        <f>IF(Q2547=$Z$14,COUNTIF($Q$15:Q2547,$Z$14),"")</f>
        <v/>
      </c>
    </row>
    <row r="2548" spans="1:26" ht="16.5" x14ac:dyDescent="0.25">
      <c r="A2548" s="6" t="str">
        <f>IF(B2548="","",SUBTOTAL(3,$B$15:B2548))</f>
        <v/>
      </c>
      <c r="B2548" s="7"/>
      <c r="C2548" s="8"/>
      <c r="D2548" s="6" t="str">
        <f t="shared" si="524"/>
        <v/>
      </c>
      <c r="E2548" s="9" t="str">
        <f t="shared" si="527"/>
        <v/>
      </c>
      <c r="F2548" s="7"/>
      <c r="G2548" s="10" t="str">
        <f t="shared" si="525"/>
        <v/>
      </c>
      <c r="H2548" s="6" t="str">
        <f t="shared" si="526"/>
        <v/>
      </c>
      <c r="I2548" s="6" t="str">
        <f t="shared" si="528"/>
        <v/>
      </c>
      <c r="J2548" s="6" t="str">
        <f t="shared" si="529"/>
        <v/>
      </c>
      <c r="K2548" s="6" t="str">
        <f t="shared" si="530"/>
        <v/>
      </c>
      <c r="L2548" s="6" t="str">
        <f t="shared" si="535"/>
        <v/>
      </c>
      <c r="M2548" s="6" t="str">
        <f t="shared" si="536"/>
        <v/>
      </c>
      <c r="N2548" s="6" t="str">
        <f t="shared" si="531"/>
        <v/>
      </c>
      <c r="O2548" s="4"/>
      <c r="P2548" s="11"/>
      <c r="Q2548" s="12" t="str">
        <f t="shared" si="532"/>
        <v/>
      </c>
      <c r="R2548" s="8"/>
      <c r="S2548" s="19"/>
      <c r="T2548" s="19" t="s">
        <v>830</v>
      </c>
      <c r="U2548" s="4"/>
      <c r="V2548" s="22" t="str">
        <f t="shared" si="533"/>
        <v>@aswan1.moe.edu.eg</v>
      </c>
      <c r="W2548" s="22" t="str">
        <f t="shared" si="534"/>
        <v>Stu#</v>
      </c>
      <c r="Z2548" t="str">
        <f>IF(Q2548=$Z$14,COUNTIF($Q$15:Q2548,$Z$14),"")</f>
        <v/>
      </c>
    </row>
    <row r="2549" spans="1:26" ht="16.5" x14ac:dyDescent="0.25">
      <c r="A2549" s="6" t="str">
        <f>IF(B2549="","",SUBTOTAL(3,$B$15:B2549))</f>
        <v/>
      </c>
      <c r="B2549" s="7"/>
      <c r="C2549" s="8"/>
      <c r="D2549" s="6" t="str">
        <f t="shared" si="524"/>
        <v/>
      </c>
      <c r="E2549" s="9" t="str">
        <f t="shared" si="527"/>
        <v/>
      </c>
      <c r="F2549" s="7"/>
      <c r="G2549" s="10" t="str">
        <f t="shared" si="525"/>
        <v/>
      </c>
      <c r="H2549" s="6" t="str">
        <f t="shared" si="526"/>
        <v/>
      </c>
      <c r="I2549" s="6" t="str">
        <f t="shared" si="528"/>
        <v/>
      </c>
      <c r="J2549" s="6" t="str">
        <f t="shared" si="529"/>
        <v/>
      </c>
      <c r="K2549" s="6" t="str">
        <f t="shared" si="530"/>
        <v/>
      </c>
      <c r="L2549" s="6" t="str">
        <f t="shared" si="535"/>
        <v/>
      </c>
      <c r="M2549" s="6" t="str">
        <f t="shared" si="536"/>
        <v/>
      </c>
      <c r="N2549" s="6" t="str">
        <f t="shared" si="531"/>
        <v/>
      </c>
      <c r="O2549" s="4"/>
      <c r="P2549" s="11"/>
      <c r="Q2549" s="12" t="str">
        <f t="shared" si="532"/>
        <v/>
      </c>
      <c r="R2549" s="8"/>
      <c r="S2549" s="19"/>
      <c r="T2549" s="19" t="s">
        <v>830</v>
      </c>
      <c r="U2549" s="4"/>
      <c r="V2549" s="22" t="str">
        <f t="shared" si="533"/>
        <v>@aswan1.moe.edu.eg</v>
      </c>
      <c r="W2549" s="22" t="str">
        <f t="shared" si="534"/>
        <v>Stu#</v>
      </c>
      <c r="Z2549" t="str">
        <f>IF(Q2549=$Z$14,COUNTIF($Q$15:Q2549,$Z$14),"")</f>
        <v/>
      </c>
    </row>
    <row r="2550" spans="1:26" ht="16.5" x14ac:dyDescent="0.25">
      <c r="A2550" s="6" t="str">
        <f>IF(B2550="","",SUBTOTAL(3,$B$15:B2550))</f>
        <v/>
      </c>
      <c r="B2550" s="7"/>
      <c r="C2550" s="8"/>
      <c r="D2550" s="6" t="str">
        <f t="shared" si="524"/>
        <v/>
      </c>
      <c r="E2550" s="9" t="str">
        <f t="shared" si="527"/>
        <v/>
      </c>
      <c r="F2550" s="7"/>
      <c r="G2550" s="10" t="str">
        <f t="shared" si="525"/>
        <v/>
      </c>
      <c r="H2550" s="6" t="str">
        <f t="shared" si="526"/>
        <v/>
      </c>
      <c r="I2550" s="6" t="str">
        <f t="shared" si="528"/>
        <v/>
      </c>
      <c r="J2550" s="6" t="str">
        <f t="shared" si="529"/>
        <v/>
      </c>
      <c r="K2550" s="6" t="str">
        <f t="shared" si="530"/>
        <v/>
      </c>
      <c r="L2550" s="6" t="str">
        <f t="shared" si="535"/>
        <v/>
      </c>
      <c r="M2550" s="6" t="str">
        <f t="shared" si="536"/>
        <v/>
      </c>
      <c r="N2550" s="6" t="str">
        <f t="shared" si="531"/>
        <v/>
      </c>
      <c r="O2550" s="4"/>
      <c r="P2550" s="11"/>
      <c r="Q2550" s="12" t="str">
        <f t="shared" si="532"/>
        <v/>
      </c>
      <c r="R2550" s="8"/>
      <c r="S2550" s="19"/>
      <c r="T2550" s="19" t="s">
        <v>830</v>
      </c>
      <c r="U2550" s="4"/>
      <c r="V2550" s="22" t="str">
        <f t="shared" si="533"/>
        <v>@aswan1.moe.edu.eg</v>
      </c>
      <c r="W2550" s="22" t="str">
        <f t="shared" si="534"/>
        <v>Stu#</v>
      </c>
      <c r="Z2550" t="str">
        <f>IF(Q2550=$Z$14,COUNTIF($Q$15:Q2550,$Z$14),"")</f>
        <v/>
      </c>
    </row>
    <row r="2551" spans="1:26" ht="16.5" x14ac:dyDescent="0.25">
      <c r="A2551" s="6" t="str">
        <f>IF(B2551="","",SUBTOTAL(3,$B$15:B2551))</f>
        <v/>
      </c>
      <c r="B2551" s="7"/>
      <c r="C2551" s="8"/>
      <c r="D2551" s="6" t="str">
        <f t="shared" si="524"/>
        <v/>
      </c>
      <c r="E2551" s="9" t="str">
        <f t="shared" si="527"/>
        <v/>
      </c>
      <c r="F2551" s="7"/>
      <c r="G2551" s="10" t="str">
        <f t="shared" si="525"/>
        <v/>
      </c>
      <c r="H2551" s="6" t="str">
        <f t="shared" si="526"/>
        <v/>
      </c>
      <c r="I2551" s="6" t="str">
        <f t="shared" si="528"/>
        <v/>
      </c>
      <c r="J2551" s="6" t="str">
        <f t="shared" si="529"/>
        <v/>
      </c>
      <c r="K2551" s="6" t="str">
        <f t="shared" si="530"/>
        <v/>
      </c>
      <c r="L2551" s="6" t="str">
        <f t="shared" si="535"/>
        <v/>
      </c>
      <c r="M2551" s="6" t="str">
        <f t="shared" si="536"/>
        <v/>
      </c>
      <c r="N2551" s="6" t="str">
        <f t="shared" si="531"/>
        <v/>
      </c>
      <c r="O2551" s="4"/>
      <c r="P2551" s="11"/>
      <c r="Q2551" s="12" t="str">
        <f t="shared" si="532"/>
        <v/>
      </c>
      <c r="R2551" s="8"/>
      <c r="S2551" s="19"/>
      <c r="T2551" s="19" t="s">
        <v>830</v>
      </c>
      <c r="U2551" s="4"/>
      <c r="V2551" s="22" t="str">
        <f t="shared" si="533"/>
        <v>@aswan1.moe.edu.eg</v>
      </c>
      <c r="W2551" s="22" t="str">
        <f t="shared" si="534"/>
        <v>Stu#</v>
      </c>
      <c r="Z2551" t="str">
        <f>IF(Q2551=$Z$14,COUNTIF($Q$15:Q2551,$Z$14),"")</f>
        <v/>
      </c>
    </row>
    <row r="2552" spans="1:26" ht="16.5" x14ac:dyDescent="0.25">
      <c r="A2552" s="6" t="str">
        <f>IF(B2552="","",SUBTOTAL(3,$B$15:B2552))</f>
        <v/>
      </c>
      <c r="B2552" s="7"/>
      <c r="C2552" s="8"/>
      <c r="D2552" s="6" t="str">
        <f t="shared" si="524"/>
        <v/>
      </c>
      <c r="E2552" s="9" t="str">
        <f t="shared" si="527"/>
        <v/>
      </c>
      <c r="F2552" s="7"/>
      <c r="G2552" s="10" t="str">
        <f t="shared" si="525"/>
        <v/>
      </c>
      <c r="H2552" s="6" t="str">
        <f t="shared" si="526"/>
        <v/>
      </c>
      <c r="I2552" s="6" t="str">
        <f t="shared" si="528"/>
        <v/>
      </c>
      <c r="J2552" s="6" t="str">
        <f t="shared" si="529"/>
        <v/>
      </c>
      <c r="K2552" s="6" t="str">
        <f t="shared" si="530"/>
        <v/>
      </c>
      <c r="L2552" s="6" t="str">
        <f t="shared" si="535"/>
        <v/>
      </c>
      <c r="M2552" s="6" t="str">
        <f t="shared" si="536"/>
        <v/>
      </c>
      <c r="N2552" s="6" t="str">
        <f t="shared" si="531"/>
        <v/>
      </c>
      <c r="O2552" s="4"/>
      <c r="P2552" s="11"/>
      <c r="Q2552" s="12" t="str">
        <f t="shared" si="532"/>
        <v/>
      </c>
      <c r="R2552" s="8"/>
      <c r="S2552" s="19"/>
      <c r="T2552" s="19" t="s">
        <v>830</v>
      </c>
      <c r="U2552" s="4"/>
      <c r="V2552" s="22" t="str">
        <f t="shared" si="533"/>
        <v>@aswan1.moe.edu.eg</v>
      </c>
      <c r="W2552" s="22" t="str">
        <f t="shared" si="534"/>
        <v>Stu#</v>
      </c>
      <c r="Z2552" t="str">
        <f>IF(Q2552=$Z$14,COUNTIF($Q$15:Q2552,$Z$14),"")</f>
        <v/>
      </c>
    </row>
    <row r="2553" spans="1:26" ht="16.5" x14ac:dyDescent="0.25">
      <c r="A2553" s="6" t="str">
        <f>IF(B2553="","",SUBTOTAL(3,$B$15:B2553))</f>
        <v/>
      </c>
      <c r="B2553" s="7"/>
      <c r="C2553" s="8"/>
      <c r="D2553" s="6" t="str">
        <f t="shared" si="524"/>
        <v/>
      </c>
      <c r="E2553" s="9" t="str">
        <f t="shared" si="527"/>
        <v/>
      </c>
      <c r="F2553" s="7"/>
      <c r="G2553" s="10" t="str">
        <f t="shared" si="525"/>
        <v/>
      </c>
      <c r="H2553" s="6" t="str">
        <f t="shared" si="526"/>
        <v/>
      </c>
      <c r="I2553" s="6" t="str">
        <f t="shared" si="528"/>
        <v/>
      </c>
      <c r="J2553" s="6" t="str">
        <f t="shared" si="529"/>
        <v/>
      </c>
      <c r="K2553" s="6" t="str">
        <f t="shared" si="530"/>
        <v/>
      </c>
      <c r="L2553" s="6" t="str">
        <f t="shared" si="535"/>
        <v/>
      </c>
      <c r="M2553" s="6" t="str">
        <f t="shared" si="536"/>
        <v/>
      </c>
      <c r="N2553" s="6" t="str">
        <f t="shared" si="531"/>
        <v/>
      </c>
      <c r="O2553" s="4"/>
      <c r="P2553" s="11"/>
      <c r="Q2553" s="12" t="str">
        <f t="shared" si="532"/>
        <v/>
      </c>
      <c r="R2553" s="8"/>
      <c r="S2553" s="19"/>
      <c r="T2553" s="19" t="s">
        <v>830</v>
      </c>
      <c r="U2553" s="4"/>
      <c r="V2553" s="22" t="str">
        <f t="shared" si="533"/>
        <v>@aswan1.moe.edu.eg</v>
      </c>
      <c r="W2553" s="22" t="str">
        <f t="shared" si="534"/>
        <v>Stu#</v>
      </c>
      <c r="Z2553" t="str">
        <f>IF(Q2553=$Z$14,COUNTIF($Q$15:Q2553,$Z$14),"")</f>
        <v/>
      </c>
    </row>
    <row r="2554" spans="1:26" ht="16.5" x14ac:dyDescent="0.25">
      <c r="A2554" s="6" t="str">
        <f>IF(B2554="","",SUBTOTAL(3,$B$15:B2554))</f>
        <v/>
      </c>
      <c r="B2554" s="7"/>
      <c r="C2554" s="8"/>
      <c r="D2554" s="6" t="str">
        <f t="shared" si="524"/>
        <v/>
      </c>
      <c r="E2554" s="9" t="str">
        <f t="shared" si="527"/>
        <v/>
      </c>
      <c r="F2554" s="7"/>
      <c r="G2554" s="10" t="str">
        <f t="shared" si="525"/>
        <v/>
      </c>
      <c r="H2554" s="6" t="str">
        <f t="shared" si="526"/>
        <v/>
      </c>
      <c r="I2554" s="6" t="str">
        <f t="shared" si="528"/>
        <v/>
      </c>
      <c r="J2554" s="6" t="str">
        <f t="shared" si="529"/>
        <v/>
      </c>
      <c r="K2554" s="6" t="str">
        <f t="shared" si="530"/>
        <v/>
      </c>
      <c r="L2554" s="6" t="str">
        <f t="shared" si="535"/>
        <v/>
      </c>
      <c r="M2554" s="6" t="str">
        <f t="shared" si="536"/>
        <v/>
      </c>
      <c r="N2554" s="6" t="str">
        <f t="shared" si="531"/>
        <v/>
      </c>
      <c r="O2554" s="4"/>
      <c r="P2554" s="11"/>
      <c r="Q2554" s="12" t="str">
        <f t="shared" si="532"/>
        <v/>
      </c>
      <c r="R2554" s="8"/>
      <c r="S2554" s="19"/>
      <c r="T2554" s="19" t="s">
        <v>830</v>
      </c>
      <c r="U2554" s="4"/>
      <c r="V2554" s="22" t="str">
        <f t="shared" si="533"/>
        <v>@aswan1.moe.edu.eg</v>
      </c>
      <c r="W2554" s="22" t="str">
        <f t="shared" si="534"/>
        <v>Stu#</v>
      </c>
      <c r="Z2554" t="str">
        <f>IF(Q2554=$Z$14,COUNTIF($Q$15:Q2554,$Z$14),"")</f>
        <v/>
      </c>
    </row>
    <row r="2555" spans="1:26" ht="16.5" x14ac:dyDescent="0.25">
      <c r="A2555" s="6" t="str">
        <f>IF(B2555="","",SUBTOTAL(3,$B$15:B2555))</f>
        <v/>
      </c>
      <c r="B2555" s="7"/>
      <c r="C2555" s="8"/>
      <c r="D2555" s="6" t="str">
        <f t="shared" si="524"/>
        <v/>
      </c>
      <c r="E2555" s="9" t="str">
        <f t="shared" si="527"/>
        <v/>
      </c>
      <c r="F2555" s="7"/>
      <c r="G2555" s="10" t="str">
        <f t="shared" si="525"/>
        <v/>
      </c>
      <c r="H2555" s="6" t="str">
        <f t="shared" si="526"/>
        <v/>
      </c>
      <c r="I2555" s="6" t="str">
        <f t="shared" si="528"/>
        <v/>
      </c>
      <c r="J2555" s="6" t="str">
        <f t="shared" si="529"/>
        <v/>
      </c>
      <c r="K2555" s="6" t="str">
        <f t="shared" si="530"/>
        <v/>
      </c>
      <c r="L2555" s="6" t="str">
        <f t="shared" si="535"/>
        <v/>
      </c>
      <c r="M2555" s="6" t="str">
        <f t="shared" si="536"/>
        <v/>
      </c>
      <c r="N2555" s="6" t="str">
        <f t="shared" si="531"/>
        <v/>
      </c>
      <c r="O2555" s="4"/>
      <c r="P2555" s="11"/>
      <c r="Q2555" s="12" t="str">
        <f t="shared" si="532"/>
        <v/>
      </c>
      <c r="R2555" s="8"/>
      <c r="S2555" s="19"/>
      <c r="T2555" s="19" t="s">
        <v>830</v>
      </c>
      <c r="U2555" s="4"/>
      <c r="V2555" s="22" t="str">
        <f t="shared" si="533"/>
        <v>@aswan1.moe.edu.eg</v>
      </c>
      <c r="W2555" s="22" t="str">
        <f t="shared" si="534"/>
        <v>Stu#</v>
      </c>
      <c r="Z2555" t="str">
        <f>IF(Q2555=$Z$14,COUNTIF($Q$15:Q2555,$Z$14),"")</f>
        <v/>
      </c>
    </row>
    <row r="2556" spans="1:26" ht="16.5" x14ac:dyDescent="0.25">
      <c r="A2556" s="6" t="str">
        <f>IF(B2556="","",SUBTOTAL(3,$B$15:B2556))</f>
        <v/>
      </c>
      <c r="B2556" s="7"/>
      <c r="C2556" s="8"/>
      <c r="D2556" s="6" t="str">
        <f t="shared" si="524"/>
        <v/>
      </c>
      <c r="E2556" s="9" t="str">
        <f t="shared" si="527"/>
        <v/>
      </c>
      <c r="F2556" s="7"/>
      <c r="G2556" s="10" t="str">
        <f t="shared" si="525"/>
        <v/>
      </c>
      <c r="H2556" s="6" t="str">
        <f t="shared" si="526"/>
        <v/>
      </c>
      <c r="I2556" s="6" t="str">
        <f t="shared" si="528"/>
        <v/>
      </c>
      <c r="J2556" s="6" t="str">
        <f t="shared" si="529"/>
        <v/>
      </c>
      <c r="K2556" s="6" t="str">
        <f t="shared" si="530"/>
        <v/>
      </c>
      <c r="L2556" s="6" t="str">
        <f t="shared" si="535"/>
        <v/>
      </c>
      <c r="M2556" s="6" t="str">
        <f t="shared" si="536"/>
        <v/>
      </c>
      <c r="N2556" s="6" t="str">
        <f t="shared" si="531"/>
        <v/>
      </c>
      <c r="O2556" s="4"/>
      <c r="P2556" s="11"/>
      <c r="Q2556" s="12" t="str">
        <f t="shared" si="532"/>
        <v/>
      </c>
      <c r="R2556" s="8"/>
      <c r="S2556" s="19"/>
      <c r="T2556" s="19" t="s">
        <v>830</v>
      </c>
      <c r="U2556" s="4"/>
      <c r="V2556" s="22" t="str">
        <f t="shared" si="533"/>
        <v>@aswan1.moe.edu.eg</v>
      </c>
      <c r="W2556" s="22" t="str">
        <f t="shared" si="534"/>
        <v>Stu#</v>
      </c>
      <c r="Z2556" t="str">
        <f>IF(Q2556=$Z$14,COUNTIF($Q$15:Q2556,$Z$14),"")</f>
        <v/>
      </c>
    </row>
    <row r="2557" spans="1:26" ht="16.5" x14ac:dyDescent="0.25">
      <c r="A2557" s="6" t="str">
        <f>IF(B2557="","",SUBTOTAL(3,$B$15:B2557))</f>
        <v/>
      </c>
      <c r="B2557" s="7"/>
      <c r="C2557" s="8"/>
      <c r="D2557" s="6" t="str">
        <f t="shared" si="524"/>
        <v/>
      </c>
      <c r="E2557" s="9" t="str">
        <f t="shared" si="527"/>
        <v/>
      </c>
      <c r="F2557" s="7"/>
      <c r="G2557" s="10" t="str">
        <f t="shared" si="525"/>
        <v/>
      </c>
      <c r="H2557" s="6" t="str">
        <f t="shared" si="526"/>
        <v/>
      </c>
      <c r="I2557" s="6" t="str">
        <f t="shared" si="528"/>
        <v/>
      </c>
      <c r="J2557" s="6" t="str">
        <f t="shared" si="529"/>
        <v/>
      </c>
      <c r="K2557" s="6" t="str">
        <f t="shared" si="530"/>
        <v/>
      </c>
      <c r="L2557" s="6" t="str">
        <f t="shared" si="535"/>
        <v/>
      </c>
      <c r="M2557" s="6" t="str">
        <f t="shared" si="536"/>
        <v/>
      </c>
      <c r="N2557" s="6" t="str">
        <f t="shared" si="531"/>
        <v/>
      </c>
      <c r="O2557" s="4"/>
      <c r="P2557" s="11"/>
      <c r="Q2557" s="12" t="str">
        <f t="shared" si="532"/>
        <v/>
      </c>
      <c r="R2557" s="8"/>
      <c r="S2557" s="19"/>
      <c r="T2557" s="19" t="s">
        <v>830</v>
      </c>
      <c r="U2557" s="4"/>
      <c r="V2557" s="22" t="str">
        <f t="shared" si="533"/>
        <v>@aswan1.moe.edu.eg</v>
      </c>
      <c r="W2557" s="22" t="str">
        <f t="shared" si="534"/>
        <v>Stu#</v>
      </c>
      <c r="Z2557" t="str">
        <f>IF(Q2557=$Z$14,COUNTIF($Q$15:Q2557,$Z$14),"")</f>
        <v/>
      </c>
    </row>
    <row r="2558" spans="1:26" ht="16.5" x14ac:dyDescent="0.25">
      <c r="A2558" s="6" t="str">
        <f>IF(B2558="","",SUBTOTAL(3,$B$15:B2558))</f>
        <v/>
      </c>
      <c r="B2558" s="7"/>
      <c r="C2558" s="8"/>
      <c r="D2558" s="6" t="str">
        <f t="shared" si="524"/>
        <v/>
      </c>
      <c r="E2558" s="9" t="str">
        <f t="shared" si="527"/>
        <v/>
      </c>
      <c r="F2558" s="7"/>
      <c r="G2558" s="10" t="str">
        <f t="shared" si="525"/>
        <v/>
      </c>
      <c r="H2558" s="6" t="str">
        <f t="shared" si="526"/>
        <v/>
      </c>
      <c r="I2558" s="6" t="str">
        <f t="shared" si="528"/>
        <v/>
      </c>
      <c r="J2558" s="6" t="str">
        <f t="shared" si="529"/>
        <v/>
      </c>
      <c r="K2558" s="6" t="str">
        <f t="shared" si="530"/>
        <v/>
      </c>
      <c r="L2558" s="6" t="str">
        <f t="shared" si="535"/>
        <v/>
      </c>
      <c r="M2558" s="6" t="str">
        <f t="shared" si="536"/>
        <v/>
      </c>
      <c r="N2558" s="6" t="str">
        <f t="shared" si="531"/>
        <v/>
      </c>
      <c r="O2558" s="4"/>
      <c r="P2558" s="11"/>
      <c r="Q2558" s="12" t="str">
        <f t="shared" si="532"/>
        <v/>
      </c>
      <c r="R2558" s="8"/>
      <c r="S2558" s="19"/>
      <c r="T2558" s="19" t="s">
        <v>830</v>
      </c>
      <c r="U2558" s="4"/>
      <c r="V2558" s="22" t="str">
        <f t="shared" si="533"/>
        <v>@aswan1.moe.edu.eg</v>
      </c>
      <c r="W2558" s="22" t="str">
        <f t="shared" si="534"/>
        <v>Stu#</v>
      </c>
      <c r="Z2558" t="str">
        <f>IF(Q2558=$Z$14,COUNTIF($Q$15:Q2558,$Z$14),"")</f>
        <v/>
      </c>
    </row>
    <row r="2559" spans="1:26" ht="16.5" x14ac:dyDescent="0.25">
      <c r="A2559" s="6" t="str">
        <f>IF(B2559="","",SUBTOTAL(3,$B$15:B2559))</f>
        <v/>
      </c>
      <c r="B2559" s="7"/>
      <c r="C2559" s="8"/>
      <c r="D2559" s="6" t="str">
        <f t="shared" si="524"/>
        <v/>
      </c>
      <c r="E2559" s="9" t="str">
        <f t="shared" si="527"/>
        <v/>
      </c>
      <c r="F2559" s="7"/>
      <c r="G2559" s="10" t="str">
        <f t="shared" si="525"/>
        <v/>
      </c>
      <c r="H2559" s="6" t="str">
        <f t="shared" si="526"/>
        <v/>
      </c>
      <c r="I2559" s="6" t="str">
        <f t="shared" si="528"/>
        <v/>
      </c>
      <c r="J2559" s="6" t="str">
        <f t="shared" si="529"/>
        <v/>
      </c>
      <c r="K2559" s="6" t="str">
        <f t="shared" si="530"/>
        <v/>
      </c>
      <c r="L2559" s="6" t="str">
        <f t="shared" si="535"/>
        <v/>
      </c>
      <c r="M2559" s="6" t="str">
        <f t="shared" si="536"/>
        <v/>
      </c>
      <c r="N2559" s="6" t="str">
        <f t="shared" si="531"/>
        <v/>
      </c>
      <c r="O2559" s="4"/>
      <c r="P2559" s="11"/>
      <c r="Q2559" s="12" t="str">
        <f t="shared" si="532"/>
        <v/>
      </c>
      <c r="R2559" s="8"/>
      <c r="S2559" s="19"/>
      <c r="T2559" s="19" t="s">
        <v>830</v>
      </c>
      <c r="U2559" s="4"/>
      <c r="V2559" s="22" t="str">
        <f t="shared" si="533"/>
        <v>@aswan1.moe.edu.eg</v>
      </c>
      <c r="W2559" s="22" t="str">
        <f t="shared" si="534"/>
        <v>Stu#</v>
      </c>
      <c r="Z2559" t="str">
        <f>IF(Q2559=$Z$14,COUNTIF($Q$15:Q2559,$Z$14),"")</f>
        <v/>
      </c>
    </row>
    <row r="2560" spans="1:26" ht="16.5" x14ac:dyDescent="0.25">
      <c r="A2560" s="6" t="str">
        <f>IF(B2560="","",SUBTOTAL(3,$B$15:B2560))</f>
        <v/>
      </c>
      <c r="B2560" s="7"/>
      <c r="C2560" s="8"/>
      <c r="D2560" s="6" t="str">
        <f t="shared" si="524"/>
        <v/>
      </c>
      <c r="E2560" s="9" t="str">
        <f t="shared" si="527"/>
        <v/>
      </c>
      <c r="F2560" s="7"/>
      <c r="G2560" s="10" t="str">
        <f t="shared" si="525"/>
        <v/>
      </c>
      <c r="H2560" s="6" t="str">
        <f t="shared" si="526"/>
        <v/>
      </c>
      <c r="I2560" s="6" t="str">
        <f t="shared" si="528"/>
        <v/>
      </c>
      <c r="J2560" s="6" t="str">
        <f t="shared" si="529"/>
        <v/>
      </c>
      <c r="K2560" s="6" t="str">
        <f t="shared" si="530"/>
        <v/>
      </c>
      <c r="L2560" s="6" t="str">
        <f t="shared" si="535"/>
        <v/>
      </c>
      <c r="M2560" s="6" t="str">
        <f t="shared" si="536"/>
        <v/>
      </c>
      <c r="N2560" s="6" t="str">
        <f t="shared" si="531"/>
        <v/>
      </c>
      <c r="O2560" s="4"/>
      <c r="P2560" s="11"/>
      <c r="Q2560" s="12" t="str">
        <f t="shared" si="532"/>
        <v/>
      </c>
      <c r="R2560" s="8"/>
      <c r="S2560" s="19"/>
      <c r="T2560" s="19" t="s">
        <v>830</v>
      </c>
      <c r="U2560" s="4"/>
      <c r="V2560" s="22" t="str">
        <f t="shared" si="533"/>
        <v>@aswan1.moe.edu.eg</v>
      </c>
      <c r="W2560" s="22" t="str">
        <f t="shared" si="534"/>
        <v>Stu#</v>
      </c>
      <c r="Z2560" t="str">
        <f>IF(Q2560=$Z$14,COUNTIF($Q$15:Q2560,$Z$14),"")</f>
        <v/>
      </c>
    </row>
    <row r="2561" spans="1:26" ht="16.5" x14ac:dyDescent="0.25">
      <c r="A2561" s="6" t="str">
        <f>IF(B2561="","",SUBTOTAL(3,$B$15:B2561))</f>
        <v/>
      </c>
      <c r="B2561" s="7"/>
      <c r="C2561" s="8"/>
      <c r="D2561" s="6" t="str">
        <f t="shared" si="524"/>
        <v/>
      </c>
      <c r="E2561" s="9" t="str">
        <f t="shared" si="527"/>
        <v/>
      </c>
      <c r="F2561" s="7"/>
      <c r="G2561" s="10" t="str">
        <f t="shared" si="525"/>
        <v/>
      </c>
      <c r="H2561" s="6" t="str">
        <f t="shared" si="526"/>
        <v/>
      </c>
      <c r="I2561" s="6" t="str">
        <f t="shared" si="528"/>
        <v/>
      </c>
      <c r="J2561" s="6" t="str">
        <f t="shared" si="529"/>
        <v/>
      </c>
      <c r="K2561" s="6" t="str">
        <f t="shared" si="530"/>
        <v/>
      </c>
      <c r="L2561" s="6" t="str">
        <f t="shared" si="535"/>
        <v/>
      </c>
      <c r="M2561" s="6" t="str">
        <f t="shared" si="536"/>
        <v/>
      </c>
      <c r="N2561" s="6" t="str">
        <f t="shared" si="531"/>
        <v/>
      </c>
      <c r="O2561" s="4"/>
      <c r="P2561" s="11"/>
      <c r="Q2561" s="12" t="str">
        <f t="shared" si="532"/>
        <v/>
      </c>
      <c r="R2561" s="8"/>
      <c r="S2561" s="19"/>
      <c r="T2561" s="19" t="s">
        <v>830</v>
      </c>
      <c r="U2561" s="4"/>
      <c r="V2561" s="22" t="str">
        <f t="shared" si="533"/>
        <v>@aswan1.moe.edu.eg</v>
      </c>
      <c r="W2561" s="22" t="str">
        <f t="shared" si="534"/>
        <v>Stu#</v>
      </c>
      <c r="Z2561" t="str">
        <f>IF(Q2561=$Z$14,COUNTIF($Q$15:Q2561,$Z$14),"")</f>
        <v/>
      </c>
    </row>
    <row r="2562" spans="1:26" ht="16.5" x14ac:dyDescent="0.25">
      <c r="A2562" s="6" t="str">
        <f>IF(B2562="","",SUBTOTAL(3,$B$15:B2562))</f>
        <v/>
      </c>
      <c r="B2562" s="7"/>
      <c r="C2562" s="8"/>
      <c r="D2562" s="6" t="str">
        <f t="shared" si="524"/>
        <v/>
      </c>
      <c r="E2562" s="9" t="str">
        <f t="shared" si="527"/>
        <v/>
      </c>
      <c r="F2562" s="7"/>
      <c r="G2562" s="10" t="str">
        <f t="shared" si="525"/>
        <v/>
      </c>
      <c r="H2562" s="6" t="str">
        <f t="shared" si="526"/>
        <v/>
      </c>
      <c r="I2562" s="6" t="str">
        <f t="shared" si="528"/>
        <v/>
      </c>
      <c r="J2562" s="6" t="str">
        <f t="shared" si="529"/>
        <v/>
      </c>
      <c r="K2562" s="6" t="str">
        <f t="shared" si="530"/>
        <v/>
      </c>
      <c r="L2562" s="6" t="str">
        <f t="shared" si="535"/>
        <v/>
      </c>
      <c r="M2562" s="6" t="str">
        <f t="shared" si="536"/>
        <v/>
      </c>
      <c r="N2562" s="6" t="str">
        <f t="shared" si="531"/>
        <v/>
      </c>
      <c r="O2562" s="4"/>
      <c r="P2562" s="11"/>
      <c r="Q2562" s="12" t="str">
        <f t="shared" si="532"/>
        <v/>
      </c>
      <c r="R2562" s="8"/>
      <c r="S2562" s="19"/>
      <c r="T2562" s="19" t="s">
        <v>830</v>
      </c>
      <c r="U2562" s="4"/>
      <c r="V2562" s="22" t="str">
        <f t="shared" si="533"/>
        <v>@aswan1.moe.edu.eg</v>
      </c>
      <c r="W2562" s="22" t="str">
        <f t="shared" si="534"/>
        <v>Stu#</v>
      </c>
      <c r="Z2562" t="str">
        <f>IF(Q2562=$Z$14,COUNTIF($Q$15:Q2562,$Z$14),"")</f>
        <v/>
      </c>
    </row>
    <row r="2563" spans="1:26" ht="16.5" x14ac:dyDescent="0.25">
      <c r="A2563" s="6" t="str">
        <f>IF(B2563="","",SUBTOTAL(3,$B$15:B2563))</f>
        <v/>
      </c>
      <c r="B2563" s="7"/>
      <c r="C2563" s="8"/>
      <c r="D2563" s="6" t="str">
        <f t="shared" si="524"/>
        <v/>
      </c>
      <c r="E2563" s="9" t="str">
        <f t="shared" si="527"/>
        <v/>
      </c>
      <c r="F2563" s="7"/>
      <c r="G2563" s="10" t="str">
        <f t="shared" si="525"/>
        <v/>
      </c>
      <c r="H2563" s="6" t="str">
        <f t="shared" si="526"/>
        <v/>
      </c>
      <c r="I2563" s="6" t="str">
        <f t="shared" si="528"/>
        <v/>
      </c>
      <c r="J2563" s="6" t="str">
        <f t="shared" si="529"/>
        <v/>
      </c>
      <c r="K2563" s="6" t="str">
        <f t="shared" si="530"/>
        <v/>
      </c>
      <c r="L2563" s="6" t="str">
        <f t="shared" si="535"/>
        <v/>
      </c>
      <c r="M2563" s="6" t="str">
        <f t="shared" si="536"/>
        <v/>
      </c>
      <c r="N2563" s="6" t="str">
        <f t="shared" si="531"/>
        <v/>
      </c>
      <c r="O2563" s="4"/>
      <c r="P2563" s="11"/>
      <c r="Q2563" s="12" t="str">
        <f t="shared" si="532"/>
        <v/>
      </c>
      <c r="R2563" s="8"/>
      <c r="S2563" s="19"/>
      <c r="T2563" s="19" t="s">
        <v>830</v>
      </c>
      <c r="U2563" s="4"/>
      <c r="V2563" s="22" t="str">
        <f t="shared" si="533"/>
        <v>@aswan1.moe.edu.eg</v>
      </c>
      <c r="W2563" s="22" t="str">
        <f t="shared" si="534"/>
        <v>Stu#</v>
      </c>
      <c r="Z2563" t="str">
        <f>IF(Q2563=$Z$14,COUNTIF($Q$15:Q2563,$Z$14),"")</f>
        <v/>
      </c>
    </row>
    <row r="2564" spans="1:26" ht="16.5" x14ac:dyDescent="0.25">
      <c r="A2564" s="6" t="str">
        <f>IF(B2564="","",SUBTOTAL(3,$B$15:B2564))</f>
        <v/>
      </c>
      <c r="B2564" s="7"/>
      <c r="C2564" s="8"/>
      <c r="D2564" s="6" t="str">
        <f t="shared" si="524"/>
        <v/>
      </c>
      <c r="E2564" s="9" t="str">
        <f t="shared" si="527"/>
        <v/>
      </c>
      <c r="F2564" s="7"/>
      <c r="G2564" s="10" t="str">
        <f t="shared" si="525"/>
        <v/>
      </c>
      <c r="H2564" s="6" t="str">
        <f t="shared" si="526"/>
        <v/>
      </c>
      <c r="I2564" s="6" t="str">
        <f t="shared" si="528"/>
        <v/>
      </c>
      <c r="J2564" s="6" t="str">
        <f t="shared" si="529"/>
        <v/>
      </c>
      <c r="K2564" s="6" t="str">
        <f t="shared" si="530"/>
        <v/>
      </c>
      <c r="L2564" s="6" t="str">
        <f t="shared" si="535"/>
        <v/>
      </c>
      <c r="M2564" s="6" t="str">
        <f t="shared" si="536"/>
        <v/>
      </c>
      <c r="N2564" s="6" t="str">
        <f t="shared" si="531"/>
        <v/>
      </c>
      <c r="O2564" s="4"/>
      <c r="P2564" s="11"/>
      <c r="Q2564" s="12" t="str">
        <f t="shared" si="532"/>
        <v/>
      </c>
      <c r="R2564" s="8"/>
      <c r="S2564" s="19"/>
      <c r="T2564" s="19" t="s">
        <v>830</v>
      </c>
      <c r="U2564" s="4"/>
      <c r="V2564" s="22" t="str">
        <f t="shared" si="533"/>
        <v>@aswan1.moe.edu.eg</v>
      </c>
      <c r="W2564" s="22" t="str">
        <f t="shared" si="534"/>
        <v>Stu#</v>
      </c>
      <c r="Z2564" t="str">
        <f>IF(Q2564=$Z$14,COUNTIF($Q$15:Q2564,$Z$14),"")</f>
        <v/>
      </c>
    </row>
    <row r="2565" spans="1:26" ht="16.5" x14ac:dyDescent="0.25">
      <c r="A2565" s="6" t="str">
        <f>IF(B2565="","",SUBTOTAL(3,$B$15:B2565))</f>
        <v/>
      </c>
      <c r="B2565" s="7"/>
      <c r="C2565" s="8"/>
      <c r="D2565" s="6" t="str">
        <f t="shared" si="524"/>
        <v/>
      </c>
      <c r="E2565" s="9" t="str">
        <f t="shared" si="527"/>
        <v/>
      </c>
      <c r="F2565" s="7"/>
      <c r="G2565" s="10" t="str">
        <f t="shared" si="525"/>
        <v/>
      </c>
      <c r="H2565" s="6" t="str">
        <f t="shared" si="526"/>
        <v/>
      </c>
      <c r="I2565" s="6" t="str">
        <f t="shared" si="528"/>
        <v/>
      </c>
      <c r="J2565" s="6" t="str">
        <f t="shared" si="529"/>
        <v/>
      </c>
      <c r="K2565" s="6" t="str">
        <f t="shared" si="530"/>
        <v/>
      </c>
      <c r="L2565" s="6" t="str">
        <f t="shared" si="535"/>
        <v/>
      </c>
      <c r="M2565" s="6" t="str">
        <f t="shared" si="536"/>
        <v/>
      </c>
      <c r="N2565" s="6" t="str">
        <f t="shared" si="531"/>
        <v/>
      </c>
      <c r="O2565" s="4"/>
      <c r="P2565" s="11"/>
      <c r="Q2565" s="12" t="str">
        <f t="shared" si="532"/>
        <v/>
      </c>
      <c r="R2565" s="8"/>
      <c r="S2565" s="19"/>
      <c r="T2565" s="19" t="s">
        <v>830</v>
      </c>
      <c r="U2565" s="4"/>
      <c r="V2565" s="22" t="str">
        <f t="shared" si="533"/>
        <v>@aswan1.moe.edu.eg</v>
      </c>
      <c r="W2565" s="22" t="str">
        <f t="shared" si="534"/>
        <v>Stu#</v>
      </c>
      <c r="Z2565" t="str">
        <f>IF(Q2565=$Z$14,COUNTIF($Q$15:Q2565,$Z$14),"")</f>
        <v/>
      </c>
    </row>
    <row r="2566" spans="1:26" ht="16.5" x14ac:dyDescent="0.25">
      <c r="A2566" s="6" t="str">
        <f>IF(B2566="","",SUBTOTAL(3,$B$15:B2566))</f>
        <v/>
      </c>
      <c r="B2566" s="7"/>
      <c r="C2566" s="8"/>
      <c r="D2566" s="6" t="str">
        <f t="shared" si="524"/>
        <v/>
      </c>
      <c r="E2566" s="9" t="str">
        <f t="shared" si="527"/>
        <v/>
      </c>
      <c r="F2566" s="7"/>
      <c r="G2566" s="10" t="str">
        <f t="shared" si="525"/>
        <v/>
      </c>
      <c r="H2566" s="6" t="str">
        <f t="shared" si="526"/>
        <v/>
      </c>
      <c r="I2566" s="6" t="str">
        <f t="shared" si="528"/>
        <v/>
      </c>
      <c r="J2566" s="6" t="str">
        <f t="shared" si="529"/>
        <v/>
      </c>
      <c r="K2566" s="6" t="str">
        <f t="shared" si="530"/>
        <v/>
      </c>
      <c r="L2566" s="6" t="str">
        <f t="shared" si="535"/>
        <v/>
      </c>
      <c r="M2566" s="6" t="str">
        <f t="shared" si="536"/>
        <v/>
      </c>
      <c r="N2566" s="6" t="str">
        <f t="shared" si="531"/>
        <v/>
      </c>
      <c r="O2566" s="4"/>
      <c r="P2566" s="11"/>
      <c r="Q2566" s="12" t="str">
        <f t="shared" si="532"/>
        <v/>
      </c>
      <c r="R2566" s="8"/>
      <c r="S2566" s="19"/>
      <c r="T2566" s="19" t="s">
        <v>830</v>
      </c>
      <c r="U2566" s="4"/>
      <c r="V2566" s="22" t="str">
        <f t="shared" si="533"/>
        <v>@aswan1.moe.edu.eg</v>
      </c>
      <c r="W2566" s="22" t="str">
        <f t="shared" si="534"/>
        <v>Stu#</v>
      </c>
      <c r="Z2566" t="str">
        <f>IF(Q2566=$Z$14,COUNTIF($Q$15:Q2566,$Z$14),"")</f>
        <v/>
      </c>
    </row>
    <row r="2567" spans="1:26" ht="16.5" x14ac:dyDescent="0.25">
      <c r="A2567" s="6" t="str">
        <f>IF(B2567="","",SUBTOTAL(3,$B$15:B2567))</f>
        <v/>
      </c>
      <c r="B2567" s="7"/>
      <c r="C2567" s="8"/>
      <c r="D2567" s="6" t="str">
        <f t="shared" si="524"/>
        <v/>
      </c>
      <c r="E2567" s="9" t="str">
        <f t="shared" si="527"/>
        <v/>
      </c>
      <c r="F2567" s="7"/>
      <c r="G2567" s="10" t="str">
        <f t="shared" si="525"/>
        <v/>
      </c>
      <c r="H2567" s="6" t="str">
        <f t="shared" si="526"/>
        <v/>
      </c>
      <c r="I2567" s="6" t="str">
        <f t="shared" si="528"/>
        <v/>
      </c>
      <c r="J2567" s="6" t="str">
        <f t="shared" si="529"/>
        <v/>
      </c>
      <c r="K2567" s="6" t="str">
        <f t="shared" si="530"/>
        <v/>
      </c>
      <c r="L2567" s="6" t="str">
        <f t="shared" si="535"/>
        <v/>
      </c>
      <c r="M2567" s="6" t="str">
        <f t="shared" si="536"/>
        <v/>
      </c>
      <c r="N2567" s="6" t="str">
        <f t="shared" si="531"/>
        <v/>
      </c>
      <c r="O2567" s="4"/>
      <c r="P2567" s="11"/>
      <c r="Q2567" s="12" t="str">
        <f t="shared" si="532"/>
        <v/>
      </c>
      <c r="R2567" s="8"/>
      <c r="S2567" s="19"/>
      <c r="T2567" s="19" t="s">
        <v>830</v>
      </c>
      <c r="U2567" s="4"/>
      <c r="V2567" s="22" t="str">
        <f t="shared" si="533"/>
        <v>@aswan1.moe.edu.eg</v>
      </c>
      <c r="W2567" s="22" t="str">
        <f t="shared" si="534"/>
        <v>Stu#</v>
      </c>
      <c r="Z2567" t="str">
        <f>IF(Q2567=$Z$14,COUNTIF($Q$15:Q2567,$Z$14),"")</f>
        <v/>
      </c>
    </row>
    <row r="2568" spans="1:26" ht="16.5" x14ac:dyDescent="0.25">
      <c r="A2568" s="6" t="str">
        <f>IF(B2568="","",SUBTOTAL(3,$B$15:B2568))</f>
        <v/>
      </c>
      <c r="B2568" s="7"/>
      <c r="C2568" s="8"/>
      <c r="D2568" s="6" t="str">
        <f t="shared" si="524"/>
        <v/>
      </c>
      <c r="E2568" s="9" t="str">
        <f t="shared" si="527"/>
        <v/>
      </c>
      <c r="F2568" s="7"/>
      <c r="G2568" s="10" t="str">
        <f t="shared" si="525"/>
        <v/>
      </c>
      <c r="H2568" s="6" t="str">
        <f t="shared" si="526"/>
        <v/>
      </c>
      <c r="I2568" s="6" t="str">
        <f t="shared" si="528"/>
        <v/>
      </c>
      <c r="J2568" s="6" t="str">
        <f t="shared" si="529"/>
        <v/>
      </c>
      <c r="K2568" s="6" t="str">
        <f t="shared" si="530"/>
        <v/>
      </c>
      <c r="L2568" s="6" t="str">
        <f t="shared" si="535"/>
        <v/>
      </c>
      <c r="M2568" s="6" t="str">
        <f t="shared" si="536"/>
        <v/>
      </c>
      <c r="N2568" s="6" t="str">
        <f t="shared" si="531"/>
        <v/>
      </c>
      <c r="O2568" s="4"/>
      <c r="P2568" s="11"/>
      <c r="Q2568" s="12" t="str">
        <f t="shared" si="532"/>
        <v/>
      </c>
      <c r="R2568" s="8"/>
      <c r="S2568" s="19"/>
      <c r="T2568" s="19" t="s">
        <v>830</v>
      </c>
      <c r="U2568" s="4"/>
      <c r="V2568" s="22" t="str">
        <f t="shared" si="533"/>
        <v>@aswan1.moe.edu.eg</v>
      </c>
      <c r="W2568" s="22" t="str">
        <f t="shared" si="534"/>
        <v>Stu#</v>
      </c>
      <c r="Z2568" t="str">
        <f>IF(Q2568=$Z$14,COUNTIF($Q$15:Q2568,$Z$14),"")</f>
        <v/>
      </c>
    </row>
    <row r="2569" spans="1:26" ht="16.5" x14ac:dyDescent="0.25">
      <c r="A2569" s="6" t="str">
        <f>IF(B2569="","",SUBTOTAL(3,$B$15:B2569))</f>
        <v/>
      </c>
      <c r="B2569" s="7"/>
      <c r="C2569" s="8"/>
      <c r="D2569" s="6" t="str">
        <f t="shared" si="524"/>
        <v/>
      </c>
      <c r="E2569" s="9" t="str">
        <f t="shared" si="527"/>
        <v/>
      </c>
      <c r="F2569" s="7"/>
      <c r="G2569" s="10" t="str">
        <f t="shared" si="525"/>
        <v/>
      </c>
      <c r="H2569" s="6" t="str">
        <f t="shared" si="526"/>
        <v/>
      </c>
      <c r="I2569" s="6" t="str">
        <f t="shared" si="528"/>
        <v/>
      </c>
      <c r="J2569" s="6" t="str">
        <f t="shared" si="529"/>
        <v/>
      </c>
      <c r="K2569" s="6" t="str">
        <f t="shared" si="530"/>
        <v/>
      </c>
      <c r="L2569" s="6" t="str">
        <f t="shared" si="535"/>
        <v/>
      </c>
      <c r="M2569" s="6" t="str">
        <f t="shared" si="536"/>
        <v/>
      </c>
      <c r="N2569" s="6" t="str">
        <f t="shared" si="531"/>
        <v/>
      </c>
      <c r="O2569" s="4"/>
      <c r="P2569" s="11"/>
      <c r="Q2569" s="12" t="str">
        <f t="shared" si="532"/>
        <v/>
      </c>
      <c r="R2569" s="8"/>
      <c r="S2569" s="19"/>
      <c r="T2569" s="19" t="s">
        <v>830</v>
      </c>
      <c r="U2569" s="4"/>
      <c r="V2569" s="22" t="str">
        <f t="shared" si="533"/>
        <v>@aswan1.moe.edu.eg</v>
      </c>
      <c r="W2569" s="22" t="str">
        <f t="shared" si="534"/>
        <v>Stu#</v>
      </c>
      <c r="Z2569" t="str">
        <f>IF(Q2569=$Z$14,COUNTIF($Q$15:Q2569,$Z$14),"")</f>
        <v/>
      </c>
    </row>
    <row r="2570" spans="1:26" ht="16.5" x14ac:dyDescent="0.25">
      <c r="A2570" s="6" t="str">
        <f>IF(B2570="","",SUBTOTAL(3,$B$15:B2570))</f>
        <v/>
      </c>
      <c r="B2570" s="7"/>
      <c r="C2570" s="8"/>
      <c r="D2570" s="6" t="str">
        <f t="shared" si="524"/>
        <v/>
      </c>
      <c r="E2570" s="9" t="str">
        <f t="shared" si="527"/>
        <v/>
      </c>
      <c r="F2570" s="7"/>
      <c r="G2570" s="10" t="str">
        <f t="shared" si="525"/>
        <v/>
      </c>
      <c r="H2570" s="6" t="str">
        <f t="shared" si="526"/>
        <v/>
      </c>
      <c r="I2570" s="6" t="str">
        <f t="shared" si="528"/>
        <v/>
      </c>
      <c r="J2570" s="6" t="str">
        <f t="shared" si="529"/>
        <v/>
      </c>
      <c r="K2570" s="6" t="str">
        <f t="shared" si="530"/>
        <v/>
      </c>
      <c r="L2570" s="6" t="str">
        <f t="shared" si="535"/>
        <v/>
      </c>
      <c r="M2570" s="6" t="str">
        <f t="shared" si="536"/>
        <v/>
      </c>
      <c r="N2570" s="6" t="str">
        <f t="shared" si="531"/>
        <v/>
      </c>
      <c r="O2570" s="4"/>
      <c r="P2570" s="11"/>
      <c r="Q2570" s="12" t="str">
        <f t="shared" si="532"/>
        <v/>
      </c>
      <c r="R2570" s="8"/>
      <c r="S2570" s="19"/>
      <c r="T2570" s="19" t="s">
        <v>830</v>
      </c>
      <c r="U2570" s="4"/>
      <c r="V2570" s="22" t="str">
        <f t="shared" si="533"/>
        <v>@aswan1.moe.edu.eg</v>
      </c>
      <c r="W2570" s="22" t="str">
        <f t="shared" si="534"/>
        <v>Stu#</v>
      </c>
      <c r="Z2570" t="str">
        <f>IF(Q2570=$Z$14,COUNTIF($Q$15:Q2570,$Z$14),"")</f>
        <v/>
      </c>
    </row>
    <row r="2571" spans="1:26" ht="16.5" x14ac:dyDescent="0.25">
      <c r="A2571" s="6" t="str">
        <f>IF(B2571="","",SUBTOTAL(3,$B$15:B2571))</f>
        <v/>
      </c>
      <c r="B2571" s="7"/>
      <c r="C2571" s="8"/>
      <c r="D2571" s="6" t="str">
        <f t="shared" si="524"/>
        <v/>
      </c>
      <c r="E2571" s="9" t="str">
        <f t="shared" si="527"/>
        <v/>
      </c>
      <c r="F2571" s="7"/>
      <c r="G2571" s="10" t="str">
        <f t="shared" si="525"/>
        <v/>
      </c>
      <c r="H2571" s="6" t="str">
        <f t="shared" si="526"/>
        <v/>
      </c>
      <c r="I2571" s="6" t="str">
        <f t="shared" si="528"/>
        <v/>
      </c>
      <c r="J2571" s="6" t="str">
        <f t="shared" si="529"/>
        <v/>
      </c>
      <c r="K2571" s="6" t="str">
        <f t="shared" si="530"/>
        <v/>
      </c>
      <c r="L2571" s="6" t="str">
        <f t="shared" si="535"/>
        <v/>
      </c>
      <c r="M2571" s="6" t="str">
        <f t="shared" si="536"/>
        <v/>
      </c>
      <c r="N2571" s="6" t="str">
        <f t="shared" si="531"/>
        <v/>
      </c>
      <c r="O2571" s="4"/>
      <c r="P2571" s="11"/>
      <c r="Q2571" s="12" t="str">
        <f t="shared" si="532"/>
        <v/>
      </c>
      <c r="R2571" s="8"/>
      <c r="S2571" s="19"/>
      <c r="T2571" s="19" t="s">
        <v>830</v>
      </c>
      <c r="U2571" s="4"/>
      <c r="V2571" s="22" t="str">
        <f t="shared" si="533"/>
        <v>@aswan1.moe.edu.eg</v>
      </c>
      <c r="W2571" s="22" t="str">
        <f t="shared" si="534"/>
        <v>Stu#</v>
      </c>
      <c r="Z2571" t="str">
        <f>IF(Q2571=$Z$14,COUNTIF($Q$15:Q2571,$Z$14),"")</f>
        <v/>
      </c>
    </row>
    <row r="2572" spans="1:26" ht="16.5" x14ac:dyDescent="0.25">
      <c r="A2572" s="6" t="str">
        <f>IF(B2572="","",SUBTOTAL(3,$B$15:B2572))</f>
        <v/>
      </c>
      <c r="B2572" s="7"/>
      <c r="C2572" s="8"/>
      <c r="D2572" s="6" t="str">
        <f t="shared" si="524"/>
        <v/>
      </c>
      <c r="E2572" s="9" t="str">
        <f t="shared" si="527"/>
        <v/>
      </c>
      <c r="F2572" s="7"/>
      <c r="G2572" s="10" t="str">
        <f t="shared" si="525"/>
        <v/>
      </c>
      <c r="H2572" s="6" t="str">
        <f t="shared" si="526"/>
        <v/>
      </c>
      <c r="I2572" s="6" t="str">
        <f t="shared" si="528"/>
        <v/>
      </c>
      <c r="J2572" s="6" t="str">
        <f t="shared" si="529"/>
        <v/>
      </c>
      <c r="K2572" s="6" t="str">
        <f t="shared" si="530"/>
        <v/>
      </c>
      <c r="L2572" s="6" t="str">
        <f t="shared" si="535"/>
        <v/>
      </c>
      <c r="M2572" s="6" t="str">
        <f t="shared" si="536"/>
        <v/>
      </c>
      <c r="N2572" s="6" t="str">
        <f t="shared" si="531"/>
        <v/>
      </c>
      <c r="O2572" s="4"/>
      <c r="P2572" s="11"/>
      <c r="Q2572" s="12" t="str">
        <f t="shared" si="532"/>
        <v/>
      </c>
      <c r="R2572" s="8"/>
      <c r="S2572" s="19"/>
      <c r="T2572" s="19" t="s">
        <v>830</v>
      </c>
      <c r="U2572" s="4"/>
      <c r="V2572" s="22" t="str">
        <f t="shared" si="533"/>
        <v>@aswan1.moe.edu.eg</v>
      </c>
      <c r="W2572" s="22" t="str">
        <f t="shared" si="534"/>
        <v>Stu#</v>
      </c>
      <c r="Z2572" t="str">
        <f>IF(Q2572=$Z$14,COUNTIF($Q$15:Q2572,$Z$14),"")</f>
        <v/>
      </c>
    </row>
    <row r="2573" spans="1:26" ht="16.5" x14ac:dyDescent="0.25">
      <c r="A2573" s="6" t="str">
        <f>IF(B2573="","",SUBTOTAL(3,$B$15:B2573))</f>
        <v/>
      </c>
      <c r="B2573" s="7"/>
      <c r="C2573" s="8"/>
      <c r="D2573" s="6" t="str">
        <f t="shared" si="524"/>
        <v/>
      </c>
      <c r="E2573" s="9" t="str">
        <f t="shared" si="527"/>
        <v/>
      </c>
      <c r="F2573" s="7"/>
      <c r="G2573" s="10" t="str">
        <f t="shared" si="525"/>
        <v/>
      </c>
      <c r="H2573" s="6" t="str">
        <f t="shared" si="526"/>
        <v/>
      </c>
      <c r="I2573" s="6" t="str">
        <f t="shared" si="528"/>
        <v/>
      </c>
      <c r="J2573" s="6" t="str">
        <f t="shared" si="529"/>
        <v/>
      </c>
      <c r="K2573" s="6" t="str">
        <f t="shared" si="530"/>
        <v/>
      </c>
      <c r="L2573" s="6" t="str">
        <f t="shared" si="535"/>
        <v/>
      </c>
      <c r="M2573" s="6" t="str">
        <f t="shared" si="536"/>
        <v/>
      </c>
      <c r="N2573" s="6" t="str">
        <f t="shared" si="531"/>
        <v/>
      </c>
      <c r="O2573" s="4"/>
      <c r="P2573" s="11"/>
      <c r="Q2573" s="12" t="str">
        <f t="shared" si="532"/>
        <v/>
      </c>
      <c r="R2573" s="8"/>
      <c r="S2573" s="19"/>
      <c r="T2573" s="19" t="s">
        <v>830</v>
      </c>
      <c r="U2573" s="4"/>
      <c r="V2573" s="22" t="str">
        <f t="shared" si="533"/>
        <v>@aswan1.moe.edu.eg</v>
      </c>
      <c r="W2573" s="22" t="str">
        <f t="shared" si="534"/>
        <v>Stu#</v>
      </c>
      <c r="Z2573" t="str">
        <f>IF(Q2573=$Z$14,COUNTIF($Q$15:Q2573,$Z$14),"")</f>
        <v/>
      </c>
    </row>
    <row r="2574" spans="1:26" ht="16.5" x14ac:dyDescent="0.25">
      <c r="A2574" s="6" t="str">
        <f>IF(B2574="","",SUBTOTAL(3,$B$15:B2574))</f>
        <v/>
      </c>
      <c r="B2574" s="7"/>
      <c r="C2574" s="8"/>
      <c r="D2574" s="6" t="str">
        <f t="shared" ref="D2574:D2637" si="537">IF(C2574="","",LEFT(TRIM(C2574),FIND(" ",TRIM(C2574),1)-1))</f>
        <v/>
      </c>
      <c r="E2574" s="9" t="str">
        <f t="shared" si="527"/>
        <v/>
      </c>
      <c r="F2574" s="7"/>
      <c r="G2574" s="10" t="str">
        <f t="shared" ref="G2574:G2637" si="538">IF(F2574="","",(DATE(IF(LEFT(F2574,1)*1=3,20,19)&amp;MID(F2574,2,2),MID(F2574,4,2),MID(F2574,6,2))))</f>
        <v/>
      </c>
      <c r="H2574" s="6" t="str">
        <f t="shared" ref="H2574:H2637" si="539">IF(G2574="","",DAY(G2574))</f>
        <v/>
      </c>
      <c r="I2574" s="6" t="str">
        <f t="shared" si="528"/>
        <v/>
      </c>
      <c r="J2574" s="6" t="str">
        <f t="shared" si="529"/>
        <v/>
      </c>
      <c r="K2574" s="6" t="str">
        <f t="shared" si="530"/>
        <v/>
      </c>
      <c r="L2574" s="6" t="str">
        <f t="shared" si="535"/>
        <v/>
      </c>
      <c r="M2574" s="6" t="str">
        <f t="shared" si="536"/>
        <v/>
      </c>
      <c r="N2574" s="6" t="str">
        <f t="shared" si="531"/>
        <v/>
      </c>
      <c r="O2574" s="4"/>
      <c r="P2574" s="11"/>
      <c r="Q2574" s="12" t="str">
        <f t="shared" si="532"/>
        <v/>
      </c>
      <c r="R2574" s="8"/>
      <c r="S2574" s="19"/>
      <c r="T2574" s="19" t="s">
        <v>830</v>
      </c>
      <c r="U2574" s="4"/>
      <c r="V2574" s="22" t="str">
        <f t="shared" si="533"/>
        <v>@aswan1.moe.edu.eg</v>
      </c>
      <c r="W2574" s="22" t="str">
        <f t="shared" si="534"/>
        <v>Stu#</v>
      </c>
      <c r="Z2574" t="str">
        <f>IF(Q2574=$Z$14,COUNTIF($Q$15:Q2574,$Z$14),"")</f>
        <v/>
      </c>
    </row>
    <row r="2575" spans="1:26" ht="16.5" x14ac:dyDescent="0.25">
      <c r="A2575" s="6" t="str">
        <f>IF(B2575="","",SUBTOTAL(3,$B$15:B2575))</f>
        <v/>
      </c>
      <c r="B2575" s="7"/>
      <c r="C2575" s="8"/>
      <c r="D2575" s="6" t="str">
        <f t="shared" si="537"/>
        <v/>
      </c>
      <c r="E2575" s="9" t="str">
        <f t="shared" si="527"/>
        <v/>
      </c>
      <c r="F2575" s="7"/>
      <c r="G2575" s="10" t="str">
        <f t="shared" si="538"/>
        <v/>
      </c>
      <c r="H2575" s="6" t="str">
        <f t="shared" si="539"/>
        <v/>
      </c>
      <c r="I2575" s="6" t="str">
        <f t="shared" si="528"/>
        <v/>
      </c>
      <c r="J2575" s="6" t="str">
        <f t="shared" si="529"/>
        <v/>
      </c>
      <c r="K2575" s="6" t="str">
        <f t="shared" si="530"/>
        <v/>
      </c>
      <c r="L2575" s="6" t="str">
        <f t="shared" si="535"/>
        <v/>
      </c>
      <c r="M2575" s="6" t="str">
        <f t="shared" si="536"/>
        <v/>
      </c>
      <c r="N2575" s="6" t="str">
        <f t="shared" si="531"/>
        <v/>
      </c>
      <c r="O2575" s="4"/>
      <c r="P2575" s="11"/>
      <c r="Q2575" s="12" t="str">
        <f t="shared" si="532"/>
        <v/>
      </c>
      <c r="R2575" s="8"/>
      <c r="S2575" s="19"/>
      <c r="T2575" s="19" t="s">
        <v>830</v>
      </c>
      <c r="U2575" s="4"/>
      <c r="V2575" s="22" t="str">
        <f t="shared" si="533"/>
        <v>@aswan1.moe.edu.eg</v>
      </c>
      <c r="W2575" s="22" t="str">
        <f t="shared" si="534"/>
        <v>Stu#</v>
      </c>
      <c r="Z2575" t="str">
        <f>IF(Q2575=$Z$14,COUNTIF($Q$15:Q2575,$Z$14),"")</f>
        <v/>
      </c>
    </row>
    <row r="2576" spans="1:26" ht="16.5" x14ac:dyDescent="0.25">
      <c r="A2576" s="6" t="str">
        <f>IF(B2576="","",SUBTOTAL(3,$B$15:B2576))</f>
        <v/>
      </c>
      <c r="B2576" s="7"/>
      <c r="C2576" s="8"/>
      <c r="D2576" s="6" t="str">
        <f t="shared" si="537"/>
        <v/>
      </c>
      <c r="E2576" s="9" t="str">
        <f t="shared" ref="E2576:E2639" si="540">IF(C2576="","",RIGHT(C2576,LEN(C2576)-FIND(" ",C2576)))</f>
        <v/>
      </c>
      <c r="F2576" s="7"/>
      <c r="G2576" s="10" t="str">
        <f t="shared" si="538"/>
        <v/>
      </c>
      <c r="H2576" s="6" t="str">
        <f t="shared" si="539"/>
        <v/>
      </c>
      <c r="I2576" s="6" t="str">
        <f t="shared" ref="I2576:I2639" si="541">IF(H2576="","",MONTH(G2576))</f>
        <v/>
      </c>
      <c r="J2576" s="6" t="str">
        <f t="shared" ref="J2576:J2639" si="542">IF(I2576="","",YEAR(G2576))</f>
        <v/>
      </c>
      <c r="K2576" s="6" t="str">
        <f t="shared" ref="K2576:K2639" si="543">IF(G2576="","",(DATEDIF(G2576,$F$13,"md")))</f>
        <v/>
      </c>
      <c r="L2576" s="6" t="str">
        <f t="shared" si="535"/>
        <v/>
      </c>
      <c r="M2576" s="6" t="str">
        <f t="shared" si="536"/>
        <v/>
      </c>
      <c r="N2576" s="6" t="str">
        <f t="shared" ref="N2576:N2639" si="544">IF(F2576="","",(IF(ISODD(MID(F2576,13,1)),"ذكر","انثى")))</f>
        <v/>
      </c>
      <c r="O2576" s="4"/>
      <c r="P2576" s="11"/>
      <c r="Q2576" s="12" t="str">
        <f t="shared" ref="Q2576:Q2639" si="545">IF(P2576="","",P2576&amp;"/"&amp;O2576)</f>
        <v/>
      </c>
      <c r="R2576" s="8"/>
      <c r="S2576" s="19"/>
      <c r="T2576" s="19" t="s">
        <v>830</v>
      </c>
      <c r="U2576" s="4"/>
      <c r="V2576" s="22" t="str">
        <f t="shared" ref="V2576:V2639" si="546">CONCATENATE(B2576,$X$2)</f>
        <v>@aswan1.moe.edu.eg</v>
      </c>
      <c r="W2576" s="22" t="str">
        <f t="shared" ref="W2576:W2639" si="547">CONCATENATE($X$3)&amp;RIGHT(LEFT(F2576,7),6)</f>
        <v>Stu#</v>
      </c>
      <c r="Z2576" t="str">
        <f>IF(Q2576=$Z$14,COUNTIF($Q$15:Q2576,$Z$14),"")</f>
        <v/>
      </c>
    </row>
    <row r="2577" spans="1:26" ht="16.5" x14ac:dyDescent="0.25">
      <c r="A2577" s="6" t="str">
        <f>IF(B2577="","",SUBTOTAL(3,$B$15:B2577))</f>
        <v/>
      </c>
      <c r="B2577" s="7"/>
      <c r="C2577" s="8"/>
      <c r="D2577" s="6" t="str">
        <f t="shared" si="537"/>
        <v/>
      </c>
      <c r="E2577" s="9" t="str">
        <f t="shared" si="540"/>
        <v/>
      </c>
      <c r="F2577" s="7"/>
      <c r="G2577" s="10" t="str">
        <f t="shared" si="538"/>
        <v/>
      </c>
      <c r="H2577" s="6" t="str">
        <f t="shared" si="539"/>
        <v/>
      </c>
      <c r="I2577" s="6" t="str">
        <f t="shared" si="541"/>
        <v/>
      </c>
      <c r="J2577" s="6" t="str">
        <f t="shared" si="542"/>
        <v/>
      </c>
      <c r="K2577" s="6" t="str">
        <f t="shared" si="543"/>
        <v/>
      </c>
      <c r="L2577" s="6" t="str">
        <f t="shared" ref="L2577:L2640" si="548">IF(H2577="","",(DATEDIF(H2577,$F$13,"md")))</f>
        <v/>
      </c>
      <c r="M2577" s="6" t="str">
        <f t="shared" ref="M2577:M2640" si="549">IF(I2577="","",(DATEDIF(I2577,$F$13,"md")))</f>
        <v/>
      </c>
      <c r="N2577" s="6" t="str">
        <f t="shared" si="544"/>
        <v/>
      </c>
      <c r="O2577" s="4"/>
      <c r="P2577" s="11"/>
      <c r="Q2577" s="12" t="str">
        <f t="shared" si="545"/>
        <v/>
      </c>
      <c r="R2577" s="8"/>
      <c r="S2577" s="19"/>
      <c r="T2577" s="19" t="s">
        <v>830</v>
      </c>
      <c r="U2577" s="4"/>
      <c r="V2577" s="22" t="str">
        <f t="shared" si="546"/>
        <v>@aswan1.moe.edu.eg</v>
      </c>
      <c r="W2577" s="22" t="str">
        <f t="shared" si="547"/>
        <v>Stu#</v>
      </c>
      <c r="Z2577" t="str">
        <f>IF(Q2577=$Z$14,COUNTIF($Q$15:Q2577,$Z$14),"")</f>
        <v/>
      </c>
    </row>
    <row r="2578" spans="1:26" ht="16.5" x14ac:dyDescent="0.25">
      <c r="A2578" s="6" t="str">
        <f>IF(B2578="","",SUBTOTAL(3,$B$15:B2578))</f>
        <v/>
      </c>
      <c r="B2578" s="7"/>
      <c r="C2578" s="8"/>
      <c r="D2578" s="6" t="str">
        <f t="shared" si="537"/>
        <v/>
      </c>
      <c r="E2578" s="9" t="str">
        <f t="shared" si="540"/>
        <v/>
      </c>
      <c r="F2578" s="7"/>
      <c r="G2578" s="10" t="str">
        <f t="shared" si="538"/>
        <v/>
      </c>
      <c r="H2578" s="6" t="str">
        <f t="shared" si="539"/>
        <v/>
      </c>
      <c r="I2578" s="6" t="str">
        <f t="shared" si="541"/>
        <v/>
      </c>
      <c r="J2578" s="6" t="str">
        <f t="shared" si="542"/>
        <v/>
      </c>
      <c r="K2578" s="6" t="str">
        <f t="shared" si="543"/>
        <v/>
      </c>
      <c r="L2578" s="6" t="str">
        <f t="shared" si="548"/>
        <v/>
      </c>
      <c r="M2578" s="6" t="str">
        <f t="shared" si="549"/>
        <v/>
      </c>
      <c r="N2578" s="6" t="str">
        <f t="shared" si="544"/>
        <v/>
      </c>
      <c r="O2578" s="4"/>
      <c r="P2578" s="11"/>
      <c r="Q2578" s="12" t="str">
        <f t="shared" si="545"/>
        <v/>
      </c>
      <c r="R2578" s="8"/>
      <c r="S2578" s="19"/>
      <c r="T2578" s="19" t="s">
        <v>830</v>
      </c>
      <c r="U2578" s="4"/>
      <c r="V2578" s="22" t="str">
        <f t="shared" si="546"/>
        <v>@aswan1.moe.edu.eg</v>
      </c>
      <c r="W2578" s="22" t="str">
        <f t="shared" si="547"/>
        <v>Stu#</v>
      </c>
      <c r="Z2578" t="str">
        <f>IF(Q2578=$Z$14,COUNTIF($Q$15:Q2578,$Z$14),"")</f>
        <v/>
      </c>
    </row>
    <row r="2579" spans="1:26" ht="16.5" x14ac:dyDescent="0.25">
      <c r="A2579" s="6" t="str">
        <f>IF(B2579="","",SUBTOTAL(3,$B$15:B2579))</f>
        <v/>
      </c>
      <c r="B2579" s="7"/>
      <c r="C2579" s="8"/>
      <c r="D2579" s="6" t="str">
        <f t="shared" si="537"/>
        <v/>
      </c>
      <c r="E2579" s="9" t="str">
        <f t="shared" si="540"/>
        <v/>
      </c>
      <c r="F2579" s="7"/>
      <c r="G2579" s="10" t="str">
        <f t="shared" si="538"/>
        <v/>
      </c>
      <c r="H2579" s="6" t="str">
        <f t="shared" si="539"/>
        <v/>
      </c>
      <c r="I2579" s="6" t="str">
        <f t="shared" si="541"/>
        <v/>
      </c>
      <c r="J2579" s="6" t="str">
        <f t="shared" si="542"/>
        <v/>
      </c>
      <c r="K2579" s="6" t="str">
        <f t="shared" si="543"/>
        <v/>
      </c>
      <c r="L2579" s="6" t="str">
        <f t="shared" si="548"/>
        <v/>
      </c>
      <c r="M2579" s="6" t="str">
        <f t="shared" si="549"/>
        <v/>
      </c>
      <c r="N2579" s="6" t="str">
        <f t="shared" si="544"/>
        <v/>
      </c>
      <c r="O2579" s="4"/>
      <c r="P2579" s="11"/>
      <c r="Q2579" s="12" t="str">
        <f t="shared" si="545"/>
        <v/>
      </c>
      <c r="R2579" s="8"/>
      <c r="S2579" s="19"/>
      <c r="T2579" s="19" t="s">
        <v>830</v>
      </c>
      <c r="U2579" s="4"/>
      <c r="V2579" s="22" t="str">
        <f t="shared" si="546"/>
        <v>@aswan1.moe.edu.eg</v>
      </c>
      <c r="W2579" s="22" t="str">
        <f t="shared" si="547"/>
        <v>Stu#</v>
      </c>
      <c r="Z2579" t="str">
        <f>IF(Q2579=$Z$14,COUNTIF($Q$15:Q2579,$Z$14),"")</f>
        <v/>
      </c>
    </row>
    <row r="2580" spans="1:26" ht="16.5" x14ac:dyDescent="0.25">
      <c r="A2580" s="6" t="str">
        <f>IF(B2580="","",SUBTOTAL(3,$B$15:B2580))</f>
        <v/>
      </c>
      <c r="B2580" s="7"/>
      <c r="C2580" s="8"/>
      <c r="D2580" s="6" t="str">
        <f t="shared" si="537"/>
        <v/>
      </c>
      <c r="E2580" s="9" t="str">
        <f t="shared" si="540"/>
        <v/>
      </c>
      <c r="F2580" s="7"/>
      <c r="G2580" s="10" t="str">
        <f t="shared" si="538"/>
        <v/>
      </c>
      <c r="H2580" s="6" t="str">
        <f t="shared" si="539"/>
        <v/>
      </c>
      <c r="I2580" s="6" t="str">
        <f t="shared" si="541"/>
        <v/>
      </c>
      <c r="J2580" s="6" t="str">
        <f t="shared" si="542"/>
        <v/>
      </c>
      <c r="K2580" s="6" t="str">
        <f t="shared" si="543"/>
        <v/>
      </c>
      <c r="L2580" s="6" t="str">
        <f t="shared" si="548"/>
        <v/>
      </c>
      <c r="M2580" s="6" t="str">
        <f t="shared" si="549"/>
        <v/>
      </c>
      <c r="N2580" s="6" t="str">
        <f t="shared" si="544"/>
        <v/>
      </c>
      <c r="O2580" s="4"/>
      <c r="P2580" s="11"/>
      <c r="Q2580" s="12" t="str">
        <f t="shared" si="545"/>
        <v/>
      </c>
      <c r="R2580" s="8"/>
      <c r="S2580" s="19"/>
      <c r="T2580" s="19" t="s">
        <v>830</v>
      </c>
      <c r="U2580" s="4"/>
      <c r="V2580" s="22" t="str">
        <f t="shared" si="546"/>
        <v>@aswan1.moe.edu.eg</v>
      </c>
      <c r="W2580" s="22" t="str">
        <f t="shared" si="547"/>
        <v>Stu#</v>
      </c>
      <c r="Z2580" t="str">
        <f>IF(Q2580=$Z$14,COUNTIF($Q$15:Q2580,$Z$14),"")</f>
        <v/>
      </c>
    </row>
    <row r="2581" spans="1:26" ht="16.5" x14ac:dyDescent="0.25">
      <c r="A2581" s="6" t="str">
        <f>IF(B2581="","",SUBTOTAL(3,$B$15:B2581))</f>
        <v/>
      </c>
      <c r="B2581" s="7"/>
      <c r="C2581" s="8"/>
      <c r="D2581" s="6" t="str">
        <f t="shared" si="537"/>
        <v/>
      </c>
      <c r="E2581" s="9" t="str">
        <f t="shared" si="540"/>
        <v/>
      </c>
      <c r="F2581" s="7"/>
      <c r="G2581" s="10" t="str">
        <f t="shared" si="538"/>
        <v/>
      </c>
      <c r="H2581" s="6" t="str">
        <f t="shared" si="539"/>
        <v/>
      </c>
      <c r="I2581" s="6" t="str">
        <f t="shared" si="541"/>
        <v/>
      </c>
      <c r="J2581" s="6" t="str">
        <f t="shared" si="542"/>
        <v/>
      </c>
      <c r="K2581" s="6" t="str">
        <f t="shared" si="543"/>
        <v/>
      </c>
      <c r="L2581" s="6" t="str">
        <f t="shared" si="548"/>
        <v/>
      </c>
      <c r="M2581" s="6" t="str">
        <f t="shared" si="549"/>
        <v/>
      </c>
      <c r="N2581" s="6" t="str">
        <f t="shared" si="544"/>
        <v/>
      </c>
      <c r="O2581" s="4"/>
      <c r="P2581" s="11"/>
      <c r="Q2581" s="12" t="str">
        <f t="shared" si="545"/>
        <v/>
      </c>
      <c r="R2581" s="8"/>
      <c r="S2581" s="19"/>
      <c r="T2581" s="19" t="s">
        <v>830</v>
      </c>
      <c r="U2581" s="4"/>
      <c r="V2581" s="22" t="str">
        <f t="shared" si="546"/>
        <v>@aswan1.moe.edu.eg</v>
      </c>
      <c r="W2581" s="22" t="str">
        <f t="shared" si="547"/>
        <v>Stu#</v>
      </c>
      <c r="Z2581" t="str">
        <f>IF(Q2581=$Z$14,COUNTIF($Q$15:Q2581,$Z$14),"")</f>
        <v/>
      </c>
    </row>
    <row r="2582" spans="1:26" ht="16.5" x14ac:dyDescent="0.25">
      <c r="A2582" s="6" t="str">
        <f>IF(B2582="","",SUBTOTAL(3,$B$15:B2582))</f>
        <v/>
      </c>
      <c r="B2582" s="7"/>
      <c r="C2582" s="8"/>
      <c r="D2582" s="6" t="str">
        <f t="shared" si="537"/>
        <v/>
      </c>
      <c r="E2582" s="9" t="str">
        <f t="shared" si="540"/>
        <v/>
      </c>
      <c r="F2582" s="7"/>
      <c r="G2582" s="10" t="str">
        <f t="shared" si="538"/>
        <v/>
      </c>
      <c r="H2582" s="6" t="str">
        <f t="shared" si="539"/>
        <v/>
      </c>
      <c r="I2582" s="6" t="str">
        <f t="shared" si="541"/>
        <v/>
      </c>
      <c r="J2582" s="6" t="str">
        <f t="shared" si="542"/>
        <v/>
      </c>
      <c r="K2582" s="6" t="str">
        <f t="shared" si="543"/>
        <v/>
      </c>
      <c r="L2582" s="6" t="str">
        <f t="shared" si="548"/>
        <v/>
      </c>
      <c r="M2582" s="6" t="str">
        <f t="shared" si="549"/>
        <v/>
      </c>
      <c r="N2582" s="6" t="str">
        <f t="shared" si="544"/>
        <v/>
      </c>
      <c r="O2582" s="4"/>
      <c r="P2582" s="11"/>
      <c r="Q2582" s="12" t="str">
        <f t="shared" si="545"/>
        <v/>
      </c>
      <c r="R2582" s="8"/>
      <c r="S2582" s="19"/>
      <c r="T2582" s="19" t="s">
        <v>830</v>
      </c>
      <c r="U2582" s="4"/>
      <c r="V2582" s="22" t="str">
        <f t="shared" si="546"/>
        <v>@aswan1.moe.edu.eg</v>
      </c>
      <c r="W2582" s="22" t="str">
        <f t="shared" si="547"/>
        <v>Stu#</v>
      </c>
      <c r="Z2582" t="str">
        <f>IF(Q2582=$Z$14,COUNTIF($Q$15:Q2582,$Z$14),"")</f>
        <v/>
      </c>
    </row>
    <row r="2583" spans="1:26" ht="16.5" x14ac:dyDescent="0.25">
      <c r="A2583" s="6" t="str">
        <f>IF(B2583="","",SUBTOTAL(3,$B$15:B2583))</f>
        <v/>
      </c>
      <c r="B2583" s="7"/>
      <c r="C2583" s="8"/>
      <c r="D2583" s="6" t="str">
        <f t="shared" si="537"/>
        <v/>
      </c>
      <c r="E2583" s="9" t="str">
        <f t="shared" si="540"/>
        <v/>
      </c>
      <c r="F2583" s="7"/>
      <c r="G2583" s="10" t="str">
        <f t="shared" si="538"/>
        <v/>
      </c>
      <c r="H2583" s="6" t="str">
        <f t="shared" si="539"/>
        <v/>
      </c>
      <c r="I2583" s="6" t="str">
        <f t="shared" si="541"/>
        <v/>
      </c>
      <c r="J2583" s="6" t="str">
        <f t="shared" si="542"/>
        <v/>
      </c>
      <c r="K2583" s="6" t="str">
        <f t="shared" si="543"/>
        <v/>
      </c>
      <c r="L2583" s="6" t="str">
        <f t="shared" si="548"/>
        <v/>
      </c>
      <c r="M2583" s="6" t="str">
        <f t="shared" si="549"/>
        <v/>
      </c>
      <c r="N2583" s="6" t="str">
        <f t="shared" si="544"/>
        <v/>
      </c>
      <c r="O2583" s="4"/>
      <c r="P2583" s="11"/>
      <c r="Q2583" s="12" t="str">
        <f t="shared" si="545"/>
        <v/>
      </c>
      <c r="R2583" s="8"/>
      <c r="S2583" s="19"/>
      <c r="T2583" s="19" t="s">
        <v>830</v>
      </c>
      <c r="U2583" s="4"/>
      <c r="V2583" s="22" t="str">
        <f t="shared" si="546"/>
        <v>@aswan1.moe.edu.eg</v>
      </c>
      <c r="W2583" s="22" t="str">
        <f t="shared" si="547"/>
        <v>Stu#</v>
      </c>
      <c r="Z2583" t="str">
        <f>IF(Q2583=$Z$14,COUNTIF($Q$15:Q2583,$Z$14),"")</f>
        <v/>
      </c>
    </row>
    <row r="2584" spans="1:26" ht="16.5" x14ac:dyDescent="0.25">
      <c r="A2584" s="6" t="str">
        <f>IF(B2584="","",SUBTOTAL(3,$B$15:B2584))</f>
        <v/>
      </c>
      <c r="B2584" s="7"/>
      <c r="C2584" s="8"/>
      <c r="D2584" s="6" t="str">
        <f t="shared" si="537"/>
        <v/>
      </c>
      <c r="E2584" s="9" t="str">
        <f t="shared" si="540"/>
        <v/>
      </c>
      <c r="F2584" s="7"/>
      <c r="G2584" s="10" t="str">
        <f t="shared" si="538"/>
        <v/>
      </c>
      <c r="H2584" s="6" t="str">
        <f t="shared" si="539"/>
        <v/>
      </c>
      <c r="I2584" s="6" t="str">
        <f t="shared" si="541"/>
        <v/>
      </c>
      <c r="J2584" s="6" t="str">
        <f t="shared" si="542"/>
        <v/>
      </c>
      <c r="K2584" s="6" t="str">
        <f t="shared" si="543"/>
        <v/>
      </c>
      <c r="L2584" s="6" t="str">
        <f t="shared" si="548"/>
        <v/>
      </c>
      <c r="M2584" s="6" t="str">
        <f t="shared" si="549"/>
        <v/>
      </c>
      <c r="N2584" s="6" t="str">
        <f t="shared" si="544"/>
        <v/>
      </c>
      <c r="O2584" s="4"/>
      <c r="P2584" s="11"/>
      <c r="Q2584" s="12" t="str">
        <f t="shared" si="545"/>
        <v/>
      </c>
      <c r="R2584" s="8"/>
      <c r="S2584" s="19"/>
      <c r="T2584" s="19" t="s">
        <v>830</v>
      </c>
      <c r="U2584" s="4"/>
      <c r="V2584" s="22" t="str">
        <f t="shared" si="546"/>
        <v>@aswan1.moe.edu.eg</v>
      </c>
      <c r="W2584" s="22" t="str">
        <f t="shared" si="547"/>
        <v>Stu#</v>
      </c>
      <c r="Z2584" t="str">
        <f>IF(Q2584=$Z$14,COUNTIF($Q$15:Q2584,$Z$14),"")</f>
        <v/>
      </c>
    </row>
    <row r="2585" spans="1:26" ht="16.5" x14ac:dyDescent="0.25">
      <c r="A2585" s="6" t="str">
        <f>IF(B2585="","",SUBTOTAL(3,$B$15:B2585))</f>
        <v/>
      </c>
      <c r="B2585" s="7"/>
      <c r="C2585" s="8"/>
      <c r="D2585" s="6" t="str">
        <f t="shared" si="537"/>
        <v/>
      </c>
      <c r="E2585" s="9" t="str">
        <f t="shared" si="540"/>
        <v/>
      </c>
      <c r="F2585" s="7"/>
      <c r="G2585" s="10" t="str">
        <f t="shared" si="538"/>
        <v/>
      </c>
      <c r="H2585" s="6" t="str">
        <f t="shared" si="539"/>
        <v/>
      </c>
      <c r="I2585" s="6" t="str">
        <f t="shared" si="541"/>
        <v/>
      </c>
      <c r="J2585" s="6" t="str">
        <f t="shared" si="542"/>
        <v/>
      </c>
      <c r="K2585" s="6" t="str">
        <f t="shared" si="543"/>
        <v/>
      </c>
      <c r="L2585" s="6" t="str">
        <f t="shared" si="548"/>
        <v/>
      </c>
      <c r="M2585" s="6" t="str">
        <f t="shared" si="549"/>
        <v/>
      </c>
      <c r="N2585" s="6" t="str">
        <f t="shared" si="544"/>
        <v/>
      </c>
      <c r="O2585" s="4"/>
      <c r="P2585" s="11"/>
      <c r="Q2585" s="12" t="str">
        <f t="shared" si="545"/>
        <v/>
      </c>
      <c r="R2585" s="8"/>
      <c r="S2585" s="19"/>
      <c r="T2585" s="19" t="s">
        <v>830</v>
      </c>
      <c r="U2585" s="4"/>
      <c r="V2585" s="22" t="str">
        <f t="shared" si="546"/>
        <v>@aswan1.moe.edu.eg</v>
      </c>
      <c r="W2585" s="22" t="str">
        <f t="shared" si="547"/>
        <v>Stu#</v>
      </c>
      <c r="Z2585" t="str">
        <f>IF(Q2585=$Z$14,COUNTIF($Q$15:Q2585,$Z$14),"")</f>
        <v/>
      </c>
    </row>
    <row r="2586" spans="1:26" ht="16.5" x14ac:dyDescent="0.25">
      <c r="A2586" s="6" t="str">
        <f>IF(B2586="","",SUBTOTAL(3,$B$15:B2586))</f>
        <v/>
      </c>
      <c r="B2586" s="7"/>
      <c r="C2586" s="8"/>
      <c r="D2586" s="6" t="str">
        <f t="shared" si="537"/>
        <v/>
      </c>
      <c r="E2586" s="9" t="str">
        <f t="shared" si="540"/>
        <v/>
      </c>
      <c r="F2586" s="7"/>
      <c r="G2586" s="10" t="str">
        <f t="shared" si="538"/>
        <v/>
      </c>
      <c r="H2586" s="6" t="str">
        <f t="shared" si="539"/>
        <v/>
      </c>
      <c r="I2586" s="6" t="str">
        <f t="shared" si="541"/>
        <v/>
      </c>
      <c r="J2586" s="6" t="str">
        <f t="shared" si="542"/>
        <v/>
      </c>
      <c r="K2586" s="6" t="str">
        <f t="shared" si="543"/>
        <v/>
      </c>
      <c r="L2586" s="6" t="str">
        <f t="shared" si="548"/>
        <v/>
      </c>
      <c r="M2586" s="6" t="str">
        <f t="shared" si="549"/>
        <v/>
      </c>
      <c r="N2586" s="6" t="str">
        <f t="shared" si="544"/>
        <v/>
      </c>
      <c r="O2586" s="4"/>
      <c r="P2586" s="11"/>
      <c r="Q2586" s="12" t="str">
        <f t="shared" si="545"/>
        <v/>
      </c>
      <c r="R2586" s="8"/>
      <c r="S2586" s="19"/>
      <c r="T2586" s="19" t="s">
        <v>830</v>
      </c>
      <c r="U2586" s="4"/>
      <c r="V2586" s="22" t="str">
        <f t="shared" si="546"/>
        <v>@aswan1.moe.edu.eg</v>
      </c>
      <c r="W2586" s="22" t="str">
        <f t="shared" si="547"/>
        <v>Stu#</v>
      </c>
      <c r="Z2586" t="str">
        <f>IF(Q2586=$Z$14,COUNTIF($Q$15:Q2586,$Z$14),"")</f>
        <v/>
      </c>
    </row>
    <row r="2587" spans="1:26" ht="16.5" x14ac:dyDescent="0.25">
      <c r="A2587" s="6" t="str">
        <f>IF(B2587="","",SUBTOTAL(3,$B$15:B2587))</f>
        <v/>
      </c>
      <c r="B2587" s="7"/>
      <c r="C2587" s="8"/>
      <c r="D2587" s="6" t="str">
        <f t="shared" si="537"/>
        <v/>
      </c>
      <c r="E2587" s="9" t="str">
        <f t="shared" si="540"/>
        <v/>
      </c>
      <c r="F2587" s="7"/>
      <c r="G2587" s="10" t="str">
        <f t="shared" si="538"/>
        <v/>
      </c>
      <c r="H2587" s="6" t="str">
        <f t="shared" si="539"/>
        <v/>
      </c>
      <c r="I2587" s="6" t="str">
        <f t="shared" si="541"/>
        <v/>
      </c>
      <c r="J2587" s="6" t="str">
        <f t="shared" si="542"/>
        <v/>
      </c>
      <c r="K2587" s="6" t="str">
        <f t="shared" si="543"/>
        <v/>
      </c>
      <c r="L2587" s="6" t="str">
        <f t="shared" si="548"/>
        <v/>
      </c>
      <c r="M2587" s="6" t="str">
        <f t="shared" si="549"/>
        <v/>
      </c>
      <c r="N2587" s="6" t="str">
        <f t="shared" si="544"/>
        <v/>
      </c>
      <c r="O2587" s="4"/>
      <c r="P2587" s="11"/>
      <c r="Q2587" s="12" t="str">
        <f t="shared" si="545"/>
        <v/>
      </c>
      <c r="R2587" s="8"/>
      <c r="S2587" s="19"/>
      <c r="T2587" s="19" t="s">
        <v>830</v>
      </c>
      <c r="U2587" s="4"/>
      <c r="V2587" s="22" t="str">
        <f t="shared" si="546"/>
        <v>@aswan1.moe.edu.eg</v>
      </c>
      <c r="W2587" s="22" t="str">
        <f t="shared" si="547"/>
        <v>Stu#</v>
      </c>
      <c r="Z2587" t="str">
        <f>IF(Q2587=$Z$14,COUNTIF($Q$15:Q2587,$Z$14),"")</f>
        <v/>
      </c>
    </row>
    <row r="2588" spans="1:26" ht="16.5" x14ac:dyDescent="0.25">
      <c r="A2588" s="6" t="str">
        <f>IF(B2588="","",SUBTOTAL(3,$B$15:B2588))</f>
        <v/>
      </c>
      <c r="B2588" s="7"/>
      <c r="C2588" s="8"/>
      <c r="D2588" s="6" t="str">
        <f t="shared" si="537"/>
        <v/>
      </c>
      <c r="E2588" s="9" t="str">
        <f t="shared" si="540"/>
        <v/>
      </c>
      <c r="F2588" s="7"/>
      <c r="G2588" s="10" t="str">
        <f t="shared" si="538"/>
        <v/>
      </c>
      <c r="H2588" s="6" t="str">
        <f t="shared" si="539"/>
        <v/>
      </c>
      <c r="I2588" s="6" t="str">
        <f t="shared" si="541"/>
        <v/>
      </c>
      <c r="J2588" s="6" t="str">
        <f t="shared" si="542"/>
        <v/>
      </c>
      <c r="K2588" s="6" t="str">
        <f t="shared" si="543"/>
        <v/>
      </c>
      <c r="L2588" s="6" t="str">
        <f t="shared" si="548"/>
        <v/>
      </c>
      <c r="M2588" s="6" t="str">
        <f t="shared" si="549"/>
        <v/>
      </c>
      <c r="N2588" s="6" t="str">
        <f t="shared" si="544"/>
        <v/>
      </c>
      <c r="O2588" s="4"/>
      <c r="P2588" s="11"/>
      <c r="Q2588" s="12" t="str">
        <f t="shared" si="545"/>
        <v/>
      </c>
      <c r="R2588" s="8"/>
      <c r="S2588" s="19"/>
      <c r="T2588" s="19" t="s">
        <v>830</v>
      </c>
      <c r="U2588" s="4"/>
      <c r="V2588" s="22" t="str">
        <f t="shared" si="546"/>
        <v>@aswan1.moe.edu.eg</v>
      </c>
      <c r="W2588" s="22" t="str">
        <f t="shared" si="547"/>
        <v>Stu#</v>
      </c>
      <c r="Z2588" t="str">
        <f>IF(Q2588=$Z$14,COUNTIF($Q$15:Q2588,$Z$14),"")</f>
        <v/>
      </c>
    </row>
    <row r="2589" spans="1:26" ht="16.5" x14ac:dyDescent="0.25">
      <c r="A2589" s="6" t="str">
        <f>IF(B2589="","",SUBTOTAL(3,$B$15:B2589))</f>
        <v/>
      </c>
      <c r="B2589" s="7"/>
      <c r="C2589" s="8"/>
      <c r="D2589" s="6" t="str">
        <f t="shared" si="537"/>
        <v/>
      </c>
      <c r="E2589" s="9" t="str">
        <f t="shared" si="540"/>
        <v/>
      </c>
      <c r="F2589" s="7"/>
      <c r="G2589" s="10" t="str">
        <f t="shared" si="538"/>
        <v/>
      </c>
      <c r="H2589" s="6" t="str">
        <f t="shared" si="539"/>
        <v/>
      </c>
      <c r="I2589" s="6" t="str">
        <f t="shared" si="541"/>
        <v/>
      </c>
      <c r="J2589" s="6" t="str">
        <f t="shared" si="542"/>
        <v/>
      </c>
      <c r="K2589" s="6" t="str">
        <f t="shared" si="543"/>
        <v/>
      </c>
      <c r="L2589" s="6" t="str">
        <f t="shared" si="548"/>
        <v/>
      </c>
      <c r="M2589" s="6" t="str">
        <f t="shared" si="549"/>
        <v/>
      </c>
      <c r="N2589" s="6" t="str">
        <f t="shared" si="544"/>
        <v/>
      </c>
      <c r="O2589" s="4"/>
      <c r="P2589" s="11"/>
      <c r="Q2589" s="12" t="str">
        <f t="shared" si="545"/>
        <v/>
      </c>
      <c r="R2589" s="8"/>
      <c r="S2589" s="19"/>
      <c r="T2589" s="19" t="s">
        <v>830</v>
      </c>
      <c r="U2589" s="4"/>
      <c r="V2589" s="22" t="str">
        <f t="shared" si="546"/>
        <v>@aswan1.moe.edu.eg</v>
      </c>
      <c r="W2589" s="22" t="str">
        <f t="shared" si="547"/>
        <v>Stu#</v>
      </c>
      <c r="Z2589" t="str">
        <f>IF(Q2589=$Z$14,COUNTIF($Q$15:Q2589,$Z$14),"")</f>
        <v/>
      </c>
    </row>
    <row r="2590" spans="1:26" ht="16.5" x14ac:dyDescent="0.25">
      <c r="A2590" s="6" t="str">
        <f>IF(B2590="","",SUBTOTAL(3,$B$15:B2590))</f>
        <v/>
      </c>
      <c r="B2590" s="7"/>
      <c r="C2590" s="8"/>
      <c r="D2590" s="6" t="str">
        <f t="shared" si="537"/>
        <v/>
      </c>
      <c r="E2590" s="9" t="str">
        <f t="shared" si="540"/>
        <v/>
      </c>
      <c r="F2590" s="7"/>
      <c r="G2590" s="10" t="str">
        <f t="shared" si="538"/>
        <v/>
      </c>
      <c r="H2590" s="6" t="str">
        <f t="shared" si="539"/>
        <v/>
      </c>
      <c r="I2590" s="6" t="str">
        <f t="shared" si="541"/>
        <v/>
      </c>
      <c r="J2590" s="6" t="str">
        <f t="shared" si="542"/>
        <v/>
      </c>
      <c r="K2590" s="6" t="str">
        <f t="shared" si="543"/>
        <v/>
      </c>
      <c r="L2590" s="6" t="str">
        <f t="shared" si="548"/>
        <v/>
      </c>
      <c r="M2590" s="6" t="str">
        <f t="shared" si="549"/>
        <v/>
      </c>
      <c r="N2590" s="6" t="str">
        <f t="shared" si="544"/>
        <v/>
      </c>
      <c r="O2590" s="4"/>
      <c r="P2590" s="11"/>
      <c r="Q2590" s="12" t="str">
        <f t="shared" si="545"/>
        <v/>
      </c>
      <c r="R2590" s="8"/>
      <c r="S2590" s="19"/>
      <c r="T2590" s="19" t="s">
        <v>830</v>
      </c>
      <c r="U2590" s="4"/>
      <c r="V2590" s="22" t="str">
        <f t="shared" si="546"/>
        <v>@aswan1.moe.edu.eg</v>
      </c>
      <c r="W2590" s="22" t="str">
        <f t="shared" si="547"/>
        <v>Stu#</v>
      </c>
      <c r="Z2590" t="str">
        <f>IF(Q2590=$Z$14,COUNTIF($Q$15:Q2590,$Z$14),"")</f>
        <v/>
      </c>
    </row>
    <row r="2591" spans="1:26" ht="16.5" x14ac:dyDescent="0.25">
      <c r="A2591" s="6" t="str">
        <f>IF(B2591="","",SUBTOTAL(3,$B$15:B2591))</f>
        <v/>
      </c>
      <c r="B2591" s="7"/>
      <c r="C2591" s="8"/>
      <c r="D2591" s="6" t="str">
        <f t="shared" si="537"/>
        <v/>
      </c>
      <c r="E2591" s="9" t="str">
        <f t="shared" si="540"/>
        <v/>
      </c>
      <c r="F2591" s="7"/>
      <c r="G2591" s="10" t="str">
        <f t="shared" si="538"/>
        <v/>
      </c>
      <c r="H2591" s="6" t="str">
        <f t="shared" si="539"/>
        <v/>
      </c>
      <c r="I2591" s="6" t="str">
        <f t="shared" si="541"/>
        <v/>
      </c>
      <c r="J2591" s="6" t="str">
        <f t="shared" si="542"/>
        <v/>
      </c>
      <c r="K2591" s="6" t="str">
        <f t="shared" si="543"/>
        <v/>
      </c>
      <c r="L2591" s="6" t="str">
        <f t="shared" si="548"/>
        <v/>
      </c>
      <c r="M2591" s="6" t="str">
        <f t="shared" si="549"/>
        <v/>
      </c>
      <c r="N2591" s="6" t="str">
        <f t="shared" si="544"/>
        <v/>
      </c>
      <c r="O2591" s="4"/>
      <c r="P2591" s="11"/>
      <c r="Q2591" s="12" t="str">
        <f t="shared" si="545"/>
        <v/>
      </c>
      <c r="R2591" s="8"/>
      <c r="S2591" s="19"/>
      <c r="T2591" s="19" t="s">
        <v>830</v>
      </c>
      <c r="U2591" s="4"/>
      <c r="V2591" s="22" t="str">
        <f t="shared" si="546"/>
        <v>@aswan1.moe.edu.eg</v>
      </c>
      <c r="W2591" s="22" t="str">
        <f t="shared" si="547"/>
        <v>Stu#</v>
      </c>
      <c r="Z2591" t="str">
        <f>IF(Q2591=$Z$14,COUNTIF($Q$15:Q2591,$Z$14),"")</f>
        <v/>
      </c>
    </row>
    <row r="2592" spans="1:26" ht="16.5" x14ac:dyDescent="0.25">
      <c r="A2592" s="6" t="str">
        <f>IF(B2592="","",SUBTOTAL(3,$B$15:B2592))</f>
        <v/>
      </c>
      <c r="B2592" s="7"/>
      <c r="C2592" s="8"/>
      <c r="D2592" s="6" t="str">
        <f t="shared" si="537"/>
        <v/>
      </c>
      <c r="E2592" s="9" t="str">
        <f t="shared" si="540"/>
        <v/>
      </c>
      <c r="F2592" s="7"/>
      <c r="G2592" s="10" t="str">
        <f t="shared" si="538"/>
        <v/>
      </c>
      <c r="H2592" s="6" t="str">
        <f t="shared" si="539"/>
        <v/>
      </c>
      <c r="I2592" s="6" t="str">
        <f t="shared" si="541"/>
        <v/>
      </c>
      <c r="J2592" s="6" t="str">
        <f t="shared" si="542"/>
        <v/>
      </c>
      <c r="K2592" s="6" t="str">
        <f t="shared" si="543"/>
        <v/>
      </c>
      <c r="L2592" s="6" t="str">
        <f t="shared" si="548"/>
        <v/>
      </c>
      <c r="M2592" s="6" t="str">
        <f t="shared" si="549"/>
        <v/>
      </c>
      <c r="N2592" s="6" t="str">
        <f t="shared" si="544"/>
        <v/>
      </c>
      <c r="O2592" s="4"/>
      <c r="P2592" s="11"/>
      <c r="Q2592" s="12" t="str">
        <f t="shared" si="545"/>
        <v/>
      </c>
      <c r="R2592" s="8"/>
      <c r="S2592" s="19"/>
      <c r="T2592" s="19" t="s">
        <v>830</v>
      </c>
      <c r="U2592" s="4"/>
      <c r="V2592" s="22" t="str">
        <f t="shared" si="546"/>
        <v>@aswan1.moe.edu.eg</v>
      </c>
      <c r="W2592" s="22" t="str">
        <f t="shared" si="547"/>
        <v>Stu#</v>
      </c>
      <c r="Z2592" t="str">
        <f>IF(Q2592=$Z$14,COUNTIF($Q$15:Q2592,$Z$14),"")</f>
        <v/>
      </c>
    </row>
    <row r="2593" spans="1:26" ht="16.5" x14ac:dyDescent="0.25">
      <c r="A2593" s="6" t="str">
        <f>IF(B2593="","",SUBTOTAL(3,$B$15:B2593))</f>
        <v/>
      </c>
      <c r="B2593" s="7"/>
      <c r="C2593" s="8"/>
      <c r="D2593" s="6" t="str">
        <f t="shared" si="537"/>
        <v/>
      </c>
      <c r="E2593" s="9" t="str">
        <f t="shared" si="540"/>
        <v/>
      </c>
      <c r="F2593" s="7"/>
      <c r="G2593" s="10" t="str">
        <f t="shared" si="538"/>
        <v/>
      </c>
      <c r="H2593" s="6" t="str">
        <f t="shared" si="539"/>
        <v/>
      </c>
      <c r="I2593" s="6" t="str">
        <f t="shared" si="541"/>
        <v/>
      </c>
      <c r="J2593" s="6" t="str">
        <f t="shared" si="542"/>
        <v/>
      </c>
      <c r="K2593" s="6" t="str">
        <f t="shared" si="543"/>
        <v/>
      </c>
      <c r="L2593" s="6" t="str">
        <f t="shared" si="548"/>
        <v/>
      </c>
      <c r="M2593" s="6" t="str">
        <f t="shared" si="549"/>
        <v/>
      </c>
      <c r="N2593" s="6" t="str">
        <f t="shared" si="544"/>
        <v/>
      </c>
      <c r="O2593" s="4"/>
      <c r="P2593" s="11"/>
      <c r="Q2593" s="12" t="str">
        <f t="shared" si="545"/>
        <v/>
      </c>
      <c r="R2593" s="8"/>
      <c r="S2593" s="19"/>
      <c r="T2593" s="19" t="s">
        <v>830</v>
      </c>
      <c r="U2593" s="4"/>
      <c r="V2593" s="22" t="str">
        <f t="shared" si="546"/>
        <v>@aswan1.moe.edu.eg</v>
      </c>
      <c r="W2593" s="22" t="str">
        <f t="shared" si="547"/>
        <v>Stu#</v>
      </c>
      <c r="Z2593" t="str">
        <f>IF(Q2593=$Z$14,COUNTIF($Q$15:Q2593,$Z$14),"")</f>
        <v/>
      </c>
    </row>
    <row r="2594" spans="1:26" ht="16.5" x14ac:dyDescent="0.25">
      <c r="A2594" s="6" t="str">
        <f>IF(B2594="","",SUBTOTAL(3,$B$15:B2594))</f>
        <v/>
      </c>
      <c r="B2594" s="7"/>
      <c r="C2594" s="8"/>
      <c r="D2594" s="6" t="str">
        <f t="shared" si="537"/>
        <v/>
      </c>
      <c r="E2594" s="9" t="str">
        <f t="shared" si="540"/>
        <v/>
      </c>
      <c r="F2594" s="7"/>
      <c r="G2594" s="10" t="str">
        <f t="shared" si="538"/>
        <v/>
      </c>
      <c r="H2594" s="6" t="str">
        <f t="shared" si="539"/>
        <v/>
      </c>
      <c r="I2594" s="6" t="str">
        <f t="shared" si="541"/>
        <v/>
      </c>
      <c r="J2594" s="6" t="str">
        <f t="shared" si="542"/>
        <v/>
      </c>
      <c r="K2594" s="6" t="str">
        <f t="shared" si="543"/>
        <v/>
      </c>
      <c r="L2594" s="6" t="str">
        <f t="shared" si="548"/>
        <v/>
      </c>
      <c r="M2594" s="6" t="str">
        <f t="shared" si="549"/>
        <v/>
      </c>
      <c r="N2594" s="6" t="str">
        <f t="shared" si="544"/>
        <v/>
      </c>
      <c r="O2594" s="4"/>
      <c r="P2594" s="11"/>
      <c r="Q2594" s="12" t="str">
        <f t="shared" si="545"/>
        <v/>
      </c>
      <c r="R2594" s="8"/>
      <c r="S2594" s="19"/>
      <c r="T2594" s="19" t="s">
        <v>830</v>
      </c>
      <c r="U2594" s="4"/>
      <c r="V2594" s="22" t="str">
        <f t="shared" si="546"/>
        <v>@aswan1.moe.edu.eg</v>
      </c>
      <c r="W2594" s="22" t="str">
        <f t="shared" si="547"/>
        <v>Stu#</v>
      </c>
      <c r="Z2594" t="str">
        <f>IF(Q2594=$Z$14,COUNTIF($Q$15:Q2594,$Z$14),"")</f>
        <v/>
      </c>
    </row>
    <row r="2595" spans="1:26" ht="16.5" x14ac:dyDescent="0.25">
      <c r="A2595" s="6" t="str">
        <f>IF(B2595="","",SUBTOTAL(3,$B$15:B2595))</f>
        <v/>
      </c>
      <c r="B2595" s="7"/>
      <c r="C2595" s="8"/>
      <c r="D2595" s="6" t="str">
        <f t="shared" si="537"/>
        <v/>
      </c>
      <c r="E2595" s="9" t="str">
        <f t="shared" si="540"/>
        <v/>
      </c>
      <c r="F2595" s="7"/>
      <c r="G2595" s="10" t="str">
        <f t="shared" si="538"/>
        <v/>
      </c>
      <c r="H2595" s="6" t="str">
        <f t="shared" si="539"/>
        <v/>
      </c>
      <c r="I2595" s="6" t="str">
        <f t="shared" si="541"/>
        <v/>
      </c>
      <c r="J2595" s="6" t="str">
        <f t="shared" si="542"/>
        <v/>
      </c>
      <c r="K2595" s="6" t="str">
        <f t="shared" si="543"/>
        <v/>
      </c>
      <c r="L2595" s="6" t="str">
        <f t="shared" si="548"/>
        <v/>
      </c>
      <c r="M2595" s="6" t="str">
        <f t="shared" si="549"/>
        <v/>
      </c>
      <c r="N2595" s="6" t="str">
        <f t="shared" si="544"/>
        <v/>
      </c>
      <c r="O2595" s="4"/>
      <c r="P2595" s="11"/>
      <c r="Q2595" s="12" t="str">
        <f t="shared" si="545"/>
        <v/>
      </c>
      <c r="R2595" s="8"/>
      <c r="S2595" s="19"/>
      <c r="T2595" s="19" t="s">
        <v>830</v>
      </c>
      <c r="U2595" s="4"/>
      <c r="V2595" s="22" t="str">
        <f t="shared" si="546"/>
        <v>@aswan1.moe.edu.eg</v>
      </c>
      <c r="W2595" s="22" t="str">
        <f t="shared" si="547"/>
        <v>Stu#</v>
      </c>
      <c r="Z2595" t="str">
        <f>IF(Q2595=$Z$14,COUNTIF($Q$15:Q2595,$Z$14),"")</f>
        <v/>
      </c>
    </row>
    <row r="2596" spans="1:26" ht="16.5" x14ac:dyDescent="0.25">
      <c r="A2596" s="6" t="str">
        <f>IF(B2596="","",SUBTOTAL(3,$B$15:B2596))</f>
        <v/>
      </c>
      <c r="B2596" s="7"/>
      <c r="C2596" s="8"/>
      <c r="D2596" s="6" t="str">
        <f t="shared" si="537"/>
        <v/>
      </c>
      <c r="E2596" s="9" t="str">
        <f t="shared" si="540"/>
        <v/>
      </c>
      <c r="F2596" s="7"/>
      <c r="G2596" s="10" t="str">
        <f t="shared" si="538"/>
        <v/>
      </c>
      <c r="H2596" s="6" t="str">
        <f t="shared" si="539"/>
        <v/>
      </c>
      <c r="I2596" s="6" t="str">
        <f t="shared" si="541"/>
        <v/>
      </c>
      <c r="J2596" s="6" t="str">
        <f t="shared" si="542"/>
        <v/>
      </c>
      <c r="K2596" s="6" t="str">
        <f t="shared" si="543"/>
        <v/>
      </c>
      <c r="L2596" s="6" t="str">
        <f t="shared" si="548"/>
        <v/>
      </c>
      <c r="M2596" s="6" t="str">
        <f t="shared" si="549"/>
        <v/>
      </c>
      <c r="N2596" s="6" t="str">
        <f t="shared" si="544"/>
        <v/>
      </c>
      <c r="O2596" s="4"/>
      <c r="P2596" s="11"/>
      <c r="Q2596" s="12" t="str">
        <f t="shared" si="545"/>
        <v/>
      </c>
      <c r="R2596" s="8"/>
      <c r="S2596" s="19"/>
      <c r="T2596" s="19" t="s">
        <v>830</v>
      </c>
      <c r="U2596" s="4"/>
      <c r="V2596" s="22" t="str">
        <f t="shared" si="546"/>
        <v>@aswan1.moe.edu.eg</v>
      </c>
      <c r="W2596" s="22" t="str">
        <f t="shared" si="547"/>
        <v>Stu#</v>
      </c>
      <c r="Z2596" t="str">
        <f>IF(Q2596=$Z$14,COUNTIF($Q$15:Q2596,$Z$14),"")</f>
        <v/>
      </c>
    </row>
    <row r="2597" spans="1:26" ht="16.5" x14ac:dyDescent="0.25">
      <c r="A2597" s="6" t="str">
        <f>IF(B2597="","",SUBTOTAL(3,$B$15:B2597))</f>
        <v/>
      </c>
      <c r="B2597" s="7"/>
      <c r="C2597" s="8"/>
      <c r="D2597" s="6" t="str">
        <f t="shared" si="537"/>
        <v/>
      </c>
      <c r="E2597" s="9" t="str">
        <f t="shared" si="540"/>
        <v/>
      </c>
      <c r="F2597" s="7"/>
      <c r="G2597" s="10" t="str">
        <f t="shared" si="538"/>
        <v/>
      </c>
      <c r="H2597" s="6" t="str">
        <f t="shared" si="539"/>
        <v/>
      </c>
      <c r="I2597" s="6" t="str">
        <f t="shared" si="541"/>
        <v/>
      </c>
      <c r="J2597" s="6" t="str">
        <f t="shared" si="542"/>
        <v/>
      </c>
      <c r="K2597" s="6" t="str">
        <f t="shared" si="543"/>
        <v/>
      </c>
      <c r="L2597" s="6" t="str">
        <f t="shared" si="548"/>
        <v/>
      </c>
      <c r="M2597" s="6" t="str">
        <f t="shared" si="549"/>
        <v/>
      </c>
      <c r="N2597" s="6" t="str">
        <f t="shared" si="544"/>
        <v/>
      </c>
      <c r="O2597" s="4"/>
      <c r="P2597" s="11"/>
      <c r="Q2597" s="12" t="str">
        <f t="shared" si="545"/>
        <v/>
      </c>
      <c r="R2597" s="8"/>
      <c r="S2597" s="19"/>
      <c r="T2597" s="19" t="s">
        <v>830</v>
      </c>
      <c r="U2597" s="4"/>
      <c r="V2597" s="22" t="str">
        <f t="shared" si="546"/>
        <v>@aswan1.moe.edu.eg</v>
      </c>
      <c r="W2597" s="22" t="str">
        <f t="shared" si="547"/>
        <v>Stu#</v>
      </c>
      <c r="Z2597" t="str">
        <f>IF(Q2597=$Z$14,COUNTIF($Q$15:Q2597,$Z$14),"")</f>
        <v/>
      </c>
    </row>
    <row r="2598" spans="1:26" ht="16.5" x14ac:dyDescent="0.25">
      <c r="A2598" s="6" t="str">
        <f>IF(B2598="","",SUBTOTAL(3,$B$15:B2598))</f>
        <v/>
      </c>
      <c r="B2598" s="7"/>
      <c r="C2598" s="8"/>
      <c r="D2598" s="6" t="str">
        <f t="shared" si="537"/>
        <v/>
      </c>
      <c r="E2598" s="9" t="str">
        <f t="shared" si="540"/>
        <v/>
      </c>
      <c r="F2598" s="7"/>
      <c r="G2598" s="10" t="str">
        <f t="shared" si="538"/>
        <v/>
      </c>
      <c r="H2598" s="6" t="str">
        <f t="shared" si="539"/>
        <v/>
      </c>
      <c r="I2598" s="6" t="str">
        <f t="shared" si="541"/>
        <v/>
      </c>
      <c r="J2598" s="6" t="str">
        <f t="shared" si="542"/>
        <v/>
      </c>
      <c r="K2598" s="6" t="str">
        <f t="shared" si="543"/>
        <v/>
      </c>
      <c r="L2598" s="6" t="str">
        <f t="shared" si="548"/>
        <v/>
      </c>
      <c r="M2598" s="6" t="str">
        <f t="shared" si="549"/>
        <v/>
      </c>
      <c r="N2598" s="6" t="str">
        <f t="shared" si="544"/>
        <v/>
      </c>
      <c r="O2598" s="4"/>
      <c r="P2598" s="11"/>
      <c r="Q2598" s="12" t="str">
        <f t="shared" si="545"/>
        <v/>
      </c>
      <c r="R2598" s="8"/>
      <c r="S2598" s="19"/>
      <c r="T2598" s="19" t="s">
        <v>830</v>
      </c>
      <c r="U2598" s="4"/>
      <c r="V2598" s="22" t="str">
        <f t="shared" si="546"/>
        <v>@aswan1.moe.edu.eg</v>
      </c>
      <c r="W2598" s="22" t="str">
        <f t="shared" si="547"/>
        <v>Stu#</v>
      </c>
      <c r="Z2598" t="str">
        <f>IF(Q2598=$Z$14,COUNTIF($Q$15:Q2598,$Z$14),"")</f>
        <v/>
      </c>
    </row>
    <row r="2599" spans="1:26" ht="16.5" x14ac:dyDescent="0.25">
      <c r="A2599" s="6" t="str">
        <f>IF(B2599="","",SUBTOTAL(3,$B$15:B2599))</f>
        <v/>
      </c>
      <c r="B2599" s="7"/>
      <c r="C2599" s="8"/>
      <c r="D2599" s="6" t="str">
        <f t="shared" si="537"/>
        <v/>
      </c>
      <c r="E2599" s="9" t="str">
        <f t="shared" si="540"/>
        <v/>
      </c>
      <c r="F2599" s="7"/>
      <c r="G2599" s="10" t="str">
        <f t="shared" si="538"/>
        <v/>
      </c>
      <c r="H2599" s="6" t="str">
        <f t="shared" si="539"/>
        <v/>
      </c>
      <c r="I2599" s="6" t="str">
        <f t="shared" si="541"/>
        <v/>
      </c>
      <c r="J2599" s="6" t="str">
        <f t="shared" si="542"/>
        <v/>
      </c>
      <c r="K2599" s="6" t="str">
        <f t="shared" si="543"/>
        <v/>
      </c>
      <c r="L2599" s="6" t="str">
        <f t="shared" si="548"/>
        <v/>
      </c>
      <c r="M2599" s="6" t="str">
        <f t="shared" si="549"/>
        <v/>
      </c>
      <c r="N2599" s="6" t="str">
        <f t="shared" si="544"/>
        <v/>
      </c>
      <c r="O2599" s="4"/>
      <c r="P2599" s="11"/>
      <c r="Q2599" s="12" t="str">
        <f t="shared" si="545"/>
        <v/>
      </c>
      <c r="R2599" s="8"/>
      <c r="S2599" s="19"/>
      <c r="T2599" s="19" t="s">
        <v>830</v>
      </c>
      <c r="U2599" s="4"/>
      <c r="V2599" s="22" t="str">
        <f t="shared" si="546"/>
        <v>@aswan1.moe.edu.eg</v>
      </c>
      <c r="W2599" s="22" t="str">
        <f t="shared" si="547"/>
        <v>Stu#</v>
      </c>
      <c r="Z2599" t="str">
        <f>IF(Q2599=$Z$14,COUNTIF($Q$15:Q2599,$Z$14),"")</f>
        <v/>
      </c>
    </row>
    <row r="2600" spans="1:26" ht="16.5" x14ac:dyDescent="0.25">
      <c r="A2600" s="6" t="str">
        <f>IF(B2600="","",SUBTOTAL(3,$B$15:B2600))</f>
        <v/>
      </c>
      <c r="B2600" s="7"/>
      <c r="C2600" s="8"/>
      <c r="D2600" s="6" t="str">
        <f t="shared" si="537"/>
        <v/>
      </c>
      <c r="E2600" s="9" t="str">
        <f t="shared" si="540"/>
        <v/>
      </c>
      <c r="F2600" s="7"/>
      <c r="G2600" s="10" t="str">
        <f t="shared" si="538"/>
        <v/>
      </c>
      <c r="H2600" s="6" t="str">
        <f t="shared" si="539"/>
        <v/>
      </c>
      <c r="I2600" s="6" t="str">
        <f t="shared" si="541"/>
        <v/>
      </c>
      <c r="J2600" s="6" t="str">
        <f t="shared" si="542"/>
        <v/>
      </c>
      <c r="K2600" s="6" t="str">
        <f t="shared" si="543"/>
        <v/>
      </c>
      <c r="L2600" s="6" t="str">
        <f t="shared" si="548"/>
        <v/>
      </c>
      <c r="M2600" s="6" t="str">
        <f t="shared" si="549"/>
        <v/>
      </c>
      <c r="N2600" s="6" t="str">
        <f t="shared" si="544"/>
        <v/>
      </c>
      <c r="O2600" s="4"/>
      <c r="P2600" s="11"/>
      <c r="Q2600" s="12" t="str">
        <f t="shared" si="545"/>
        <v/>
      </c>
      <c r="R2600" s="8"/>
      <c r="S2600" s="19"/>
      <c r="T2600" s="19" t="s">
        <v>830</v>
      </c>
      <c r="U2600" s="4"/>
      <c r="V2600" s="22" t="str">
        <f t="shared" si="546"/>
        <v>@aswan1.moe.edu.eg</v>
      </c>
      <c r="W2600" s="22" t="str">
        <f t="shared" si="547"/>
        <v>Stu#</v>
      </c>
      <c r="Z2600" t="str">
        <f>IF(Q2600=$Z$14,COUNTIF($Q$15:Q2600,$Z$14),"")</f>
        <v/>
      </c>
    </row>
    <row r="2601" spans="1:26" ht="16.5" x14ac:dyDescent="0.25">
      <c r="A2601" s="6" t="str">
        <f>IF(B2601="","",SUBTOTAL(3,$B$15:B2601))</f>
        <v/>
      </c>
      <c r="B2601" s="7"/>
      <c r="C2601" s="8"/>
      <c r="D2601" s="6" t="str">
        <f t="shared" si="537"/>
        <v/>
      </c>
      <c r="E2601" s="9" t="str">
        <f t="shared" si="540"/>
        <v/>
      </c>
      <c r="F2601" s="7"/>
      <c r="G2601" s="10" t="str">
        <f t="shared" si="538"/>
        <v/>
      </c>
      <c r="H2601" s="6" t="str">
        <f t="shared" si="539"/>
        <v/>
      </c>
      <c r="I2601" s="6" t="str">
        <f t="shared" si="541"/>
        <v/>
      </c>
      <c r="J2601" s="6" t="str">
        <f t="shared" si="542"/>
        <v/>
      </c>
      <c r="K2601" s="6" t="str">
        <f t="shared" si="543"/>
        <v/>
      </c>
      <c r="L2601" s="6" t="str">
        <f t="shared" si="548"/>
        <v/>
      </c>
      <c r="M2601" s="6" t="str">
        <f t="shared" si="549"/>
        <v/>
      </c>
      <c r="N2601" s="6" t="str">
        <f t="shared" si="544"/>
        <v/>
      </c>
      <c r="O2601" s="4"/>
      <c r="P2601" s="11"/>
      <c r="Q2601" s="12" t="str">
        <f t="shared" si="545"/>
        <v/>
      </c>
      <c r="R2601" s="8"/>
      <c r="S2601" s="19"/>
      <c r="T2601" s="19" t="s">
        <v>830</v>
      </c>
      <c r="U2601" s="4"/>
      <c r="V2601" s="22" t="str">
        <f t="shared" si="546"/>
        <v>@aswan1.moe.edu.eg</v>
      </c>
      <c r="W2601" s="22" t="str">
        <f t="shared" si="547"/>
        <v>Stu#</v>
      </c>
      <c r="Z2601" t="str">
        <f>IF(Q2601=$Z$14,COUNTIF($Q$15:Q2601,$Z$14),"")</f>
        <v/>
      </c>
    </row>
    <row r="2602" spans="1:26" ht="16.5" x14ac:dyDescent="0.25">
      <c r="A2602" s="6" t="str">
        <f>IF(B2602="","",SUBTOTAL(3,$B$15:B2602))</f>
        <v/>
      </c>
      <c r="B2602" s="7"/>
      <c r="C2602" s="8"/>
      <c r="D2602" s="6" t="str">
        <f t="shared" si="537"/>
        <v/>
      </c>
      <c r="E2602" s="9" t="str">
        <f t="shared" si="540"/>
        <v/>
      </c>
      <c r="F2602" s="7"/>
      <c r="G2602" s="10" t="str">
        <f t="shared" si="538"/>
        <v/>
      </c>
      <c r="H2602" s="6" t="str">
        <f t="shared" si="539"/>
        <v/>
      </c>
      <c r="I2602" s="6" t="str">
        <f t="shared" si="541"/>
        <v/>
      </c>
      <c r="J2602" s="6" t="str">
        <f t="shared" si="542"/>
        <v/>
      </c>
      <c r="K2602" s="6" t="str">
        <f t="shared" si="543"/>
        <v/>
      </c>
      <c r="L2602" s="6" t="str">
        <f t="shared" si="548"/>
        <v/>
      </c>
      <c r="M2602" s="6" t="str">
        <f t="shared" si="549"/>
        <v/>
      </c>
      <c r="N2602" s="6" t="str">
        <f t="shared" si="544"/>
        <v/>
      </c>
      <c r="O2602" s="4"/>
      <c r="P2602" s="11"/>
      <c r="Q2602" s="12" t="str">
        <f t="shared" si="545"/>
        <v/>
      </c>
      <c r="R2602" s="8"/>
      <c r="S2602" s="19"/>
      <c r="T2602" s="19" t="s">
        <v>830</v>
      </c>
      <c r="U2602" s="4"/>
      <c r="V2602" s="22" t="str">
        <f t="shared" si="546"/>
        <v>@aswan1.moe.edu.eg</v>
      </c>
      <c r="W2602" s="22" t="str">
        <f t="shared" si="547"/>
        <v>Stu#</v>
      </c>
      <c r="Z2602" t="str">
        <f>IF(Q2602=$Z$14,COUNTIF($Q$15:Q2602,$Z$14),"")</f>
        <v/>
      </c>
    </row>
    <row r="2603" spans="1:26" ht="16.5" x14ac:dyDescent="0.25">
      <c r="A2603" s="6" t="str">
        <f>IF(B2603="","",SUBTOTAL(3,$B$15:B2603))</f>
        <v/>
      </c>
      <c r="B2603" s="7"/>
      <c r="C2603" s="8"/>
      <c r="D2603" s="6" t="str">
        <f t="shared" si="537"/>
        <v/>
      </c>
      <c r="E2603" s="9" t="str">
        <f t="shared" si="540"/>
        <v/>
      </c>
      <c r="F2603" s="7"/>
      <c r="G2603" s="10" t="str">
        <f t="shared" si="538"/>
        <v/>
      </c>
      <c r="H2603" s="6" t="str">
        <f t="shared" si="539"/>
        <v/>
      </c>
      <c r="I2603" s="6" t="str">
        <f t="shared" si="541"/>
        <v/>
      </c>
      <c r="J2603" s="6" t="str">
        <f t="shared" si="542"/>
        <v/>
      </c>
      <c r="K2603" s="6" t="str">
        <f t="shared" si="543"/>
        <v/>
      </c>
      <c r="L2603" s="6" t="str">
        <f t="shared" si="548"/>
        <v/>
      </c>
      <c r="M2603" s="6" t="str">
        <f t="shared" si="549"/>
        <v/>
      </c>
      <c r="N2603" s="6" t="str">
        <f t="shared" si="544"/>
        <v/>
      </c>
      <c r="O2603" s="4"/>
      <c r="P2603" s="11"/>
      <c r="Q2603" s="12" t="str">
        <f t="shared" si="545"/>
        <v/>
      </c>
      <c r="R2603" s="8"/>
      <c r="S2603" s="19"/>
      <c r="T2603" s="19" t="s">
        <v>830</v>
      </c>
      <c r="U2603" s="4"/>
      <c r="V2603" s="22" t="str">
        <f t="shared" si="546"/>
        <v>@aswan1.moe.edu.eg</v>
      </c>
      <c r="W2603" s="22" t="str">
        <f t="shared" si="547"/>
        <v>Stu#</v>
      </c>
      <c r="Z2603" t="str">
        <f>IF(Q2603=$Z$14,COUNTIF($Q$15:Q2603,$Z$14),"")</f>
        <v/>
      </c>
    </row>
    <row r="2604" spans="1:26" ht="16.5" x14ac:dyDescent="0.25">
      <c r="A2604" s="6" t="str">
        <f>IF(B2604="","",SUBTOTAL(3,$B$15:B2604))</f>
        <v/>
      </c>
      <c r="B2604" s="7"/>
      <c r="C2604" s="8"/>
      <c r="D2604" s="6" t="str">
        <f t="shared" si="537"/>
        <v/>
      </c>
      <c r="E2604" s="9" t="str">
        <f t="shared" si="540"/>
        <v/>
      </c>
      <c r="F2604" s="7"/>
      <c r="G2604" s="10" t="str">
        <f t="shared" si="538"/>
        <v/>
      </c>
      <c r="H2604" s="6" t="str">
        <f t="shared" si="539"/>
        <v/>
      </c>
      <c r="I2604" s="6" t="str">
        <f t="shared" si="541"/>
        <v/>
      </c>
      <c r="J2604" s="6" t="str">
        <f t="shared" si="542"/>
        <v/>
      </c>
      <c r="K2604" s="6" t="str">
        <f t="shared" si="543"/>
        <v/>
      </c>
      <c r="L2604" s="6" t="str">
        <f t="shared" si="548"/>
        <v/>
      </c>
      <c r="M2604" s="6" t="str">
        <f t="shared" si="549"/>
        <v/>
      </c>
      <c r="N2604" s="6" t="str">
        <f t="shared" si="544"/>
        <v/>
      </c>
      <c r="O2604" s="4"/>
      <c r="P2604" s="11"/>
      <c r="Q2604" s="12" t="str">
        <f t="shared" si="545"/>
        <v/>
      </c>
      <c r="R2604" s="8"/>
      <c r="S2604" s="19"/>
      <c r="T2604" s="19" t="s">
        <v>830</v>
      </c>
      <c r="U2604" s="4"/>
      <c r="V2604" s="22" t="str">
        <f t="shared" si="546"/>
        <v>@aswan1.moe.edu.eg</v>
      </c>
      <c r="W2604" s="22" t="str">
        <f t="shared" si="547"/>
        <v>Stu#</v>
      </c>
      <c r="Z2604" t="str">
        <f>IF(Q2604=$Z$14,COUNTIF($Q$15:Q2604,$Z$14),"")</f>
        <v/>
      </c>
    </row>
    <row r="2605" spans="1:26" ht="16.5" x14ac:dyDescent="0.25">
      <c r="A2605" s="6" t="str">
        <f>IF(B2605="","",SUBTOTAL(3,$B$15:B2605))</f>
        <v/>
      </c>
      <c r="B2605" s="7"/>
      <c r="C2605" s="8"/>
      <c r="D2605" s="6" t="str">
        <f t="shared" si="537"/>
        <v/>
      </c>
      <c r="E2605" s="9" t="str">
        <f t="shared" si="540"/>
        <v/>
      </c>
      <c r="F2605" s="7"/>
      <c r="G2605" s="10" t="str">
        <f t="shared" si="538"/>
        <v/>
      </c>
      <c r="H2605" s="6" t="str">
        <f t="shared" si="539"/>
        <v/>
      </c>
      <c r="I2605" s="6" t="str">
        <f t="shared" si="541"/>
        <v/>
      </c>
      <c r="J2605" s="6" t="str">
        <f t="shared" si="542"/>
        <v/>
      </c>
      <c r="K2605" s="6" t="str">
        <f t="shared" si="543"/>
        <v/>
      </c>
      <c r="L2605" s="6" t="str">
        <f t="shared" si="548"/>
        <v/>
      </c>
      <c r="M2605" s="6" t="str">
        <f t="shared" si="549"/>
        <v/>
      </c>
      <c r="N2605" s="6" t="str">
        <f t="shared" si="544"/>
        <v/>
      </c>
      <c r="O2605" s="4"/>
      <c r="P2605" s="11"/>
      <c r="Q2605" s="12" t="str">
        <f t="shared" si="545"/>
        <v/>
      </c>
      <c r="R2605" s="8"/>
      <c r="S2605" s="19"/>
      <c r="T2605" s="19" t="s">
        <v>830</v>
      </c>
      <c r="U2605" s="4"/>
      <c r="V2605" s="22" t="str">
        <f t="shared" si="546"/>
        <v>@aswan1.moe.edu.eg</v>
      </c>
      <c r="W2605" s="22" t="str">
        <f t="shared" si="547"/>
        <v>Stu#</v>
      </c>
      <c r="Z2605" t="str">
        <f>IF(Q2605=$Z$14,COUNTIF($Q$15:Q2605,$Z$14),"")</f>
        <v/>
      </c>
    </row>
    <row r="2606" spans="1:26" ht="16.5" x14ac:dyDescent="0.25">
      <c r="A2606" s="6" t="str">
        <f>IF(B2606="","",SUBTOTAL(3,$B$15:B2606))</f>
        <v/>
      </c>
      <c r="B2606" s="7"/>
      <c r="C2606" s="8"/>
      <c r="D2606" s="6" t="str">
        <f t="shared" si="537"/>
        <v/>
      </c>
      <c r="E2606" s="9" t="str">
        <f t="shared" si="540"/>
        <v/>
      </c>
      <c r="F2606" s="7"/>
      <c r="G2606" s="10" t="str">
        <f t="shared" si="538"/>
        <v/>
      </c>
      <c r="H2606" s="6" t="str">
        <f t="shared" si="539"/>
        <v/>
      </c>
      <c r="I2606" s="6" t="str">
        <f t="shared" si="541"/>
        <v/>
      </c>
      <c r="J2606" s="6" t="str">
        <f t="shared" si="542"/>
        <v/>
      </c>
      <c r="K2606" s="6" t="str">
        <f t="shared" si="543"/>
        <v/>
      </c>
      <c r="L2606" s="6" t="str">
        <f t="shared" si="548"/>
        <v/>
      </c>
      <c r="M2606" s="6" t="str">
        <f t="shared" si="549"/>
        <v/>
      </c>
      <c r="N2606" s="6" t="str">
        <f t="shared" si="544"/>
        <v/>
      </c>
      <c r="O2606" s="4"/>
      <c r="P2606" s="11"/>
      <c r="Q2606" s="12" t="str">
        <f t="shared" si="545"/>
        <v/>
      </c>
      <c r="R2606" s="8"/>
      <c r="S2606" s="19"/>
      <c r="T2606" s="19" t="s">
        <v>830</v>
      </c>
      <c r="U2606" s="4"/>
      <c r="V2606" s="22" t="str">
        <f t="shared" si="546"/>
        <v>@aswan1.moe.edu.eg</v>
      </c>
      <c r="W2606" s="22" t="str">
        <f t="shared" si="547"/>
        <v>Stu#</v>
      </c>
      <c r="Z2606" t="str">
        <f>IF(Q2606=$Z$14,COUNTIF($Q$15:Q2606,$Z$14),"")</f>
        <v/>
      </c>
    </row>
    <row r="2607" spans="1:26" ht="16.5" x14ac:dyDescent="0.25">
      <c r="A2607" s="6" t="str">
        <f>IF(B2607="","",SUBTOTAL(3,$B$15:B2607))</f>
        <v/>
      </c>
      <c r="B2607" s="7"/>
      <c r="C2607" s="8"/>
      <c r="D2607" s="6" t="str">
        <f t="shared" si="537"/>
        <v/>
      </c>
      <c r="E2607" s="9" t="str">
        <f t="shared" si="540"/>
        <v/>
      </c>
      <c r="F2607" s="7"/>
      <c r="G2607" s="10" t="str">
        <f t="shared" si="538"/>
        <v/>
      </c>
      <c r="H2607" s="6" t="str">
        <f t="shared" si="539"/>
        <v/>
      </c>
      <c r="I2607" s="6" t="str">
        <f t="shared" si="541"/>
        <v/>
      </c>
      <c r="J2607" s="6" t="str">
        <f t="shared" si="542"/>
        <v/>
      </c>
      <c r="K2607" s="6" t="str">
        <f t="shared" si="543"/>
        <v/>
      </c>
      <c r="L2607" s="6" t="str">
        <f t="shared" si="548"/>
        <v/>
      </c>
      <c r="M2607" s="6" t="str">
        <f t="shared" si="549"/>
        <v/>
      </c>
      <c r="N2607" s="6" t="str">
        <f t="shared" si="544"/>
        <v/>
      </c>
      <c r="O2607" s="4"/>
      <c r="P2607" s="11"/>
      <c r="Q2607" s="12" t="str">
        <f t="shared" si="545"/>
        <v/>
      </c>
      <c r="R2607" s="8"/>
      <c r="S2607" s="19"/>
      <c r="T2607" s="19" t="s">
        <v>830</v>
      </c>
      <c r="U2607" s="4"/>
      <c r="V2607" s="22" t="str">
        <f t="shared" si="546"/>
        <v>@aswan1.moe.edu.eg</v>
      </c>
      <c r="W2607" s="22" t="str">
        <f t="shared" si="547"/>
        <v>Stu#</v>
      </c>
      <c r="Z2607" t="str">
        <f>IF(Q2607=$Z$14,COUNTIF($Q$15:Q2607,$Z$14),"")</f>
        <v/>
      </c>
    </row>
    <row r="2608" spans="1:26" ht="16.5" x14ac:dyDescent="0.25">
      <c r="A2608" s="6" t="str">
        <f>IF(B2608="","",SUBTOTAL(3,$B$15:B2608))</f>
        <v/>
      </c>
      <c r="B2608" s="7"/>
      <c r="C2608" s="8"/>
      <c r="D2608" s="6" t="str">
        <f t="shared" si="537"/>
        <v/>
      </c>
      <c r="E2608" s="9" t="str">
        <f t="shared" si="540"/>
        <v/>
      </c>
      <c r="F2608" s="7"/>
      <c r="G2608" s="10" t="str">
        <f t="shared" si="538"/>
        <v/>
      </c>
      <c r="H2608" s="6" t="str">
        <f t="shared" si="539"/>
        <v/>
      </c>
      <c r="I2608" s="6" t="str">
        <f t="shared" si="541"/>
        <v/>
      </c>
      <c r="J2608" s="6" t="str">
        <f t="shared" si="542"/>
        <v/>
      </c>
      <c r="K2608" s="6" t="str">
        <f t="shared" si="543"/>
        <v/>
      </c>
      <c r="L2608" s="6" t="str">
        <f t="shared" si="548"/>
        <v/>
      </c>
      <c r="M2608" s="6" t="str">
        <f t="shared" si="549"/>
        <v/>
      </c>
      <c r="N2608" s="6" t="str">
        <f t="shared" si="544"/>
        <v/>
      </c>
      <c r="O2608" s="4"/>
      <c r="P2608" s="11"/>
      <c r="Q2608" s="12" t="str">
        <f t="shared" si="545"/>
        <v/>
      </c>
      <c r="R2608" s="8"/>
      <c r="S2608" s="19"/>
      <c r="T2608" s="19" t="s">
        <v>830</v>
      </c>
      <c r="U2608" s="4"/>
      <c r="V2608" s="22" t="str">
        <f t="shared" si="546"/>
        <v>@aswan1.moe.edu.eg</v>
      </c>
      <c r="W2608" s="22" t="str">
        <f t="shared" si="547"/>
        <v>Stu#</v>
      </c>
      <c r="Z2608" t="str">
        <f>IF(Q2608=$Z$14,COUNTIF($Q$15:Q2608,$Z$14),"")</f>
        <v/>
      </c>
    </row>
    <row r="2609" spans="1:26" ht="16.5" x14ac:dyDescent="0.25">
      <c r="A2609" s="6" t="str">
        <f>IF(B2609="","",SUBTOTAL(3,$B$15:B2609))</f>
        <v/>
      </c>
      <c r="B2609" s="7"/>
      <c r="C2609" s="8"/>
      <c r="D2609" s="6" t="str">
        <f t="shared" si="537"/>
        <v/>
      </c>
      <c r="E2609" s="9" t="str">
        <f t="shared" si="540"/>
        <v/>
      </c>
      <c r="F2609" s="7"/>
      <c r="G2609" s="10" t="str">
        <f t="shared" si="538"/>
        <v/>
      </c>
      <c r="H2609" s="6" t="str">
        <f t="shared" si="539"/>
        <v/>
      </c>
      <c r="I2609" s="6" t="str">
        <f t="shared" si="541"/>
        <v/>
      </c>
      <c r="J2609" s="6" t="str">
        <f t="shared" si="542"/>
        <v/>
      </c>
      <c r="K2609" s="6" t="str">
        <f t="shared" si="543"/>
        <v/>
      </c>
      <c r="L2609" s="6" t="str">
        <f t="shared" si="548"/>
        <v/>
      </c>
      <c r="M2609" s="6" t="str">
        <f t="shared" si="549"/>
        <v/>
      </c>
      <c r="N2609" s="6" t="str">
        <f t="shared" si="544"/>
        <v/>
      </c>
      <c r="O2609" s="4"/>
      <c r="P2609" s="11"/>
      <c r="Q2609" s="12" t="str">
        <f t="shared" si="545"/>
        <v/>
      </c>
      <c r="R2609" s="8"/>
      <c r="S2609" s="19"/>
      <c r="T2609" s="19" t="s">
        <v>830</v>
      </c>
      <c r="U2609" s="4"/>
      <c r="V2609" s="22" t="str">
        <f t="shared" si="546"/>
        <v>@aswan1.moe.edu.eg</v>
      </c>
      <c r="W2609" s="22" t="str">
        <f t="shared" si="547"/>
        <v>Stu#</v>
      </c>
      <c r="Z2609" t="str">
        <f>IF(Q2609=$Z$14,COUNTIF($Q$15:Q2609,$Z$14),"")</f>
        <v/>
      </c>
    </row>
    <row r="2610" spans="1:26" ht="16.5" x14ac:dyDescent="0.25">
      <c r="A2610" s="6" t="str">
        <f>IF(B2610="","",SUBTOTAL(3,$B$15:B2610))</f>
        <v/>
      </c>
      <c r="B2610" s="7"/>
      <c r="C2610" s="8"/>
      <c r="D2610" s="6" t="str">
        <f t="shared" si="537"/>
        <v/>
      </c>
      <c r="E2610" s="9" t="str">
        <f t="shared" si="540"/>
        <v/>
      </c>
      <c r="F2610" s="7"/>
      <c r="G2610" s="10" t="str">
        <f t="shared" si="538"/>
        <v/>
      </c>
      <c r="H2610" s="6" t="str">
        <f t="shared" si="539"/>
        <v/>
      </c>
      <c r="I2610" s="6" t="str">
        <f t="shared" si="541"/>
        <v/>
      </c>
      <c r="J2610" s="6" t="str">
        <f t="shared" si="542"/>
        <v/>
      </c>
      <c r="K2610" s="6" t="str">
        <f t="shared" si="543"/>
        <v/>
      </c>
      <c r="L2610" s="6" t="str">
        <f t="shared" si="548"/>
        <v/>
      </c>
      <c r="M2610" s="6" t="str">
        <f t="shared" si="549"/>
        <v/>
      </c>
      <c r="N2610" s="6" t="str">
        <f t="shared" si="544"/>
        <v/>
      </c>
      <c r="O2610" s="4"/>
      <c r="P2610" s="11"/>
      <c r="Q2610" s="12" t="str">
        <f t="shared" si="545"/>
        <v/>
      </c>
      <c r="R2610" s="8"/>
      <c r="S2610" s="19"/>
      <c r="T2610" s="19" t="s">
        <v>830</v>
      </c>
      <c r="U2610" s="4"/>
      <c r="V2610" s="22" t="str">
        <f t="shared" si="546"/>
        <v>@aswan1.moe.edu.eg</v>
      </c>
      <c r="W2610" s="22" t="str">
        <f t="shared" si="547"/>
        <v>Stu#</v>
      </c>
      <c r="Z2610" t="str">
        <f>IF(Q2610=$Z$14,COUNTIF($Q$15:Q2610,$Z$14),"")</f>
        <v/>
      </c>
    </row>
    <row r="2611" spans="1:26" ht="16.5" x14ac:dyDescent="0.25">
      <c r="A2611" s="6" t="str">
        <f>IF(B2611="","",SUBTOTAL(3,$B$15:B2611))</f>
        <v/>
      </c>
      <c r="B2611" s="7"/>
      <c r="C2611" s="8"/>
      <c r="D2611" s="6" t="str">
        <f t="shared" si="537"/>
        <v/>
      </c>
      <c r="E2611" s="9" t="str">
        <f t="shared" si="540"/>
        <v/>
      </c>
      <c r="F2611" s="7"/>
      <c r="G2611" s="10" t="str">
        <f t="shared" si="538"/>
        <v/>
      </c>
      <c r="H2611" s="6" t="str">
        <f t="shared" si="539"/>
        <v/>
      </c>
      <c r="I2611" s="6" t="str">
        <f t="shared" si="541"/>
        <v/>
      </c>
      <c r="J2611" s="6" t="str">
        <f t="shared" si="542"/>
        <v/>
      </c>
      <c r="K2611" s="6" t="str">
        <f t="shared" si="543"/>
        <v/>
      </c>
      <c r="L2611" s="6" t="str">
        <f t="shared" si="548"/>
        <v/>
      </c>
      <c r="M2611" s="6" t="str">
        <f t="shared" si="549"/>
        <v/>
      </c>
      <c r="N2611" s="6" t="str">
        <f t="shared" si="544"/>
        <v/>
      </c>
      <c r="O2611" s="4"/>
      <c r="P2611" s="11"/>
      <c r="Q2611" s="12" t="str">
        <f t="shared" si="545"/>
        <v/>
      </c>
      <c r="R2611" s="8"/>
      <c r="S2611" s="19"/>
      <c r="T2611" s="19" t="s">
        <v>830</v>
      </c>
      <c r="U2611" s="4"/>
      <c r="V2611" s="22" t="str">
        <f t="shared" si="546"/>
        <v>@aswan1.moe.edu.eg</v>
      </c>
      <c r="W2611" s="22" t="str">
        <f t="shared" si="547"/>
        <v>Stu#</v>
      </c>
      <c r="Z2611" t="str">
        <f>IF(Q2611=$Z$14,COUNTIF($Q$15:Q2611,$Z$14),"")</f>
        <v/>
      </c>
    </row>
    <row r="2612" spans="1:26" ht="16.5" x14ac:dyDescent="0.25">
      <c r="A2612" s="6" t="str">
        <f>IF(B2612="","",SUBTOTAL(3,$B$15:B2612))</f>
        <v/>
      </c>
      <c r="B2612" s="7"/>
      <c r="C2612" s="8"/>
      <c r="D2612" s="6" t="str">
        <f t="shared" si="537"/>
        <v/>
      </c>
      <c r="E2612" s="9" t="str">
        <f t="shared" si="540"/>
        <v/>
      </c>
      <c r="F2612" s="7"/>
      <c r="G2612" s="10" t="str">
        <f t="shared" si="538"/>
        <v/>
      </c>
      <c r="H2612" s="6" t="str">
        <f t="shared" si="539"/>
        <v/>
      </c>
      <c r="I2612" s="6" t="str">
        <f t="shared" si="541"/>
        <v/>
      </c>
      <c r="J2612" s="6" t="str">
        <f t="shared" si="542"/>
        <v/>
      </c>
      <c r="K2612" s="6" t="str">
        <f t="shared" si="543"/>
        <v/>
      </c>
      <c r="L2612" s="6" t="str">
        <f t="shared" si="548"/>
        <v/>
      </c>
      <c r="M2612" s="6" t="str">
        <f t="shared" si="549"/>
        <v/>
      </c>
      <c r="N2612" s="6" t="str">
        <f t="shared" si="544"/>
        <v/>
      </c>
      <c r="O2612" s="4"/>
      <c r="P2612" s="11"/>
      <c r="Q2612" s="12" t="str">
        <f t="shared" si="545"/>
        <v/>
      </c>
      <c r="R2612" s="8"/>
      <c r="S2612" s="19"/>
      <c r="T2612" s="19" t="s">
        <v>830</v>
      </c>
      <c r="U2612" s="4"/>
      <c r="V2612" s="22" t="str">
        <f t="shared" si="546"/>
        <v>@aswan1.moe.edu.eg</v>
      </c>
      <c r="W2612" s="22" t="str">
        <f t="shared" si="547"/>
        <v>Stu#</v>
      </c>
      <c r="Z2612" t="str">
        <f>IF(Q2612=$Z$14,COUNTIF($Q$15:Q2612,$Z$14),"")</f>
        <v/>
      </c>
    </row>
    <row r="2613" spans="1:26" ht="16.5" x14ac:dyDescent="0.25">
      <c r="A2613" s="6" t="str">
        <f>IF(B2613="","",SUBTOTAL(3,$B$15:B2613))</f>
        <v/>
      </c>
      <c r="B2613" s="7"/>
      <c r="C2613" s="8"/>
      <c r="D2613" s="6" t="str">
        <f t="shared" si="537"/>
        <v/>
      </c>
      <c r="E2613" s="9" t="str">
        <f t="shared" si="540"/>
        <v/>
      </c>
      <c r="F2613" s="7"/>
      <c r="G2613" s="10" t="str">
        <f t="shared" si="538"/>
        <v/>
      </c>
      <c r="H2613" s="6" t="str">
        <f t="shared" si="539"/>
        <v/>
      </c>
      <c r="I2613" s="6" t="str">
        <f t="shared" si="541"/>
        <v/>
      </c>
      <c r="J2613" s="6" t="str">
        <f t="shared" si="542"/>
        <v/>
      </c>
      <c r="K2613" s="6" t="str">
        <f t="shared" si="543"/>
        <v/>
      </c>
      <c r="L2613" s="6" t="str">
        <f t="shared" si="548"/>
        <v/>
      </c>
      <c r="M2613" s="6" t="str">
        <f t="shared" si="549"/>
        <v/>
      </c>
      <c r="N2613" s="6" t="str">
        <f t="shared" si="544"/>
        <v/>
      </c>
      <c r="O2613" s="4"/>
      <c r="P2613" s="11"/>
      <c r="Q2613" s="12" t="str">
        <f t="shared" si="545"/>
        <v/>
      </c>
      <c r="R2613" s="8"/>
      <c r="S2613" s="19"/>
      <c r="T2613" s="19" t="s">
        <v>830</v>
      </c>
      <c r="U2613" s="4"/>
      <c r="V2613" s="22" t="str">
        <f t="shared" si="546"/>
        <v>@aswan1.moe.edu.eg</v>
      </c>
      <c r="W2613" s="22" t="str">
        <f t="shared" si="547"/>
        <v>Stu#</v>
      </c>
      <c r="Z2613" t="str">
        <f>IF(Q2613=$Z$14,COUNTIF($Q$15:Q2613,$Z$14),"")</f>
        <v/>
      </c>
    </row>
    <row r="2614" spans="1:26" ht="16.5" x14ac:dyDescent="0.25">
      <c r="A2614" s="6" t="str">
        <f>IF(B2614="","",SUBTOTAL(3,$B$15:B2614))</f>
        <v/>
      </c>
      <c r="B2614" s="7"/>
      <c r="C2614" s="8"/>
      <c r="D2614" s="6" t="str">
        <f t="shared" si="537"/>
        <v/>
      </c>
      <c r="E2614" s="9" t="str">
        <f t="shared" si="540"/>
        <v/>
      </c>
      <c r="F2614" s="7"/>
      <c r="G2614" s="10" t="str">
        <f t="shared" si="538"/>
        <v/>
      </c>
      <c r="H2614" s="6" t="str">
        <f t="shared" si="539"/>
        <v/>
      </c>
      <c r="I2614" s="6" t="str">
        <f t="shared" si="541"/>
        <v/>
      </c>
      <c r="J2614" s="6" t="str">
        <f t="shared" si="542"/>
        <v/>
      </c>
      <c r="K2614" s="6" t="str">
        <f t="shared" si="543"/>
        <v/>
      </c>
      <c r="L2614" s="6" t="str">
        <f t="shared" si="548"/>
        <v/>
      </c>
      <c r="M2614" s="6" t="str">
        <f t="shared" si="549"/>
        <v/>
      </c>
      <c r="N2614" s="6" t="str">
        <f t="shared" si="544"/>
        <v/>
      </c>
      <c r="O2614" s="4"/>
      <c r="P2614" s="11"/>
      <c r="Q2614" s="12" t="str">
        <f t="shared" si="545"/>
        <v/>
      </c>
      <c r="R2614" s="8"/>
      <c r="S2614" s="19"/>
      <c r="T2614" s="19" t="s">
        <v>830</v>
      </c>
      <c r="U2614" s="4"/>
      <c r="V2614" s="22" t="str">
        <f t="shared" si="546"/>
        <v>@aswan1.moe.edu.eg</v>
      </c>
      <c r="W2614" s="22" t="str">
        <f t="shared" si="547"/>
        <v>Stu#</v>
      </c>
      <c r="Z2614" t="str">
        <f>IF(Q2614=$Z$14,COUNTIF($Q$15:Q2614,$Z$14),"")</f>
        <v/>
      </c>
    </row>
    <row r="2615" spans="1:26" ht="16.5" x14ac:dyDescent="0.25">
      <c r="A2615" s="6" t="str">
        <f>IF(B2615="","",SUBTOTAL(3,$B$15:B2615))</f>
        <v/>
      </c>
      <c r="B2615" s="7"/>
      <c r="C2615" s="8"/>
      <c r="D2615" s="6" t="str">
        <f t="shared" si="537"/>
        <v/>
      </c>
      <c r="E2615" s="9" t="str">
        <f t="shared" si="540"/>
        <v/>
      </c>
      <c r="F2615" s="7"/>
      <c r="G2615" s="10" t="str">
        <f t="shared" si="538"/>
        <v/>
      </c>
      <c r="H2615" s="6" t="str">
        <f t="shared" si="539"/>
        <v/>
      </c>
      <c r="I2615" s="6" t="str">
        <f t="shared" si="541"/>
        <v/>
      </c>
      <c r="J2615" s="6" t="str">
        <f t="shared" si="542"/>
        <v/>
      </c>
      <c r="K2615" s="6" t="str">
        <f t="shared" si="543"/>
        <v/>
      </c>
      <c r="L2615" s="6" t="str">
        <f t="shared" si="548"/>
        <v/>
      </c>
      <c r="M2615" s="6" t="str">
        <f t="shared" si="549"/>
        <v/>
      </c>
      <c r="N2615" s="6" t="str">
        <f t="shared" si="544"/>
        <v/>
      </c>
      <c r="O2615" s="4"/>
      <c r="P2615" s="11"/>
      <c r="Q2615" s="12" t="str">
        <f t="shared" si="545"/>
        <v/>
      </c>
      <c r="R2615" s="8"/>
      <c r="S2615" s="19"/>
      <c r="T2615" s="19" t="s">
        <v>830</v>
      </c>
      <c r="U2615" s="4"/>
      <c r="V2615" s="22" t="str">
        <f t="shared" si="546"/>
        <v>@aswan1.moe.edu.eg</v>
      </c>
      <c r="W2615" s="22" t="str">
        <f t="shared" si="547"/>
        <v>Stu#</v>
      </c>
      <c r="Z2615" t="str">
        <f>IF(Q2615=$Z$14,COUNTIF($Q$15:Q2615,$Z$14),"")</f>
        <v/>
      </c>
    </row>
    <row r="2616" spans="1:26" ht="16.5" x14ac:dyDescent="0.25">
      <c r="A2616" s="6" t="str">
        <f>IF(B2616="","",SUBTOTAL(3,$B$15:B2616))</f>
        <v/>
      </c>
      <c r="B2616" s="7"/>
      <c r="C2616" s="8"/>
      <c r="D2616" s="6" t="str">
        <f t="shared" si="537"/>
        <v/>
      </c>
      <c r="E2616" s="9" t="str">
        <f t="shared" si="540"/>
        <v/>
      </c>
      <c r="F2616" s="7"/>
      <c r="G2616" s="10" t="str">
        <f t="shared" si="538"/>
        <v/>
      </c>
      <c r="H2616" s="6" t="str">
        <f t="shared" si="539"/>
        <v/>
      </c>
      <c r="I2616" s="6" t="str">
        <f t="shared" si="541"/>
        <v/>
      </c>
      <c r="J2616" s="6" t="str">
        <f t="shared" si="542"/>
        <v/>
      </c>
      <c r="K2616" s="6" t="str">
        <f t="shared" si="543"/>
        <v/>
      </c>
      <c r="L2616" s="6" t="str">
        <f t="shared" si="548"/>
        <v/>
      </c>
      <c r="M2616" s="6" t="str">
        <f t="shared" si="549"/>
        <v/>
      </c>
      <c r="N2616" s="6" t="str">
        <f t="shared" si="544"/>
        <v/>
      </c>
      <c r="O2616" s="4"/>
      <c r="P2616" s="11"/>
      <c r="Q2616" s="12" t="str">
        <f t="shared" si="545"/>
        <v/>
      </c>
      <c r="R2616" s="8"/>
      <c r="S2616" s="19"/>
      <c r="T2616" s="19" t="s">
        <v>830</v>
      </c>
      <c r="U2616" s="4"/>
      <c r="V2616" s="22" t="str">
        <f t="shared" si="546"/>
        <v>@aswan1.moe.edu.eg</v>
      </c>
      <c r="W2616" s="22" t="str">
        <f t="shared" si="547"/>
        <v>Stu#</v>
      </c>
      <c r="Z2616" t="str">
        <f>IF(Q2616=$Z$14,COUNTIF($Q$15:Q2616,$Z$14),"")</f>
        <v/>
      </c>
    </row>
    <row r="2617" spans="1:26" ht="16.5" x14ac:dyDescent="0.25">
      <c r="A2617" s="6" t="str">
        <f>IF(B2617="","",SUBTOTAL(3,$B$15:B2617))</f>
        <v/>
      </c>
      <c r="B2617" s="7"/>
      <c r="C2617" s="8"/>
      <c r="D2617" s="6" t="str">
        <f t="shared" si="537"/>
        <v/>
      </c>
      <c r="E2617" s="9" t="str">
        <f t="shared" si="540"/>
        <v/>
      </c>
      <c r="F2617" s="7"/>
      <c r="G2617" s="10" t="str">
        <f t="shared" si="538"/>
        <v/>
      </c>
      <c r="H2617" s="6" t="str">
        <f t="shared" si="539"/>
        <v/>
      </c>
      <c r="I2617" s="6" t="str">
        <f t="shared" si="541"/>
        <v/>
      </c>
      <c r="J2617" s="6" t="str">
        <f t="shared" si="542"/>
        <v/>
      </c>
      <c r="K2617" s="6" t="str">
        <f t="shared" si="543"/>
        <v/>
      </c>
      <c r="L2617" s="6" t="str">
        <f t="shared" si="548"/>
        <v/>
      </c>
      <c r="M2617" s="6" t="str">
        <f t="shared" si="549"/>
        <v/>
      </c>
      <c r="N2617" s="6" t="str">
        <f t="shared" si="544"/>
        <v/>
      </c>
      <c r="O2617" s="4"/>
      <c r="P2617" s="11"/>
      <c r="Q2617" s="12" t="str">
        <f t="shared" si="545"/>
        <v/>
      </c>
      <c r="R2617" s="8"/>
      <c r="S2617" s="19"/>
      <c r="T2617" s="19" t="s">
        <v>830</v>
      </c>
      <c r="U2617" s="4"/>
      <c r="V2617" s="22" t="str">
        <f t="shared" si="546"/>
        <v>@aswan1.moe.edu.eg</v>
      </c>
      <c r="W2617" s="22" t="str">
        <f t="shared" si="547"/>
        <v>Stu#</v>
      </c>
      <c r="Z2617" t="str">
        <f>IF(Q2617=$Z$14,COUNTIF($Q$15:Q2617,$Z$14),"")</f>
        <v/>
      </c>
    </row>
    <row r="2618" spans="1:26" ht="16.5" x14ac:dyDescent="0.25">
      <c r="A2618" s="6" t="str">
        <f>IF(B2618="","",SUBTOTAL(3,$B$15:B2618))</f>
        <v/>
      </c>
      <c r="B2618" s="7"/>
      <c r="C2618" s="8"/>
      <c r="D2618" s="6" t="str">
        <f t="shared" si="537"/>
        <v/>
      </c>
      <c r="E2618" s="9" t="str">
        <f t="shared" si="540"/>
        <v/>
      </c>
      <c r="F2618" s="7"/>
      <c r="G2618" s="10" t="str">
        <f t="shared" si="538"/>
        <v/>
      </c>
      <c r="H2618" s="6" t="str">
        <f t="shared" si="539"/>
        <v/>
      </c>
      <c r="I2618" s="6" t="str">
        <f t="shared" si="541"/>
        <v/>
      </c>
      <c r="J2618" s="6" t="str">
        <f t="shared" si="542"/>
        <v/>
      </c>
      <c r="K2618" s="6" t="str">
        <f t="shared" si="543"/>
        <v/>
      </c>
      <c r="L2618" s="6" t="str">
        <f t="shared" si="548"/>
        <v/>
      </c>
      <c r="M2618" s="6" t="str">
        <f t="shared" si="549"/>
        <v/>
      </c>
      <c r="N2618" s="6" t="str">
        <f t="shared" si="544"/>
        <v/>
      </c>
      <c r="O2618" s="4"/>
      <c r="P2618" s="11"/>
      <c r="Q2618" s="12" t="str">
        <f t="shared" si="545"/>
        <v/>
      </c>
      <c r="R2618" s="8"/>
      <c r="S2618" s="19"/>
      <c r="T2618" s="19" t="s">
        <v>830</v>
      </c>
      <c r="U2618" s="4"/>
      <c r="V2618" s="22" t="str">
        <f t="shared" si="546"/>
        <v>@aswan1.moe.edu.eg</v>
      </c>
      <c r="W2618" s="22" t="str">
        <f t="shared" si="547"/>
        <v>Stu#</v>
      </c>
      <c r="Z2618" t="str">
        <f>IF(Q2618=$Z$14,COUNTIF($Q$15:Q2618,$Z$14),"")</f>
        <v/>
      </c>
    </row>
    <row r="2619" spans="1:26" ht="16.5" x14ac:dyDescent="0.25">
      <c r="A2619" s="6" t="str">
        <f>IF(B2619="","",SUBTOTAL(3,$B$15:B2619))</f>
        <v/>
      </c>
      <c r="B2619" s="7"/>
      <c r="C2619" s="8"/>
      <c r="D2619" s="6" t="str">
        <f t="shared" si="537"/>
        <v/>
      </c>
      <c r="E2619" s="9" t="str">
        <f t="shared" si="540"/>
        <v/>
      </c>
      <c r="F2619" s="7"/>
      <c r="G2619" s="10" t="str">
        <f t="shared" si="538"/>
        <v/>
      </c>
      <c r="H2619" s="6" t="str">
        <f t="shared" si="539"/>
        <v/>
      </c>
      <c r="I2619" s="6" t="str">
        <f t="shared" si="541"/>
        <v/>
      </c>
      <c r="J2619" s="6" t="str">
        <f t="shared" si="542"/>
        <v/>
      </c>
      <c r="K2619" s="6" t="str">
        <f t="shared" si="543"/>
        <v/>
      </c>
      <c r="L2619" s="6" t="str">
        <f t="shared" si="548"/>
        <v/>
      </c>
      <c r="M2619" s="6" t="str">
        <f t="shared" si="549"/>
        <v/>
      </c>
      <c r="N2619" s="6" t="str">
        <f t="shared" si="544"/>
        <v/>
      </c>
      <c r="O2619" s="4"/>
      <c r="P2619" s="11"/>
      <c r="Q2619" s="12" t="str">
        <f t="shared" si="545"/>
        <v/>
      </c>
      <c r="R2619" s="8"/>
      <c r="S2619" s="19"/>
      <c r="T2619" s="19" t="s">
        <v>830</v>
      </c>
      <c r="U2619" s="4"/>
      <c r="V2619" s="22" t="str">
        <f t="shared" si="546"/>
        <v>@aswan1.moe.edu.eg</v>
      </c>
      <c r="W2619" s="22" t="str">
        <f t="shared" si="547"/>
        <v>Stu#</v>
      </c>
      <c r="Z2619" t="str">
        <f>IF(Q2619=$Z$14,COUNTIF($Q$15:Q2619,$Z$14),"")</f>
        <v/>
      </c>
    </row>
    <row r="2620" spans="1:26" ht="16.5" x14ac:dyDescent="0.25">
      <c r="A2620" s="6" t="str">
        <f>IF(B2620="","",SUBTOTAL(3,$B$15:B2620))</f>
        <v/>
      </c>
      <c r="B2620" s="7"/>
      <c r="C2620" s="8"/>
      <c r="D2620" s="6" t="str">
        <f t="shared" si="537"/>
        <v/>
      </c>
      <c r="E2620" s="9" t="str">
        <f t="shared" si="540"/>
        <v/>
      </c>
      <c r="F2620" s="7"/>
      <c r="G2620" s="10" t="str">
        <f t="shared" si="538"/>
        <v/>
      </c>
      <c r="H2620" s="6" t="str">
        <f t="shared" si="539"/>
        <v/>
      </c>
      <c r="I2620" s="6" t="str">
        <f t="shared" si="541"/>
        <v/>
      </c>
      <c r="J2620" s="6" t="str">
        <f t="shared" si="542"/>
        <v/>
      </c>
      <c r="K2620" s="6" t="str">
        <f t="shared" si="543"/>
        <v/>
      </c>
      <c r="L2620" s="6" t="str">
        <f t="shared" si="548"/>
        <v/>
      </c>
      <c r="M2620" s="6" t="str">
        <f t="shared" si="549"/>
        <v/>
      </c>
      <c r="N2620" s="6" t="str">
        <f t="shared" si="544"/>
        <v/>
      </c>
      <c r="O2620" s="4"/>
      <c r="P2620" s="11"/>
      <c r="Q2620" s="12" t="str">
        <f t="shared" si="545"/>
        <v/>
      </c>
      <c r="R2620" s="8"/>
      <c r="S2620" s="19"/>
      <c r="T2620" s="19" t="s">
        <v>830</v>
      </c>
      <c r="U2620" s="4"/>
      <c r="V2620" s="22" t="str">
        <f t="shared" si="546"/>
        <v>@aswan1.moe.edu.eg</v>
      </c>
      <c r="W2620" s="22" t="str">
        <f t="shared" si="547"/>
        <v>Stu#</v>
      </c>
      <c r="Z2620" t="str">
        <f>IF(Q2620=$Z$14,COUNTIF($Q$15:Q2620,$Z$14),"")</f>
        <v/>
      </c>
    </row>
    <row r="2621" spans="1:26" ht="16.5" x14ac:dyDescent="0.25">
      <c r="A2621" s="6" t="str">
        <f>IF(B2621="","",SUBTOTAL(3,$B$15:B2621))</f>
        <v/>
      </c>
      <c r="B2621" s="7"/>
      <c r="C2621" s="8"/>
      <c r="D2621" s="6" t="str">
        <f t="shared" si="537"/>
        <v/>
      </c>
      <c r="E2621" s="9" t="str">
        <f t="shared" si="540"/>
        <v/>
      </c>
      <c r="F2621" s="7"/>
      <c r="G2621" s="10" t="str">
        <f t="shared" si="538"/>
        <v/>
      </c>
      <c r="H2621" s="6" t="str">
        <f t="shared" si="539"/>
        <v/>
      </c>
      <c r="I2621" s="6" t="str">
        <f t="shared" si="541"/>
        <v/>
      </c>
      <c r="J2621" s="6" t="str">
        <f t="shared" si="542"/>
        <v/>
      </c>
      <c r="K2621" s="6" t="str">
        <f t="shared" si="543"/>
        <v/>
      </c>
      <c r="L2621" s="6" t="str">
        <f t="shared" si="548"/>
        <v/>
      </c>
      <c r="M2621" s="6" t="str">
        <f t="shared" si="549"/>
        <v/>
      </c>
      <c r="N2621" s="6" t="str">
        <f t="shared" si="544"/>
        <v/>
      </c>
      <c r="O2621" s="4"/>
      <c r="P2621" s="11"/>
      <c r="Q2621" s="12" t="str">
        <f t="shared" si="545"/>
        <v/>
      </c>
      <c r="R2621" s="8"/>
      <c r="S2621" s="19"/>
      <c r="T2621" s="19" t="s">
        <v>830</v>
      </c>
      <c r="U2621" s="4"/>
      <c r="V2621" s="22" t="str">
        <f t="shared" si="546"/>
        <v>@aswan1.moe.edu.eg</v>
      </c>
      <c r="W2621" s="22" t="str">
        <f t="shared" si="547"/>
        <v>Stu#</v>
      </c>
      <c r="Z2621" t="str">
        <f>IF(Q2621=$Z$14,COUNTIF($Q$15:Q2621,$Z$14),"")</f>
        <v/>
      </c>
    </row>
    <row r="2622" spans="1:26" ht="16.5" x14ac:dyDescent="0.25">
      <c r="A2622" s="6" t="str">
        <f>IF(B2622="","",SUBTOTAL(3,$B$15:B2622))</f>
        <v/>
      </c>
      <c r="B2622" s="7"/>
      <c r="C2622" s="8"/>
      <c r="D2622" s="6" t="str">
        <f t="shared" si="537"/>
        <v/>
      </c>
      <c r="E2622" s="9" t="str">
        <f t="shared" si="540"/>
        <v/>
      </c>
      <c r="F2622" s="7"/>
      <c r="G2622" s="10" t="str">
        <f t="shared" si="538"/>
        <v/>
      </c>
      <c r="H2622" s="6" t="str">
        <f t="shared" si="539"/>
        <v/>
      </c>
      <c r="I2622" s="6" t="str">
        <f t="shared" si="541"/>
        <v/>
      </c>
      <c r="J2622" s="6" t="str">
        <f t="shared" si="542"/>
        <v/>
      </c>
      <c r="K2622" s="6" t="str">
        <f t="shared" si="543"/>
        <v/>
      </c>
      <c r="L2622" s="6" t="str">
        <f t="shared" si="548"/>
        <v/>
      </c>
      <c r="M2622" s="6" t="str">
        <f t="shared" si="549"/>
        <v/>
      </c>
      <c r="N2622" s="6" t="str">
        <f t="shared" si="544"/>
        <v/>
      </c>
      <c r="O2622" s="4"/>
      <c r="P2622" s="11"/>
      <c r="Q2622" s="12" t="str">
        <f t="shared" si="545"/>
        <v/>
      </c>
      <c r="R2622" s="8"/>
      <c r="S2622" s="19"/>
      <c r="T2622" s="19" t="s">
        <v>830</v>
      </c>
      <c r="U2622" s="4"/>
      <c r="V2622" s="22" t="str">
        <f t="shared" si="546"/>
        <v>@aswan1.moe.edu.eg</v>
      </c>
      <c r="W2622" s="22" t="str">
        <f t="shared" si="547"/>
        <v>Stu#</v>
      </c>
      <c r="Z2622" t="str">
        <f>IF(Q2622=$Z$14,COUNTIF($Q$15:Q2622,$Z$14),"")</f>
        <v/>
      </c>
    </row>
    <row r="2623" spans="1:26" ht="16.5" x14ac:dyDescent="0.25">
      <c r="A2623" s="6" t="str">
        <f>IF(B2623="","",SUBTOTAL(3,$B$15:B2623))</f>
        <v/>
      </c>
      <c r="B2623" s="7"/>
      <c r="C2623" s="8"/>
      <c r="D2623" s="6" t="str">
        <f t="shared" si="537"/>
        <v/>
      </c>
      <c r="E2623" s="9" t="str">
        <f t="shared" si="540"/>
        <v/>
      </c>
      <c r="F2623" s="7"/>
      <c r="G2623" s="10" t="str">
        <f t="shared" si="538"/>
        <v/>
      </c>
      <c r="H2623" s="6" t="str">
        <f t="shared" si="539"/>
        <v/>
      </c>
      <c r="I2623" s="6" t="str">
        <f t="shared" si="541"/>
        <v/>
      </c>
      <c r="J2623" s="6" t="str">
        <f t="shared" si="542"/>
        <v/>
      </c>
      <c r="K2623" s="6" t="str">
        <f t="shared" si="543"/>
        <v/>
      </c>
      <c r="L2623" s="6" t="str">
        <f t="shared" si="548"/>
        <v/>
      </c>
      <c r="M2623" s="6" t="str">
        <f t="shared" si="549"/>
        <v/>
      </c>
      <c r="N2623" s="6" t="str">
        <f t="shared" si="544"/>
        <v/>
      </c>
      <c r="O2623" s="4"/>
      <c r="P2623" s="11"/>
      <c r="Q2623" s="12" t="str">
        <f t="shared" si="545"/>
        <v/>
      </c>
      <c r="R2623" s="8"/>
      <c r="S2623" s="19"/>
      <c r="T2623" s="19" t="s">
        <v>830</v>
      </c>
      <c r="U2623" s="4"/>
      <c r="V2623" s="22" t="str">
        <f t="shared" si="546"/>
        <v>@aswan1.moe.edu.eg</v>
      </c>
      <c r="W2623" s="22" t="str">
        <f t="shared" si="547"/>
        <v>Stu#</v>
      </c>
      <c r="Z2623" t="str">
        <f>IF(Q2623=$Z$14,COUNTIF($Q$15:Q2623,$Z$14),"")</f>
        <v/>
      </c>
    </row>
    <row r="2624" spans="1:26" ht="16.5" x14ac:dyDescent="0.25">
      <c r="A2624" s="6" t="str">
        <f>IF(B2624="","",SUBTOTAL(3,$B$15:B2624))</f>
        <v/>
      </c>
      <c r="B2624" s="7"/>
      <c r="C2624" s="8"/>
      <c r="D2624" s="6" t="str">
        <f t="shared" si="537"/>
        <v/>
      </c>
      <c r="E2624" s="9" t="str">
        <f t="shared" si="540"/>
        <v/>
      </c>
      <c r="F2624" s="7"/>
      <c r="G2624" s="10" t="str">
        <f t="shared" si="538"/>
        <v/>
      </c>
      <c r="H2624" s="6" t="str">
        <f t="shared" si="539"/>
        <v/>
      </c>
      <c r="I2624" s="6" t="str">
        <f t="shared" si="541"/>
        <v/>
      </c>
      <c r="J2624" s="6" t="str">
        <f t="shared" si="542"/>
        <v/>
      </c>
      <c r="K2624" s="6" t="str">
        <f t="shared" si="543"/>
        <v/>
      </c>
      <c r="L2624" s="6" t="str">
        <f t="shared" si="548"/>
        <v/>
      </c>
      <c r="M2624" s="6" t="str">
        <f t="shared" si="549"/>
        <v/>
      </c>
      <c r="N2624" s="6" t="str">
        <f t="shared" si="544"/>
        <v/>
      </c>
      <c r="O2624" s="4"/>
      <c r="P2624" s="11"/>
      <c r="Q2624" s="12" t="str">
        <f t="shared" si="545"/>
        <v/>
      </c>
      <c r="R2624" s="8"/>
      <c r="S2624" s="19"/>
      <c r="T2624" s="19" t="s">
        <v>830</v>
      </c>
      <c r="U2624" s="4"/>
      <c r="V2624" s="22" t="str">
        <f t="shared" si="546"/>
        <v>@aswan1.moe.edu.eg</v>
      </c>
      <c r="W2624" s="22" t="str">
        <f t="shared" si="547"/>
        <v>Stu#</v>
      </c>
      <c r="Z2624" t="str">
        <f>IF(Q2624=$Z$14,COUNTIF($Q$15:Q2624,$Z$14),"")</f>
        <v/>
      </c>
    </row>
    <row r="2625" spans="1:26" ht="16.5" x14ac:dyDescent="0.25">
      <c r="A2625" s="6" t="str">
        <f>IF(B2625="","",SUBTOTAL(3,$B$15:B2625))</f>
        <v/>
      </c>
      <c r="B2625" s="7"/>
      <c r="C2625" s="8"/>
      <c r="D2625" s="6" t="str">
        <f t="shared" si="537"/>
        <v/>
      </c>
      <c r="E2625" s="9" t="str">
        <f t="shared" si="540"/>
        <v/>
      </c>
      <c r="F2625" s="7"/>
      <c r="G2625" s="10" t="str">
        <f t="shared" si="538"/>
        <v/>
      </c>
      <c r="H2625" s="6" t="str">
        <f t="shared" si="539"/>
        <v/>
      </c>
      <c r="I2625" s="6" t="str">
        <f t="shared" si="541"/>
        <v/>
      </c>
      <c r="J2625" s="6" t="str">
        <f t="shared" si="542"/>
        <v/>
      </c>
      <c r="K2625" s="6" t="str">
        <f t="shared" si="543"/>
        <v/>
      </c>
      <c r="L2625" s="6" t="str">
        <f t="shared" si="548"/>
        <v/>
      </c>
      <c r="M2625" s="6" t="str">
        <f t="shared" si="549"/>
        <v/>
      </c>
      <c r="N2625" s="6" t="str">
        <f t="shared" si="544"/>
        <v/>
      </c>
      <c r="O2625" s="4"/>
      <c r="P2625" s="11"/>
      <c r="Q2625" s="12" t="str">
        <f t="shared" si="545"/>
        <v/>
      </c>
      <c r="R2625" s="8"/>
      <c r="S2625" s="19"/>
      <c r="T2625" s="19" t="s">
        <v>830</v>
      </c>
      <c r="U2625" s="4"/>
      <c r="V2625" s="22" t="str">
        <f t="shared" si="546"/>
        <v>@aswan1.moe.edu.eg</v>
      </c>
      <c r="W2625" s="22" t="str">
        <f t="shared" si="547"/>
        <v>Stu#</v>
      </c>
      <c r="Z2625" t="str">
        <f>IF(Q2625=$Z$14,COUNTIF($Q$15:Q2625,$Z$14),"")</f>
        <v/>
      </c>
    </row>
    <row r="2626" spans="1:26" ht="16.5" x14ac:dyDescent="0.25">
      <c r="A2626" s="6" t="str">
        <f>IF(B2626="","",SUBTOTAL(3,$B$15:B2626))</f>
        <v/>
      </c>
      <c r="B2626" s="7"/>
      <c r="C2626" s="8"/>
      <c r="D2626" s="6" t="str">
        <f t="shared" si="537"/>
        <v/>
      </c>
      <c r="E2626" s="9" t="str">
        <f t="shared" si="540"/>
        <v/>
      </c>
      <c r="F2626" s="7"/>
      <c r="G2626" s="10" t="str">
        <f t="shared" si="538"/>
        <v/>
      </c>
      <c r="H2626" s="6" t="str">
        <f t="shared" si="539"/>
        <v/>
      </c>
      <c r="I2626" s="6" t="str">
        <f t="shared" si="541"/>
        <v/>
      </c>
      <c r="J2626" s="6" t="str">
        <f t="shared" si="542"/>
        <v/>
      </c>
      <c r="K2626" s="6" t="str">
        <f t="shared" si="543"/>
        <v/>
      </c>
      <c r="L2626" s="6" t="str">
        <f t="shared" si="548"/>
        <v/>
      </c>
      <c r="M2626" s="6" t="str">
        <f t="shared" si="549"/>
        <v/>
      </c>
      <c r="N2626" s="6" t="str">
        <f t="shared" si="544"/>
        <v/>
      </c>
      <c r="O2626" s="4"/>
      <c r="P2626" s="11"/>
      <c r="Q2626" s="12" t="str">
        <f t="shared" si="545"/>
        <v/>
      </c>
      <c r="R2626" s="8"/>
      <c r="S2626" s="19"/>
      <c r="T2626" s="19" t="s">
        <v>830</v>
      </c>
      <c r="U2626" s="4"/>
      <c r="V2626" s="22" t="str">
        <f t="shared" si="546"/>
        <v>@aswan1.moe.edu.eg</v>
      </c>
      <c r="W2626" s="22" t="str">
        <f t="shared" si="547"/>
        <v>Stu#</v>
      </c>
      <c r="Z2626" t="str">
        <f>IF(Q2626=$Z$14,COUNTIF($Q$15:Q2626,$Z$14),"")</f>
        <v/>
      </c>
    </row>
    <row r="2627" spans="1:26" ht="16.5" x14ac:dyDescent="0.25">
      <c r="A2627" s="6" t="str">
        <f>IF(B2627="","",SUBTOTAL(3,$B$15:B2627))</f>
        <v/>
      </c>
      <c r="B2627" s="7"/>
      <c r="C2627" s="8"/>
      <c r="D2627" s="6" t="str">
        <f t="shared" si="537"/>
        <v/>
      </c>
      <c r="E2627" s="9" t="str">
        <f t="shared" si="540"/>
        <v/>
      </c>
      <c r="F2627" s="7"/>
      <c r="G2627" s="10" t="str">
        <f t="shared" si="538"/>
        <v/>
      </c>
      <c r="H2627" s="6" t="str">
        <f t="shared" si="539"/>
        <v/>
      </c>
      <c r="I2627" s="6" t="str">
        <f t="shared" si="541"/>
        <v/>
      </c>
      <c r="J2627" s="6" t="str">
        <f t="shared" si="542"/>
        <v/>
      </c>
      <c r="K2627" s="6" t="str">
        <f t="shared" si="543"/>
        <v/>
      </c>
      <c r="L2627" s="6" t="str">
        <f t="shared" si="548"/>
        <v/>
      </c>
      <c r="M2627" s="6" t="str">
        <f t="shared" si="549"/>
        <v/>
      </c>
      <c r="N2627" s="6" t="str">
        <f t="shared" si="544"/>
        <v/>
      </c>
      <c r="O2627" s="4"/>
      <c r="P2627" s="11"/>
      <c r="Q2627" s="12" t="str">
        <f t="shared" si="545"/>
        <v/>
      </c>
      <c r="R2627" s="8"/>
      <c r="S2627" s="19"/>
      <c r="T2627" s="19" t="s">
        <v>830</v>
      </c>
      <c r="U2627" s="4"/>
      <c r="V2627" s="22" t="str">
        <f t="shared" si="546"/>
        <v>@aswan1.moe.edu.eg</v>
      </c>
      <c r="W2627" s="22" t="str">
        <f t="shared" si="547"/>
        <v>Stu#</v>
      </c>
      <c r="Z2627" t="str">
        <f>IF(Q2627=$Z$14,COUNTIF($Q$15:Q2627,$Z$14),"")</f>
        <v/>
      </c>
    </row>
    <row r="2628" spans="1:26" ht="16.5" x14ac:dyDescent="0.25">
      <c r="A2628" s="6" t="str">
        <f>IF(B2628="","",SUBTOTAL(3,$B$15:B2628))</f>
        <v/>
      </c>
      <c r="B2628" s="7"/>
      <c r="C2628" s="8"/>
      <c r="D2628" s="6" t="str">
        <f t="shared" si="537"/>
        <v/>
      </c>
      <c r="E2628" s="9" t="str">
        <f t="shared" si="540"/>
        <v/>
      </c>
      <c r="F2628" s="7"/>
      <c r="G2628" s="10" t="str">
        <f t="shared" si="538"/>
        <v/>
      </c>
      <c r="H2628" s="6" t="str">
        <f t="shared" si="539"/>
        <v/>
      </c>
      <c r="I2628" s="6" t="str">
        <f t="shared" si="541"/>
        <v/>
      </c>
      <c r="J2628" s="6" t="str">
        <f t="shared" si="542"/>
        <v/>
      </c>
      <c r="K2628" s="6" t="str">
        <f t="shared" si="543"/>
        <v/>
      </c>
      <c r="L2628" s="6" t="str">
        <f t="shared" si="548"/>
        <v/>
      </c>
      <c r="M2628" s="6" t="str">
        <f t="shared" si="549"/>
        <v/>
      </c>
      <c r="N2628" s="6" t="str">
        <f t="shared" si="544"/>
        <v/>
      </c>
      <c r="O2628" s="4"/>
      <c r="P2628" s="11"/>
      <c r="Q2628" s="12" t="str">
        <f t="shared" si="545"/>
        <v/>
      </c>
      <c r="R2628" s="8"/>
      <c r="S2628" s="19"/>
      <c r="T2628" s="19" t="s">
        <v>830</v>
      </c>
      <c r="U2628" s="4"/>
      <c r="V2628" s="22" t="str">
        <f t="shared" si="546"/>
        <v>@aswan1.moe.edu.eg</v>
      </c>
      <c r="W2628" s="22" t="str">
        <f t="shared" si="547"/>
        <v>Stu#</v>
      </c>
      <c r="Z2628" t="str">
        <f>IF(Q2628=$Z$14,COUNTIF($Q$15:Q2628,$Z$14),"")</f>
        <v/>
      </c>
    </row>
    <row r="2629" spans="1:26" ht="16.5" x14ac:dyDescent="0.25">
      <c r="A2629" s="6" t="str">
        <f>IF(B2629="","",SUBTOTAL(3,$B$15:B2629))</f>
        <v/>
      </c>
      <c r="B2629" s="7"/>
      <c r="C2629" s="8"/>
      <c r="D2629" s="6" t="str">
        <f t="shared" si="537"/>
        <v/>
      </c>
      <c r="E2629" s="9" t="str">
        <f t="shared" si="540"/>
        <v/>
      </c>
      <c r="F2629" s="7"/>
      <c r="G2629" s="10" t="str">
        <f t="shared" si="538"/>
        <v/>
      </c>
      <c r="H2629" s="6" t="str">
        <f t="shared" si="539"/>
        <v/>
      </c>
      <c r="I2629" s="6" t="str">
        <f t="shared" si="541"/>
        <v/>
      </c>
      <c r="J2629" s="6" t="str">
        <f t="shared" si="542"/>
        <v/>
      </c>
      <c r="K2629" s="6" t="str">
        <f t="shared" si="543"/>
        <v/>
      </c>
      <c r="L2629" s="6" t="str">
        <f t="shared" si="548"/>
        <v/>
      </c>
      <c r="M2629" s="6" t="str">
        <f t="shared" si="549"/>
        <v/>
      </c>
      <c r="N2629" s="6" t="str">
        <f t="shared" si="544"/>
        <v/>
      </c>
      <c r="O2629" s="4"/>
      <c r="P2629" s="11"/>
      <c r="Q2629" s="12" t="str">
        <f t="shared" si="545"/>
        <v/>
      </c>
      <c r="R2629" s="8"/>
      <c r="S2629" s="19"/>
      <c r="T2629" s="19" t="s">
        <v>830</v>
      </c>
      <c r="U2629" s="4"/>
      <c r="V2629" s="22" t="str">
        <f t="shared" si="546"/>
        <v>@aswan1.moe.edu.eg</v>
      </c>
      <c r="W2629" s="22" t="str">
        <f t="shared" si="547"/>
        <v>Stu#</v>
      </c>
      <c r="Z2629" t="str">
        <f>IF(Q2629=$Z$14,COUNTIF($Q$15:Q2629,$Z$14),"")</f>
        <v/>
      </c>
    </row>
    <row r="2630" spans="1:26" ht="16.5" x14ac:dyDescent="0.25">
      <c r="A2630" s="6" t="str">
        <f>IF(B2630="","",SUBTOTAL(3,$B$15:B2630))</f>
        <v/>
      </c>
      <c r="B2630" s="7"/>
      <c r="C2630" s="8"/>
      <c r="D2630" s="6" t="str">
        <f t="shared" si="537"/>
        <v/>
      </c>
      <c r="E2630" s="9" t="str">
        <f t="shared" si="540"/>
        <v/>
      </c>
      <c r="F2630" s="7"/>
      <c r="G2630" s="10" t="str">
        <f t="shared" si="538"/>
        <v/>
      </c>
      <c r="H2630" s="6" t="str">
        <f t="shared" si="539"/>
        <v/>
      </c>
      <c r="I2630" s="6" t="str">
        <f t="shared" si="541"/>
        <v/>
      </c>
      <c r="J2630" s="6" t="str">
        <f t="shared" si="542"/>
        <v/>
      </c>
      <c r="K2630" s="6" t="str">
        <f t="shared" si="543"/>
        <v/>
      </c>
      <c r="L2630" s="6" t="str">
        <f t="shared" si="548"/>
        <v/>
      </c>
      <c r="M2630" s="6" t="str">
        <f t="shared" si="549"/>
        <v/>
      </c>
      <c r="N2630" s="6" t="str">
        <f t="shared" si="544"/>
        <v/>
      </c>
      <c r="O2630" s="4"/>
      <c r="P2630" s="11"/>
      <c r="Q2630" s="12" t="str">
        <f t="shared" si="545"/>
        <v/>
      </c>
      <c r="R2630" s="8"/>
      <c r="S2630" s="19"/>
      <c r="T2630" s="19" t="s">
        <v>830</v>
      </c>
      <c r="U2630" s="4"/>
      <c r="V2630" s="22" t="str">
        <f t="shared" si="546"/>
        <v>@aswan1.moe.edu.eg</v>
      </c>
      <c r="W2630" s="22" t="str">
        <f t="shared" si="547"/>
        <v>Stu#</v>
      </c>
      <c r="Z2630" t="str">
        <f>IF(Q2630=$Z$14,COUNTIF($Q$15:Q2630,$Z$14),"")</f>
        <v/>
      </c>
    </row>
    <row r="2631" spans="1:26" ht="16.5" x14ac:dyDescent="0.25">
      <c r="A2631" s="6" t="str">
        <f>IF(B2631="","",SUBTOTAL(3,$B$15:B2631))</f>
        <v/>
      </c>
      <c r="B2631" s="7"/>
      <c r="C2631" s="8"/>
      <c r="D2631" s="6" t="str">
        <f t="shared" si="537"/>
        <v/>
      </c>
      <c r="E2631" s="9" t="str">
        <f t="shared" si="540"/>
        <v/>
      </c>
      <c r="F2631" s="7"/>
      <c r="G2631" s="10" t="str">
        <f t="shared" si="538"/>
        <v/>
      </c>
      <c r="H2631" s="6" t="str">
        <f t="shared" si="539"/>
        <v/>
      </c>
      <c r="I2631" s="6" t="str">
        <f t="shared" si="541"/>
        <v/>
      </c>
      <c r="J2631" s="6" t="str">
        <f t="shared" si="542"/>
        <v/>
      </c>
      <c r="K2631" s="6" t="str">
        <f t="shared" si="543"/>
        <v/>
      </c>
      <c r="L2631" s="6" t="str">
        <f t="shared" si="548"/>
        <v/>
      </c>
      <c r="M2631" s="6" t="str">
        <f t="shared" si="549"/>
        <v/>
      </c>
      <c r="N2631" s="6" t="str">
        <f t="shared" si="544"/>
        <v/>
      </c>
      <c r="O2631" s="4"/>
      <c r="P2631" s="11"/>
      <c r="Q2631" s="12" t="str">
        <f t="shared" si="545"/>
        <v/>
      </c>
      <c r="R2631" s="8"/>
      <c r="S2631" s="19"/>
      <c r="T2631" s="19" t="s">
        <v>830</v>
      </c>
      <c r="U2631" s="4"/>
      <c r="V2631" s="22" t="str">
        <f t="shared" si="546"/>
        <v>@aswan1.moe.edu.eg</v>
      </c>
      <c r="W2631" s="22" t="str">
        <f t="shared" si="547"/>
        <v>Stu#</v>
      </c>
      <c r="Z2631" t="str">
        <f>IF(Q2631=$Z$14,COUNTIF($Q$15:Q2631,$Z$14),"")</f>
        <v/>
      </c>
    </row>
    <row r="2632" spans="1:26" ht="16.5" x14ac:dyDescent="0.25">
      <c r="A2632" s="6" t="str">
        <f>IF(B2632="","",SUBTOTAL(3,$B$15:B2632))</f>
        <v/>
      </c>
      <c r="B2632" s="7"/>
      <c r="C2632" s="8"/>
      <c r="D2632" s="6" t="str">
        <f t="shared" si="537"/>
        <v/>
      </c>
      <c r="E2632" s="9" t="str">
        <f t="shared" si="540"/>
        <v/>
      </c>
      <c r="F2632" s="7"/>
      <c r="G2632" s="10" t="str">
        <f t="shared" si="538"/>
        <v/>
      </c>
      <c r="H2632" s="6" t="str">
        <f t="shared" si="539"/>
        <v/>
      </c>
      <c r="I2632" s="6" t="str">
        <f t="shared" si="541"/>
        <v/>
      </c>
      <c r="J2632" s="6" t="str">
        <f t="shared" si="542"/>
        <v/>
      </c>
      <c r="K2632" s="6" t="str">
        <f t="shared" si="543"/>
        <v/>
      </c>
      <c r="L2632" s="6" t="str">
        <f t="shared" si="548"/>
        <v/>
      </c>
      <c r="M2632" s="6" t="str">
        <f t="shared" si="549"/>
        <v/>
      </c>
      <c r="N2632" s="6" t="str">
        <f t="shared" si="544"/>
        <v/>
      </c>
      <c r="O2632" s="4"/>
      <c r="P2632" s="11"/>
      <c r="Q2632" s="12" t="str">
        <f t="shared" si="545"/>
        <v/>
      </c>
      <c r="R2632" s="8"/>
      <c r="S2632" s="19"/>
      <c r="T2632" s="19" t="s">
        <v>830</v>
      </c>
      <c r="U2632" s="4"/>
      <c r="V2632" s="22" t="str">
        <f t="shared" si="546"/>
        <v>@aswan1.moe.edu.eg</v>
      </c>
      <c r="W2632" s="22" t="str">
        <f t="shared" si="547"/>
        <v>Stu#</v>
      </c>
      <c r="Z2632" t="str">
        <f>IF(Q2632=$Z$14,COUNTIF($Q$15:Q2632,$Z$14),"")</f>
        <v/>
      </c>
    </row>
    <row r="2633" spans="1:26" ht="16.5" x14ac:dyDescent="0.25">
      <c r="A2633" s="6" t="str">
        <f>IF(B2633="","",SUBTOTAL(3,$B$15:B2633))</f>
        <v/>
      </c>
      <c r="B2633" s="7"/>
      <c r="C2633" s="8"/>
      <c r="D2633" s="6" t="str">
        <f t="shared" si="537"/>
        <v/>
      </c>
      <c r="E2633" s="9" t="str">
        <f t="shared" si="540"/>
        <v/>
      </c>
      <c r="F2633" s="7"/>
      <c r="G2633" s="10" t="str">
        <f t="shared" si="538"/>
        <v/>
      </c>
      <c r="H2633" s="6" t="str">
        <f t="shared" si="539"/>
        <v/>
      </c>
      <c r="I2633" s="6" t="str">
        <f t="shared" si="541"/>
        <v/>
      </c>
      <c r="J2633" s="6" t="str">
        <f t="shared" si="542"/>
        <v/>
      </c>
      <c r="K2633" s="6" t="str">
        <f t="shared" si="543"/>
        <v/>
      </c>
      <c r="L2633" s="6" t="str">
        <f t="shared" si="548"/>
        <v/>
      </c>
      <c r="M2633" s="6" t="str">
        <f t="shared" si="549"/>
        <v/>
      </c>
      <c r="N2633" s="6" t="str">
        <f t="shared" si="544"/>
        <v/>
      </c>
      <c r="O2633" s="4"/>
      <c r="P2633" s="11"/>
      <c r="Q2633" s="12" t="str">
        <f t="shared" si="545"/>
        <v/>
      </c>
      <c r="R2633" s="8"/>
      <c r="S2633" s="19"/>
      <c r="T2633" s="19" t="s">
        <v>830</v>
      </c>
      <c r="U2633" s="4"/>
      <c r="V2633" s="22" t="str">
        <f t="shared" si="546"/>
        <v>@aswan1.moe.edu.eg</v>
      </c>
      <c r="W2633" s="22" t="str">
        <f t="shared" si="547"/>
        <v>Stu#</v>
      </c>
      <c r="Z2633" t="str">
        <f>IF(Q2633=$Z$14,COUNTIF($Q$15:Q2633,$Z$14),"")</f>
        <v/>
      </c>
    </row>
    <row r="2634" spans="1:26" ht="16.5" x14ac:dyDescent="0.25">
      <c r="A2634" s="6" t="str">
        <f>IF(B2634="","",SUBTOTAL(3,$B$15:B2634))</f>
        <v/>
      </c>
      <c r="B2634" s="7"/>
      <c r="C2634" s="8"/>
      <c r="D2634" s="6" t="str">
        <f t="shared" si="537"/>
        <v/>
      </c>
      <c r="E2634" s="9" t="str">
        <f t="shared" si="540"/>
        <v/>
      </c>
      <c r="F2634" s="7"/>
      <c r="G2634" s="10" t="str">
        <f t="shared" si="538"/>
        <v/>
      </c>
      <c r="H2634" s="6" t="str">
        <f t="shared" si="539"/>
        <v/>
      </c>
      <c r="I2634" s="6" t="str">
        <f t="shared" si="541"/>
        <v/>
      </c>
      <c r="J2634" s="6" t="str">
        <f t="shared" si="542"/>
        <v/>
      </c>
      <c r="K2634" s="6" t="str">
        <f t="shared" si="543"/>
        <v/>
      </c>
      <c r="L2634" s="6" t="str">
        <f t="shared" si="548"/>
        <v/>
      </c>
      <c r="M2634" s="6" t="str">
        <f t="shared" si="549"/>
        <v/>
      </c>
      <c r="N2634" s="6" t="str">
        <f t="shared" si="544"/>
        <v/>
      </c>
      <c r="O2634" s="4"/>
      <c r="P2634" s="11"/>
      <c r="Q2634" s="12" t="str">
        <f t="shared" si="545"/>
        <v/>
      </c>
      <c r="R2634" s="8"/>
      <c r="S2634" s="19"/>
      <c r="T2634" s="19" t="s">
        <v>830</v>
      </c>
      <c r="U2634" s="4"/>
      <c r="V2634" s="22" t="str">
        <f t="shared" si="546"/>
        <v>@aswan1.moe.edu.eg</v>
      </c>
      <c r="W2634" s="22" t="str">
        <f t="shared" si="547"/>
        <v>Stu#</v>
      </c>
      <c r="Z2634" t="str">
        <f>IF(Q2634=$Z$14,COUNTIF($Q$15:Q2634,$Z$14),"")</f>
        <v/>
      </c>
    </row>
    <row r="2635" spans="1:26" ht="16.5" x14ac:dyDescent="0.25">
      <c r="A2635" s="6" t="str">
        <f>IF(B2635="","",SUBTOTAL(3,$B$15:B2635))</f>
        <v/>
      </c>
      <c r="B2635" s="7"/>
      <c r="C2635" s="8"/>
      <c r="D2635" s="6" t="str">
        <f t="shared" si="537"/>
        <v/>
      </c>
      <c r="E2635" s="9" t="str">
        <f t="shared" si="540"/>
        <v/>
      </c>
      <c r="F2635" s="7"/>
      <c r="G2635" s="10" t="str">
        <f t="shared" si="538"/>
        <v/>
      </c>
      <c r="H2635" s="6" t="str">
        <f t="shared" si="539"/>
        <v/>
      </c>
      <c r="I2635" s="6" t="str">
        <f t="shared" si="541"/>
        <v/>
      </c>
      <c r="J2635" s="6" t="str">
        <f t="shared" si="542"/>
        <v/>
      </c>
      <c r="K2635" s="6" t="str">
        <f t="shared" si="543"/>
        <v/>
      </c>
      <c r="L2635" s="6" t="str">
        <f t="shared" si="548"/>
        <v/>
      </c>
      <c r="M2635" s="6" t="str">
        <f t="shared" si="549"/>
        <v/>
      </c>
      <c r="N2635" s="6" t="str">
        <f t="shared" si="544"/>
        <v/>
      </c>
      <c r="O2635" s="4"/>
      <c r="P2635" s="11"/>
      <c r="Q2635" s="12" t="str">
        <f t="shared" si="545"/>
        <v/>
      </c>
      <c r="R2635" s="8"/>
      <c r="S2635" s="19"/>
      <c r="T2635" s="19" t="s">
        <v>830</v>
      </c>
      <c r="U2635" s="4"/>
      <c r="V2635" s="22" t="str">
        <f t="shared" si="546"/>
        <v>@aswan1.moe.edu.eg</v>
      </c>
      <c r="W2635" s="22" t="str">
        <f t="shared" si="547"/>
        <v>Stu#</v>
      </c>
      <c r="Z2635" t="str">
        <f>IF(Q2635=$Z$14,COUNTIF($Q$15:Q2635,$Z$14),"")</f>
        <v/>
      </c>
    </row>
    <row r="2636" spans="1:26" ht="16.5" x14ac:dyDescent="0.25">
      <c r="A2636" s="6" t="str">
        <f>IF(B2636="","",SUBTOTAL(3,$B$15:B2636))</f>
        <v/>
      </c>
      <c r="B2636" s="7"/>
      <c r="C2636" s="8"/>
      <c r="D2636" s="6" t="str">
        <f t="shared" si="537"/>
        <v/>
      </c>
      <c r="E2636" s="9" t="str">
        <f t="shared" si="540"/>
        <v/>
      </c>
      <c r="F2636" s="7"/>
      <c r="G2636" s="10" t="str">
        <f t="shared" si="538"/>
        <v/>
      </c>
      <c r="H2636" s="6" t="str">
        <f t="shared" si="539"/>
        <v/>
      </c>
      <c r="I2636" s="6" t="str">
        <f t="shared" si="541"/>
        <v/>
      </c>
      <c r="J2636" s="6" t="str">
        <f t="shared" si="542"/>
        <v/>
      </c>
      <c r="K2636" s="6" t="str">
        <f t="shared" si="543"/>
        <v/>
      </c>
      <c r="L2636" s="6" t="str">
        <f t="shared" si="548"/>
        <v/>
      </c>
      <c r="M2636" s="6" t="str">
        <f t="shared" si="549"/>
        <v/>
      </c>
      <c r="N2636" s="6" t="str">
        <f t="shared" si="544"/>
        <v/>
      </c>
      <c r="O2636" s="4"/>
      <c r="P2636" s="11"/>
      <c r="Q2636" s="12" t="str">
        <f t="shared" si="545"/>
        <v/>
      </c>
      <c r="R2636" s="8"/>
      <c r="S2636" s="19"/>
      <c r="T2636" s="19" t="s">
        <v>830</v>
      </c>
      <c r="U2636" s="4"/>
      <c r="V2636" s="22" t="str">
        <f t="shared" si="546"/>
        <v>@aswan1.moe.edu.eg</v>
      </c>
      <c r="W2636" s="22" t="str">
        <f t="shared" si="547"/>
        <v>Stu#</v>
      </c>
      <c r="Z2636" t="str">
        <f>IF(Q2636=$Z$14,COUNTIF($Q$15:Q2636,$Z$14),"")</f>
        <v/>
      </c>
    </row>
    <row r="2637" spans="1:26" ht="16.5" x14ac:dyDescent="0.25">
      <c r="A2637" s="6" t="str">
        <f>IF(B2637="","",SUBTOTAL(3,$B$15:B2637))</f>
        <v/>
      </c>
      <c r="B2637" s="7"/>
      <c r="C2637" s="8"/>
      <c r="D2637" s="6" t="str">
        <f t="shared" si="537"/>
        <v/>
      </c>
      <c r="E2637" s="9" t="str">
        <f t="shared" si="540"/>
        <v/>
      </c>
      <c r="F2637" s="7"/>
      <c r="G2637" s="10" t="str">
        <f t="shared" si="538"/>
        <v/>
      </c>
      <c r="H2637" s="6" t="str">
        <f t="shared" si="539"/>
        <v/>
      </c>
      <c r="I2637" s="6" t="str">
        <f t="shared" si="541"/>
        <v/>
      </c>
      <c r="J2637" s="6" t="str">
        <f t="shared" si="542"/>
        <v/>
      </c>
      <c r="K2637" s="6" t="str">
        <f t="shared" si="543"/>
        <v/>
      </c>
      <c r="L2637" s="6" t="str">
        <f t="shared" si="548"/>
        <v/>
      </c>
      <c r="M2637" s="6" t="str">
        <f t="shared" si="549"/>
        <v/>
      </c>
      <c r="N2637" s="6" t="str">
        <f t="shared" si="544"/>
        <v/>
      </c>
      <c r="O2637" s="4"/>
      <c r="P2637" s="11"/>
      <c r="Q2637" s="12" t="str">
        <f t="shared" si="545"/>
        <v/>
      </c>
      <c r="R2637" s="8"/>
      <c r="S2637" s="19"/>
      <c r="T2637" s="19" t="s">
        <v>830</v>
      </c>
      <c r="U2637" s="4"/>
      <c r="V2637" s="22" t="str">
        <f t="shared" si="546"/>
        <v>@aswan1.moe.edu.eg</v>
      </c>
      <c r="W2637" s="22" t="str">
        <f t="shared" si="547"/>
        <v>Stu#</v>
      </c>
      <c r="Z2637" t="str">
        <f>IF(Q2637=$Z$14,COUNTIF($Q$15:Q2637,$Z$14),"")</f>
        <v/>
      </c>
    </row>
    <row r="2638" spans="1:26" ht="16.5" x14ac:dyDescent="0.25">
      <c r="A2638" s="6" t="str">
        <f>IF(B2638="","",SUBTOTAL(3,$B$15:B2638))</f>
        <v/>
      </c>
      <c r="B2638" s="7"/>
      <c r="C2638" s="8"/>
      <c r="D2638" s="6" t="str">
        <f t="shared" ref="D2638:D2701" si="550">IF(C2638="","",LEFT(TRIM(C2638),FIND(" ",TRIM(C2638),1)-1))</f>
        <v/>
      </c>
      <c r="E2638" s="9" t="str">
        <f t="shared" si="540"/>
        <v/>
      </c>
      <c r="F2638" s="7"/>
      <c r="G2638" s="10" t="str">
        <f t="shared" ref="G2638:G2701" si="551">IF(F2638="","",(DATE(IF(LEFT(F2638,1)*1=3,20,19)&amp;MID(F2638,2,2),MID(F2638,4,2),MID(F2638,6,2))))</f>
        <v/>
      </c>
      <c r="H2638" s="6" t="str">
        <f t="shared" ref="H2638:H2701" si="552">IF(G2638="","",DAY(G2638))</f>
        <v/>
      </c>
      <c r="I2638" s="6" t="str">
        <f t="shared" si="541"/>
        <v/>
      </c>
      <c r="J2638" s="6" t="str">
        <f t="shared" si="542"/>
        <v/>
      </c>
      <c r="K2638" s="6" t="str">
        <f t="shared" si="543"/>
        <v/>
      </c>
      <c r="L2638" s="6" t="str">
        <f t="shared" si="548"/>
        <v/>
      </c>
      <c r="M2638" s="6" t="str">
        <f t="shared" si="549"/>
        <v/>
      </c>
      <c r="N2638" s="6" t="str">
        <f t="shared" si="544"/>
        <v/>
      </c>
      <c r="O2638" s="4"/>
      <c r="P2638" s="11"/>
      <c r="Q2638" s="12" t="str">
        <f t="shared" si="545"/>
        <v/>
      </c>
      <c r="R2638" s="8"/>
      <c r="S2638" s="19"/>
      <c r="T2638" s="19" t="s">
        <v>830</v>
      </c>
      <c r="U2638" s="4"/>
      <c r="V2638" s="22" t="str">
        <f t="shared" si="546"/>
        <v>@aswan1.moe.edu.eg</v>
      </c>
      <c r="W2638" s="22" t="str">
        <f t="shared" si="547"/>
        <v>Stu#</v>
      </c>
      <c r="Z2638" t="str">
        <f>IF(Q2638=$Z$14,COUNTIF($Q$15:Q2638,$Z$14),"")</f>
        <v/>
      </c>
    </row>
    <row r="2639" spans="1:26" ht="16.5" x14ac:dyDescent="0.25">
      <c r="A2639" s="6" t="str">
        <f>IF(B2639="","",SUBTOTAL(3,$B$15:B2639))</f>
        <v/>
      </c>
      <c r="B2639" s="7"/>
      <c r="C2639" s="8"/>
      <c r="D2639" s="6" t="str">
        <f t="shared" si="550"/>
        <v/>
      </c>
      <c r="E2639" s="9" t="str">
        <f t="shared" si="540"/>
        <v/>
      </c>
      <c r="F2639" s="7"/>
      <c r="G2639" s="10" t="str">
        <f t="shared" si="551"/>
        <v/>
      </c>
      <c r="H2639" s="6" t="str">
        <f t="shared" si="552"/>
        <v/>
      </c>
      <c r="I2639" s="6" t="str">
        <f t="shared" si="541"/>
        <v/>
      </c>
      <c r="J2639" s="6" t="str">
        <f t="shared" si="542"/>
        <v/>
      </c>
      <c r="K2639" s="6" t="str">
        <f t="shared" si="543"/>
        <v/>
      </c>
      <c r="L2639" s="6" t="str">
        <f t="shared" si="548"/>
        <v/>
      </c>
      <c r="M2639" s="6" t="str">
        <f t="shared" si="549"/>
        <v/>
      </c>
      <c r="N2639" s="6" t="str">
        <f t="shared" si="544"/>
        <v/>
      </c>
      <c r="O2639" s="4"/>
      <c r="P2639" s="11"/>
      <c r="Q2639" s="12" t="str">
        <f t="shared" si="545"/>
        <v/>
      </c>
      <c r="R2639" s="8"/>
      <c r="S2639" s="19"/>
      <c r="T2639" s="19" t="s">
        <v>830</v>
      </c>
      <c r="U2639" s="4"/>
      <c r="V2639" s="22" t="str">
        <f t="shared" si="546"/>
        <v>@aswan1.moe.edu.eg</v>
      </c>
      <c r="W2639" s="22" t="str">
        <f t="shared" si="547"/>
        <v>Stu#</v>
      </c>
      <c r="Z2639" t="str">
        <f>IF(Q2639=$Z$14,COUNTIF($Q$15:Q2639,$Z$14),"")</f>
        <v/>
      </c>
    </row>
    <row r="2640" spans="1:26" ht="16.5" x14ac:dyDescent="0.25">
      <c r="A2640" s="6" t="str">
        <f>IF(B2640="","",SUBTOTAL(3,$B$15:B2640))</f>
        <v/>
      </c>
      <c r="B2640" s="7"/>
      <c r="C2640" s="8"/>
      <c r="D2640" s="6" t="str">
        <f t="shared" si="550"/>
        <v/>
      </c>
      <c r="E2640" s="9" t="str">
        <f t="shared" ref="E2640:E2703" si="553">IF(C2640="","",RIGHT(C2640,LEN(C2640)-FIND(" ",C2640)))</f>
        <v/>
      </c>
      <c r="F2640" s="7"/>
      <c r="G2640" s="10" t="str">
        <f t="shared" si="551"/>
        <v/>
      </c>
      <c r="H2640" s="6" t="str">
        <f t="shared" si="552"/>
        <v/>
      </c>
      <c r="I2640" s="6" t="str">
        <f t="shared" ref="I2640:I2703" si="554">IF(H2640="","",MONTH(G2640))</f>
        <v/>
      </c>
      <c r="J2640" s="6" t="str">
        <f t="shared" ref="J2640:J2703" si="555">IF(I2640="","",YEAR(G2640))</f>
        <v/>
      </c>
      <c r="K2640" s="6" t="str">
        <f t="shared" ref="K2640:K2703" si="556">IF(G2640="","",(DATEDIF(G2640,$F$13,"md")))</f>
        <v/>
      </c>
      <c r="L2640" s="6" t="str">
        <f t="shared" si="548"/>
        <v/>
      </c>
      <c r="M2640" s="6" t="str">
        <f t="shared" si="549"/>
        <v/>
      </c>
      <c r="N2640" s="6" t="str">
        <f t="shared" ref="N2640:N2703" si="557">IF(F2640="","",(IF(ISODD(MID(F2640,13,1)),"ذكر","انثى")))</f>
        <v/>
      </c>
      <c r="O2640" s="4"/>
      <c r="P2640" s="11"/>
      <c r="Q2640" s="12" t="str">
        <f t="shared" ref="Q2640:Q2703" si="558">IF(P2640="","",P2640&amp;"/"&amp;O2640)</f>
        <v/>
      </c>
      <c r="R2640" s="8"/>
      <c r="S2640" s="19"/>
      <c r="T2640" s="19" t="s">
        <v>830</v>
      </c>
      <c r="U2640" s="4"/>
      <c r="V2640" s="22" t="str">
        <f t="shared" ref="V2640:V2703" si="559">CONCATENATE(B2640,$X$2)</f>
        <v>@aswan1.moe.edu.eg</v>
      </c>
      <c r="W2640" s="22" t="str">
        <f t="shared" ref="W2640:W2703" si="560">CONCATENATE($X$3)&amp;RIGHT(LEFT(F2640,7),6)</f>
        <v>Stu#</v>
      </c>
      <c r="Z2640" t="str">
        <f>IF(Q2640=$Z$14,COUNTIF($Q$15:Q2640,$Z$14),"")</f>
        <v/>
      </c>
    </row>
    <row r="2641" spans="1:26" ht="16.5" x14ac:dyDescent="0.25">
      <c r="A2641" s="6" t="str">
        <f>IF(B2641="","",SUBTOTAL(3,$B$15:B2641))</f>
        <v/>
      </c>
      <c r="B2641" s="7"/>
      <c r="C2641" s="8"/>
      <c r="D2641" s="6" t="str">
        <f t="shared" si="550"/>
        <v/>
      </c>
      <c r="E2641" s="9" t="str">
        <f t="shared" si="553"/>
        <v/>
      </c>
      <c r="F2641" s="7"/>
      <c r="G2641" s="10" t="str">
        <f t="shared" si="551"/>
        <v/>
      </c>
      <c r="H2641" s="6" t="str">
        <f t="shared" si="552"/>
        <v/>
      </c>
      <c r="I2641" s="6" t="str">
        <f t="shared" si="554"/>
        <v/>
      </c>
      <c r="J2641" s="6" t="str">
        <f t="shared" si="555"/>
        <v/>
      </c>
      <c r="K2641" s="6" t="str">
        <f t="shared" si="556"/>
        <v/>
      </c>
      <c r="L2641" s="6" t="str">
        <f t="shared" ref="L2641:L2704" si="561">IF(H2641="","",(DATEDIF(H2641,$F$13,"md")))</f>
        <v/>
      </c>
      <c r="M2641" s="6" t="str">
        <f t="shared" ref="M2641:M2704" si="562">IF(I2641="","",(DATEDIF(I2641,$F$13,"md")))</f>
        <v/>
      </c>
      <c r="N2641" s="6" t="str">
        <f t="shared" si="557"/>
        <v/>
      </c>
      <c r="O2641" s="4"/>
      <c r="P2641" s="11"/>
      <c r="Q2641" s="12" t="str">
        <f t="shared" si="558"/>
        <v/>
      </c>
      <c r="R2641" s="8"/>
      <c r="S2641" s="19"/>
      <c r="T2641" s="19" t="s">
        <v>830</v>
      </c>
      <c r="U2641" s="4"/>
      <c r="V2641" s="22" t="str">
        <f t="shared" si="559"/>
        <v>@aswan1.moe.edu.eg</v>
      </c>
      <c r="W2641" s="22" t="str">
        <f t="shared" si="560"/>
        <v>Stu#</v>
      </c>
      <c r="Z2641" t="str">
        <f>IF(Q2641=$Z$14,COUNTIF($Q$15:Q2641,$Z$14),"")</f>
        <v/>
      </c>
    </row>
    <row r="2642" spans="1:26" ht="16.5" x14ac:dyDescent="0.25">
      <c r="A2642" s="6" t="str">
        <f>IF(B2642="","",SUBTOTAL(3,$B$15:B2642))</f>
        <v/>
      </c>
      <c r="B2642" s="7"/>
      <c r="C2642" s="8"/>
      <c r="D2642" s="6" t="str">
        <f t="shared" si="550"/>
        <v/>
      </c>
      <c r="E2642" s="9" t="str">
        <f t="shared" si="553"/>
        <v/>
      </c>
      <c r="F2642" s="7"/>
      <c r="G2642" s="10" t="str">
        <f t="shared" si="551"/>
        <v/>
      </c>
      <c r="H2642" s="6" t="str">
        <f t="shared" si="552"/>
        <v/>
      </c>
      <c r="I2642" s="6" t="str">
        <f t="shared" si="554"/>
        <v/>
      </c>
      <c r="J2642" s="6" t="str">
        <f t="shared" si="555"/>
        <v/>
      </c>
      <c r="K2642" s="6" t="str">
        <f t="shared" si="556"/>
        <v/>
      </c>
      <c r="L2642" s="6" t="str">
        <f t="shared" si="561"/>
        <v/>
      </c>
      <c r="M2642" s="6" t="str">
        <f t="shared" si="562"/>
        <v/>
      </c>
      <c r="N2642" s="6" t="str">
        <f t="shared" si="557"/>
        <v/>
      </c>
      <c r="O2642" s="4"/>
      <c r="P2642" s="11"/>
      <c r="Q2642" s="12" t="str">
        <f t="shared" si="558"/>
        <v/>
      </c>
      <c r="R2642" s="8"/>
      <c r="S2642" s="19"/>
      <c r="T2642" s="19" t="s">
        <v>830</v>
      </c>
      <c r="U2642" s="4"/>
      <c r="V2642" s="22" t="str">
        <f t="shared" si="559"/>
        <v>@aswan1.moe.edu.eg</v>
      </c>
      <c r="W2642" s="22" t="str">
        <f t="shared" si="560"/>
        <v>Stu#</v>
      </c>
      <c r="Z2642" t="str">
        <f>IF(Q2642=$Z$14,COUNTIF($Q$15:Q2642,$Z$14),"")</f>
        <v/>
      </c>
    </row>
    <row r="2643" spans="1:26" ht="16.5" x14ac:dyDescent="0.25">
      <c r="A2643" s="6" t="str">
        <f>IF(B2643="","",SUBTOTAL(3,$B$15:B2643))</f>
        <v/>
      </c>
      <c r="B2643" s="7"/>
      <c r="C2643" s="8"/>
      <c r="D2643" s="6" t="str">
        <f t="shared" si="550"/>
        <v/>
      </c>
      <c r="E2643" s="9" t="str">
        <f t="shared" si="553"/>
        <v/>
      </c>
      <c r="F2643" s="7"/>
      <c r="G2643" s="10" t="str">
        <f t="shared" si="551"/>
        <v/>
      </c>
      <c r="H2643" s="6" t="str">
        <f t="shared" si="552"/>
        <v/>
      </c>
      <c r="I2643" s="6" t="str">
        <f t="shared" si="554"/>
        <v/>
      </c>
      <c r="J2643" s="6" t="str">
        <f t="shared" si="555"/>
        <v/>
      </c>
      <c r="K2643" s="6" t="str">
        <f t="shared" si="556"/>
        <v/>
      </c>
      <c r="L2643" s="6" t="str">
        <f t="shared" si="561"/>
        <v/>
      </c>
      <c r="M2643" s="6" t="str">
        <f t="shared" si="562"/>
        <v/>
      </c>
      <c r="N2643" s="6" t="str">
        <f t="shared" si="557"/>
        <v/>
      </c>
      <c r="O2643" s="4"/>
      <c r="P2643" s="11"/>
      <c r="Q2643" s="12" t="str">
        <f t="shared" si="558"/>
        <v/>
      </c>
      <c r="R2643" s="8"/>
      <c r="S2643" s="19"/>
      <c r="T2643" s="19" t="s">
        <v>830</v>
      </c>
      <c r="U2643" s="4"/>
      <c r="V2643" s="22" t="str">
        <f t="shared" si="559"/>
        <v>@aswan1.moe.edu.eg</v>
      </c>
      <c r="W2643" s="22" t="str">
        <f t="shared" si="560"/>
        <v>Stu#</v>
      </c>
      <c r="Z2643" t="str">
        <f>IF(Q2643=$Z$14,COUNTIF($Q$15:Q2643,$Z$14),"")</f>
        <v/>
      </c>
    </row>
    <row r="2644" spans="1:26" ht="16.5" x14ac:dyDescent="0.25">
      <c r="A2644" s="6" t="str">
        <f>IF(B2644="","",SUBTOTAL(3,$B$15:B2644))</f>
        <v/>
      </c>
      <c r="B2644" s="7"/>
      <c r="C2644" s="8"/>
      <c r="D2644" s="6" t="str">
        <f t="shared" si="550"/>
        <v/>
      </c>
      <c r="E2644" s="9" t="str">
        <f t="shared" si="553"/>
        <v/>
      </c>
      <c r="F2644" s="7"/>
      <c r="G2644" s="10" t="str">
        <f t="shared" si="551"/>
        <v/>
      </c>
      <c r="H2644" s="6" t="str">
        <f t="shared" si="552"/>
        <v/>
      </c>
      <c r="I2644" s="6" t="str">
        <f t="shared" si="554"/>
        <v/>
      </c>
      <c r="J2644" s="6" t="str">
        <f t="shared" si="555"/>
        <v/>
      </c>
      <c r="K2644" s="6" t="str">
        <f t="shared" si="556"/>
        <v/>
      </c>
      <c r="L2644" s="6" t="str">
        <f t="shared" si="561"/>
        <v/>
      </c>
      <c r="M2644" s="6" t="str">
        <f t="shared" si="562"/>
        <v/>
      </c>
      <c r="N2644" s="6" t="str">
        <f t="shared" si="557"/>
        <v/>
      </c>
      <c r="O2644" s="4"/>
      <c r="P2644" s="11"/>
      <c r="Q2644" s="12" t="str">
        <f t="shared" si="558"/>
        <v/>
      </c>
      <c r="R2644" s="8"/>
      <c r="S2644" s="19"/>
      <c r="T2644" s="19" t="s">
        <v>830</v>
      </c>
      <c r="U2644" s="4"/>
      <c r="V2644" s="22" t="str">
        <f t="shared" si="559"/>
        <v>@aswan1.moe.edu.eg</v>
      </c>
      <c r="W2644" s="22" t="str">
        <f t="shared" si="560"/>
        <v>Stu#</v>
      </c>
      <c r="Z2644" t="str">
        <f>IF(Q2644=$Z$14,COUNTIF($Q$15:Q2644,$Z$14),"")</f>
        <v/>
      </c>
    </row>
    <row r="2645" spans="1:26" ht="16.5" x14ac:dyDescent="0.25">
      <c r="A2645" s="6" t="str">
        <f>IF(B2645="","",SUBTOTAL(3,$B$15:B2645))</f>
        <v/>
      </c>
      <c r="B2645" s="7"/>
      <c r="C2645" s="8"/>
      <c r="D2645" s="6" t="str">
        <f t="shared" si="550"/>
        <v/>
      </c>
      <c r="E2645" s="9" t="str">
        <f t="shared" si="553"/>
        <v/>
      </c>
      <c r="F2645" s="7"/>
      <c r="G2645" s="10" t="str">
        <f t="shared" si="551"/>
        <v/>
      </c>
      <c r="H2645" s="6" t="str">
        <f t="shared" si="552"/>
        <v/>
      </c>
      <c r="I2645" s="6" t="str">
        <f t="shared" si="554"/>
        <v/>
      </c>
      <c r="J2645" s="6" t="str">
        <f t="shared" si="555"/>
        <v/>
      </c>
      <c r="K2645" s="6" t="str">
        <f t="shared" si="556"/>
        <v/>
      </c>
      <c r="L2645" s="6" t="str">
        <f t="shared" si="561"/>
        <v/>
      </c>
      <c r="M2645" s="6" t="str">
        <f t="shared" si="562"/>
        <v/>
      </c>
      <c r="N2645" s="6" t="str">
        <f t="shared" si="557"/>
        <v/>
      </c>
      <c r="O2645" s="4"/>
      <c r="P2645" s="11"/>
      <c r="Q2645" s="12" t="str">
        <f t="shared" si="558"/>
        <v/>
      </c>
      <c r="R2645" s="8"/>
      <c r="S2645" s="19"/>
      <c r="T2645" s="19" t="s">
        <v>830</v>
      </c>
      <c r="U2645" s="4"/>
      <c r="V2645" s="22" t="str">
        <f t="shared" si="559"/>
        <v>@aswan1.moe.edu.eg</v>
      </c>
      <c r="W2645" s="22" t="str">
        <f t="shared" si="560"/>
        <v>Stu#</v>
      </c>
      <c r="Z2645" t="str">
        <f>IF(Q2645=$Z$14,COUNTIF($Q$15:Q2645,$Z$14),"")</f>
        <v/>
      </c>
    </row>
    <row r="2646" spans="1:26" ht="16.5" x14ac:dyDescent="0.25">
      <c r="A2646" s="6" t="str">
        <f>IF(B2646="","",SUBTOTAL(3,$B$15:B2646))</f>
        <v/>
      </c>
      <c r="B2646" s="7"/>
      <c r="C2646" s="8"/>
      <c r="D2646" s="6" t="str">
        <f t="shared" si="550"/>
        <v/>
      </c>
      <c r="E2646" s="9" t="str">
        <f t="shared" si="553"/>
        <v/>
      </c>
      <c r="F2646" s="7"/>
      <c r="G2646" s="10" t="str">
        <f t="shared" si="551"/>
        <v/>
      </c>
      <c r="H2646" s="6" t="str">
        <f t="shared" si="552"/>
        <v/>
      </c>
      <c r="I2646" s="6" t="str">
        <f t="shared" si="554"/>
        <v/>
      </c>
      <c r="J2646" s="6" t="str">
        <f t="shared" si="555"/>
        <v/>
      </c>
      <c r="K2646" s="6" t="str">
        <f t="shared" si="556"/>
        <v/>
      </c>
      <c r="L2646" s="6" t="str">
        <f t="shared" si="561"/>
        <v/>
      </c>
      <c r="M2646" s="6" t="str">
        <f t="shared" si="562"/>
        <v/>
      </c>
      <c r="N2646" s="6" t="str">
        <f t="shared" si="557"/>
        <v/>
      </c>
      <c r="O2646" s="4"/>
      <c r="P2646" s="11"/>
      <c r="Q2646" s="12" t="str">
        <f t="shared" si="558"/>
        <v/>
      </c>
      <c r="R2646" s="8"/>
      <c r="S2646" s="19"/>
      <c r="T2646" s="19" t="s">
        <v>830</v>
      </c>
      <c r="U2646" s="4"/>
      <c r="V2646" s="22" t="str">
        <f t="shared" si="559"/>
        <v>@aswan1.moe.edu.eg</v>
      </c>
      <c r="W2646" s="22" t="str">
        <f t="shared" si="560"/>
        <v>Stu#</v>
      </c>
      <c r="Z2646" t="str">
        <f>IF(Q2646=$Z$14,COUNTIF($Q$15:Q2646,$Z$14),"")</f>
        <v/>
      </c>
    </row>
    <row r="2647" spans="1:26" ht="16.5" x14ac:dyDescent="0.25">
      <c r="A2647" s="6" t="str">
        <f>IF(B2647="","",SUBTOTAL(3,$B$15:B2647))</f>
        <v/>
      </c>
      <c r="B2647" s="7"/>
      <c r="C2647" s="8"/>
      <c r="D2647" s="6" t="str">
        <f t="shared" si="550"/>
        <v/>
      </c>
      <c r="E2647" s="9" t="str">
        <f t="shared" si="553"/>
        <v/>
      </c>
      <c r="F2647" s="7"/>
      <c r="G2647" s="10" t="str">
        <f t="shared" si="551"/>
        <v/>
      </c>
      <c r="H2647" s="6" t="str">
        <f t="shared" si="552"/>
        <v/>
      </c>
      <c r="I2647" s="6" t="str">
        <f t="shared" si="554"/>
        <v/>
      </c>
      <c r="J2647" s="6" t="str">
        <f t="shared" si="555"/>
        <v/>
      </c>
      <c r="K2647" s="6" t="str">
        <f t="shared" si="556"/>
        <v/>
      </c>
      <c r="L2647" s="6" t="str">
        <f t="shared" si="561"/>
        <v/>
      </c>
      <c r="M2647" s="6" t="str">
        <f t="shared" si="562"/>
        <v/>
      </c>
      <c r="N2647" s="6" t="str">
        <f t="shared" si="557"/>
        <v/>
      </c>
      <c r="O2647" s="4"/>
      <c r="P2647" s="11"/>
      <c r="Q2647" s="12" t="str">
        <f t="shared" si="558"/>
        <v/>
      </c>
      <c r="R2647" s="8"/>
      <c r="S2647" s="19"/>
      <c r="T2647" s="19" t="s">
        <v>830</v>
      </c>
      <c r="U2647" s="4"/>
      <c r="V2647" s="22" t="str">
        <f t="shared" si="559"/>
        <v>@aswan1.moe.edu.eg</v>
      </c>
      <c r="W2647" s="22" t="str">
        <f t="shared" si="560"/>
        <v>Stu#</v>
      </c>
      <c r="Z2647" t="str">
        <f>IF(Q2647=$Z$14,COUNTIF($Q$15:Q2647,$Z$14),"")</f>
        <v/>
      </c>
    </row>
    <row r="2648" spans="1:26" ht="16.5" x14ac:dyDescent="0.25">
      <c r="A2648" s="6" t="str">
        <f>IF(B2648="","",SUBTOTAL(3,$B$15:B2648))</f>
        <v/>
      </c>
      <c r="B2648" s="7"/>
      <c r="C2648" s="8"/>
      <c r="D2648" s="6" t="str">
        <f t="shared" si="550"/>
        <v/>
      </c>
      <c r="E2648" s="9" t="str">
        <f t="shared" si="553"/>
        <v/>
      </c>
      <c r="F2648" s="7"/>
      <c r="G2648" s="10" t="str">
        <f t="shared" si="551"/>
        <v/>
      </c>
      <c r="H2648" s="6" t="str">
        <f t="shared" si="552"/>
        <v/>
      </c>
      <c r="I2648" s="6" t="str">
        <f t="shared" si="554"/>
        <v/>
      </c>
      <c r="J2648" s="6" t="str">
        <f t="shared" si="555"/>
        <v/>
      </c>
      <c r="K2648" s="6" t="str">
        <f t="shared" si="556"/>
        <v/>
      </c>
      <c r="L2648" s="6" t="str">
        <f t="shared" si="561"/>
        <v/>
      </c>
      <c r="M2648" s="6" t="str">
        <f t="shared" si="562"/>
        <v/>
      </c>
      <c r="N2648" s="6" t="str">
        <f t="shared" si="557"/>
        <v/>
      </c>
      <c r="O2648" s="4"/>
      <c r="P2648" s="11"/>
      <c r="Q2648" s="12" t="str">
        <f t="shared" si="558"/>
        <v/>
      </c>
      <c r="R2648" s="8"/>
      <c r="S2648" s="19"/>
      <c r="T2648" s="19" t="s">
        <v>830</v>
      </c>
      <c r="U2648" s="4"/>
      <c r="V2648" s="22" t="str">
        <f t="shared" si="559"/>
        <v>@aswan1.moe.edu.eg</v>
      </c>
      <c r="W2648" s="22" t="str">
        <f t="shared" si="560"/>
        <v>Stu#</v>
      </c>
      <c r="Z2648" t="str">
        <f>IF(Q2648=$Z$14,COUNTIF($Q$15:Q2648,$Z$14),"")</f>
        <v/>
      </c>
    </row>
    <row r="2649" spans="1:26" ht="16.5" x14ac:dyDescent="0.25">
      <c r="A2649" s="6" t="str">
        <f>IF(B2649="","",SUBTOTAL(3,$B$15:B2649))</f>
        <v/>
      </c>
      <c r="B2649" s="7"/>
      <c r="C2649" s="8"/>
      <c r="D2649" s="6" t="str">
        <f t="shared" si="550"/>
        <v/>
      </c>
      <c r="E2649" s="9" t="str">
        <f t="shared" si="553"/>
        <v/>
      </c>
      <c r="F2649" s="7"/>
      <c r="G2649" s="10" t="str">
        <f t="shared" si="551"/>
        <v/>
      </c>
      <c r="H2649" s="6" t="str">
        <f t="shared" si="552"/>
        <v/>
      </c>
      <c r="I2649" s="6" t="str">
        <f t="shared" si="554"/>
        <v/>
      </c>
      <c r="J2649" s="6" t="str">
        <f t="shared" si="555"/>
        <v/>
      </c>
      <c r="K2649" s="6" t="str">
        <f t="shared" si="556"/>
        <v/>
      </c>
      <c r="L2649" s="6" t="str">
        <f t="shared" si="561"/>
        <v/>
      </c>
      <c r="M2649" s="6" t="str">
        <f t="shared" si="562"/>
        <v/>
      </c>
      <c r="N2649" s="6" t="str">
        <f t="shared" si="557"/>
        <v/>
      </c>
      <c r="O2649" s="4"/>
      <c r="P2649" s="11"/>
      <c r="Q2649" s="12" t="str">
        <f t="shared" si="558"/>
        <v/>
      </c>
      <c r="R2649" s="8"/>
      <c r="S2649" s="19"/>
      <c r="T2649" s="19" t="s">
        <v>830</v>
      </c>
      <c r="U2649" s="4"/>
      <c r="V2649" s="22" t="str">
        <f t="shared" si="559"/>
        <v>@aswan1.moe.edu.eg</v>
      </c>
      <c r="W2649" s="22" t="str">
        <f t="shared" si="560"/>
        <v>Stu#</v>
      </c>
      <c r="Z2649" t="str">
        <f>IF(Q2649=$Z$14,COUNTIF($Q$15:Q2649,$Z$14),"")</f>
        <v/>
      </c>
    </row>
    <row r="2650" spans="1:26" ht="16.5" x14ac:dyDescent="0.25">
      <c r="A2650" s="6" t="str">
        <f>IF(B2650="","",SUBTOTAL(3,$B$15:B2650))</f>
        <v/>
      </c>
      <c r="B2650" s="7"/>
      <c r="C2650" s="8"/>
      <c r="D2650" s="6" t="str">
        <f t="shared" si="550"/>
        <v/>
      </c>
      <c r="E2650" s="9" t="str">
        <f t="shared" si="553"/>
        <v/>
      </c>
      <c r="F2650" s="7"/>
      <c r="G2650" s="10" t="str">
        <f t="shared" si="551"/>
        <v/>
      </c>
      <c r="H2650" s="6" t="str">
        <f t="shared" si="552"/>
        <v/>
      </c>
      <c r="I2650" s="6" t="str">
        <f t="shared" si="554"/>
        <v/>
      </c>
      <c r="J2650" s="6" t="str">
        <f t="shared" si="555"/>
        <v/>
      </c>
      <c r="K2650" s="6" t="str">
        <f t="shared" si="556"/>
        <v/>
      </c>
      <c r="L2650" s="6" t="str">
        <f t="shared" si="561"/>
        <v/>
      </c>
      <c r="M2650" s="6" t="str">
        <f t="shared" si="562"/>
        <v/>
      </c>
      <c r="N2650" s="6" t="str">
        <f t="shared" si="557"/>
        <v/>
      </c>
      <c r="O2650" s="4"/>
      <c r="P2650" s="11"/>
      <c r="Q2650" s="12" t="str">
        <f t="shared" si="558"/>
        <v/>
      </c>
      <c r="R2650" s="8"/>
      <c r="S2650" s="19"/>
      <c r="T2650" s="19" t="s">
        <v>830</v>
      </c>
      <c r="U2650" s="4"/>
      <c r="V2650" s="22" t="str">
        <f t="shared" si="559"/>
        <v>@aswan1.moe.edu.eg</v>
      </c>
      <c r="W2650" s="22" t="str">
        <f t="shared" si="560"/>
        <v>Stu#</v>
      </c>
      <c r="Z2650" t="str">
        <f>IF(Q2650=$Z$14,COUNTIF($Q$15:Q2650,$Z$14),"")</f>
        <v/>
      </c>
    </row>
    <row r="2651" spans="1:26" ht="16.5" x14ac:dyDescent="0.25">
      <c r="A2651" s="6" t="str">
        <f>IF(B2651="","",SUBTOTAL(3,$B$15:B2651))</f>
        <v/>
      </c>
      <c r="B2651" s="7"/>
      <c r="C2651" s="8"/>
      <c r="D2651" s="6" t="str">
        <f t="shared" si="550"/>
        <v/>
      </c>
      <c r="E2651" s="9" t="str">
        <f t="shared" si="553"/>
        <v/>
      </c>
      <c r="F2651" s="7"/>
      <c r="G2651" s="10" t="str">
        <f t="shared" si="551"/>
        <v/>
      </c>
      <c r="H2651" s="6" t="str">
        <f t="shared" si="552"/>
        <v/>
      </c>
      <c r="I2651" s="6" t="str">
        <f t="shared" si="554"/>
        <v/>
      </c>
      <c r="J2651" s="6" t="str">
        <f t="shared" si="555"/>
        <v/>
      </c>
      <c r="K2651" s="6" t="str">
        <f t="shared" si="556"/>
        <v/>
      </c>
      <c r="L2651" s="6" t="str">
        <f t="shared" si="561"/>
        <v/>
      </c>
      <c r="M2651" s="6" t="str">
        <f t="shared" si="562"/>
        <v/>
      </c>
      <c r="N2651" s="6" t="str">
        <f t="shared" si="557"/>
        <v/>
      </c>
      <c r="O2651" s="4"/>
      <c r="P2651" s="11"/>
      <c r="Q2651" s="12" t="str">
        <f t="shared" si="558"/>
        <v/>
      </c>
      <c r="R2651" s="8"/>
      <c r="S2651" s="19"/>
      <c r="T2651" s="19" t="s">
        <v>830</v>
      </c>
      <c r="U2651" s="4"/>
      <c r="V2651" s="22" t="str">
        <f t="shared" si="559"/>
        <v>@aswan1.moe.edu.eg</v>
      </c>
      <c r="W2651" s="22" t="str">
        <f t="shared" si="560"/>
        <v>Stu#</v>
      </c>
      <c r="Z2651" t="str">
        <f>IF(Q2651=$Z$14,COUNTIF($Q$15:Q2651,$Z$14),"")</f>
        <v/>
      </c>
    </row>
    <row r="2652" spans="1:26" ht="16.5" x14ac:dyDescent="0.25">
      <c r="A2652" s="6" t="str">
        <f>IF(B2652="","",SUBTOTAL(3,$B$15:B2652))</f>
        <v/>
      </c>
      <c r="B2652" s="7"/>
      <c r="C2652" s="8"/>
      <c r="D2652" s="6" t="str">
        <f t="shared" si="550"/>
        <v/>
      </c>
      <c r="E2652" s="9" t="str">
        <f t="shared" si="553"/>
        <v/>
      </c>
      <c r="F2652" s="7"/>
      <c r="G2652" s="10" t="str">
        <f t="shared" si="551"/>
        <v/>
      </c>
      <c r="H2652" s="6" t="str">
        <f t="shared" si="552"/>
        <v/>
      </c>
      <c r="I2652" s="6" t="str">
        <f t="shared" si="554"/>
        <v/>
      </c>
      <c r="J2652" s="6" t="str">
        <f t="shared" si="555"/>
        <v/>
      </c>
      <c r="K2652" s="6" t="str">
        <f t="shared" si="556"/>
        <v/>
      </c>
      <c r="L2652" s="6" t="str">
        <f t="shared" si="561"/>
        <v/>
      </c>
      <c r="M2652" s="6" t="str">
        <f t="shared" si="562"/>
        <v/>
      </c>
      <c r="N2652" s="6" t="str">
        <f t="shared" si="557"/>
        <v/>
      </c>
      <c r="O2652" s="4"/>
      <c r="P2652" s="11"/>
      <c r="Q2652" s="12" t="str">
        <f t="shared" si="558"/>
        <v/>
      </c>
      <c r="R2652" s="8"/>
      <c r="S2652" s="19"/>
      <c r="T2652" s="19" t="s">
        <v>830</v>
      </c>
      <c r="U2652" s="4"/>
      <c r="V2652" s="22" t="str">
        <f t="shared" si="559"/>
        <v>@aswan1.moe.edu.eg</v>
      </c>
      <c r="W2652" s="22" t="str">
        <f t="shared" si="560"/>
        <v>Stu#</v>
      </c>
      <c r="Z2652" t="str">
        <f>IF(Q2652=$Z$14,COUNTIF($Q$15:Q2652,$Z$14),"")</f>
        <v/>
      </c>
    </row>
    <row r="2653" spans="1:26" ht="16.5" x14ac:dyDescent="0.25">
      <c r="A2653" s="6" t="str">
        <f>IF(B2653="","",SUBTOTAL(3,$B$15:B2653))</f>
        <v/>
      </c>
      <c r="B2653" s="7"/>
      <c r="C2653" s="8"/>
      <c r="D2653" s="6" t="str">
        <f t="shared" si="550"/>
        <v/>
      </c>
      <c r="E2653" s="9" t="str">
        <f t="shared" si="553"/>
        <v/>
      </c>
      <c r="F2653" s="7"/>
      <c r="G2653" s="10" t="str">
        <f t="shared" si="551"/>
        <v/>
      </c>
      <c r="H2653" s="6" t="str">
        <f t="shared" si="552"/>
        <v/>
      </c>
      <c r="I2653" s="6" t="str">
        <f t="shared" si="554"/>
        <v/>
      </c>
      <c r="J2653" s="6" t="str">
        <f t="shared" si="555"/>
        <v/>
      </c>
      <c r="K2653" s="6" t="str">
        <f t="shared" si="556"/>
        <v/>
      </c>
      <c r="L2653" s="6" t="str">
        <f t="shared" si="561"/>
        <v/>
      </c>
      <c r="M2653" s="6" t="str">
        <f t="shared" si="562"/>
        <v/>
      </c>
      <c r="N2653" s="6" t="str">
        <f t="shared" si="557"/>
        <v/>
      </c>
      <c r="O2653" s="4"/>
      <c r="P2653" s="11"/>
      <c r="Q2653" s="12" t="str">
        <f t="shared" si="558"/>
        <v/>
      </c>
      <c r="R2653" s="8"/>
      <c r="S2653" s="19"/>
      <c r="T2653" s="19" t="s">
        <v>830</v>
      </c>
      <c r="U2653" s="4"/>
      <c r="V2653" s="22" t="str">
        <f t="shared" si="559"/>
        <v>@aswan1.moe.edu.eg</v>
      </c>
      <c r="W2653" s="22" t="str">
        <f t="shared" si="560"/>
        <v>Stu#</v>
      </c>
      <c r="Z2653" t="str">
        <f>IF(Q2653=$Z$14,COUNTIF($Q$15:Q2653,$Z$14),"")</f>
        <v/>
      </c>
    </row>
    <row r="2654" spans="1:26" ht="16.5" x14ac:dyDescent="0.25">
      <c r="A2654" s="6" t="str">
        <f>IF(B2654="","",SUBTOTAL(3,$B$15:B2654))</f>
        <v/>
      </c>
      <c r="B2654" s="7"/>
      <c r="C2654" s="8"/>
      <c r="D2654" s="6" t="str">
        <f t="shared" si="550"/>
        <v/>
      </c>
      <c r="E2654" s="9" t="str">
        <f t="shared" si="553"/>
        <v/>
      </c>
      <c r="F2654" s="7"/>
      <c r="G2654" s="10" t="str">
        <f t="shared" si="551"/>
        <v/>
      </c>
      <c r="H2654" s="6" t="str">
        <f t="shared" si="552"/>
        <v/>
      </c>
      <c r="I2654" s="6" t="str">
        <f t="shared" si="554"/>
        <v/>
      </c>
      <c r="J2654" s="6" t="str">
        <f t="shared" si="555"/>
        <v/>
      </c>
      <c r="K2654" s="6" t="str">
        <f t="shared" si="556"/>
        <v/>
      </c>
      <c r="L2654" s="6" t="str">
        <f t="shared" si="561"/>
        <v/>
      </c>
      <c r="M2654" s="6" t="str">
        <f t="shared" si="562"/>
        <v/>
      </c>
      <c r="N2654" s="6" t="str">
        <f t="shared" si="557"/>
        <v/>
      </c>
      <c r="O2654" s="4"/>
      <c r="P2654" s="11"/>
      <c r="Q2654" s="12" t="str">
        <f t="shared" si="558"/>
        <v/>
      </c>
      <c r="R2654" s="8"/>
      <c r="S2654" s="19"/>
      <c r="T2654" s="19" t="s">
        <v>830</v>
      </c>
      <c r="U2654" s="4"/>
      <c r="V2654" s="22" t="str">
        <f t="shared" si="559"/>
        <v>@aswan1.moe.edu.eg</v>
      </c>
      <c r="W2654" s="22" t="str">
        <f t="shared" si="560"/>
        <v>Stu#</v>
      </c>
      <c r="Z2654" t="str">
        <f>IF(Q2654=$Z$14,COUNTIF($Q$15:Q2654,$Z$14),"")</f>
        <v/>
      </c>
    </row>
    <row r="2655" spans="1:26" ht="16.5" x14ac:dyDescent="0.25">
      <c r="A2655" s="6" t="str">
        <f>IF(B2655="","",SUBTOTAL(3,$B$15:B2655))</f>
        <v/>
      </c>
      <c r="B2655" s="7"/>
      <c r="C2655" s="8"/>
      <c r="D2655" s="6" t="str">
        <f t="shared" si="550"/>
        <v/>
      </c>
      <c r="E2655" s="9" t="str">
        <f t="shared" si="553"/>
        <v/>
      </c>
      <c r="F2655" s="7"/>
      <c r="G2655" s="10" t="str">
        <f t="shared" si="551"/>
        <v/>
      </c>
      <c r="H2655" s="6" t="str">
        <f t="shared" si="552"/>
        <v/>
      </c>
      <c r="I2655" s="6" t="str">
        <f t="shared" si="554"/>
        <v/>
      </c>
      <c r="J2655" s="6" t="str">
        <f t="shared" si="555"/>
        <v/>
      </c>
      <c r="K2655" s="6" t="str">
        <f t="shared" si="556"/>
        <v/>
      </c>
      <c r="L2655" s="6" t="str">
        <f t="shared" si="561"/>
        <v/>
      </c>
      <c r="M2655" s="6" t="str">
        <f t="shared" si="562"/>
        <v/>
      </c>
      <c r="N2655" s="6" t="str">
        <f t="shared" si="557"/>
        <v/>
      </c>
      <c r="O2655" s="4"/>
      <c r="P2655" s="11"/>
      <c r="Q2655" s="12" t="str">
        <f t="shared" si="558"/>
        <v/>
      </c>
      <c r="R2655" s="8"/>
      <c r="S2655" s="19"/>
      <c r="T2655" s="19" t="s">
        <v>830</v>
      </c>
      <c r="U2655" s="4"/>
      <c r="V2655" s="22" t="str">
        <f t="shared" si="559"/>
        <v>@aswan1.moe.edu.eg</v>
      </c>
      <c r="W2655" s="22" t="str">
        <f t="shared" si="560"/>
        <v>Stu#</v>
      </c>
      <c r="Z2655" t="str">
        <f>IF(Q2655=$Z$14,COUNTIF($Q$15:Q2655,$Z$14),"")</f>
        <v/>
      </c>
    </row>
    <row r="2656" spans="1:26" ht="16.5" x14ac:dyDescent="0.25">
      <c r="A2656" s="6" t="str">
        <f>IF(B2656="","",SUBTOTAL(3,$B$15:B2656))</f>
        <v/>
      </c>
      <c r="B2656" s="7"/>
      <c r="C2656" s="8"/>
      <c r="D2656" s="6" t="str">
        <f t="shared" si="550"/>
        <v/>
      </c>
      <c r="E2656" s="9" t="str">
        <f t="shared" si="553"/>
        <v/>
      </c>
      <c r="F2656" s="7"/>
      <c r="G2656" s="10" t="str">
        <f t="shared" si="551"/>
        <v/>
      </c>
      <c r="H2656" s="6" t="str">
        <f t="shared" si="552"/>
        <v/>
      </c>
      <c r="I2656" s="6" t="str">
        <f t="shared" si="554"/>
        <v/>
      </c>
      <c r="J2656" s="6" t="str">
        <f t="shared" si="555"/>
        <v/>
      </c>
      <c r="K2656" s="6" t="str">
        <f t="shared" si="556"/>
        <v/>
      </c>
      <c r="L2656" s="6" t="str">
        <f t="shared" si="561"/>
        <v/>
      </c>
      <c r="M2656" s="6" t="str">
        <f t="shared" si="562"/>
        <v/>
      </c>
      <c r="N2656" s="6" t="str">
        <f t="shared" si="557"/>
        <v/>
      </c>
      <c r="O2656" s="4"/>
      <c r="P2656" s="11"/>
      <c r="Q2656" s="12" t="str">
        <f t="shared" si="558"/>
        <v/>
      </c>
      <c r="R2656" s="8"/>
      <c r="S2656" s="19"/>
      <c r="T2656" s="19" t="s">
        <v>830</v>
      </c>
      <c r="U2656" s="4"/>
      <c r="V2656" s="22" t="str">
        <f t="shared" si="559"/>
        <v>@aswan1.moe.edu.eg</v>
      </c>
      <c r="W2656" s="22" t="str">
        <f t="shared" si="560"/>
        <v>Stu#</v>
      </c>
      <c r="Z2656" t="str">
        <f>IF(Q2656=$Z$14,COUNTIF($Q$15:Q2656,$Z$14),"")</f>
        <v/>
      </c>
    </row>
    <row r="2657" spans="1:26" ht="16.5" x14ac:dyDescent="0.25">
      <c r="A2657" s="6" t="str">
        <f>IF(B2657="","",SUBTOTAL(3,$B$15:B2657))</f>
        <v/>
      </c>
      <c r="B2657" s="7"/>
      <c r="C2657" s="8"/>
      <c r="D2657" s="6" t="str">
        <f t="shared" si="550"/>
        <v/>
      </c>
      <c r="E2657" s="9" t="str">
        <f t="shared" si="553"/>
        <v/>
      </c>
      <c r="F2657" s="7"/>
      <c r="G2657" s="10" t="str">
        <f t="shared" si="551"/>
        <v/>
      </c>
      <c r="H2657" s="6" t="str">
        <f t="shared" si="552"/>
        <v/>
      </c>
      <c r="I2657" s="6" t="str">
        <f t="shared" si="554"/>
        <v/>
      </c>
      <c r="J2657" s="6" t="str">
        <f t="shared" si="555"/>
        <v/>
      </c>
      <c r="K2657" s="6" t="str">
        <f t="shared" si="556"/>
        <v/>
      </c>
      <c r="L2657" s="6" t="str">
        <f t="shared" si="561"/>
        <v/>
      </c>
      <c r="M2657" s="6" t="str">
        <f t="shared" si="562"/>
        <v/>
      </c>
      <c r="N2657" s="6" t="str">
        <f t="shared" si="557"/>
        <v/>
      </c>
      <c r="O2657" s="4"/>
      <c r="P2657" s="11"/>
      <c r="Q2657" s="12" t="str">
        <f t="shared" si="558"/>
        <v/>
      </c>
      <c r="R2657" s="8"/>
      <c r="S2657" s="19"/>
      <c r="T2657" s="19" t="s">
        <v>830</v>
      </c>
      <c r="U2657" s="4"/>
      <c r="V2657" s="22" t="str">
        <f t="shared" si="559"/>
        <v>@aswan1.moe.edu.eg</v>
      </c>
      <c r="W2657" s="22" t="str">
        <f t="shared" si="560"/>
        <v>Stu#</v>
      </c>
      <c r="Z2657" t="str">
        <f>IF(Q2657=$Z$14,COUNTIF($Q$15:Q2657,$Z$14),"")</f>
        <v/>
      </c>
    </row>
    <row r="2658" spans="1:26" ht="16.5" x14ac:dyDescent="0.25">
      <c r="A2658" s="6" t="str">
        <f>IF(B2658="","",SUBTOTAL(3,$B$15:B2658))</f>
        <v/>
      </c>
      <c r="B2658" s="7"/>
      <c r="C2658" s="8"/>
      <c r="D2658" s="6" t="str">
        <f t="shared" si="550"/>
        <v/>
      </c>
      <c r="E2658" s="9" t="str">
        <f t="shared" si="553"/>
        <v/>
      </c>
      <c r="F2658" s="7"/>
      <c r="G2658" s="10" t="str">
        <f t="shared" si="551"/>
        <v/>
      </c>
      <c r="H2658" s="6" t="str">
        <f t="shared" si="552"/>
        <v/>
      </c>
      <c r="I2658" s="6" t="str">
        <f t="shared" si="554"/>
        <v/>
      </c>
      <c r="J2658" s="6" t="str">
        <f t="shared" si="555"/>
        <v/>
      </c>
      <c r="K2658" s="6" t="str">
        <f t="shared" si="556"/>
        <v/>
      </c>
      <c r="L2658" s="6" t="str">
        <f t="shared" si="561"/>
        <v/>
      </c>
      <c r="M2658" s="6" t="str">
        <f t="shared" si="562"/>
        <v/>
      </c>
      <c r="N2658" s="6" t="str">
        <f t="shared" si="557"/>
        <v/>
      </c>
      <c r="O2658" s="4"/>
      <c r="P2658" s="11"/>
      <c r="Q2658" s="12" t="str">
        <f t="shared" si="558"/>
        <v/>
      </c>
      <c r="R2658" s="8"/>
      <c r="S2658" s="19"/>
      <c r="T2658" s="19" t="s">
        <v>830</v>
      </c>
      <c r="U2658" s="4"/>
      <c r="V2658" s="22" t="str">
        <f t="shared" si="559"/>
        <v>@aswan1.moe.edu.eg</v>
      </c>
      <c r="W2658" s="22" t="str">
        <f t="shared" si="560"/>
        <v>Stu#</v>
      </c>
      <c r="Z2658" t="str">
        <f>IF(Q2658=$Z$14,COUNTIF($Q$15:Q2658,$Z$14),"")</f>
        <v/>
      </c>
    </row>
    <row r="2659" spans="1:26" ht="16.5" x14ac:dyDescent="0.25">
      <c r="A2659" s="6" t="str">
        <f>IF(B2659="","",SUBTOTAL(3,$B$15:B2659))</f>
        <v/>
      </c>
      <c r="B2659" s="7"/>
      <c r="C2659" s="8"/>
      <c r="D2659" s="6" t="str">
        <f t="shared" si="550"/>
        <v/>
      </c>
      <c r="E2659" s="9" t="str">
        <f t="shared" si="553"/>
        <v/>
      </c>
      <c r="F2659" s="7"/>
      <c r="G2659" s="10" t="str">
        <f t="shared" si="551"/>
        <v/>
      </c>
      <c r="H2659" s="6" t="str">
        <f t="shared" si="552"/>
        <v/>
      </c>
      <c r="I2659" s="6" t="str">
        <f t="shared" si="554"/>
        <v/>
      </c>
      <c r="J2659" s="6" t="str">
        <f t="shared" si="555"/>
        <v/>
      </c>
      <c r="K2659" s="6" t="str">
        <f t="shared" si="556"/>
        <v/>
      </c>
      <c r="L2659" s="6" t="str">
        <f t="shared" si="561"/>
        <v/>
      </c>
      <c r="M2659" s="6" t="str">
        <f t="shared" si="562"/>
        <v/>
      </c>
      <c r="N2659" s="6" t="str">
        <f t="shared" si="557"/>
        <v/>
      </c>
      <c r="O2659" s="4"/>
      <c r="P2659" s="11"/>
      <c r="Q2659" s="12" t="str">
        <f t="shared" si="558"/>
        <v/>
      </c>
      <c r="R2659" s="8"/>
      <c r="S2659" s="19"/>
      <c r="T2659" s="19" t="s">
        <v>830</v>
      </c>
      <c r="U2659" s="4"/>
      <c r="V2659" s="22" t="str">
        <f t="shared" si="559"/>
        <v>@aswan1.moe.edu.eg</v>
      </c>
      <c r="W2659" s="22" t="str">
        <f t="shared" si="560"/>
        <v>Stu#</v>
      </c>
      <c r="Z2659" t="str">
        <f>IF(Q2659=$Z$14,COUNTIF($Q$15:Q2659,$Z$14),"")</f>
        <v/>
      </c>
    </row>
    <row r="2660" spans="1:26" ht="16.5" x14ac:dyDescent="0.25">
      <c r="A2660" s="6" t="str">
        <f>IF(B2660="","",SUBTOTAL(3,$B$15:B2660))</f>
        <v/>
      </c>
      <c r="B2660" s="7"/>
      <c r="C2660" s="8"/>
      <c r="D2660" s="6" t="str">
        <f t="shared" si="550"/>
        <v/>
      </c>
      <c r="E2660" s="9" t="str">
        <f t="shared" si="553"/>
        <v/>
      </c>
      <c r="F2660" s="7"/>
      <c r="G2660" s="10" t="str">
        <f t="shared" si="551"/>
        <v/>
      </c>
      <c r="H2660" s="6" t="str">
        <f t="shared" si="552"/>
        <v/>
      </c>
      <c r="I2660" s="6" t="str">
        <f t="shared" si="554"/>
        <v/>
      </c>
      <c r="J2660" s="6" t="str">
        <f t="shared" si="555"/>
        <v/>
      </c>
      <c r="K2660" s="6" t="str">
        <f t="shared" si="556"/>
        <v/>
      </c>
      <c r="L2660" s="6" t="str">
        <f t="shared" si="561"/>
        <v/>
      </c>
      <c r="M2660" s="6" t="str">
        <f t="shared" si="562"/>
        <v/>
      </c>
      <c r="N2660" s="6" t="str">
        <f t="shared" si="557"/>
        <v/>
      </c>
      <c r="O2660" s="4"/>
      <c r="P2660" s="11"/>
      <c r="Q2660" s="12" t="str">
        <f t="shared" si="558"/>
        <v/>
      </c>
      <c r="R2660" s="8"/>
      <c r="S2660" s="19"/>
      <c r="T2660" s="19" t="s">
        <v>830</v>
      </c>
      <c r="U2660" s="4"/>
      <c r="V2660" s="22" t="str">
        <f t="shared" si="559"/>
        <v>@aswan1.moe.edu.eg</v>
      </c>
      <c r="W2660" s="22" t="str">
        <f t="shared" si="560"/>
        <v>Stu#</v>
      </c>
      <c r="Z2660" t="str">
        <f>IF(Q2660=$Z$14,COUNTIF($Q$15:Q2660,$Z$14),"")</f>
        <v/>
      </c>
    </row>
    <row r="2661" spans="1:26" ht="16.5" x14ac:dyDescent="0.25">
      <c r="A2661" s="6" t="str">
        <f>IF(B2661="","",SUBTOTAL(3,$B$15:B2661))</f>
        <v/>
      </c>
      <c r="B2661" s="7"/>
      <c r="C2661" s="8"/>
      <c r="D2661" s="6" t="str">
        <f t="shared" si="550"/>
        <v/>
      </c>
      <c r="E2661" s="9" t="str">
        <f t="shared" si="553"/>
        <v/>
      </c>
      <c r="F2661" s="7"/>
      <c r="G2661" s="10" t="str">
        <f t="shared" si="551"/>
        <v/>
      </c>
      <c r="H2661" s="6" t="str">
        <f t="shared" si="552"/>
        <v/>
      </c>
      <c r="I2661" s="6" t="str">
        <f t="shared" si="554"/>
        <v/>
      </c>
      <c r="J2661" s="6" t="str">
        <f t="shared" si="555"/>
        <v/>
      </c>
      <c r="K2661" s="6" t="str">
        <f t="shared" si="556"/>
        <v/>
      </c>
      <c r="L2661" s="6" t="str">
        <f t="shared" si="561"/>
        <v/>
      </c>
      <c r="M2661" s="6" t="str">
        <f t="shared" si="562"/>
        <v/>
      </c>
      <c r="N2661" s="6" t="str">
        <f t="shared" si="557"/>
        <v/>
      </c>
      <c r="O2661" s="4"/>
      <c r="P2661" s="11"/>
      <c r="Q2661" s="12" t="str">
        <f t="shared" si="558"/>
        <v/>
      </c>
      <c r="R2661" s="8"/>
      <c r="S2661" s="19"/>
      <c r="T2661" s="19" t="s">
        <v>830</v>
      </c>
      <c r="U2661" s="4"/>
      <c r="V2661" s="22" t="str">
        <f t="shared" si="559"/>
        <v>@aswan1.moe.edu.eg</v>
      </c>
      <c r="W2661" s="22" t="str">
        <f t="shared" si="560"/>
        <v>Stu#</v>
      </c>
      <c r="Z2661" t="str">
        <f>IF(Q2661=$Z$14,COUNTIF($Q$15:Q2661,$Z$14),"")</f>
        <v/>
      </c>
    </row>
    <row r="2662" spans="1:26" ht="16.5" x14ac:dyDescent="0.25">
      <c r="A2662" s="6" t="str">
        <f>IF(B2662="","",SUBTOTAL(3,$B$15:B2662))</f>
        <v/>
      </c>
      <c r="B2662" s="7"/>
      <c r="C2662" s="8"/>
      <c r="D2662" s="6" t="str">
        <f t="shared" si="550"/>
        <v/>
      </c>
      <c r="E2662" s="9" t="str">
        <f t="shared" si="553"/>
        <v/>
      </c>
      <c r="F2662" s="7"/>
      <c r="G2662" s="10" t="str">
        <f t="shared" si="551"/>
        <v/>
      </c>
      <c r="H2662" s="6" t="str">
        <f t="shared" si="552"/>
        <v/>
      </c>
      <c r="I2662" s="6" t="str">
        <f t="shared" si="554"/>
        <v/>
      </c>
      <c r="J2662" s="6" t="str">
        <f t="shared" si="555"/>
        <v/>
      </c>
      <c r="K2662" s="6" t="str">
        <f t="shared" si="556"/>
        <v/>
      </c>
      <c r="L2662" s="6" t="str">
        <f t="shared" si="561"/>
        <v/>
      </c>
      <c r="M2662" s="6" t="str">
        <f t="shared" si="562"/>
        <v/>
      </c>
      <c r="N2662" s="6" t="str">
        <f t="shared" si="557"/>
        <v/>
      </c>
      <c r="O2662" s="4"/>
      <c r="P2662" s="11"/>
      <c r="Q2662" s="12" t="str">
        <f t="shared" si="558"/>
        <v/>
      </c>
      <c r="R2662" s="8"/>
      <c r="S2662" s="19"/>
      <c r="T2662" s="19" t="s">
        <v>830</v>
      </c>
      <c r="U2662" s="4"/>
      <c r="V2662" s="22" t="str">
        <f t="shared" si="559"/>
        <v>@aswan1.moe.edu.eg</v>
      </c>
      <c r="W2662" s="22" t="str">
        <f t="shared" si="560"/>
        <v>Stu#</v>
      </c>
      <c r="Z2662" t="str">
        <f>IF(Q2662=$Z$14,COUNTIF($Q$15:Q2662,$Z$14),"")</f>
        <v/>
      </c>
    </row>
    <row r="2663" spans="1:26" ht="16.5" x14ac:dyDescent="0.25">
      <c r="A2663" s="6" t="str">
        <f>IF(B2663="","",SUBTOTAL(3,$B$15:B2663))</f>
        <v/>
      </c>
      <c r="B2663" s="7"/>
      <c r="C2663" s="8"/>
      <c r="D2663" s="6" t="str">
        <f t="shared" si="550"/>
        <v/>
      </c>
      <c r="E2663" s="9" t="str">
        <f t="shared" si="553"/>
        <v/>
      </c>
      <c r="F2663" s="7"/>
      <c r="G2663" s="10" t="str">
        <f t="shared" si="551"/>
        <v/>
      </c>
      <c r="H2663" s="6" t="str">
        <f t="shared" si="552"/>
        <v/>
      </c>
      <c r="I2663" s="6" t="str">
        <f t="shared" si="554"/>
        <v/>
      </c>
      <c r="J2663" s="6" t="str">
        <f t="shared" si="555"/>
        <v/>
      </c>
      <c r="K2663" s="6" t="str">
        <f t="shared" si="556"/>
        <v/>
      </c>
      <c r="L2663" s="6" t="str">
        <f t="shared" si="561"/>
        <v/>
      </c>
      <c r="M2663" s="6" t="str">
        <f t="shared" si="562"/>
        <v/>
      </c>
      <c r="N2663" s="6" t="str">
        <f t="shared" si="557"/>
        <v/>
      </c>
      <c r="O2663" s="4"/>
      <c r="P2663" s="11"/>
      <c r="Q2663" s="12" t="str">
        <f t="shared" si="558"/>
        <v/>
      </c>
      <c r="R2663" s="8"/>
      <c r="S2663" s="19"/>
      <c r="T2663" s="19" t="s">
        <v>830</v>
      </c>
      <c r="U2663" s="4"/>
      <c r="V2663" s="22" t="str">
        <f t="shared" si="559"/>
        <v>@aswan1.moe.edu.eg</v>
      </c>
      <c r="W2663" s="22" t="str">
        <f t="shared" si="560"/>
        <v>Stu#</v>
      </c>
      <c r="Z2663" t="str">
        <f>IF(Q2663=$Z$14,COUNTIF($Q$15:Q2663,$Z$14),"")</f>
        <v/>
      </c>
    </row>
    <row r="2664" spans="1:26" ht="16.5" x14ac:dyDescent="0.25">
      <c r="A2664" s="6" t="str">
        <f>IF(B2664="","",SUBTOTAL(3,$B$15:B2664))</f>
        <v/>
      </c>
      <c r="B2664" s="7"/>
      <c r="C2664" s="8"/>
      <c r="D2664" s="6" t="str">
        <f t="shared" si="550"/>
        <v/>
      </c>
      <c r="E2664" s="9" t="str">
        <f t="shared" si="553"/>
        <v/>
      </c>
      <c r="F2664" s="7"/>
      <c r="G2664" s="10" t="str">
        <f t="shared" si="551"/>
        <v/>
      </c>
      <c r="H2664" s="6" t="str">
        <f t="shared" si="552"/>
        <v/>
      </c>
      <c r="I2664" s="6" t="str">
        <f t="shared" si="554"/>
        <v/>
      </c>
      <c r="J2664" s="6" t="str">
        <f t="shared" si="555"/>
        <v/>
      </c>
      <c r="K2664" s="6" t="str">
        <f t="shared" si="556"/>
        <v/>
      </c>
      <c r="L2664" s="6" t="str">
        <f t="shared" si="561"/>
        <v/>
      </c>
      <c r="M2664" s="6" t="str">
        <f t="shared" si="562"/>
        <v/>
      </c>
      <c r="N2664" s="6" t="str">
        <f t="shared" si="557"/>
        <v/>
      </c>
      <c r="O2664" s="4"/>
      <c r="P2664" s="11"/>
      <c r="Q2664" s="12" t="str">
        <f t="shared" si="558"/>
        <v/>
      </c>
      <c r="R2664" s="8"/>
      <c r="S2664" s="19"/>
      <c r="T2664" s="19" t="s">
        <v>830</v>
      </c>
      <c r="U2664" s="4"/>
      <c r="V2664" s="22" t="str">
        <f t="shared" si="559"/>
        <v>@aswan1.moe.edu.eg</v>
      </c>
      <c r="W2664" s="22" t="str">
        <f t="shared" si="560"/>
        <v>Stu#</v>
      </c>
      <c r="Z2664" t="str">
        <f>IF(Q2664=$Z$14,COUNTIF($Q$15:Q2664,$Z$14),"")</f>
        <v/>
      </c>
    </row>
    <row r="2665" spans="1:26" ht="16.5" x14ac:dyDescent="0.25">
      <c r="A2665" s="6" t="str">
        <f>IF(B2665="","",SUBTOTAL(3,$B$15:B2665))</f>
        <v/>
      </c>
      <c r="B2665" s="7"/>
      <c r="C2665" s="8"/>
      <c r="D2665" s="6" t="str">
        <f t="shared" si="550"/>
        <v/>
      </c>
      <c r="E2665" s="9" t="str">
        <f t="shared" si="553"/>
        <v/>
      </c>
      <c r="F2665" s="7"/>
      <c r="G2665" s="10" t="str">
        <f t="shared" si="551"/>
        <v/>
      </c>
      <c r="H2665" s="6" t="str">
        <f t="shared" si="552"/>
        <v/>
      </c>
      <c r="I2665" s="6" t="str">
        <f t="shared" si="554"/>
        <v/>
      </c>
      <c r="J2665" s="6" t="str">
        <f t="shared" si="555"/>
        <v/>
      </c>
      <c r="K2665" s="6" t="str">
        <f t="shared" si="556"/>
        <v/>
      </c>
      <c r="L2665" s="6" t="str">
        <f t="shared" si="561"/>
        <v/>
      </c>
      <c r="M2665" s="6" t="str">
        <f t="shared" si="562"/>
        <v/>
      </c>
      <c r="N2665" s="6" t="str">
        <f t="shared" si="557"/>
        <v/>
      </c>
      <c r="O2665" s="4"/>
      <c r="P2665" s="11"/>
      <c r="Q2665" s="12" t="str">
        <f t="shared" si="558"/>
        <v/>
      </c>
      <c r="R2665" s="8"/>
      <c r="S2665" s="19"/>
      <c r="T2665" s="19" t="s">
        <v>830</v>
      </c>
      <c r="U2665" s="4"/>
      <c r="V2665" s="22" t="str">
        <f t="shared" si="559"/>
        <v>@aswan1.moe.edu.eg</v>
      </c>
      <c r="W2665" s="22" t="str">
        <f t="shared" si="560"/>
        <v>Stu#</v>
      </c>
      <c r="Z2665" t="str">
        <f>IF(Q2665=$Z$14,COUNTIF($Q$15:Q2665,$Z$14),"")</f>
        <v/>
      </c>
    </row>
    <row r="2666" spans="1:26" ht="16.5" x14ac:dyDescent="0.25">
      <c r="A2666" s="6" t="str">
        <f>IF(B2666="","",SUBTOTAL(3,$B$15:B2666))</f>
        <v/>
      </c>
      <c r="B2666" s="7"/>
      <c r="C2666" s="8"/>
      <c r="D2666" s="6" t="str">
        <f t="shared" si="550"/>
        <v/>
      </c>
      <c r="E2666" s="9" t="str">
        <f t="shared" si="553"/>
        <v/>
      </c>
      <c r="F2666" s="7"/>
      <c r="G2666" s="10" t="str">
        <f t="shared" si="551"/>
        <v/>
      </c>
      <c r="H2666" s="6" t="str">
        <f t="shared" si="552"/>
        <v/>
      </c>
      <c r="I2666" s="6" t="str">
        <f t="shared" si="554"/>
        <v/>
      </c>
      <c r="J2666" s="6" t="str">
        <f t="shared" si="555"/>
        <v/>
      </c>
      <c r="K2666" s="6" t="str">
        <f t="shared" si="556"/>
        <v/>
      </c>
      <c r="L2666" s="6" t="str">
        <f t="shared" si="561"/>
        <v/>
      </c>
      <c r="M2666" s="6" t="str">
        <f t="shared" si="562"/>
        <v/>
      </c>
      <c r="N2666" s="6" t="str">
        <f t="shared" si="557"/>
        <v/>
      </c>
      <c r="O2666" s="4"/>
      <c r="P2666" s="11"/>
      <c r="Q2666" s="12" t="str">
        <f t="shared" si="558"/>
        <v/>
      </c>
      <c r="R2666" s="8"/>
      <c r="S2666" s="19"/>
      <c r="T2666" s="19" t="s">
        <v>830</v>
      </c>
      <c r="U2666" s="4"/>
      <c r="V2666" s="22" t="str">
        <f t="shared" si="559"/>
        <v>@aswan1.moe.edu.eg</v>
      </c>
      <c r="W2666" s="22" t="str">
        <f t="shared" si="560"/>
        <v>Stu#</v>
      </c>
      <c r="Z2666" t="str">
        <f>IF(Q2666=$Z$14,COUNTIF($Q$15:Q2666,$Z$14),"")</f>
        <v/>
      </c>
    </row>
    <row r="2667" spans="1:26" ht="16.5" x14ac:dyDescent="0.25">
      <c r="A2667" s="6" t="str">
        <f>IF(B2667="","",SUBTOTAL(3,$B$15:B2667))</f>
        <v/>
      </c>
      <c r="B2667" s="7"/>
      <c r="C2667" s="8"/>
      <c r="D2667" s="6" t="str">
        <f t="shared" si="550"/>
        <v/>
      </c>
      <c r="E2667" s="9" t="str">
        <f t="shared" si="553"/>
        <v/>
      </c>
      <c r="F2667" s="7"/>
      <c r="G2667" s="10" t="str">
        <f t="shared" si="551"/>
        <v/>
      </c>
      <c r="H2667" s="6" t="str">
        <f t="shared" si="552"/>
        <v/>
      </c>
      <c r="I2667" s="6" t="str">
        <f t="shared" si="554"/>
        <v/>
      </c>
      <c r="J2667" s="6" t="str">
        <f t="shared" si="555"/>
        <v/>
      </c>
      <c r="K2667" s="6" t="str">
        <f t="shared" si="556"/>
        <v/>
      </c>
      <c r="L2667" s="6" t="str">
        <f t="shared" si="561"/>
        <v/>
      </c>
      <c r="M2667" s="6" t="str">
        <f t="shared" si="562"/>
        <v/>
      </c>
      <c r="N2667" s="6" t="str">
        <f t="shared" si="557"/>
        <v/>
      </c>
      <c r="O2667" s="4"/>
      <c r="P2667" s="11"/>
      <c r="Q2667" s="12" t="str">
        <f t="shared" si="558"/>
        <v/>
      </c>
      <c r="R2667" s="8"/>
      <c r="S2667" s="19"/>
      <c r="T2667" s="19" t="s">
        <v>830</v>
      </c>
      <c r="U2667" s="4"/>
      <c r="V2667" s="22" t="str">
        <f t="shared" si="559"/>
        <v>@aswan1.moe.edu.eg</v>
      </c>
      <c r="W2667" s="22" t="str">
        <f t="shared" si="560"/>
        <v>Stu#</v>
      </c>
      <c r="Z2667" t="str">
        <f>IF(Q2667=$Z$14,COUNTIF($Q$15:Q2667,$Z$14),"")</f>
        <v/>
      </c>
    </row>
    <row r="2668" spans="1:26" ht="16.5" x14ac:dyDescent="0.25">
      <c r="A2668" s="6" t="str">
        <f>IF(B2668="","",SUBTOTAL(3,$B$15:B2668))</f>
        <v/>
      </c>
      <c r="B2668" s="7"/>
      <c r="C2668" s="8"/>
      <c r="D2668" s="6" t="str">
        <f t="shared" si="550"/>
        <v/>
      </c>
      <c r="E2668" s="9" t="str">
        <f t="shared" si="553"/>
        <v/>
      </c>
      <c r="F2668" s="7"/>
      <c r="G2668" s="10" t="str">
        <f t="shared" si="551"/>
        <v/>
      </c>
      <c r="H2668" s="6" t="str">
        <f t="shared" si="552"/>
        <v/>
      </c>
      <c r="I2668" s="6" t="str">
        <f t="shared" si="554"/>
        <v/>
      </c>
      <c r="J2668" s="6" t="str">
        <f t="shared" si="555"/>
        <v/>
      </c>
      <c r="K2668" s="6" t="str">
        <f t="shared" si="556"/>
        <v/>
      </c>
      <c r="L2668" s="6" t="str">
        <f t="shared" si="561"/>
        <v/>
      </c>
      <c r="M2668" s="6" t="str">
        <f t="shared" si="562"/>
        <v/>
      </c>
      <c r="N2668" s="6" t="str">
        <f t="shared" si="557"/>
        <v/>
      </c>
      <c r="O2668" s="4"/>
      <c r="P2668" s="11"/>
      <c r="Q2668" s="12" t="str">
        <f t="shared" si="558"/>
        <v/>
      </c>
      <c r="R2668" s="8"/>
      <c r="S2668" s="19"/>
      <c r="T2668" s="19" t="s">
        <v>830</v>
      </c>
      <c r="U2668" s="4"/>
      <c r="V2668" s="22" t="str">
        <f t="shared" si="559"/>
        <v>@aswan1.moe.edu.eg</v>
      </c>
      <c r="W2668" s="22" t="str">
        <f t="shared" si="560"/>
        <v>Stu#</v>
      </c>
      <c r="Z2668" t="str">
        <f>IF(Q2668=$Z$14,COUNTIF($Q$15:Q2668,$Z$14),"")</f>
        <v/>
      </c>
    </row>
    <row r="2669" spans="1:26" ht="16.5" x14ac:dyDescent="0.25">
      <c r="A2669" s="6" t="str">
        <f>IF(B2669="","",SUBTOTAL(3,$B$15:B2669))</f>
        <v/>
      </c>
      <c r="B2669" s="7"/>
      <c r="C2669" s="8"/>
      <c r="D2669" s="6" t="str">
        <f t="shared" si="550"/>
        <v/>
      </c>
      <c r="E2669" s="9" t="str">
        <f t="shared" si="553"/>
        <v/>
      </c>
      <c r="F2669" s="7"/>
      <c r="G2669" s="10" t="str">
        <f t="shared" si="551"/>
        <v/>
      </c>
      <c r="H2669" s="6" t="str">
        <f t="shared" si="552"/>
        <v/>
      </c>
      <c r="I2669" s="6" t="str">
        <f t="shared" si="554"/>
        <v/>
      </c>
      <c r="J2669" s="6" t="str">
        <f t="shared" si="555"/>
        <v/>
      </c>
      <c r="K2669" s="6" t="str">
        <f t="shared" si="556"/>
        <v/>
      </c>
      <c r="L2669" s="6" t="str">
        <f t="shared" si="561"/>
        <v/>
      </c>
      <c r="M2669" s="6" t="str">
        <f t="shared" si="562"/>
        <v/>
      </c>
      <c r="N2669" s="6" t="str">
        <f t="shared" si="557"/>
        <v/>
      </c>
      <c r="O2669" s="4"/>
      <c r="P2669" s="11"/>
      <c r="Q2669" s="12" t="str">
        <f t="shared" si="558"/>
        <v/>
      </c>
      <c r="R2669" s="8"/>
      <c r="S2669" s="19"/>
      <c r="T2669" s="19" t="s">
        <v>830</v>
      </c>
      <c r="U2669" s="4"/>
      <c r="V2669" s="22" t="str">
        <f t="shared" si="559"/>
        <v>@aswan1.moe.edu.eg</v>
      </c>
      <c r="W2669" s="22" t="str">
        <f t="shared" si="560"/>
        <v>Stu#</v>
      </c>
      <c r="Z2669" t="str">
        <f>IF(Q2669=$Z$14,COUNTIF($Q$15:Q2669,$Z$14),"")</f>
        <v/>
      </c>
    </row>
    <row r="2670" spans="1:26" ht="16.5" x14ac:dyDescent="0.25">
      <c r="A2670" s="6" t="str">
        <f>IF(B2670="","",SUBTOTAL(3,$B$15:B2670))</f>
        <v/>
      </c>
      <c r="B2670" s="7"/>
      <c r="C2670" s="8"/>
      <c r="D2670" s="6" t="str">
        <f t="shared" si="550"/>
        <v/>
      </c>
      <c r="E2670" s="9" t="str">
        <f t="shared" si="553"/>
        <v/>
      </c>
      <c r="F2670" s="7"/>
      <c r="G2670" s="10" t="str">
        <f t="shared" si="551"/>
        <v/>
      </c>
      <c r="H2670" s="6" t="str">
        <f t="shared" si="552"/>
        <v/>
      </c>
      <c r="I2670" s="6" t="str">
        <f t="shared" si="554"/>
        <v/>
      </c>
      <c r="J2670" s="6" t="str">
        <f t="shared" si="555"/>
        <v/>
      </c>
      <c r="K2670" s="6" t="str">
        <f t="shared" si="556"/>
        <v/>
      </c>
      <c r="L2670" s="6" t="str">
        <f t="shared" si="561"/>
        <v/>
      </c>
      <c r="M2670" s="6" t="str">
        <f t="shared" si="562"/>
        <v/>
      </c>
      <c r="N2670" s="6" t="str">
        <f t="shared" si="557"/>
        <v/>
      </c>
      <c r="O2670" s="4"/>
      <c r="P2670" s="11"/>
      <c r="Q2670" s="12" t="str">
        <f t="shared" si="558"/>
        <v/>
      </c>
      <c r="R2670" s="8"/>
      <c r="S2670" s="19"/>
      <c r="T2670" s="19" t="s">
        <v>830</v>
      </c>
      <c r="U2670" s="4"/>
      <c r="V2670" s="22" t="str">
        <f t="shared" si="559"/>
        <v>@aswan1.moe.edu.eg</v>
      </c>
      <c r="W2670" s="22" t="str">
        <f t="shared" si="560"/>
        <v>Stu#</v>
      </c>
      <c r="Z2670" t="str">
        <f>IF(Q2670=$Z$14,COUNTIF($Q$15:Q2670,$Z$14),"")</f>
        <v/>
      </c>
    </row>
    <row r="2671" spans="1:26" ht="16.5" x14ac:dyDescent="0.25">
      <c r="A2671" s="6" t="str">
        <f>IF(B2671="","",SUBTOTAL(3,$B$15:B2671))</f>
        <v/>
      </c>
      <c r="B2671" s="7"/>
      <c r="C2671" s="8"/>
      <c r="D2671" s="6" t="str">
        <f t="shared" si="550"/>
        <v/>
      </c>
      <c r="E2671" s="9" t="str">
        <f t="shared" si="553"/>
        <v/>
      </c>
      <c r="F2671" s="7"/>
      <c r="G2671" s="10" t="str">
        <f t="shared" si="551"/>
        <v/>
      </c>
      <c r="H2671" s="6" t="str">
        <f t="shared" si="552"/>
        <v/>
      </c>
      <c r="I2671" s="6" t="str">
        <f t="shared" si="554"/>
        <v/>
      </c>
      <c r="J2671" s="6" t="str">
        <f t="shared" si="555"/>
        <v/>
      </c>
      <c r="K2671" s="6" t="str">
        <f t="shared" si="556"/>
        <v/>
      </c>
      <c r="L2671" s="6" t="str">
        <f t="shared" si="561"/>
        <v/>
      </c>
      <c r="M2671" s="6" t="str">
        <f t="shared" si="562"/>
        <v/>
      </c>
      <c r="N2671" s="6" t="str">
        <f t="shared" si="557"/>
        <v/>
      </c>
      <c r="O2671" s="4"/>
      <c r="P2671" s="11"/>
      <c r="Q2671" s="12" t="str">
        <f t="shared" si="558"/>
        <v/>
      </c>
      <c r="R2671" s="8"/>
      <c r="S2671" s="19"/>
      <c r="T2671" s="19" t="s">
        <v>830</v>
      </c>
      <c r="U2671" s="4"/>
      <c r="V2671" s="22" t="str">
        <f t="shared" si="559"/>
        <v>@aswan1.moe.edu.eg</v>
      </c>
      <c r="W2671" s="22" t="str">
        <f t="shared" si="560"/>
        <v>Stu#</v>
      </c>
      <c r="Z2671" t="str">
        <f>IF(Q2671=$Z$14,COUNTIF($Q$15:Q2671,$Z$14),"")</f>
        <v/>
      </c>
    </row>
    <row r="2672" spans="1:26" ht="16.5" x14ac:dyDescent="0.25">
      <c r="A2672" s="6" t="str">
        <f>IF(B2672="","",SUBTOTAL(3,$B$15:B2672))</f>
        <v/>
      </c>
      <c r="B2672" s="7"/>
      <c r="C2672" s="8"/>
      <c r="D2672" s="6" t="str">
        <f t="shared" si="550"/>
        <v/>
      </c>
      <c r="E2672" s="9" t="str">
        <f t="shared" si="553"/>
        <v/>
      </c>
      <c r="F2672" s="7"/>
      <c r="G2672" s="10" t="str">
        <f t="shared" si="551"/>
        <v/>
      </c>
      <c r="H2672" s="6" t="str">
        <f t="shared" si="552"/>
        <v/>
      </c>
      <c r="I2672" s="6" t="str">
        <f t="shared" si="554"/>
        <v/>
      </c>
      <c r="J2672" s="6" t="str">
        <f t="shared" si="555"/>
        <v/>
      </c>
      <c r="K2672" s="6" t="str">
        <f t="shared" si="556"/>
        <v/>
      </c>
      <c r="L2672" s="6" t="str">
        <f t="shared" si="561"/>
        <v/>
      </c>
      <c r="M2672" s="6" t="str">
        <f t="shared" si="562"/>
        <v/>
      </c>
      <c r="N2672" s="6" t="str">
        <f t="shared" si="557"/>
        <v/>
      </c>
      <c r="O2672" s="4"/>
      <c r="P2672" s="11"/>
      <c r="Q2672" s="12" t="str">
        <f t="shared" si="558"/>
        <v/>
      </c>
      <c r="R2672" s="8"/>
      <c r="S2672" s="19"/>
      <c r="T2672" s="19" t="s">
        <v>830</v>
      </c>
      <c r="U2672" s="4"/>
      <c r="V2672" s="22" t="str">
        <f t="shared" si="559"/>
        <v>@aswan1.moe.edu.eg</v>
      </c>
      <c r="W2672" s="22" t="str">
        <f t="shared" si="560"/>
        <v>Stu#</v>
      </c>
      <c r="Z2672" t="str">
        <f>IF(Q2672=$Z$14,COUNTIF($Q$15:Q2672,$Z$14),"")</f>
        <v/>
      </c>
    </row>
    <row r="2673" spans="1:26" ht="16.5" x14ac:dyDescent="0.25">
      <c r="A2673" s="6" t="str">
        <f>IF(B2673="","",SUBTOTAL(3,$B$15:B2673))</f>
        <v/>
      </c>
      <c r="B2673" s="7"/>
      <c r="C2673" s="8"/>
      <c r="D2673" s="6" t="str">
        <f t="shared" si="550"/>
        <v/>
      </c>
      <c r="E2673" s="9" t="str">
        <f t="shared" si="553"/>
        <v/>
      </c>
      <c r="F2673" s="7"/>
      <c r="G2673" s="10" t="str">
        <f t="shared" si="551"/>
        <v/>
      </c>
      <c r="H2673" s="6" t="str">
        <f t="shared" si="552"/>
        <v/>
      </c>
      <c r="I2673" s="6" t="str">
        <f t="shared" si="554"/>
        <v/>
      </c>
      <c r="J2673" s="6" t="str">
        <f t="shared" si="555"/>
        <v/>
      </c>
      <c r="K2673" s="6" t="str">
        <f t="shared" si="556"/>
        <v/>
      </c>
      <c r="L2673" s="6" t="str">
        <f t="shared" si="561"/>
        <v/>
      </c>
      <c r="M2673" s="6" t="str">
        <f t="shared" si="562"/>
        <v/>
      </c>
      <c r="N2673" s="6" t="str">
        <f t="shared" si="557"/>
        <v/>
      </c>
      <c r="O2673" s="4"/>
      <c r="P2673" s="11"/>
      <c r="Q2673" s="12" t="str">
        <f t="shared" si="558"/>
        <v/>
      </c>
      <c r="R2673" s="8"/>
      <c r="S2673" s="19"/>
      <c r="T2673" s="19" t="s">
        <v>830</v>
      </c>
      <c r="U2673" s="4"/>
      <c r="V2673" s="22" t="str">
        <f t="shared" si="559"/>
        <v>@aswan1.moe.edu.eg</v>
      </c>
      <c r="W2673" s="22" t="str">
        <f t="shared" si="560"/>
        <v>Stu#</v>
      </c>
      <c r="Z2673" t="str">
        <f>IF(Q2673=$Z$14,COUNTIF($Q$15:Q2673,$Z$14),"")</f>
        <v/>
      </c>
    </row>
    <row r="2674" spans="1:26" ht="16.5" x14ac:dyDescent="0.25">
      <c r="A2674" s="6" t="str">
        <f>IF(B2674="","",SUBTOTAL(3,$B$15:B2674))</f>
        <v/>
      </c>
      <c r="B2674" s="7"/>
      <c r="C2674" s="8"/>
      <c r="D2674" s="6" t="str">
        <f t="shared" si="550"/>
        <v/>
      </c>
      <c r="E2674" s="9" t="str">
        <f t="shared" si="553"/>
        <v/>
      </c>
      <c r="F2674" s="7"/>
      <c r="G2674" s="10" t="str">
        <f t="shared" si="551"/>
        <v/>
      </c>
      <c r="H2674" s="6" t="str">
        <f t="shared" si="552"/>
        <v/>
      </c>
      <c r="I2674" s="6" t="str">
        <f t="shared" si="554"/>
        <v/>
      </c>
      <c r="J2674" s="6" t="str">
        <f t="shared" si="555"/>
        <v/>
      </c>
      <c r="K2674" s="6" t="str">
        <f t="shared" si="556"/>
        <v/>
      </c>
      <c r="L2674" s="6" t="str">
        <f t="shared" si="561"/>
        <v/>
      </c>
      <c r="M2674" s="6" t="str">
        <f t="shared" si="562"/>
        <v/>
      </c>
      <c r="N2674" s="6" t="str">
        <f t="shared" si="557"/>
        <v/>
      </c>
      <c r="O2674" s="4"/>
      <c r="P2674" s="11"/>
      <c r="Q2674" s="12" t="str">
        <f t="shared" si="558"/>
        <v/>
      </c>
      <c r="R2674" s="8"/>
      <c r="S2674" s="19"/>
      <c r="T2674" s="19" t="s">
        <v>830</v>
      </c>
      <c r="U2674" s="4"/>
      <c r="V2674" s="22" t="str">
        <f t="shared" si="559"/>
        <v>@aswan1.moe.edu.eg</v>
      </c>
      <c r="W2674" s="22" t="str">
        <f t="shared" si="560"/>
        <v>Stu#</v>
      </c>
      <c r="Z2674" t="str">
        <f>IF(Q2674=$Z$14,COUNTIF($Q$15:Q2674,$Z$14),"")</f>
        <v/>
      </c>
    </row>
    <row r="2675" spans="1:26" ht="16.5" x14ac:dyDescent="0.25">
      <c r="A2675" s="6" t="str">
        <f>IF(B2675="","",SUBTOTAL(3,$B$15:B2675))</f>
        <v/>
      </c>
      <c r="B2675" s="7"/>
      <c r="C2675" s="8"/>
      <c r="D2675" s="6" t="str">
        <f t="shared" si="550"/>
        <v/>
      </c>
      <c r="E2675" s="9" t="str">
        <f t="shared" si="553"/>
        <v/>
      </c>
      <c r="F2675" s="7"/>
      <c r="G2675" s="10" t="str">
        <f t="shared" si="551"/>
        <v/>
      </c>
      <c r="H2675" s="6" t="str">
        <f t="shared" si="552"/>
        <v/>
      </c>
      <c r="I2675" s="6" t="str">
        <f t="shared" si="554"/>
        <v/>
      </c>
      <c r="J2675" s="6" t="str">
        <f t="shared" si="555"/>
        <v/>
      </c>
      <c r="K2675" s="6" t="str">
        <f t="shared" si="556"/>
        <v/>
      </c>
      <c r="L2675" s="6" t="str">
        <f t="shared" si="561"/>
        <v/>
      </c>
      <c r="M2675" s="6" t="str">
        <f t="shared" si="562"/>
        <v/>
      </c>
      <c r="N2675" s="6" t="str">
        <f t="shared" si="557"/>
        <v/>
      </c>
      <c r="O2675" s="4"/>
      <c r="P2675" s="11"/>
      <c r="Q2675" s="12" t="str">
        <f t="shared" si="558"/>
        <v/>
      </c>
      <c r="R2675" s="8"/>
      <c r="S2675" s="19"/>
      <c r="T2675" s="19" t="s">
        <v>830</v>
      </c>
      <c r="U2675" s="4"/>
      <c r="V2675" s="22" t="str">
        <f t="shared" si="559"/>
        <v>@aswan1.moe.edu.eg</v>
      </c>
      <c r="W2675" s="22" t="str">
        <f t="shared" si="560"/>
        <v>Stu#</v>
      </c>
      <c r="Z2675" t="str">
        <f>IF(Q2675=$Z$14,COUNTIF($Q$15:Q2675,$Z$14),"")</f>
        <v/>
      </c>
    </row>
    <row r="2676" spans="1:26" ht="16.5" x14ac:dyDescent="0.25">
      <c r="A2676" s="6" t="str">
        <f>IF(B2676="","",SUBTOTAL(3,$B$15:B2676))</f>
        <v/>
      </c>
      <c r="B2676" s="7"/>
      <c r="C2676" s="8"/>
      <c r="D2676" s="6" t="str">
        <f t="shared" si="550"/>
        <v/>
      </c>
      <c r="E2676" s="9" t="str">
        <f t="shared" si="553"/>
        <v/>
      </c>
      <c r="F2676" s="7"/>
      <c r="G2676" s="10" t="str">
        <f t="shared" si="551"/>
        <v/>
      </c>
      <c r="H2676" s="6" t="str">
        <f t="shared" si="552"/>
        <v/>
      </c>
      <c r="I2676" s="6" t="str">
        <f t="shared" si="554"/>
        <v/>
      </c>
      <c r="J2676" s="6" t="str">
        <f t="shared" si="555"/>
        <v/>
      </c>
      <c r="K2676" s="6" t="str">
        <f t="shared" si="556"/>
        <v/>
      </c>
      <c r="L2676" s="6" t="str">
        <f t="shared" si="561"/>
        <v/>
      </c>
      <c r="M2676" s="6" t="str">
        <f t="shared" si="562"/>
        <v/>
      </c>
      <c r="N2676" s="6" t="str">
        <f t="shared" si="557"/>
        <v/>
      </c>
      <c r="O2676" s="4"/>
      <c r="P2676" s="11"/>
      <c r="Q2676" s="12" t="str">
        <f t="shared" si="558"/>
        <v/>
      </c>
      <c r="R2676" s="8"/>
      <c r="S2676" s="19"/>
      <c r="T2676" s="19" t="s">
        <v>830</v>
      </c>
      <c r="U2676" s="4"/>
      <c r="V2676" s="22" t="str">
        <f t="shared" si="559"/>
        <v>@aswan1.moe.edu.eg</v>
      </c>
      <c r="W2676" s="22" t="str">
        <f t="shared" si="560"/>
        <v>Stu#</v>
      </c>
      <c r="Z2676" t="str">
        <f>IF(Q2676=$Z$14,COUNTIF($Q$15:Q2676,$Z$14),"")</f>
        <v/>
      </c>
    </row>
    <row r="2677" spans="1:26" ht="16.5" x14ac:dyDescent="0.25">
      <c r="A2677" s="6" t="str">
        <f>IF(B2677="","",SUBTOTAL(3,$B$15:B2677))</f>
        <v/>
      </c>
      <c r="B2677" s="7"/>
      <c r="C2677" s="8"/>
      <c r="D2677" s="6" t="str">
        <f t="shared" si="550"/>
        <v/>
      </c>
      <c r="E2677" s="9" t="str">
        <f t="shared" si="553"/>
        <v/>
      </c>
      <c r="F2677" s="7"/>
      <c r="G2677" s="10" t="str">
        <f t="shared" si="551"/>
        <v/>
      </c>
      <c r="H2677" s="6" t="str">
        <f t="shared" si="552"/>
        <v/>
      </c>
      <c r="I2677" s="6" t="str">
        <f t="shared" si="554"/>
        <v/>
      </c>
      <c r="J2677" s="6" t="str">
        <f t="shared" si="555"/>
        <v/>
      </c>
      <c r="K2677" s="6" t="str">
        <f t="shared" si="556"/>
        <v/>
      </c>
      <c r="L2677" s="6" t="str">
        <f t="shared" si="561"/>
        <v/>
      </c>
      <c r="M2677" s="6" t="str">
        <f t="shared" si="562"/>
        <v/>
      </c>
      <c r="N2677" s="6" t="str">
        <f t="shared" si="557"/>
        <v/>
      </c>
      <c r="O2677" s="4"/>
      <c r="P2677" s="11"/>
      <c r="Q2677" s="12" t="str">
        <f t="shared" si="558"/>
        <v/>
      </c>
      <c r="R2677" s="8"/>
      <c r="S2677" s="19"/>
      <c r="T2677" s="19" t="s">
        <v>830</v>
      </c>
      <c r="U2677" s="4"/>
      <c r="V2677" s="22" t="str">
        <f t="shared" si="559"/>
        <v>@aswan1.moe.edu.eg</v>
      </c>
      <c r="W2677" s="22" t="str">
        <f t="shared" si="560"/>
        <v>Stu#</v>
      </c>
      <c r="Z2677" t="str">
        <f>IF(Q2677=$Z$14,COUNTIF($Q$15:Q2677,$Z$14),"")</f>
        <v/>
      </c>
    </row>
    <row r="2678" spans="1:26" ht="16.5" x14ac:dyDescent="0.25">
      <c r="A2678" s="6" t="str">
        <f>IF(B2678="","",SUBTOTAL(3,$B$15:B2678))</f>
        <v/>
      </c>
      <c r="B2678" s="7"/>
      <c r="C2678" s="8"/>
      <c r="D2678" s="6" t="str">
        <f t="shared" si="550"/>
        <v/>
      </c>
      <c r="E2678" s="9" t="str">
        <f t="shared" si="553"/>
        <v/>
      </c>
      <c r="F2678" s="7"/>
      <c r="G2678" s="10" t="str">
        <f t="shared" si="551"/>
        <v/>
      </c>
      <c r="H2678" s="6" t="str">
        <f t="shared" si="552"/>
        <v/>
      </c>
      <c r="I2678" s="6" t="str">
        <f t="shared" si="554"/>
        <v/>
      </c>
      <c r="J2678" s="6" t="str">
        <f t="shared" si="555"/>
        <v/>
      </c>
      <c r="K2678" s="6" t="str">
        <f t="shared" si="556"/>
        <v/>
      </c>
      <c r="L2678" s="6" t="str">
        <f t="shared" si="561"/>
        <v/>
      </c>
      <c r="M2678" s="6" t="str">
        <f t="shared" si="562"/>
        <v/>
      </c>
      <c r="N2678" s="6" t="str">
        <f t="shared" si="557"/>
        <v/>
      </c>
      <c r="O2678" s="4"/>
      <c r="P2678" s="11"/>
      <c r="Q2678" s="12" t="str">
        <f t="shared" si="558"/>
        <v/>
      </c>
      <c r="R2678" s="8"/>
      <c r="S2678" s="19"/>
      <c r="T2678" s="19" t="s">
        <v>830</v>
      </c>
      <c r="U2678" s="4"/>
      <c r="V2678" s="22" t="str">
        <f t="shared" si="559"/>
        <v>@aswan1.moe.edu.eg</v>
      </c>
      <c r="W2678" s="22" t="str">
        <f t="shared" si="560"/>
        <v>Stu#</v>
      </c>
      <c r="Z2678" t="str">
        <f>IF(Q2678=$Z$14,COUNTIF($Q$15:Q2678,$Z$14),"")</f>
        <v/>
      </c>
    </row>
    <row r="2679" spans="1:26" ht="16.5" x14ac:dyDescent="0.25">
      <c r="A2679" s="6" t="str">
        <f>IF(B2679="","",SUBTOTAL(3,$B$15:B2679))</f>
        <v/>
      </c>
      <c r="B2679" s="7"/>
      <c r="C2679" s="8"/>
      <c r="D2679" s="6" t="str">
        <f t="shared" si="550"/>
        <v/>
      </c>
      <c r="E2679" s="9" t="str">
        <f t="shared" si="553"/>
        <v/>
      </c>
      <c r="F2679" s="7"/>
      <c r="G2679" s="10" t="str">
        <f t="shared" si="551"/>
        <v/>
      </c>
      <c r="H2679" s="6" t="str">
        <f t="shared" si="552"/>
        <v/>
      </c>
      <c r="I2679" s="6" t="str">
        <f t="shared" si="554"/>
        <v/>
      </c>
      <c r="J2679" s="6" t="str">
        <f t="shared" si="555"/>
        <v/>
      </c>
      <c r="K2679" s="6" t="str">
        <f t="shared" si="556"/>
        <v/>
      </c>
      <c r="L2679" s="6" t="str">
        <f t="shared" si="561"/>
        <v/>
      </c>
      <c r="M2679" s="6" t="str">
        <f t="shared" si="562"/>
        <v/>
      </c>
      <c r="N2679" s="6" t="str">
        <f t="shared" si="557"/>
        <v/>
      </c>
      <c r="O2679" s="4"/>
      <c r="P2679" s="11"/>
      <c r="Q2679" s="12" t="str">
        <f t="shared" si="558"/>
        <v/>
      </c>
      <c r="R2679" s="8"/>
      <c r="S2679" s="19"/>
      <c r="T2679" s="19" t="s">
        <v>830</v>
      </c>
      <c r="U2679" s="4"/>
      <c r="V2679" s="22" t="str">
        <f t="shared" si="559"/>
        <v>@aswan1.moe.edu.eg</v>
      </c>
      <c r="W2679" s="22" t="str">
        <f t="shared" si="560"/>
        <v>Stu#</v>
      </c>
      <c r="Z2679" t="str">
        <f>IF(Q2679=$Z$14,COUNTIF($Q$15:Q2679,$Z$14),"")</f>
        <v/>
      </c>
    </row>
    <row r="2680" spans="1:26" ht="16.5" x14ac:dyDescent="0.25">
      <c r="A2680" s="6" t="str">
        <f>IF(B2680="","",SUBTOTAL(3,$B$15:B2680))</f>
        <v/>
      </c>
      <c r="B2680" s="7"/>
      <c r="C2680" s="8"/>
      <c r="D2680" s="6" t="str">
        <f t="shared" si="550"/>
        <v/>
      </c>
      <c r="E2680" s="9" t="str">
        <f t="shared" si="553"/>
        <v/>
      </c>
      <c r="F2680" s="7"/>
      <c r="G2680" s="10" t="str">
        <f t="shared" si="551"/>
        <v/>
      </c>
      <c r="H2680" s="6" t="str">
        <f t="shared" si="552"/>
        <v/>
      </c>
      <c r="I2680" s="6" t="str">
        <f t="shared" si="554"/>
        <v/>
      </c>
      <c r="J2680" s="6" t="str">
        <f t="shared" si="555"/>
        <v/>
      </c>
      <c r="K2680" s="6" t="str">
        <f t="shared" si="556"/>
        <v/>
      </c>
      <c r="L2680" s="6" t="str">
        <f t="shared" si="561"/>
        <v/>
      </c>
      <c r="M2680" s="6" t="str">
        <f t="shared" si="562"/>
        <v/>
      </c>
      <c r="N2680" s="6" t="str">
        <f t="shared" si="557"/>
        <v/>
      </c>
      <c r="O2680" s="4"/>
      <c r="P2680" s="11"/>
      <c r="Q2680" s="12" t="str">
        <f t="shared" si="558"/>
        <v/>
      </c>
      <c r="R2680" s="8"/>
      <c r="S2680" s="19"/>
      <c r="T2680" s="19" t="s">
        <v>830</v>
      </c>
      <c r="U2680" s="4"/>
      <c r="V2680" s="22" t="str">
        <f t="shared" si="559"/>
        <v>@aswan1.moe.edu.eg</v>
      </c>
      <c r="W2680" s="22" t="str">
        <f t="shared" si="560"/>
        <v>Stu#</v>
      </c>
      <c r="Z2680" t="str">
        <f>IF(Q2680=$Z$14,COUNTIF($Q$15:Q2680,$Z$14),"")</f>
        <v/>
      </c>
    </row>
    <row r="2681" spans="1:26" ht="16.5" x14ac:dyDescent="0.25">
      <c r="A2681" s="6" t="str">
        <f>IF(B2681="","",SUBTOTAL(3,$B$15:B2681))</f>
        <v/>
      </c>
      <c r="B2681" s="7"/>
      <c r="C2681" s="8"/>
      <c r="D2681" s="6" t="str">
        <f t="shared" si="550"/>
        <v/>
      </c>
      <c r="E2681" s="9" t="str">
        <f t="shared" si="553"/>
        <v/>
      </c>
      <c r="F2681" s="7"/>
      <c r="G2681" s="10" t="str">
        <f t="shared" si="551"/>
        <v/>
      </c>
      <c r="H2681" s="6" t="str">
        <f t="shared" si="552"/>
        <v/>
      </c>
      <c r="I2681" s="6" t="str">
        <f t="shared" si="554"/>
        <v/>
      </c>
      <c r="J2681" s="6" t="str">
        <f t="shared" si="555"/>
        <v/>
      </c>
      <c r="K2681" s="6" t="str">
        <f t="shared" si="556"/>
        <v/>
      </c>
      <c r="L2681" s="6" t="str">
        <f t="shared" si="561"/>
        <v/>
      </c>
      <c r="M2681" s="6" t="str">
        <f t="shared" si="562"/>
        <v/>
      </c>
      <c r="N2681" s="6" t="str">
        <f t="shared" si="557"/>
        <v/>
      </c>
      <c r="O2681" s="4"/>
      <c r="P2681" s="11"/>
      <c r="Q2681" s="12" t="str">
        <f t="shared" si="558"/>
        <v/>
      </c>
      <c r="R2681" s="8"/>
      <c r="S2681" s="19"/>
      <c r="T2681" s="19" t="s">
        <v>830</v>
      </c>
      <c r="U2681" s="4"/>
      <c r="V2681" s="22" t="str">
        <f t="shared" si="559"/>
        <v>@aswan1.moe.edu.eg</v>
      </c>
      <c r="W2681" s="22" t="str">
        <f t="shared" si="560"/>
        <v>Stu#</v>
      </c>
      <c r="Z2681" t="str">
        <f>IF(Q2681=$Z$14,COUNTIF($Q$15:Q2681,$Z$14),"")</f>
        <v/>
      </c>
    </row>
    <row r="2682" spans="1:26" ht="16.5" x14ac:dyDescent="0.25">
      <c r="A2682" s="6" t="str">
        <f>IF(B2682="","",SUBTOTAL(3,$B$15:B2682))</f>
        <v/>
      </c>
      <c r="B2682" s="7"/>
      <c r="C2682" s="8"/>
      <c r="D2682" s="6" t="str">
        <f t="shared" si="550"/>
        <v/>
      </c>
      <c r="E2682" s="9" t="str">
        <f t="shared" si="553"/>
        <v/>
      </c>
      <c r="F2682" s="7"/>
      <c r="G2682" s="10" t="str">
        <f t="shared" si="551"/>
        <v/>
      </c>
      <c r="H2682" s="6" t="str">
        <f t="shared" si="552"/>
        <v/>
      </c>
      <c r="I2682" s="6" t="str">
        <f t="shared" si="554"/>
        <v/>
      </c>
      <c r="J2682" s="6" t="str">
        <f t="shared" si="555"/>
        <v/>
      </c>
      <c r="K2682" s="6" t="str">
        <f t="shared" si="556"/>
        <v/>
      </c>
      <c r="L2682" s="6" t="str">
        <f t="shared" si="561"/>
        <v/>
      </c>
      <c r="M2682" s="6" t="str">
        <f t="shared" si="562"/>
        <v/>
      </c>
      <c r="N2682" s="6" t="str">
        <f t="shared" si="557"/>
        <v/>
      </c>
      <c r="O2682" s="4"/>
      <c r="P2682" s="11"/>
      <c r="Q2682" s="12" t="str">
        <f t="shared" si="558"/>
        <v/>
      </c>
      <c r="R2682" s="8"/>
      <c r="S2682" s="19"/>
      <c r="T2682" s="19" t="s">
        <v>830</v>
      </c>
      <c r="U2682" s="4"/>
      <c r="V2682" s="22" t="str">
        <f t="shared" si="559"/>
        <v>@aswan1.moe.edu.eg</v>
      </c>
      <c r="W2682" s="22" t="str">
        <f t="shared" si="560"/>
        <v>Stu#</v>
      </c>
      <c r="Z2682" t="str">
        <f>IF(Q2682=$Z$14,COUNTIF($Q$15:Q2682,$Z$14),"")</f>
        <v/>
      </c>
    </row>
    <row r="2683" spans="1:26" ht="16.5" x14ac:dyDescent="0.25">
      <c r="A2683" s="6" t="str">
        <f>IF(B2683="","",SUBTOTAL(3,$B$15:B2683))</f>
        <v/>
      </c>
      <c r="B2683" s="7"/>
      <c r="C2683" s="8"/>
      <c r="D2683" s="6" t="str">
        <f t="shared" si="550"/>
        <v/>
      </c>
      <c r="E2683" s="9" t="str">
        <f t="shared" si="553"/>
        <v/>
      </c>
      <c r="F2683" s="7"/>
      <c r="G2683" s="10" t="str">
        <f t="shared" si="551"/>
        <v/>
      </c>
      <c r="H2683" s="6" t="str">
        <f t="shared" si="552"/>
        <v/>
      </c>
      <c r="I2683" s="6" t="str">
        <f t="shared" si="554"/>
        <v/>
      </c>
      <c r="J2683" s="6" t="str">
        <f t="shared" si="555"/>
        <v/>
      </c>
      <c r="K2683" s="6" t="str">
        <f t="shared" si="556"/>
        <v/>
      </c>
      <c r="L2683" s="6" t="str">
        <f t="shared" si="561"/>
        <v/>
      </c>
      <c r="M2683" s="6" t="str">
        <f t="shared" si="562"/>
        <v/>
      </c>
      <c r="N2683" s="6" t="str">
        <f t="shared" si="557"/>
        <v/>
      </c>
      <c r="O2683" s="4"/>
      <c r="P2683" s="11"/>
      <c r="Q2683" s="12" t="str">
        <f t="shared" si="558"/>
        <v/>
      </c>
      <c r="R2683" s="8"/>
      <c r="S2683" s="19"/>
      <c r="T2683" s="19" t="s">
        <v>830</v>
      </c>
      <c r="U2683" s="4"/>
      <c r="V2683" s="22" t="str">
        <f t="shared" si="559"/>
        <v>@aswan1.moe.edu.eg</v>
      </c>
      <c r="W2683" s="22" t="str">
        <f t="shared" si="560"/>
        <v>Stu#</v>
      </c>
      <c r="Z2683" t="str">
        <f>IF(Q2683=$Z$14,COUNTIF($Q$15:Q2683,$Z$14),"")</f>
        <v/>
      </c>
    </row>
    <row r="2684" spans="1:26" ht="16.5" x14ac:dyDescent="0.25">
      <c r="A2684" s="6" t="str">
        <f>IF(B2684="","",SUBTOTAL(3,$B$15:B2684))</f>
        <v/>
      </c>
      <c r="B2684" s="7"/>
      <c r="C2684" s="8"/>
      <c r="D2684" s="6" t="str">
        <f t="shared" si="550"/>
        <v/>
      </c>
      <c r="E2684" s="9" t="str">
        <f t="shared" si="553"/>
        <v/>
      </c>
      <c r="F2684" s="7"/>
      <c r="G2684" s="10" t="str">
        <f t="shared" si="551"/>
        <v/>
      </c>
      <c r="H2684" s="6" t="str">
        <f t="shared" si="552"/>
        <v/>
      </c>
      <c r="I2684" s="6" t="str">
        <f t="shared" si="554"/>
        <v/>
      </c>
      <c r="J2684" s="6" t="str">
        <f t="shared" si="555"/>
        <v/>
      </c>
      <c r="K2684" s="6" t="str">
        <f t="shared" si="556"/>
        <v/>
      </c>
      <c r="L2684" s="6" t="str">
        <f t="shared" si="561"/>
        <v/>
      </c>
      <c r="M2684" s="6" t="str">
        <f t="shared" si="562"/>
        <v/>
      </c>
      <c r="N2684" s="6" t="str">
        <f t="shared" si="557"/>
        <v/>
      </c>
      <c r="O2684" s="4"/>
      <c r="P2684" s="11"/>
      <c r="Q2684" s="12" t="str">
        <f t="shared" si="558"/>
        <v/>
      </c>
      <c r="R2684" s="8"/>
      <c r="S2684" s="19"/>
      <c r="T2684" s="19" t="s">
        <v>830</v>
      </c>
      <c r="U2684" s="4"/>
      <c r="V2684" s="22" t="str">
        <f t="shared" si="559"/>
        <v>@aswan1.moe.edu.eg</v>
      </c>
      <c r="W2684" s="22" t="str">
        <f t="shared" si="560"/>
        <v>Stu#</v>
      </c>
      <c r="Z2684" t="str">
        <f>IF(Q2684=$Z$14,COUNTIF($Q$15:Q2684,$Z$14),"")</f>
        <v/>
      </c>
    </row>
    <row r="2685" spans="1:26" ht="16.5" x14ac:dyDescent="0.25">
      <c r="A2685" s="6" t="str">
        <f>IF(B2685="","",SUBTOTAL(3,$B$15:B2685))</f>
        <v/>
      </c>
      <c r="B2685" s="7"/>
      <c r="C2685" s="8"/>
      <c r="D2685" s="6" t="str">
        <f t="shared" si="550"/>
        <v/>
      </c>
      <c r="E2685" s="9" t="str">
        <f t="shared" si="553"/>
        <v/>
      </c>
      <c r="F2685" s="7"/>
      <c r="G2685" s="10" t="str">
        <f t="shared" si="551"/>
        <v/>
      </c>
      <c r="H2685" s="6" t="str">
        <f t="shared" si="552"/>
        <v/>
      </c>
      <c r="I2685" s="6" t="str">
        <f t="shared" si="554"/>
        <v/>
      </c>
      <c r="J2685" s="6" t="str">
        <f t="shared" si="555"/>
        <v/>
      </c>
      <c r="K2685" s="6" t="str">
        <f t="shared" si="556"/>
        <v/>
      </c>
      <c r="L2685" s="6" t="str">
        <f t="shared" si="561"/>
        <v/>
      </c>
      <c r="M2685" s="6" t="str">
        <f t="shared" si="562"/>
        <v/>
      </c>
      <c r="N2685" s="6" t="str">
        <f t="shared" si="557"/>
        <v/>
      </c>
      <c r="O2685" s="4"/>
      <c r="P2685" s="11"/>
      <c r="Q2685" s="12" t="str">
        <f t="shared" si="558"/>
        <v/>
      </c>
      <c r="R2685" s="8"/>
      <c r="S2685" s="19"/>
      <c r="T2685" s="19" t="s">
        <v>830</v>
      </c>
      <c r="U2685" s="4"/>
      <c r="V2685" s="22" t="str">
        <f t="shared" si="559"/>
        <v>@aswan1.moe.edu.eg</v>
      </c>
      <c r="W2685" s="22" t="str">
        <f t="shared" si="560"/>
        <v>Stu#</v>
      </c>
      <c r="Z2685" t="str">
        <f>IF(Q2685=$Z$14,COUNTIF($Q$15:Q2685,$Z$14),"")</f>
        <v/>
      </c>
    </row>
    <row r="2686" spans="1:26" ht="16.5" x14ac:dyDescent="0.25">
      <c r="A2686" s="6" t="str">
        <f>IF(B2686="","",SUBTOTAL(3,$B$15:B2686))</f>
        <v/>
      </c>
      <c r="B2686" s="7"/>
      <c r="C2686" s="8"/>
      <c r="D2686" s="6" t="str">
        <f t="shared" si="550"/>
        <v/>
      </c>
      <c r="E2686" s="9" t="str">
        <f t="shared" si="553"/>
        <v/>
      </c>
      <c r="F2686" s="7"/>
      <c r="G2686" s="10" t="str">
        <f t="shared" si="551"/>
        <v/>
      </c>
      <c r="H2686" s="6" t="str">
        <f t="shared" si="552"/>
        <v/>
      </c>
      <c r="I2686" s="6" t="str">
        <f t="shared" si="554"/>
        <v/>
      </c>
      <c r="J2686" s="6" t="str">
        <f t="shared" si="555"/>
        <v/>
      </c>
      <c r="K2686" s="6" t="str">
        <f t="shared" si="556"/>
        <v/>
      </c>
      <c r="L2686" s="6" t="str">
        <f t="shared" si="561"/>
        <v/>
      </c>
      <c r="M2686" s="6" t="str">
        <f t="shared" si="562"/>
        <v/>
      </c>
      <c r="N2686" s="6" t="str">
        <f t="shared" si="557"/>
        <v/>
      </c>
      <c r="O2686" s="4"/>
      <c r="P2686" s="11"/>
      <c r="Q2686" s="12" t="str">
        <f t="shared" si="558"/>
        <v/>
      </c>
      <c r="R2686" s="8"/>
      <c r="S2686" s="19"/>
      <c r="T2686" s="19" t="s">
        <v>830</v>
      </c>
      <c r="U2686" s="4"/>
      <c r="V2686" s="22" t="str">
        <f t="shared" si="559"/>
        <v>@aswan1.moe.edu.eg</v>
      </c>
      <c r="W2686" s="22" t="str">
        <f t="shared" si="560"/>
        <v>Stu#</v>
      </c>
      <c r="Z2686" t="str">
        <f>IF(Q2686=$Z$14,COUNTIF($Q$15:Q2686,$Z$14),"")</f>
        <v/>
      </c>
    </row>
    <row r="2687" spans="1:26" ht="16.5" x14ac:dyDescent="0.25">
      <c r="A2687" s="6" t="str">
        <f>IF(B2687="","",SUBTOTAL(3,$B$15:B2687))</f>
        <v/>
      </c>
      <c r="B2687" s="7"/>
      <c r="C2687" s="8"/>
      <c r="D2687" s="6" t="str">
        <f t="shared" si="550"/>
        <v/>
      </c>
      <c r="E2687" s="9" t="str">
        <f t="shared" si="553"/>
        <v/>
      </c>
      <c r="F2687" s="7"/>
      <c r="G2687" s="10" t="str">
        <f t="shared" si="551"/>
        <v/>
      </c>
      <c r="H2687" s="6" t="str">
        <f t="shared" si="552"/>
        <v/>
      </c>
      <c r="I2687" s="6" t="str">
        <f t="shared" si="554"/>
        <v/>
      </c>
      <c r="J2687" s="6" t="str">
        <f t="shared" si="555"/>
        <v/>
      </c>
      <c r="K2687" s="6" t="str">
        <f t="shared" si="556"/>
        <v/>
      </c>
      <c r="L2687" s="6" t="str">
        <f t="shared" si="561"/>
        <v/>
      </c>
      <c r="M2687" s="6" t="str">
        <f t="shared" si="562"/>
        <v/>
      </c>
      <c r="N2687" s="6" t="str">
        <f t="shared" si="557"/>
        <v/>
      </c>
      <c r="O2687" s="4"/>
      <c r="P2687" s="11"/>
      <c r="Q2687" s="12" t="str">
        <f t="shared" si="558"/>
        <v/>
      </c>
      <c r="R2687" s="8"/>
      <c r="S2687" s="19"/>
      <c r="T2687" s="19" t="s">
        <v>830</v>
      </c>
      <c r="U2687" s="4"/>
      <c r="V2687" s="22" t="str">
        <f t="shared" si="559"/>
        <v>@aswan1.moe.edu.eg</v>
      </c>
      <c r="W2687" s="22" t="str">
        <f t="shared" si="560"/>
        <v>Stu#</v>
      </c>
      <c r="Z2687" t="str">
        <f>IF(Q2687=$Z$14,COUNTIF($Q$15:Q2687,$Z$14),"")</f>
        <v/>
      </c>
    </row>
    <row r="2688" spans="1:26" ht="16.5" x14ac:dyDescent="0.25">
      <c r="A2688" s="6" t="str">
        <f>IF(B2688="","",SUBTOTAL(3,$B$15:B2688))</f>
        <v/>
      </c>
      <c r="B2688" s="7"/>
      <c r="C2688" s="8"/>
      <c r="D2688" s="6" t="str">
        <f t="shared" si="550"/>
        <v/>
      </c>
      <c r="E2688" s="9" t="str">
        <f t="shared" si="553"/>
        <v/>
      </c>
      <c r="F2688" s="7"/>
      <c r="G2688" s="10" t="str">
        <f t="shared" si="551"/>
        <v/>
      </c>
      <c r="H2688" s="6" t="str">
        <f t="shared" si="552"/>
        <v/>
      </c>
      <c r="I2688" s="6" t="str">
        <f t="shared" si="554"/>
        <v/>
      </c>
      <c r="J2688" s="6" t="str">
        <f t="shared" si="555"/>
        <v/>
      </c>
      <c r="K2688" s="6" t="str">
        <f t="shared" si="556"/>
        <v/>
      </c>
      <c r="L2688" s="6" t="str">
        <f t="shared" si="561"/>
        <v/>
      </c>
      <c r="M2688" s="6" t="str">
        <f t="shared" si="562"/>
        <v/>
      </c>
      <c r="N2688" s="6" t="str">
        <f t="shared" si="557"/>
        <v/>
      </c>
      <c r="O2688" s="4"/>
      <c r="P2688" s="11"/>
      <c r="Q2688" s="12" t="str">
        <f t="shared" si="558"/>
        <v/>
      </c>
      <c r="R2688" s="8"/>
      <c r="S2688" s="19"/>
      <c r="T2688" s="19" t="s">
        <v>830</v>
      </c>
      <c r="U2688" s="4"/>
      <c r="V2688" s="22" t="str">
        <f t="shared" si="559"/>
        <v>@aswan1.moe.edu.eg</v>
      </c>
      <c r="W2688" s="22" t="str">
        <f t="shared" si="560"/>
        <v>Stu#</v>
      </c>
      <c r="Z2688" t="str">
        <f>IF(Q2688=$Z$14,COUNTIF($Q$15:Q2688,$Z$14),"")</f>
        <v/>
      </c>
    </row>
    <row r="2689" spans="1:26" ht="16.5" x14ac:dyDescent="0.25">
      <c r="A2689" s="6" t="str">
        <f>IF(B2689="","",SUBTOTAL(3,$B$15:B2689))</f>
        <v/>
      </c>
      <c r="B2689" s="7"/>
      <c r="C2689" s="8"/>
      <c r="D2689" s="6" t="str">
        <f t="shared" si="550"/>
        <v/>
      </c>
      <c r="E2689" s="9" t="str">
        <f t="shared" si="553"/>
        <v/>
      </c>
      <c r="F2689" s="7"/>
      <c r="G2689" s="10" t="str">
        <f t="shared" si="551"/>
        <v/>
      </c>
      <c r="H2689" s="6" t="str">
        <f t="shared" si="552"/>
        <v/>
      </c>
      <c r="I2689" s="6" t="str">
        <f t="shared" si="554"/>
        <v/>
      </c>
      <c r="J2689" s="6" t="str">
        <f t="shared" si="555"/>
        <v/>
      </c>
      <c r="K2689" s="6" t="str">
        <f t="shared" si="556"/>
        <v/>
      </c>
      <c r="L2689" s="6" t="str">
        <f t="shared" si="561"/>
        <v/>
      </c>
      <c r="M2689" s="6" t="str">
        <f t="shared" si="562"/>
        <v/>
      </c>
      <c r="N2689" s="6" t="str">
        <f t="shared" si="557"/>
        <v/>
      </c>
      <c r="O2689" s="4"/>
      <c r="P2689" s="11"/>
      <c r="Q2689" s="12" t="str">
        <f t="shared" si="558"/>
        <v/>
      </c>
      <c r="R2689" s="8"/>
      <c r="S2689" s="19"/>
      <c r="T2689" s="19" t="s">
        <v>830</v>
      </c>
      <c r="U2689" s="4"/>
      <c r="V2689" s="22" t="str">
        <f t="shared" si="559"/>
        <v>@aswan1.moe.edu.eg</v>
      </c>
      <c r="W2689" s="22" t="str">
        <f t="shared" si="560"/>
        <v>Stu#</v>
      </c>
      <c r="Z2689" t="str">
        <f>IF(Q2689=$Z$14,COUNTIF($Q$15:Q2689,$Z$14),"")</f>
        <v/>
      </c>
    </row>
    <row r="2690" spans="1:26" ht="16.5" x14ac:dyDescent="0.25">
      <c r="A2690" s="6" t="str">
        <f>IF(B2690="","",SUBTOTAL(3,$B$15:B2690))</f>
        <v/>
      </c>
      <c r="B2690" s="7"/>
      <c r="C2690" s="8"/>
      <c r="D2690" s="6" t="str">
        <f t="shared" si="550"/>
        <v/>
      </c>
      <c r="E2690" s="9" t="str">
        <f t="shared" si="553"/>
        <v/>
      </c>
      <c r="F2690" s="7"/>
      <c r="G2690" s="10" t="str">
        <f t="shared" si="551"/>
        <v/>
      </c>
      <c r="H2690" s="6" t="str">
        <f t="shared" si="552"/>
        <v/>
      </c>
      <c r="I2690" s="6" t="str">
        <f t="shared" si="554"/>
        <v/>
      </c>
      <c r="J2690" s="6" t="str">
        <f t="shared" si="555"/>
        <v/>
      </c>
      <c r="K2690" s="6" t="str">
        <f t="shared" si="556"/>
        <v/>
      </c>
      <c r="L2690" s="6" t="str">
        <f t="shared" si="561"/>
        <v/>
      </c>
      <c r="M2690" s="6" t="str">
        <f t="shared" si="562"/>
        <v/>
      </c>
      <c r="N2690" s="6" t="str">
        <f t="shared" si="557"/>
        <v/>
      </c>
      <c r="O2690" s="4"/>
      <c r="P2690" s="11"/>
      <c r="Q2690" s="12" t="str">
        <f t="shared" si="558"/>
        <v/>
      </c>
      <c r="R2690" s="8"/>
      <c r="S2690" s="19"/>
      <c r="T2690" s="19" t="s">
        <v>830</v>
      </c>
      <c r="U2690" s="4"/>
      <c r="V2690" s="22" t="str">
        <f t="shared" si="559"/>
        <v>@aswan1.moe.edu.eg</v>
      </c>
      <c r="W2690" s="22" t="str">
        <f t="shared" si="560"/>
        <v>Stu#</v>
      </c>
      <c r="Z2690" t="str">
        <f>IF(Q2690=$Z$14,COUNTIF($Q$15:Q2690,$Z$14),"")</f>
        <v/>
      </c>
    </row>
    <row r="2691" spans="1:26" ht="16.5" x14ac:dyDescent="0.25">
      <c r="A2691" s="6" t="str">
        <f>IF(B2691="","",SUBTOTAL(3,$B$15:B2691))</f>
        <v/>
      </c>
      <c r="B2691" s="7"/>
      <c r="C2691" s="8"/>
      <c r="D2691" s="6" t="str">
        <f t="shared" si="550"/>
        <v/>
      </c>
      <c r="E2691" s="9" t="str">
        <f t="shared" si="553"/>
        <v/>
      </c>
      <c r="F2691" s="7"/>
      <c r="G2691" s="10" t="str">
        <f t="shared" si="551"/>
        <v/>
      </c>
      <c r="H2691" s="6" t="str">
        <f t="shared" si="552"/>
        <v/>
      </c>
      <c r="I2691" s="6" t="str">
        <f t="shared" si="554"/>
        <v/>
      </c>
      <c r="J2691" s="6" t="str">
        <f t="shared" si="555"/>
        <v/>
      </c>
      <c r="K2691" s="6" t="str">
        <f t="shared" si="556"/>
        <v/>
      </c>
      <c r="L2691" s="6" t="str">
        <f t="shared" si="561"/>
        <v/>
      </c>
      <c r="M2691" s="6" t="str">
        <f t="shared" si="562"/>
        <v/>
      </c>
      <c r="N2691" s="6" t="str">
        <f t="shared" si="557"/>
        <v/>
      </c>
      <c r="O2691" s="4"/>
      <c r="P2691" s="11"/>
      <c r="Q2691" s="12" t="str">
        <f t="shared" si="558"/>
        <v/>
      </c>
      <c r="R2691" s="8"/>
      <c r="S2691" s="19"/>
      <c r="T2691" s="19" t="s">
        <v>830</v>
      </c>
      <c r="U2691" s="4"/>
      <c r="V2691" s="22" t="str">
        <f t="shared" si="559"/>
        <v>@aswan1.moe.edu.eg</v>
      </c>
      <c r="W2691" s="22" t="str">
        <f t="shared" si="560"/>
        <v>Stu#</v>
      </c>
      <c r="Z2691" t="str">
        <f>IF(Q2691=$Z$14,COUNTIF($Q$15:Q2691,$Z$14),"")</f>
        <v/>
      </c>
    </row>
    <row r="2692" spans="1:26" ht="16.5" x14ac:dyDescent="0.25">
      <c r="A2692" s="6" t="str">
        <f>IF(B2692="","",SUBTOTAL(3,$B$15:B2692))</f>
        <v/>
      </c>
      <c r="B2692" s="7"/>
      <c r="C2692" s="8"/>
      <c r="D2692" s="6" t="str">
        <f t="shared" si="550"/>
        <v/>
      </c>
      <c r="E2692" s="9" t="str">
        <f t="shared" si="553"/>
        <v/>
      </c>
      <c r="F2692" s="7"/>
      <c r="G2692" s="10" t="str">
        <f t="shared" si="551"/>
        <v/>
      </c>
      <c r="H2692" s="6" t="str">
        <f t="shared" si="552"/>
        <v/>
      </c>
      <c r="I2692" s="6" t="str">
        <f t="shared" si="554"/>
        <v/>
      </c>
      <c r="J2692" s="6" t="str">
        <f t="shared" si="555"/>
        <v/>
      </c>
      <c r="K2692" s="6" t="str">
        <f t="shared" si="556"/>
        <v/>
      </c>
      <c r="L2692" s="6" t="str">
        <f t="shared" si="561"/>
        <v/>
      </c>
      <c r="M2692" s="6" t="str">
        <f t="shared" si="562"/>
        <v/>
      </c>
      <c r="N2692" s="6" t="str">
        <f t="shared" si="557"/>
        <v/>
      </c>
      <c r="O2692" s="4"/>
      <c r="P2692" s="11"/>
      <c r="Q2692" s="12" t="str">
        <f t="shared" si="558"/>
        <v/>
      </c>
      <c r="R2692" s="8"/>
      <c r="S2692" s="19"/>
      <c r="T2692" s="19" t="s">
        <v>830</v>
      </c>
      <c r="U2692" s="4"/>
      <c r="V2692" s="22" t="str">
        <f t="shared" si="559"/>
        <v>@aswan1.moe.edu.eg</v>
      </c>
      <c r="W2692" s="22" t="str">
        <f t="shared" si="560"/>
        <v>Stu#</v>
      </c>
      <c r="Z2692" t="str">
        <f>IF(Q2692=$Z$14,COUNTIF($Q$15:Q2692,$Z$14),"")</f>
        <v/>
      </c>
    </row>
    <row r="2693" spans="1:26" ht="16.5" x14ac:dyDescent="0.25">
      <c r="A2693" s="6" t="str">
        <f>IF(B2693="","",SUBTOTAL(3,$B$15:B2693))</f>
        <v/>
      </c>
      <c r="B2693" s="7"/>
      <c r="C2693" s="8"/>
      <c r="D2693" s="6" t="str">
        <f t="shared" si="550"/>
        <v/>
      </c>
      <c r="E2693" s="9" t="str">
        <f t="shared" si="553"/>
        <v/>
      </c>
      <c r="F2693" s="7"/>
      <c r="G2693" s="10" t="str">
        <f t="shared" si="551"/>
        <v/>
      </c>
      <c r="H2693" s="6" t="str">
        <f t="shared" si="552"/>
        <v/>
      </c>
      <c r="I2693" s="6" t="str">
        <f t="shared" si="554"/>
        <v/>
      </c>
      <c r="J2693" s="6" t="str">
        <f t="shared" si="555"/>
        <v/>
      </c>
      <c r="K2693" s="6" t="str">
        <f t="shared" si="556"/>
        <v/>
      </c>
      <c r="L2693" s="6" t="str">
        <f t="shared" si="561"/>
        <v/>
      </c>
      <c r="M2693" s="6" t="str">
        <f t="shared" si="562"/>
        <v/>
      </c>
      <c r="N2693" s="6" t="str">
        <f t="shared" si="557"/>
        <v/>
      </c>
      <c r="O2693" s="4"/>
      <c r="P2693" s="11"/>
      <c r="Q2693" s="12" t="str">
        <f t="shared" si="558"/>
        <v/>
      </c>
      <c r="R2693" s="8"/>
      <c r="S2693" s="19"/>
      <c r="T2693" s="19" t="s">
        <v>830</v>
      </c>
      <c r="U2693" s="4"/>
      <c r="V2693" s="22" t="str">
        <f t="shared" si="559"/>
        <v>@aswan1.moe.edu.eg</v>
      </c>
      <c r="W2693" s="22" t="str">
        <f t="shared" si="560"/>
        <v>Stu#</v>
      </c>
      <c r="Z2693" t="str">
        <f>IF(Q2693=$Z$14,COUNTIF($Q$15:Q2693,$Z$14),"")</f>
        <v/>
      </c>
    </row>
    <row r="2694" spans="1:26" ht="16.5" x14ac:dyDescent="0.25">
      <c r="A2694" s="6" t="str">
        <f>IF(B2694="","",SUBTOTAL(3,$B$15:B2694))</f>
        <v/>
      </c>
      <c r="B2694" s="7"/>
      <c r="C2694" s="8"/>
      <c r="D2694" s="6" t="str">
        <f t="shared" si="550"/>
        <v/>
      </c>
      <c r="E2694" s="9" t="str">
        <f t="shared" si="553"/>
        <v/>
      </c>
      <c r="F2694" s="7"/>
      <c r="G2694" s="10" t="str">
        <f t="shared" si="551"/>
        <v/>
      </c>
      <c r="H2694" s="6" t="str">
        <f t="shared" si="552"/>
        <v/>
      </c>
      <c r="I2694" s="6" t="str">
        <f t="shared" si="554"/>
        <v/>
      </c>
      <c r="J2694" s="6" t="str">
        <f t="shared" si="555"/>
        <v/>
      </c>
      <c r="K2694" s="6" t="str">
        <f t="shared" si="556"/>
        <v/>
      </c>
      <c r="L2694" s="6" t="str">
        <f t="shared" si="561"/>
        <v/>
      </c>
      <c r="M2694" s="6" t="str">
        <f t="shared" si="562"/>
        <v/>
      </c>
      <c r="N2694" s="6" t="str">
        <f t="shared" si="557"/>
        <v/>
      </c>
      <c r="O2694" s="4"/>
      <c r="P2694" s="11"/>
      <c r="Q2694" s="12" t="str">
        <f t="shared" si="558"/>
        <v/>
      </c>
      <c r="R2694" s="8"/>
      <c r="S2694" s="19"/>
      <c r="T2694" s="19" t="s">
        <v>830</v>
      </c>
      <c r="U2694" s="4"/>
      <c r="V2694" s="22" t="str">
        <f t="shared" si="559"/>
        <v>@aswan1.moe.edu.eg</v>
      </c>
      <c r="W2694" s="22" t="str">
        <f t="shared" si="560"/>
        <v>Stu#</v>
      </c>
      <c r="Z2694" t="str">
        <f>IF(Q2694=$Z$14,COUNTIF($Q$15:Q2694,$Z$14),"")</f>
        <v/>
      </c>
    </row>
    <row r="2695" spans="1:26" ht="16.5" x14ac:dyDescent="0.25">
      <c r="A2695" s="6" t="str">
        <f>IF(B2695="","",SUBTOTAL(3,$B$15:B2695))</f>
        <v/>
      </c>
      <c r="B2695" s="7"/>
      <c r="C2695" s="8"/>
      <c r="D2695" s="6" t="str">
        <f t="shared" si="550"/>
        <v/>
      </c>
      <c r="E2695" s="9" t="str">
        <f t="shared" si="553"/>
        <v/>
      </c>
      <c r="F2695" s="7"/>
      <c r="G2695" s="10" t="str">
        <f t="shared" si="551"/>
        <v/>
      </c>
      <c r="H2695" s="6" t="str">
        <f t="shared" si="552"/>
        <v/>
      </c>
      <c r="I2695" s="6" t="str">
        <f t="shared" si="554"/>
        <v/>
      </c>
      <c r="J2695" s="6" t="str">
        <f t="shared" si="555"/>
        <v/>
      </c>
      <c r="K2695" s="6" t="str">
        <f t="shared" si="556"/>
        <v/>
      </c>
      <c r="L2695" s="6" t="str">
        <f t="shared" si="561"/>
        <v/>
      </c>
      <c r="M2695" s="6" t="str">
        <f t="shared" si="562"/>
        <v/>
      </c>
      <c r="N2695" s="6" t="str">
        <f t="shared" si="557"/>
        <v/>
      </c>
      <c r="O2695" s="4"/>
      <c r="P2695" s="11"/>
      <c r="Q2695" s="12" t="str">
        <f t="shared" si="558"/>
        <v/>
      </c>
      <c r="R2695" s="8"/>
      <c r="S2695" s="19"/>
      <c r="T2695" s="19" t="s">
        <v>830</v>
      </c>
      <c r="U2695" s="4"/>
      <c r="V2695" s="22" t="str">
        <f t="shared" si="559"/>
        <v>@aswan1.moe.edu.eg</v>
      </c>
      <c r="W2695" s="22" t="str">
        <f t="shared" si="560"/>
        <v>Stu#</v>
      </c>
      <c r="Z2695" t="str">
        <f>IF(Q2695=$Z$14,COUNTIF($Q$15:Q2695,$Z$14),"")</f>
        <v/>
      </c>
    </row>
    <row r="2696" spans="1:26" ht="16.5" x14ac:dyDescent="0.25">
      <c r="A2696" s="6" t="str">
        <f>IF(B2696="","",SUBTOTAL(3,$B$15:B2696))</f>
        <v/>
      </c>
      <c r="B2696" s="7"/>
      <c r="C2696" s="8"/>
      <c r="D2696" s="6" t="str">
        <f t="shared" si="550"/>
        <v/>
      </c>
      <c r="E2696" s="9" t="str">
        <f t="shared" si="553"/>
        <v/>
      </c>
      <c r="F2696" s="7"/>
      <c r="G2696" s="10" t="str">
        <f t="shared" si="551"/>
        <v/>
      </c>
      <c r="H2696" s="6" t="str">
        <f t="shared" si="552"/>
        <v/>
      </c>
      <c r="I2696" s="6" t="str">
        <f t="shared" si="554"/>
        <v/>
      </c>
      <c r="J2696" s="6" t="str">
        <f t="shared" si="555"/>
        <v/>
      </c>
      <c r="K2696" s="6" t="str">
        <f t="shared" si="556"/>
        <v/>
      </c>
      <c r="L2696" s="6" t="str">
        <f t="shared" si="561"/>
        <v/>
      </c>
      <c r="M2696" s="6" t="str">
        <f t="shared" si="562"/>
        <v/>
      </c>
      <c r="N2696" s="6" t="str">
        <f t="shared" si="557"/>
        <v/>
      </c>
      <c r="O2696" s="4"/>
      <c r="P2696" s="11"/>
      <c r="Q2696" s="12" t="str">
        <f t="shared" si="558"/>
        <v/>
      </c>
      <c r="R2696" s="8"/>
      <c r="S2696" s="19"/>
      <c r="T2696" s="19" t="s">
        <v>830</v>
      </c>
      <c r="U2696" s="4"/>
      <c r="V2696" s="22" t="str">
        <f t="shared" si="559"/>
        <v>@aswan1.moe.edu.eg</v>
      </c>
      <c r="W2696" s="22" t="str">
        <f t="shared" si="560"/>
        <v>Stu#</v>
      </c>
      <c r="Z2696" t="str">
        <f>IF(Q2696=$Z$14,COUNTIF($Q$15:Q2696,$Z$14),"")</f>
        <v/>
      </c>
    </row>
    <row r="2697" spans="1:26" ht="16.5" x14ac:dyDescent="0.25">
      <c r="A2697" s="6" t="str">
        <f>IF(B2697="","",SUBTOTAL(3,$B$15:B2697))</f>
        <v/>
      </c>
      <c r="B2697" s="7"/>
      <c r="C2697" s="8"/>
      <c r="D2697" s="6" t="str">
        <f t="shared" si="550"/>
        <v/>
      </c>
      <c r="E2697" s="9" t="str">
        <f t="shared" si="553"/>
        <v/>
      </c>
      <c r="F2697" s="7"/>
      <c r="G2697" s="10" t="str">
        <f t="shared" si="551"/>
        <v/>
      </c>
      <c r="H2697" s="6" t="str">
        <f t="shared" si="552"/>
        <v/>
      </c>
      <c r="I2697" s="6" t="str">
        <f t="shared" si="554"/>
        <v/>
      </c>
      <c r="J2697" s="6" t="str">
        <f t="shared" si="555"/>
        <v/>
      </c>
      <c r="K2697" s="6" t="str">
        <f t="shared" si="556"/>
        <v/>
      </c>
      <c r="L2697" s="6" t="str">
        <f t="shared" si="561"/>
        <v/>
      </c>
      <c r="M2697" s="6" t="str">
        <f t="shared" si="562"/>
        <v/>
      </c>
      <c r="N2697" s="6" t="str">
        <f t="shared" si="557"/>
        <v/>
      </c>
      <c r="O2697" s="4"/>
      <c r="P2697" s="11"/>
      <c r="Q2697" s="12" t="str">
        <f t="shared" si="558"/>
        <v/>
      </c>
      <c r="R2697" s="8"/>
      <c r="S2697" s="19"/>
      <c r="T2697" s="19" t="s">
        <v>830</v>
      </c>
      <c r="U2697" s="4"/>
      <c r="V2697" s="22" t="str">
        <f t="shared" si="559"/>
        <v>@aswan1.moe.edu.eg</v>
      </c>
      <c r="W2697" s="22" t="str">
        <f t="shared" si="560"/>
        <v>Stu#</v>
      </c>
      <c r="Z2697" t="str">
        <f>IF(Q2697=$Z$14,COUNTIF($Q$15:Q2697,$Z$14),"")</f>
        <v/>
      </c>
    </row>
    <row r="2698" spans="1:26" ht="16.5" x14ac:dyDescent="0.25">
      <c r="A2698" s="6" t="str">
        <f>IF(B2698="","",SUBTOTAL(3,$B$15:B2698))</f>
        <v/>
      </c>
      <c r="B2698" s="7"/>
      <c r="C2698" s="8"/>
      <c r="D2698" s="6" t="str">
        <f t="shared" si="550"/>
        <v/>
      </c>
      <c r="E2698" s="9" t="str">
        <f t="shared" si="553"/>
        <v/>
      </c>
      <c r="F2698" s="7"/>
      <c r="G2698" s="10" t="str">
        <f t="shared" si="551"/>
        <v/>
      </c>
      <c r="H2698" s="6" t="str">
        <f t="shared" si="552"/>
        <v/>
      </c>
      <c r="I2698" s="6" t="str">
        <f t="shared" si="554"/>
        <v/>
      </c>
      <c r="J2698" s="6" t="str">
        <f t="shared" si="555"/>
        <v/>
      </c>
      <c r="K2698" s="6" t="str">
        <f t="shared" si="556"/>
        <v/>
      </c>
      <c r="L2698" s="6" t="str">
        <f t="shared" si="561"/>
        <v/>
      </c>
      <c r="M2698" s="6" t="str">
        <f t="shared" si="562"/>
        <v/>
      </c>
      <c r="N2698" s="6" t="str">
        <f t="shared" si="557"/>
        <v/>
      </c>
      <c r="O2698" s="4"/>
      <c r="P2698" s="11"/>
      <c r="Q2698" s="12" t="str">
        <f t="shared" si="558"/>
        <v/>
      </c>
      <c r="R2698" s="8"/>
      <c r="S2698" s="19"/>
      <c r="T2698" s="19" t="s">
        <v>830</v>
      </c>
      <c r="U2698" s="4"/>
      <c r="V2698" s="22" t="str">
        <f t="shared" si="559"/>
        <v>@aswan1.moe.edu.eg</v>
      </c>
      <c r="W2698" s="22" t="str">
        <f t="shared" si="560"/>
        <v>Stu#</v>
      </c>
      <c r="Z2698" t="str">
        <f>IF(Q2698=$Z$14,COUNTIF($Q$15:Q2698,$Z$14),"")</f>
        <v/>
      </c>
    </row>
    <row r="2699" spans="1:26" ht="16.5" x14ac:dyDescent="0.25">
      <c r="A2699" s="6" t="str">
        <f>IF(B2699="","",SUBTOTAL(3,$B$15:B2699))</f>
        <v/>
      </c>
      <c r="B2699" s="7"/>
      <c r="C2699" s="8"/>
      <c r="D2699" s="6" t="str">
        <f t="shared" si="550"/>
        <v/>
      </c>
      <c r="E2699" s="9" t="str">
        <f t="shared" si="553"/>
        <v/>
      </c>
      <c r="F2699" s="7"/>
      <c r="G2699" s="10" t="str">
        <f t="shared" si="551"/>
        <v/>
      </c>
      <c r="H2699" s="6" t="str">
        <f t="shared" si="552"/>
        <v/>
      </c>
      <c r="I2699" s="6" t="str">
        <f t="shared" si="554"/>
        <v/>
      </c>
      <c r="J2699" s="6" t="str">
        <f t="shared" si="555"/>
        <v/>
      </c>
      <c r="K2699" s="6" t="str">
        <f t="shared" si="556"/>
        <v/>
      </c>
      <c r="L2699" s="6" t="str">
        <f t="shared" si="561"/>
        <v/>
      </c>
      <c r="M2699" s="6" t="str">
        <f t="shared" si="562"/>
        <v/>
      </c>
      <c r="N2699" s="6" t="str">
        <f t="shared" si="557"/>
        <v/>
      </c>
      <c r="O2699" s="4"/>
      <c r="P2699" s="11"/>
      <c r="Q2699" s="12" t="str">
        <f t="shared" si="558"/>
        <v/>
      </c>
      <c r="R2699" s="8"/>
      <c r="S2699" s="19"/>
      <c r="T2699" s="19" t="s">
        <v>830</v>
      </c>
      <c r="U2699" s="4"/>
      <c r="V2699" s="22" t="str">
        <f t="shared" si="559"/>
        <v>@aswan1.moe.edu.eg</v>
      </c>
      <c r="W2699" s="22" t="str">
        <f t="shared" si="560"/>
        <v>Stu#</v>
      </c>
      <c r="Z2699" t="str">
        <f>IF(Q2699=$Z$14,COUNTIF($Q$15:Q2699,$Z$14),"")</f>
        <v/>
      </c>
    </row>
    <row r="2700" spans="1:26" ht="16.5" x14ac:dyDescent="0.25">
      <c r="A2700" s="6" t="str">
        <f>IF(B2700="","",SUBTOTAL(3,$B$15:B2700))</f>
        <v/>
      </c>
      <c r="B2700" s="7"/>
      <c r="C2700" s="8"/>
      <c r="D2700" s="6" t="str">
        <f t="shared" si="550"/>
        <v/>
      </c>
      <c r="E2700" s="9" t="str">
        <f t="shared" si="553"/>
        <v/>
      </c>
      <c r="F2700" s="7"/>
      <c r="G2700" s="10" t="str">
        <f t="shared" si="551"/>
        <v/>
      </c>
      <c r="H2700" s="6" t="str">
        <f t="shared" si="552"/>
        <v/>
      </c>
      <c r="I2700" s="6" t="str">
        <f t="shared" si="554"/>
        <v/>
      </c>
      <c r="J2700" s="6" t="str">
        <f t="shared" si="555"/>
        <v/>
      </c>
      <c r="K2700" s="6" t="str">
        <f t="shared" si="556"/>
        <v/>
      </c>
      <c r="L2700" s="6" t="str">
        <f t="shared" si="561"/>
        <v/>
      </c>
      <c r="M2700" s="6" t="str">
        <f t="shared" si="562"/>
        <v/>
      </c>
      <c r="N2700" s="6" t="str">
        <f t="shared" si="557"/>
        <v/>
      </c>
      <c r="O2700" s="4"/>
      <c r="P2700" s="11"/>
      <c r="Q2700" s="12" t="str">
        <f t="shared" si="558"/>
        <v/>
      </c>
      <c r="R2700" s="8"/>
      <c r="S2700" s="19"/>
      <c r="T2700" s="19" t="s">
        <v>830</v>
      </c>
      <c r="U2700" s="4"/>
      <c r="V2700" s="22" t="str">
        <f t="shared" si="559"/>
        <v>@aswan1.moe.edu.eg</v>
      </c>
      <c r="W2700" s="22" t="str">
        <f t="shared" si="560"/>
        <v>Stu#</v>
      </c>
      <c r="Z2700" t="str">
        <f>IF(Q2700=$Z$14,COUNTIF($Q$15:Q2700,$Z$14),"")</f>
        <v/>
      </c>
    </row>
    <row r="2701" spans="1:26" ht="16.5" x14ac:dyDescent="0.25">
      <c r="A2701" s="6" t="str">
        <f>IF(B2701="","",SUBTOTAL(3,$B$15:B2701))</f>
        <v/>
      </c>
      <c r="B2701" s="7"/>
      <c r="C2701" s="8"/>
      <c r="D2701" s="6" t="str">
        <f t="shared" si="550"/>
        <v/>
      </c>
      <c r="E2701" s="9" t="str">
        <f t="shared" si="553"/>
        <v/>
      </c>
      <c r="F2701" s="7"/>
      <c r="G2701" s="10" t="str">
        <f t="shared" si="551"/>
        <v/>
      </c>
      <c r="H2701" s="6" t="str">
        <f t="shared" si="552"/>
        <v/>
      </c>
      <c r="I2701" s="6" t="str">
        <f t="shared" si="554"/>
        <v/>
      </c>
      <c r="J2701" s="6" t="str">
        <f t="shared" si="555"/>
        <v/>
      </c>
      <c r="K2701" s="6" t="str">
        <f t="shared" si="556"/>
        <v/>
      </c>
      <c r="L2701" s="6" t="str">
        <f t="shared" si="561"/>
        <v/>
      </c>
      <c r="M2701" s="6" t="str">
        <f t="shared" si="562"/>
        <v/>
      </c>
      <c r="N2701" s="6" t="str">
        <f t="shared" si="557"/>
        <v/>
      </c>
      <c r="O2701" s="4"/>
      <c r="P2701" s="11"/>
      <c r="Q2701" s="12" t="str">
        <f t="shared" si="558"/>
        <v/>
      </c>
      <c r="R2701" s="8"/>
      <c r="S2701" s="19"/>
      <c r="T2701" s="19" t="s">
        <v>830</v>
      </c>
      <c r="U2701" s="4"/>
      <c r="V2701" s="22" t="str">
        <f t="shared" si="559"/>
        <v>@aswan1.moe.edu.eg</v>
      </c>
      <c r="W2701" s="22" t="str">
        <f t="shared" si="560"/>
        <v>Stu#</v>
      </c>
      <c r="Z2701" t="str">
        <f>IF(Q2701=$Z$14,COUNTIF($Q$15:Q2701,$Z$14),"")</f>
        <v/>
      </c>
    </row>
    <row r="2702" spans="1:26" ht="16.5" x14ac:dyDescent="0.25">
      <c r="A2702" s="6" t="str">
        <f>IF(B2702="","",SUBTOTAL(3,$B$15:B2702))</f>
        <v/>
      </c>
      <c r="B2702" s="7"/>
      <c r="C2702" s="8"/>
      <c r="D2702" s="6" t="str">
        <f t="shared" ref="D2702:D2765" si="563">IF(C2702="","",LEFT(TRIM(C2702),FIND(" ",TRIM(C2702),1)-1))</f>
        <v/>
      </c>
      <c r="E2702" s="9" t="str">
        <f t="shared" si="553"/>
        <v/>
      </c>
      <c r="F2702" s="7"/>
      <c r="G2702" s="10" t="str">
        <f t="shared" ref="G2702:G2765" si="564">IF(F2702="","",(DATE(IF(LEFT(F2702,1)*1=3,20,19)&amp;MID(F2702,2,2),MID(F2702,4,2),MID(F2702,6,2))))</f>
        <v/>
      </c>
      <c r="H2702" s="6" t="str">
        <f t="shared" ref="H2702:H2765" si="565">IF(G2702="","",DAY(G2702))</f>
        <v/>
      </c>
      <c r="I2702" s="6" t="str">
        <f t="shared" si="554"/>
        <v/>
      </c>
      <c r="J2702" s="6" t="str">
        <f t="shared" si="555"/>
        <v/>
      </c>
      <c r="K2702" s="6" t="str">
        <f t="shared" si="556"/>
        <v/>
      </c>
      <c r="L2702" s="6" t="str">
        <f t="shared" si="561"/>
        <v/>
      </c>
      <c r="M2702" s="6" t="str">
        <f t="shared" si="562"/>
        <v/>
      </c>
      <c r="N2702" s="6" t="str">
        <f t="shared" si="557"/>
        <v/>
      </c>
      <c r="O2702" s="4"/>
      <c r="P2702" s="11"/>
      <c r="Q2702" s="12" t="str">
        <f t="shared" si="558"/>
        <v/>
      </c>
      <c r="R2702" s="8"/>
      <c r="S2702" s="19"/>
      <c r="T2702" s="19" t="s">
        <v>830</v>
      </c>
      <c r="U2702" s="4"/>
      <c r="V2702" s="22" t="str">
        <f t="shared" si="559"/>
        <v>@aswan1.moe.edu.eg</v>
      </c>
      <c r="W2702" s="22" t="str">
        <f t="shared" si="560"/>
        <v>Stu#</v>
      </c>
      <c r="Z2702" t="str">
        <f>IF(Q2702=$Z$14,COUNTIF($Q$15:Q2702,$Z$14),"")</f>
        <v/>
      </c>
    </row>
    <row r="2703" spans="1:26" ht="16.5" x14ac:dyDescent="0.25">
      <c r="A2703" s="6" t="str">
        <f>IF(B2703="","",SUBTOTAL(3,$B$15:B2703))</f>
        <v/>
      </c>
      <c r="B2703" s="7"/>
      <c r="C2703" s="8"/>
      <c r="D2703" s="6" t="str">
        <f t="shared" si="563"/>
        <v/>
      </c>
      <c r="E2703" s="9" t="str">
        <f t="shared" si="553"/>
        <v/>
      </c>
      <c r="F2703" s="7"/>
      <c r="G2703" s="10" t="str">
        <f t="shared" si="564"/>
        <v/>
      </c>
      <c r="H2703" s="6" t="str">
        <f t="shared" si="565"/>
        <v/>
      </c>
      <c r="I2703" s="6" t="str">
        <f t="shared" si="554"/>
        <v/>
      </c>
      <c r="J2703" s="6" t="str">
        <f t="shared" si="555"/>
        <v/>
      </c>
      <c r="K2703" s="6" t="str">
        <f t="shared" si="556"/>
        <v/>
      </c>
      <c r="L2703" s="6" t="str">
        <f t="shared" si="561"/>
        <v/>
      </c>
      <c r="M2703" s="6" t="str">
        <f t="shared" si="562"/>
        <v/>
      </c>
      <c r="N2703" s="6" t="str">
        <f t="shared" si="557"/>
        <v/>
      </c>
      <c r="O2703" s="4"/>
      <c r="P2703" s="11"/>
      <c r="Q2703" s="12" t="str">
        <f t="shared" si="558"/>
        <v/>
      </c>
      <c r="R2703" s="8"/>
      <c r="S2703" s="19"/>
      <c r="T2703" s="19" t="s">
        <v>830</v>
      </c>
      <c r="U2703" s="4"/>
      <c r="V2703" s="22" t="str">
        <f t="shared" si="559"/>
        <v>@aswan1.moe.edu.eg</v>
      </c>
      <c r="W2703" s="22" t="str">
        <f t="shared" si="560"/>
        <v>Stu#</v>
      </c>
      <c r="Z2703" t="str">
        <f>IF(Q2703=$Z$14,COUNTIF($Q$15:Q2703,$Z$14),"")</f>
        <v/>
      </c>
    </row>
    <row r="2704" spans="1:26" ht="16.5" x14ac:dyDescent="0.25">
      <c r="A2704" s="6" t="str">
        <f>IF(B2704="","",SUBTOTAL(3,$B$15:B2704))</f>
        <v/>
      </c>
      <c r="B2704" s="7"/>
      <c r="C2704" s="8"/>
      <c r="D2704" s="6" t="str">
        <f t="shared" si="563"/>
        <v/>
      </c>
      <c r="E2704" s="9" t="str">
        <f t="shared" ref="E2704:E2767" si="566">IF(C2704="","",RIGHT(C2704,LEN(C2704)-FIND(" ",C2704)))</f>
        <v/>
      </c>
      <c r="F2704" s="7"/>
      <c r="G2704" s="10" t="str">
        <f t="shared" si="564"/>
        <v/>
      </c>
      <c r="H2704" s="6" t="str">
        <f t="shared" si="565"/>
        <v/>
      </c>
      <c r="I2704" s="6" t="str">
        <f t="shared" ref="I2704:I2767" si="567">IF(H2704="","",MONTH(G2704))</f>
        <v/>
      </c>
      <c r="J2704" s="6" t="str">
        <f t="shared" ref="J2704:J2767" si="568">IF(I2704="","",YEAR(G2704))</f>
        <v/>
      </c>
      <c r="K2704" s="6" t="str">
        <f t="shared" ref="K2704:K2767" si="569">IF(G2704="","",(DATEDIF(G2704,$F$13,"md")))</f>
        <v/>
      </c>
      <c r="L2704" s="6" t="str">
        <f t="shared" si="561"/>
        <v/>
      </c>
      <c r="M2704" s="6" t="str">
        <f t="shared" si="562"/>
        <v/>
      </c>
      <c r="N2704" s="6" t="str">
        <f t="shared" ref="N2704:N2767" si="570">IF(F2704="","",(IF(ISODD(MID(F2704,13,1)),"ذكر","انثى")))</f>
        <v/>
      </c>
      <c r="O2704" s="4"/>
      <c r="P2704" s="11"/>
      <c r="Q2704" s="12" t="str">
        <f t="shared" ref="Q2704:Q2767" si="571">IF(P2704="","",P2704&amp;"/"&amp;O2704)</f>
        <v/>
      </c>
      <c r="R2704" s="8"/>
      <c r="S2704" s="19"/>
      <c r="T2704" s="19" t="s">
        <v>830</v>
      </c>
      <c r="U2704" s="4"/>
      <c r="V2704" s="22" t="str">
        <f t="shared" ref="V2704:V2767" si="572">CONCATENATE(B2704,$X$2)</f>
        <v>@aswan1.moe.edu.eg</v>
      </c>
      <c r="W2704" s="22" t="str">
        <f t="shared" ref="W2704:W2767" si="573">CONCATENATE($X$3)&amp;RIGHT(LEFT(F2704,7),6)</f>
        <v>Stu#</v>
      </c>
      <c r="Z2704" t="str">
        <f>IF(Q2704=$Z$14,COUNTIF($Q$15:Q2704,$Z$14),"")</f>
        <v/>
      </c>
    </row>
    <row r="2705" spans="1:26" ht="16.5" x14ac:dyDescent="0.25">
      <c r="A2705" s="6" t="str">
        <f>IF(B2705="","",SUBTOTAL(3,$B$15:B2705))</f>
        <v/>
      </c>
      <c r="B2705" s="7"/>
      <c r="C2705" s="8"/>
      <c r="D2705" s="6" t="str">
        <f t="shared" si="563"/>
        <v/>
      </c>
      <c r="E2705" s="9" t="str">
        <f t="shared" si="566"/>
        <v/>
      </c>
      <c r="F2705" s="7"/>
      <c r="G2705" s="10" t="str">
        <f t="shared" si="564"/>
        <v/>
      </c>
      <c r="H2705" s="6" t="str">
        <f t="shared" si="565"/>
        <v/>
      </c>
      <c r="I2705" s="6" t="str">
        <f t="shared" si="567"/>
        <v/>
      </c>
      <c r="J2705" s="6" t="str">
        <f t="shared" si="568"/>
        <v/>
      </c>
      <c r="K2705" s="6" t="str">
        <f t="shared" si="569"/>
        <v/>
      </c>
      <c r="L2705" s="6" t="str">
        <f t="shared" ref="L2705:L2768" si="574">IF(H2705="","",(DATEDIF(H2705,$F$13,"md")))</f>
        <v/>
      </c>
      <c r="M2705" s="6" t="str">
        <f t="shared" ref="M2705:M2768" si="575">IF(I2705="","",(DATEDIF(I2705,$F$13,"md")))</f>
        <v/>
      </c>
      <c r="N2705" s="6" t="str">
        <f t="shared" si="570"/>
        <v/>
      </c>
      <c r="O2705" s="4"/>
      <c r="P2705" s="11"/>
      <c r="Q2705" s="12" t="str">
        <f t="shared" si="571"/>
        <v/>
      </c>
      <c r="R2705" s="8"/>
      <c r="S2705" s="19"/>
      <c r="T2705" s="19" t="s">
        <v>830</v>
      </c>
      <c r="U2705" s="4"/>
      <c r="V2705" s="22" t="str">
        <f t="shared" si="572"/>
        <v>@aswan1.moe.edu.eg</v>
      </c>
      <c r="W2705" s="22" t="str">
        <f t="shared" si="573"/>
        <v>Stu#</v>
      </c>
      <c r="Z2705" t="str">
        <f>IF(Q2705=$Z$14,COUNTIF($Q$15:Q2705,$Z$14),"")</f>
        <v/>
      </c>
    </row>
    <row r="2706" spans="1:26" ht="16.5" x14ac:dyDescent="0.25">
      <c r="A2706" s="6" t="str">
        <f>IF(B2706="","",SUBTOTAL(3,$B$15:B2706))</f>
        <v/>
      </c>
      <c r="B2706" s="7"/>
      <c r="C2706" s="8"/>
      <c r="D2706" s="6" t="str">
        <f t="shared" si="563"/>
        <v/>
      </c>
      <c r="E2706" s="9" t="str">
        <f t="shared" si="566"/>
        <v/>
      </c>
      <c r="F2706" s="7"/>
      <c r="G2706" s="10" t="str">
        <f t="shared" si="564"/>
        <v/>
      </c>
      <c r="H2706" s="6" t="str">
        <f t="shared" si="565"/>
        <v/>
      </c>
      <c r="I2706" s="6" t="str">
        <f t="shared" si="567"/>
        <v/>
      </c>
      <c r="J2706" s="6" t="str">
        <f t="shared" si="568"/>
        <v/>
      </c>
      <c r="K2706" s="6" t="str">
        <f t="shared" si="569"/>
        <v/>
      </c>
      <c r="L2706" s="6" t="str">
        <f t="shared" si="574"/>
        <v/>
      </c>
      <c r="M2706" s="6" t="str">
        <f t="shared" si="575"/>
        <v/>
      </c>
      <c r="N2706" s="6" t="str">
        <f t="shared" si="570"/>
        <v/>
      </c>
      <c r="O2706" s="4"/>
      <c r="P2706" s="11"/>
      <c r="Q2706" s="12" t="str">
        <f t="shared" si="571"/>
        <v/>
      </c>
      <c r="R2706" s="8"/>
      <c r="S2706" s="19"/>
      <c r="T2706" s="19" t="s">
        <v>830</v>
      </c>
      <c r="U2706" s="4"/>
      <c r="V2706" s="22" t="str">
        <f t="shared" si="572"/>
        <v>@aswan1.moe.edu.eg</v>
      </c>
      <c r="W2706" s="22" t="str">
        <f t="shared" si="573"/>
        <v>Stu#</v>
      </c>
      <c r="Z2706" t="str">
        <f>IF(Q2706=$Z$14,COUNTIF($Q$15:Q2706,$Z$14),"")</f>
        <v/>
      </c>
    </row>
    <row r="2707" spans="1:26" ht="16.5" x14ac:dyDescent="0.25">
      <c r="A2707" s="6" t="str">
        <f>IF(B2707="","",SUBTOTAL(3,$B$15:B2707))</f>
        <v/>
      </c>
      <c r="B2707" s="7"/>
      <c r="C2707" s="8"/>
      <c r="D2707" s="6" t="str">
        <f t="shared" si="563"/>
        <v/>
      </c>
      <c r="E2707" s="9" t="str">
        <f t="shared" si="566"/>
        <v/>
      </c>
      <c r="F2707" s="7"/>
      <c r="G2707" s="10" t="str">
        <f t="shared" si="564"/>
        <v/>
      </c>
      <c r="H2707" s="6" t="str">
        <f t="shared" si="565"/>
        <v/>
      </c>
      <c r="I2707" s="6" t="str">
        <f t="shared" si="567"/>
        <v/>
      </c>
      <c r="J2707" s="6" t="str">
        <f t="shared" si="568"/>
        <v/>
      </c>
      <c r="K2707" s="6" t="str">
        <f t="shared" si="569"/>
        <v/>
      </c>
      <c r="L2707" s="6" t="str">
        <f t="shared" si="574"/>
        <v/>
      </c>
      <c r="M2707" s="6" t="str">
        <f t="shared" si="575"/>
        <v/>
      </c>
      <c r="N2707" s="6" t="str">
        <f t="shared" si="570"/>
        <v/>
      </c>
      <c r="O2707" s="4"/>
      <c r="P2707" s="11"/>
      <c r="Q2707" s="12" t="str">
        <f t="shared" si="571"/>
        <v/>
      </c>
      <c r="R2707" s="8"/>
      <c r="S2707" s="19"/>
      <c r="T2707" s="19" t="s">
        <v>830</v>
      </c>
      <c r="U2707" s="4"/>
      <c r="V2707" s="22" t="str">
        <f t="shared" si="572"/>
        <v>@aswan1.moe.edu.eg</v>
      </c>
      <c r="W2707" s="22" t="str">
        <f t="shared" si="573"/>
        <v>Stu#</v>
      </c>
      <c r="Z2707" t="str">
        <f>IF(Q2707=$Z$14,COUNTIF($Q$15:Q2707,$Z$14),"")</f>
        <v/>
      </c>
    </row>
    <row r="2708" spans="1:26" ht="16.5" x14ac:dyDescent="0.25">
      <c r="A2708" s="6" t="str">
        <f>IF(B2708="","",SUBTOTAL(3,$B$15:B2708))</f>
        <v/>
      </c>
      <c r="B2708" s="7"/>
      <c r="C2708" s="8"/>
      <c r="D2708" s="6" t="str">
        <f t="shared" si="563"/>
        <v/>
      </c>
      <c r="E2708" s="9" t="str">
        <f t="shared" si="566"/>
        <v/>
      </c>
      <c r="F2708" s="7"/>
      <c r="G2708" s="10" t="str">
        <f t="shared" si="564"/>
        <v/>
      </c>
      <c r="H2708" s="6" t="str">
        <f t="shared" si="565"/>
        <v/>
      </c>
      <c r="I2708" s="6" t="str">
        <f t="shared" si="567"/>
        <v/>
      </c>
      <c r="J2708" s="6" t="str">
        <f t="shared" si="568"/>
        <v/>
      </c>
      <c r="K2708" s="6" t="str">
        <f t="shared" si="569"/>
        <v/>
      </c>
      <c r="L2708" s="6" t="str">
        <f t="shared" si="574"/>
        <v/>
      </c>
      <c r="M2708" s="6" t="str">
        <f t="shared" si="575"/>
        <v/>
      </c>
      <c r="N2708" s="6" t="str">
        <f t="shared" si="570"/>
        <v/>
      </c>
      <c r="O2708" s="4"/>
      <c r="P2708" s="11"/>
      <c r="Q2708" s="12" t="str">
        <f t="shared" si="571"/>
        <v/>
      </c>
      <c r="R2708" s="8"/>
      <c r="S2708" s="19"/>
      <c r="T2708" s="19" t="s">
        <v>830</v>
      </c>
      <c r="U2708" s="4"/>
      <c r="V2708" s="22" t="str">
        <f t="shared" si="572"/>
        <v>@aswan1.moe.edu.eg</v>
      </c>
      <c r="W2708" s="22" t="str">
        <f t="shared" si="573"/>
        <v>Stu#</v>
      </c>
      <c r="Z2708" t="str">
        <f>IF(Q2708=$Z$14,COUNTIF($Q$15:Q2708,$Z$14),"")</f>
        <v/>
      </c>
    </row>
    <row r="2709" spans="1:26" ht="16.5" x14ac:dyDescent="0.25">
      <c r="A2709" s="6" t="str">
        <f>IF(B2709="","",SUBTOTAL(3,$B$15:B2709))</f>
        <v/>
      </c>
      <c r="B2709" s="7"/>
      <c r="C2709" s="8"/>
      <c r="D2709" s="6" t="str">
        <f t="shared" si="563"/>
        <v/>
      </c>
      <c r="E2709" s="9" t="str">
        <f t="shared" si="566"/>
        <v/>
      </c>
      <c r="F2709" s="7"/>
      <c r="G2709" s="10" t="str">
        <f t="shared" si="564"/>
        <v/>
      </c>
      <c r="H2709" s="6" t="str">
        <f t="shared" si="565"/>
        <v/>
      </c>
      <c r="I2709" s="6" t="str">
        <f t="shared" si="567"/>
        <v/>
      </c>
      <c r="J2709" s="6" t="str">
        <f t="shared" si="568"/>
        <v/>
      </c>
      <c r="K2709" s="6" t="str">
        <f t="shared" si="569"/>
        <v/>
      </c>
      <c r="L2709" s="6" t="str">
        <f t="shared" si="574"/>
        <v/>
      </c>
      <c r="M2709" s="6" t="str">
        <f t="shared" si="575"/>
        <v/>
      </c>
      <c r="N2709" s="6" t="str">
        <f t="shared" si="570"/>
        <v/>
      </c>
      <c r="O2709" s="4"/>
      <c r="P2709" s="11"/>
      <c r="Q2709" s="12" t="str">
        <f t="shared" si="571"/>
        <v/>
      </c>
      <c r="R2709" s="8"/>
      <c r="S2709" s="19"/>
      <c r="T2709" s="19" t="s">
        <v>830</v>
      </c>
      <c r="U2709" s="4"/>
      <c r="V2709" s="22" t="str">
        <f t="shared" si="572"/>
        <v>@aswan1.moe.edu.eg</v>
      </c>
      <c r="W2709" s="22" t="str">
        <f t="shared" si="573"/>
        <v>Stu#</v>
      </c>
      <c r="Z2709" t="str">
        <f>IF(Q2709=$Z$14,COUNTIF($Q$15:Q2709,$Z$14),"")</f>
        <v/>
      </c>
    </row>
    <row r="2710" spans="1:26" ht="16.5" x14ac:dyDescent="0.25">
      <c r="A2710" s="6" t="str">
        <f>IF(B2710="","",SUBTOTAL(3,$B$15:B2710))</f>
        <v/>
      </c>
      <c r="B2710" s="7"/>
      <c r="C2710" s="8"/>
      <c r="D2710" s="6" t="str">
        <f t="shared" si="563"/>
        <v/>
      </c>
      <c r="E2710" s="9" t="str">
        <f t="shared" si="566"/>
        <v/>
      </c>
      <c r="F2710" s="7"/>
      <c r="G2710" s="10" t="str">
        <f t="shared" si="564"/>
        <v/>
      </c>
      <c r="H2710" s="6" t="str">
        <f t="shared" si="565"/>
        <v/>
      </c>
      <c r="I2710" s="6" t="str">
        <f t="shared" si="567"/>
        <v/>
      </c>
      <c r="J2710" s="6" t="str">
        <f t="shared" si="568"/>
        <v/>
      </c>
      <c r="K2710" s="6" t="str">
        <f t="shared" si="569"/>
        <v/>
      </c>
      <c r="L2710" s="6" t="str">
        <f t="shared" si="574"/>
        <v/>
      </c>
      <c r="M2710" s="6" t="str">
        <f t="shared" si="575"/>
        <v/>
      </c>
      <c r="N2710" s="6" t="str">
        <f t="shared" si="570"/>
        <v/>
      </c>
      <c r="O2710" s="4"/>
      <c r="P2710" s="11"/>
      <c r="Q2710" s="12" t="str">
        <f t="shared" si="571"/>
        <v/>
      </c>
      <c r="R2710" s="8"/>
      <c r="S2710" s="19"/>
      <c r="T2710" s="19" t="s">
        <v>830</v>
      </c>
      <c r="U2710" s="4"/>
      <c r="V2710" s="22" t="str">
        <f t="shared" si="572"/>
        <v>@aswan1.moe.edu.eg</v>
      </c>
      <c r="W2710" s="22" t="str">
        <f t="shared" si="573"/>
        <v>Stu#</v>
      </c>
      <c r="Z2710" t="str">
        <f>IF(Q2710=$Z$14,COUNTIF($Q$15:Q2710,$Z$14),"")</f>
        <v/>
      </c>
    </row>
    <row r="2711" spans="1:26" ht="16.5" x14ac:dyDescent="0.25">
      <c r="A2711" s="6" t="str">
        <f>IF(B2711="","",SUBTOTAL(3,$B$15:B2711))</f>
        <v/>
      </c>
      <c r="B2711" s="7"/>
      <c r="C2711" s="8"/>
      <c r="D2711" s="6" t="str">
        <f t="shared" si="563"/>
        <v/>
      </c>
      <c r="E2711" s="9" t="str">
        <f t="shared" si="566"/>
        <v/>
      </c>
      <c r="F2711" s="7"/>
      <c r="G2711" s="10" t="str">
        <f t="shared" si="564"/>
        <v/>
      </c>
      <c r="H2711" s="6" t="str">
        <f t="shared" si="565"/>
        <v/>
      </c>
      <c r="I2711" s="6" t="str">
        <f t="shared" si="567"/>
        <v/>
      </c>
      <c r="J2711" s="6" t="str">
        <f t="shared" si="568"/>
        <v/>
      </c>
      <c r="K2711" s="6" t="str">
        <f t="shared" si="569"/>
        <v/>
      </c>
      <c r="L2711" s="6" t="str">
        <f t="shared" si="574"/>
        <v/>
      </c>
      <c r="M2711" s="6" t="str">
        <f t="shared" si="575"/>
        <v/>
      </c>
      <c r="N2711" s="6" t="str">
        <f t="shared" si="570"/>
        <v/>
      </c>
      <c r="O2711" s="4"/>
      <c r="P2711" s="11"/>
      <c r="Q2711" s="12" t="str">
        <f t="shared" si="571"/>
        <v/>
      </c>
      <c r="R2711" s="8"/>
      <c r="S2711" s="19"/>
      <c r="T2711" s="19" t="s">
        <v>830</v>
      </c>
      <c r="U2711" s="4"/>
      <c r="V2711" s="22" t="str">
        <f t="shared" si="572"/>
        <v>@aswan1.moe.edu.eg</v>
      </c>
      <c r="W2711" s="22" t="str">
        <f t="shared" si="573"/>
        <v>Stu#</v>
      </c>
      <c r="Z2711" t="str">
        <f>IF(Q2711=$Z$14,COUNTIF($Q$15:Q2711,$Z$14),"")</f>
        <v/>
      </c>
    </row>
    <row r="2712" spans="1:26" ht="16.5" x14ac:dyDescent="0.25">
      <c r="A2712" s="6" t="str">
        <f>IF(B2712="","",SUBTOTAL(3,$B$15:B2712))</f>
        <v/>
      </c>
      <c r="B2712" s="7"/>
      <c r="C2712" s="8"/>
      <c r="D2712" s="6" t="str">
        <f t="shared" si="563"/>
        <v/>
      </c>
      <c r="E2712" s="9" t="str">
        <f t="shared" si="566"/>
        <v/>
      </c>
      <c r="F2712" s="7"/>
      <c r="G2712" s="10" t="str">
        <f t="shared" si="564"/>
        <v/>
      </c>
      <c r="H2712" s="6" t="str">
        <f t="shared" si="565"/>
        <v/>
      </c>
      <c r="I2712" s="6" t="str">
        <f t="shared" si="567"/>
        <v/>
      </c>
      <c r="J2712" s="6" t="str">
        <f t="shared" si="568"/>
        <v/>
      </c>
      <c r="K2712" s="6" t="str">
        <f t="shared" si="569"/>
        <v/>
      </c>
      <c r="L2712" s="6" t="str">
        <f t="shared" si="574"/>
        <v/>
      </c>
      <c r="M2712" s="6" t="str">
        <f t="shared" si="575"/>
        <v/>
      </c>
      <c r="N2712" s="6" t="str">
        <f t="shared" si="570"/>
        <v/>
      </c>
      <c r="O2712" s="4"/>
      <c r="P2712" s="11"/>
      <c r="Q2712" s="12" t="str">
        <f t="shared" si="571"/>
        <v/>
      </c>
      <c r="R2712" s="8"/>
      <c r="S2712" s="19"/>
      <c r="T2712" s="19" t="s">
        <v>830</v>
      </c>
      <c r="U2712" s="4"/>
      <c r="V2712" s="22" t="str">
        <f t="shared" si="572"/>
        <v>@aswan1.moe.edu.eg</v>
      </c>
      <c r="W2712" s="22" t="str">
        <f t="shared" si="573"/>
        <v>Stu#</v>
      </c>
      <c r="Z2712" t="str">
        <f>IF(Q2712=$Z$14,COUNTIF($Q$15:Q2712,$Z$14),"")</f>
        <v/>
      </c>
    </row>
    <row r="2713" spans="1:26" ht="16.5" x14ac:dyDescent="0.25">
      <c r="A2713" s="6" t="str">
        <f>IF(B2713="","",SUBTOTAL(3,$B$15:B2713))</f>
        <v/>
      </c>
      <c r="B2713" s="7"/>
      <c r="C2713" s="8"/>
      <c r="D2713" s="6" t="str">
        <f t="shared" si="563"/>
        <v/>
      </c>
      <c r="E2713" s="9" t="str">
        <f t="shared" si="566"/>
        <v/>
      </c>
      <c r="F2713" s="7"/>
      <c r="G2713" s="10" t="str">
        <f t="shared" si="564"/>
        <v/>
      </c>
      <c r="H2713" s="6" t="str">
        <f t="shared" si="565"/>
        <v/>
      </c>
      <c r="I2713" s="6" t="str">
        <f t="shared" si="567"/>
        <v/>
      </c>
      <c r="J2713" s="6" t="str">
        <f t="shared" si="568"/>
        <v/>
      </c>
      <c r="K2713" s="6" t="str">
        <f t="shared" si="569"/>
        <v/>
      </c>
      <c r="L2713" s="6" t="str">
        <f t="shared" si="574"/>
        <v/>
      </c>
      <c r="M2713" s="6" t="str">
        <f t="shared" si="575"/>
        <v/>
      </c>
      <c r="N2713" s="6" t="str">
        <f t="shared" si="570"/>
        <v/>
      </c>
      <c r="O2713" s="4"/>
      <c r="P2713" s="11"/>
      <c r="Q2713" s="12" t="str">
        <f t="shared" si="571"/>
        <v/>
      </c>
      <c r="R2713" s="8"/>
      <c r="S2713" s="19"/>
      <c r="T2713" s="19" t="s">
        <v>830</v>
      </c>
      <c r="U2713" s="4"/>
      <c r="V2713" s="22" t="str">
        <f t="shared" si="572"/>
        <v>@aswan1.moe.edu.eg</v>
      </c>
      <c r="W2713" s="22" t="str">
        <f t="shared" si="573"/>
        <v>Stu#</v>
      </c>
      <c r="Z2713" t="str">
        <f>IF(Q2713=$Z$14,COUNTIF($Q$15:Q2713,$Z$14),"")</f>
        <v/>
      </c>
    </row>
    <row r="2714" spans="1:26" ht="16.5" x14ac:dyDescent="0.25">
      <c r="A2714" s="6" t="str">
        <f>IF(B2714="","",SUBTOTAL(3,$B$15:B2714))</f>
        <v/>
      </c>
      <c r="B2714" s="7"/>
      <c r="C2714" s="8"/>
      <c r="D2714" s="6" t="str">
        <f t="shared" si="563"/>
        <v/>
      </c>
      <c r="E2714" s="9" t="str">
        <f t="shared" si="566"/>
        <v/>
      </c>
      <c r="F2714" s="7"/>
      <c r="G2714" s="10" t="str">
        <f t="shared" si="564"/>
        <v/>
      </c>
      <c r="H2714" s="6" t="str">
        <f t="shared" si="565"/>
        <v/>
      </c>
      <c r="I2714" s="6" t="str">
        <f t="shared" si="567"/>
        <v/>
      </c>
      <c r="J2714" s="6" t="str">
        <f t="shared" si="568"/>
        <v/>
      </c>
      <c r="K2714" s="6" t="str">
        <f t="shared" si="569"/>
        <v/>
      </c>
      <c r="L2714" s="6" t="str">
        <f t="shared" si="574"/>
        <v/>
      </c>
      <c r="M2714" s="6" t="str">
        <f t="shared" si="575"/>
        <v/>
      </c>
      <c r="N2714" s="6" t="str">
        <f t="shared" si="570"/>
        <v/>
      </c>
      <c r="O2714" s="4"/>
      <c r="P2714" s="11"/>
      <c r="Q2714" s="12" t="str">
        <f t="shared" si="571"/>
        <v/>
      </c>
      <c r="R2714" s="8"/>
      <c r="S2714" s="19"/>
      <c r="T2714" s="19" t="s">
        <v>830</v>
      </c>
      <c r="U2714" s="4"/>
      <c r="V2714" s="22" t="str">
        <f t="shared" si="572"/>
        <v>@aswan1.moe.edu.eg</v>
      </c>
      <c r="W2714" s="22" t="str">
        <f t="shared" si="573"/>
        <v>Stu#</v>
      </c>
      <c r="Z2714" t="str">
        <f>IF(Q2714=$Z$14,COUNTIF($Q$15:Q2714,$Z$14),"")</f>
        <v/>
      </c>
    </row>
    <row r="2715" spans="1:26" ht="16.5" x14ac:dyDescent="0.25">
      <c r="A2715" s="6" t="str">
        <f>IF(B2715="","",SUBTOTAL(3,$B$15:B2715))</f>
        <v/>
      </c>
      <c r="B2715" s="7"/>
      <c r="C2715" s="8"/>
      <c r="D2715" s="6" t="str">
        <f t="shared" si="563"/>
        <v/>
      </c>
      <c r="E2715" s="9" t="str">
        <f t="shared" si="566"/>
        <v/>
      </c>
      <c r="F2715" s="7"/>
      <c r="G2715" s="10" t="str">
        <f t="shared" si="564"/>
        <v/>
      </c>
      <c r="H2715" s="6" t="str">
        <f t="shared" si="565"/>
        <v/>
      </c>
      <c r="I2715" s="6" t="str">
        <f t="shared" si="567"/>
        <v/>
      </c>
      <c r="J2715" s="6" t="str">
        <f t="shared" si="568"/>
        <v/>
      </c>
      <c r="K2715" s="6" t="str">
        <f t="shared" si="569"/>
        <v/>
      </c>
      <c r="L2715" s="6" t="str">
        <f t="shared" si="574"/>
        <v/>
      </c>
      <c r="M2715" s="6" t="str">
        <f t="shared" si="575"/>
        <v/>
      </c>
      <c r="N2715" s="6" t="str">
        <f t="shared" si="570"/>
        <v/>
      </c>
      <c r="O2715" s="4"/>
      <c r="P2715" s="11"/>
      <c r="Q2715" s="12" t="str">
        <f t="shared" si="571"/>
        <v/>
      </c>
      <c r="R2715" s="8"/>
      <c r="S2715" s="19"/>
      <c r="T2715" s="19" t="s">
        <v>830</v>
      </c>
      <c r="U2715" s="4"/>
      <c r="V2715" s="22" t="str">
        <f t="shared" si="572"/>
        <v>@aswan1.moe.edu.eg</v>
      </c>
      <c r="W2715" s="22" t="str">
        <f t="shared" si="573"/>
        <v>Stu#</v>
      </c>
      <c r="Z2715" t="str">
        <f>IF(Q2715=$Z$14,COUNTIF($Q$15:Q2715,$Z$14),"")</f>
        <v/>
      </c>
    </row>
    <row r="2716" spans="1:26" ht="16.5" x14ac:dyDescent="0.25">
      <c r="A2716" s="6" t="str">
        <f>IF(B2716="","",SUBTOTAL(3,$B$15:B2716))</f>
        <v/>
      </c>
      <c r="B2716" s="7"/>
      <c r="C2716" s="8"/>
      <c r="D2716" s="6" t="str">
        <f t="shared" si="563"/>
        <v/>
      </c>
      <c r="E2716" s="9" t="str">
        <f t="shared" si="566"/>
        <v/>
      </c>
      <c r="F2716" s="7"/>
      <c r="G2716" s="10" t="str">
        <f t="shared" si="564"/>
        <v/>
      </c>
      <c r="H2716" s="6" t="str">
        <f t="shared" si="565"/>
        <v/>
      </c>
      <c r="I2716" s="6" t="str">
        <f t="shared" si="567"/>
        <v/>
      </c>
      <c r="J2716" s="6" t="str">
        <f t="shared" si="568"/>
        <v/>
      </c>
      <c r="K2716" s="6" t="str">
        <f t="shared" si="569"/>
        <v/>
      </c>
      <c r="L2716" s="6" t="str">
        <f t="shared" si="574"/>
        <v/>
      </c>
      <c r="M2716" s="6" t="str">
        <f t="shared" si="575"/>
        <v/>
      </c>
      <c r="N2716" s="6" t="str">
        <f t="shared" si="570"/>
        <v/>
      </c>
      <c r="O2716" s="4"/>
      <c r="P2716" s="11"/>
      <c r="Q2716" s="12" t="str">
        <f t="shared" si="571"/>
        <v/>
      </c>
      <c r="R2716" s="8"/>
      <c r="S2716" s="19"/>
      <c r="T2716" s="19" t="s">
        <v>830</v>
      </c>
      <c r="U2716" s="4"/>
      <c r="V2716" s="22" t="str">
        <f t="shared" si="572"/>
        <v>@aswan1.moe.edu.eg</v>
      </c>
      <c r="W2716" s="22" t="str">
        <f t="shared" si="573"/>
        <v>Stu#</v>
      </c>
      <c r="Z2716" t="str">
        <f>IF(Q2716=$Z$14,COUNTIF($Q$15:Q2716,$Z$14),"")</f>
        <v/>
      </c>
    </row>
    <row r="2717" spans="1:26" ht="16.5" x14ac:dyDescent="0.25">
      <c r="A2717" s="6" t="str">
        <f>IF(B2717="","",SUBTOTAL(3,$B$15:B2717))</f>
        <v/>
      </c>
      <c r="B2717" s="7"/>
      <c r="C2717" s="8"/>
      <c r="D2717" s="6" t="str">
        <f t="shared" si="563"/>
        <v/>
      </c>
      <c r="E2717" s="9" t="str">
        <f t="shared" si="566"/>
        <v/>
      </c>
      <c r="F2717" s="7"/>
      <c r="G2717" s="10" t="str">
        <f t="shared" si="564"/>
        <v/>
      </c>
      <c r="H2717" s="6" t="str">
        <f t="shared" si="565"/>
        <v/>
      </c>
      <c r="I2717" s="6" t="str">
        <f t="shared" si="567"/>
        <v/>
      </c>
      <c r="J2717" s="6" t="str">
        <f t="shared" si="568"/>
        <v/>
      </c>
      <c r="K2717" s="6" t="str">
        <f t="shared" si="569"/>
        <v/>
      </c>
      <c r="L2717" s="6" t="str">
        <f t="shared" si="574"/>
        <v/>
      </c>
      <c r="M2717" s="6" t="str">
        <f t="shared" si="575"/>
        <v/>
      </c>
      <c r="N2717" s="6" t="str">
        <f t="shared" si="570"/>
        <v/>
      </c>
      <c r="O2717" s="4"/>
      <c r="P2717" s="11"/>
      <c r="Q2717" s="12" t="str">
        <f t="shared" si="571"/>
        <v/>
      </c>
      <c r="R2717" s="8"/>
      <c r="S2717" s="19"/>
      <c r="T2717" s="19" t="s">
        <v>830</v>
      </c>
      <c r="U2717" s="4"/>
      <c r="V2717" s="22" t="str">
        <f t="shared" si="572"/>
        <v>@aswan1.moe.edu.eg</v>
      </c>
      <c r="W2717" s="22" t="str">
        <f t="shared" si="573"/>
        <v>Stu#</v>
      </c>
      <c r="Z2717" t="str">
        <f>IF(Q2717=$Z$14,COUNTIF($Q$15:Q2717,$Z$14),"")</f>
        <v/>
      </c>
    </row>
    <row r="2718" spans="1:26" ht="16.5" x14ac:dyDescent="0.25">
      <c r="A2718" s="6" t="str">
        <f>IF(B2718="","",SUBTOTAL(3,$B$15:B2718))</f>
        <v/>
      </c>
      <c r="B2718" s="7"/>
      <c r="C2718" s="8"/>
      <c r="D2718" s="6" t="str">
        <f t="shared" si="563"/>
        <v/>
      </c>
      <c r="E2718" s="9" t="str">
        <f t="shared" si="566"/>
        <v/>
      </c>
      <c r="F2718" s="7"/>
      <c r="G2718" s="10" t="str">
        <f t="shared" si="564"/>
        <v/>
      </c>
      <c r="H2718" s="6" t="str">
        <f t="shared" si="565"/>
        <v/>
      </c>
      <c r="I2718" s="6" t="str">
        <f t="shared" si="567"/>
        <v/>
      </c>
      <c r="J2718" s="6" t="str">
        <f t="shared" si="568"/>
        <v/>
      </c>
      <c r="K2718" s="6" t="str">
        <f t="shared" si="569"/>
        <v/>
      </c>
      <c r="L2718" s="6" t="str">
        <f t="shared" si="574"/>
        <v/>
      </c>
      <c r="M2718" s="6" t="str">
        <f t="shared" si="575"/>
        <v/>
      </c>
      <c r="N2718" s="6" t="str">
        <f t="shared" si="570"/>
        <v/>
      </c>
      <c r="O2718" s="4"/>
      <c r="P2718" s="11"/>
      <c r="Q2718" s="12" t="str">
        <f t="shared" si="571"/>
        <v/>
      </c>
      <c r="R2718" s="8"/>
      <c r="S2718" s="19"/>
      <c r="T2718" s="19" t="s">
        <v>830</v>
      </c>
      <c r="U2718" s="4"/>
      <c r="V2718" s="22" t="str">
        <f t="shared" si="572"/>
        <v>@aswan1.moe.edu.eg</v>
      </c>
      <c r="W2718" s="22" t="str">
        <f t="shared" si="573"/>
        <v>Stu#</v>
      </c>
      <c r="Z2718" t="str">
        <f>IF(Q2718=$Z$14,COUNTIF($Q$15:Q2718,$Z$14),"")</f>
        <v/>
      </c>
    </row>
    <row r="2719" spans="1:26" ht="16.5" x14ac:dyDescent="0.25">
      <c r="A2719" s="6" t="str">
        <f>IF(B2719="","",SUBTOTAL(3,$B$15:B2719))</f>
        <v/>
      </c>
      <c r="B2719" s="7"/>
      <c r="C2719" s="8"/>
      <c r="D2719" s="6" t="str">
        <f t="shared" si="563"/>
        <v/>
      </c>
      <c r="E2719" s="9" t="str">
        <f t="shared" si="566"/>
        <v/>
      </c>
      <c r="F2719" s="7"/>
      <c r="G2719" s="10" t="str">
        <f t="shared" si="564"/>
        <v/>
      </c>
      <c r="H2719" s="6" t="str">
        <f t="shared" si="565"/>
        <v/>
      </c>
      <c r="I2719" s="6" t="str">
        <f t="shared" si="567"/>
        <v/>
      </c>
      <c r="J2719" s="6" t="str">
        <f t="shared" si="568"/>
        <v/>
      </c>
      <c r="K2719" s="6" t="str">
        <f t="shared" si="569"/>
        <v/>
      </c>
      <c r="L2719" s="6" t="str">
        <f t="shared" si="574"/>
        <v/>
      </c>
      <c r="M2719" s="6" t="str">
        <f t="shared" si="575"/>
        <v/>
      </c>
      <c r="N2719" s="6" t="str">
        <f t="shared" si="570"/>
        <v/>
      </c>
      <c r="O2719" s="4"/>
      <c r="P2719" s="11"/>
      <c r="Q2719" s="12" t="str">
        <f t="shared" si="571"/>
        <v/>
      </c>
      <c r="R2719" s="8"/>
      <c r="S2719" s="19"/>
      <c r="T2719" s="19" t="s">
        <v>830</v>
      </c>
      <c r="U2719" s="4"/>
      <c r="V2719" s="22" t="str">
        <f t="shared" si="572"/>
        <v>@aswan1.moe.edu.eg</v>
      </c>
      <c r="W2719" s="22" t="str">
        <f t="shared" si="573"/>
        <v>Stu#</v>
      </c>
      <c r="Z2719" t="str">
        <f>IF(Q2719=$Z$14,COUNTIF($Q$15:Q2719,$Z$14),"")</f>
        <v/>
      </c>
    </row>
    <row r="2720" spans="1:26" ht="16.5" x14ac:dyDescent="0.25">
      <c r="A2720" s="6" t="str">
        <f>IF(B2720="","",SUBTOTAL(3,$B$15:B2720))</f>
        <v/>
      </c>
      <c r="B2720" s="7"/>
      <c r="C2720" s="8"/>
      <c r="D2720" s="6" t="str">
        <f t="shared" si="563"/>
        <v/>
      </c>
      <c r="E2720" s="9" t="str">
        <f t="shared" si="566"/>
        <v/>
      </c>
      <c r="F2720" s="7"/>
      <c r="G2720" s="10" t="str">
        <f t="shared" si="564"/>
        <v/>
      </c>
      <c r="H2720" s="6" t="str">
        <f t="shared" si="565"/>
        <v/>
      </c>
      <c r="I2720" s="6" t="str">
        <f t="shared" si="567"/>
        <v/>
      </c>
      <c r="J2720" s="6" t="str">
        <f t="shared" si="568"/>
        <v/>
      </c>
      <c r="K2720" s="6" t="str">
        <f t="shared" si="569"/>
        <v/>
      </c>
      <c r="L2720" s="6" t="str">
        <f t="shared" si="574"/>
        <v/>
      </c>
      <c r="M2720" s="6" t="str">
        <f t="shared" si="575"/>
        <v/>
      </c>
      <c r="N2720" s="6" t="str">
        <f t="shared" si="570"/>
        <v/>
      </c>
      <c r="O2720" s="4"/>
      <c r="P2720" s="11"/>
      <c r="Q2720" s="12" t="str">
        <f t="shared" si="571"/>
        <v/>
      </c>
      <c r="R2720" s="8"/>
      <c r="S2720" s="19"/>
      <c r="T2720" s="19" t="s">
        <v>830</v>
      </c>
      <c r="U2720" s="4"/>
      <c r="V2720" s="22" t="str">
        <f t="shared" si="572"/>
        <v>@aswan1.moe.edu.eg</v>
      </c>
      <c r="W2720" s="22" t="str">
        <f t="shared" si="573"/>
        <v>Stu#</v>
      </c>
      <c r="Z2720" t="str">
        <f>IF(Q2720=$Z$14,COUNTIF($Q$15:Q2720,$Z$14),"")</f>
        <v/>
      </c>
    </row>
    <row r="2721" spans="1:26" ht="16.5" x14ac:dyDescent="0.25">
      <c r="A2721" s="6" t="str">
        <f>IF(B2721="","",SUBTOTAL(3,$B$15:B2721))</f>
        <v/>
      </c>
      <c r="B2721" s="7"/>
      <c r="C2721" s="8"/>
      <c r="D2721" s="6" t="str">
        <f t="shared" si="563"/>
        <v/>
      </c>
      <c r="E2721" s="9" t="str">
        <f t="shared" si="566"/>
        <v/>
      </c>
      <c r="F2721" s="7"/>
      <c r="G2721" s="10" t="str">
        <f t="shared" si="564"/>
        <v/>
      </c>
      <c r="H2721" s="6" t="str">
        <f t="shared" si="565"/>
        <v/>
      </c>
      <c r="I2721" s="6" t="str">
        <f t="shared" si="567"/>
        <v/>
      </c>
      <c r="J2721" s="6" t="str">
        <f t="shared" si="568"/>
        <v/>
      </c>
      <c r="K2721" s="6" t="str">
        <f t="shared" si="569"/>
        <v/>
      </c>
      <c r="L2721" s="6" t="str">
        <f t="shared" si="574"/>
        <v/>
      </c>
      <c r="M2721" s="6" t="str">
        <f t="shared" si="575"/>
        <v/>
      </c>
      <c r="N2721" s="6" t="str">
        <f t="shared" si="570"/>
        <v/>
      </c>
      <c r="O2721" s="4"/>
      <c r="P2721" s="11"/>
      <c r="Q2721" s="12" t="str">
        <f t="shared" si="571"/>
        <v/>
      </c>
      <c r="R2721" s="8"/>
      <c r="S2721" s="19"/>
      <c r="T2721" s="19" t="s">
        <v>830</v>
      </c>
      <c r="U2721" s="4"/>
      <c r="V2721" s="22" t="str">
        <f t="shared" si="572"/>
        <v>@aswan1.moe.edu.eg</v>
      </c>
      <c r="W2721" s="22" t="str">
        <f t="shared" si="573"/>
        <v>Stu#</v>
      </c>
      <c r="Z2721" t="str">
        <f>IF(Q2721=$Z$14,COUNTIF($Q$15:Q2721,$Z$14),"")</f>
        <v/>
      </c>
    </row>
    <row r="2722" spans="1:26" ht="16.5" x14ac:dyDescent="0.25">
      <c r="A2722" s="6" t="str">
        <f>IF(B2722="","",SUBTOTAL(3,$B$15:B2722))</f>
        <v/>
      </c>
      <c r="B2722" s="7"/>
      <c r="C2722" s="8"/>
      <c r="D2722" s="6" t="str">
        <f t="shared" si="563"/>
        <v/>
      </c>
      <c r="E2722" s="9" t="str">
        <f t="shared" si="566"/>
        <v/>
      </c>
      <c r="F2722" s="7"/>
      <c r="G2722" s="10" t="str">
        <f t="shared" si="564"/>
        <v/>
      </c>
      <c r="H2722" s="6" t="str">
        <f t="shared" si="565"/>
        <v/>
      </c>
      <c r="I2722" s="6" t="str">
        <f t="shared" si="567"/>
        <v/>
      </c>
      <c r="J2722" s="6" t="str">
        <f t="shared" si="568"/>
        <v/>
      </c>
      <c r="K2722" s="6" t="str">
        <f t="shared" si="569"/>
        <v/>
      </c>
      <c r="L2722" s="6" t="str">
        <f t="shared" si="574"/>
        <v/>
      </c>
      <c r="M2722" s="6" t="str">
        <f t="shared" si="575"/>
        <v/>
      </c>
      <c r="N2722" s="6" t="str">
        <f t="shared" si="570"/>
        <v/>
      </c>
      <c r="O2722" s="4"/>
      <c r="P2722" s="11"/>
      <c r="Q2722" s="12" t="str">
        <f t="shared" si="571"/>
        <v/>
      </c>
      <c r="R2722" s="8"/>
      <c r="S2722" s="19"/>
      <c r="T2722" s="19" t="s">
        <v>830</v>
      </c>
      <c r="U2722" s="4"/>
      <c r="V2722" s="22" t="str">
        <f t="shared" si="572"/>
        <v>@aswan1.moe.edu.eg</v>
      </c>
      <c r="W2722" s="22" t="str">
        <f t="shared" si="573"/>
        <v>Stu#</v>
      </c>
      <c r="Z2722" t="str">
        <f>IF(Q2722=$Z$14,COUNTIF($Q$15:Q2722,$Z$14),"")</f>
        <v/>
      </c>
    </row>
    <row r="2723" spans="1:26" ht="16.5" x14ac:dyDescent="0.25">
      <c r="A2723" s="6" t="str">
        <f>IF(B2723="","",SUBTOTAL(3,$B$15:B2723))</f>
        <v/>
      </c>
      <c r="B2723" s="7"/>
      <c r="C2723" s="8"/>
      <c r="D2723" s="6" t="str">
        <f t="shared" si="563"/>
        <v/>
      </c>
      <c r="E2723" s="9" t="str">
        <f t="shared" si="566"/>
        <v/>
      </c>
      <c r="F2723" s="7"/>
      <c r="G2723" s="10" t="str">
        <f t="shared" si="564"/>
        <v/>
      </c>
      <c r="H2723" s="6" t="str">
        <f t="shared" si="565"/>
        <v/>
      </c>
      <c r="I2723" s="6" t="str">
        <f t="shared" si="567"/>
        <v/>
      </c>
      <c r="J2723" s="6" t="str">
        <f t="shared" si="568"/>
        <v/>
      </c>
      <c r="K2723" s="6" t="str">
        <f t="shared" si="569"/>
        <v/>
      </c>
      <c r="L2723" s="6" t="str">
        <f t="shared" si="574"/>
        <v/>
      </c>
      <c r="M2723" s="6" t="str">
        <f t="shared" si="575"/>
        <v/>
      </c>
      <c r="N2723" s="6" t="str">
        <f t="shared" si="570"/>
        <v/>
      </c>
      <c r="O2723" s="4"/>
      <c r="P2723" s="11"/>
      <c r="Q2723" s="12" t="str">
        <f t="shared" si="571"/>
        <v/>
      </c>
      <c r="R2723" s="8"/>
      <c r="S2723" s="19"/>
      <c r="T2723" s="19" t="s">
        <v>830</v>
      </c>
      <c r="U2723" s="4"/>
      <c r="V2723" s="22" t="str">
        <f t="shared" si="572"/>
        <v>@aswan1.moe.edu.eg</v>
      </c>
      <c r="W2723" s="22" t="str">
        <f t="shared" si="573"/>
        <v>Stu#</v>
      </c>
      <c r="Z2723" t="str">
        <f>IF(Q2723=$Z$14,COUNTIF($Q$15:Q2723,$Z$14),"")</f>
        <v/>
      </c>
    </row>
    <row r="2724" spans="1:26" ht="16.5" x14ac:dyDescent="0.25">
      <c r="A2724" s="6" t="str">
        <f>IF(B2724="","",SUBTOTAL(3,$B$15:B2724))</f>
        <v/>
      </c>
      <c r="B2724" s="7"/>
      <c r="C2724" s="8"/>
      <c r="D2724" s="6" t="str">
        <f t="shared" si="563"/>
        <v/>
      </c>
      <c r="E2724" s="9" t="str">
        <f t="shared" si="566"/>
        <v/>
      </c>
      <c r="F2724" s="7"/>
      <c r="G2724" s="10" t="str">
        <f t="shared" si="564"/>
        <v/>
      </c>
      <c r="H2724" s="6" t="str">
        <f t="shared" si="565"/>
        <v/>
      </c>
      <c r="I2724" s="6" t="str">
        <f t="shared" si="567"/>
        <v/>
      </c>
      <c r="J2724" s="6" t="str">
        <f t="shared" si="568"/>
        <v/>
      </c>
      <c r="K2724" s="6" t="str">
        <f t="shared" si="569"/>
        <v/>
      </c>
      <c r="L2724" s="6" t="str">
        <f t="shared" si="574"/>
        <v/>
      </c>
      <c r="M2724" s="6" t="str">
        <f t="shared" si="575"/>
        <v/>
      </c>
      <c r="N2724" s="6" t="str">
        <f t="shared" si="570"/>
        <v/>
      </c>
      <c r="O2724" s="4"/>
      <c r="P2724" s="11"/>
      <c r="Q2724" s="12" t="str">
        <f t="shared" si="571"/>
        <v/>
      </c>
      <c r="R2724" s="8"/>
      <c r="S2724" s="19"/>
      <c r="T2724" s="19" t="s">
        <v>830</v>
      </c>
      <c r="U2724" s="4"/>
      <c r="V2724" s="22" t="str">
        <f t="shared" si="572"/>
        <v>@aswan1.moe.edu.eg</v>
      </c>
      <c r="W2724" s="22" t="str">
        <f t="shared" si="573"/>
        <v>Stu#</v>
      </c>
      <c r="Z2724" t="str">
        <f>IF(Q2724=$Z$14,COUNTIF($Q$15:Q2724,$Z$14),"")</f>
        <v/>
      </c>
    </row>
    <row r="2725" spans="1:26" ht="16.5" x14ac:dyDescent="0.25">
      <c r="A2725" s="6" t="str">
        <f>IF(B2725="","",SUBTOTAL(3,$B$15:B2725))</f>
        <v/>
      </c>
      <c r="B2725" s="7"/>
      <c r="C2725" s="8"/>
      <c r="D2725" s="6" t="str">
        <f t="shared" si="563"/>
        <v/>
      </c>
      <c r="E2725" s="9" t="str">
        <f t="shared" si="566"/>
        <v/>
      </c>
      <c r="F2725" s="7"/>
      <c r="G2725" s="10" t="str">
        <f t="shared" si="564"/>
        <v/>
      </c>
      <c r="H2725" s="6" t="str">
        <f t="shared" si="565"/>
        <v/>
      </c>
      <c r="I2725" s="6" t="str">
        <f t="shared" si="567"/>
        <v/>
      </c>
      <c r="J2725" s="6" t="str">
        <f t="shared" si="568"/>
        <v/>
      </c>
      <c r="K2725" s="6" t="str">
        <f t="shared" si="569"/>
        <v/>
      </c>
      <c r="L2725" s="6" t="str">
        <f t="shared" si="574"/>
        <v/>
      </c>
      <c r="M2725" s="6" t="str">
        <f t="shared" si="575"/>
        <v/>
      </c>
      <c r="N2725" s="6" t="str">
        <f t="shared" si="570"/>
        <v/>
      </c>
      <c r="O2725" s="4"/>
      <c r="P2725" s="11"/>
      <c r="Q2725" s="12" t="str">
        <f t="shared" si="571"/>
        <v/>
      </c>
      <c r="R2725" s="8"/>
      <c r="S2725" s="19"/>
      <c r="T2725" s="19" t="s">
        <v>830</v>
      </c>
      <c r="U2725" s="4"/>
      <c r="V2725" s="22" t="str">
        <f t="shared" si="572"/>
        <v>@aswan1.moe.edu.eg</v>
      </c>
      <c r="W2725" s="22" t="str">
        <f t="shared" si="573"/>
        <v>Stu#</v>
      </c>
      <c r="Z2725" t="str">
        <f>IF(Q2725=$Z$14,COUNTIF($Q$15:Q2725,$Z$14),"")</f>
        <v/>
      </c>
    </row>
    <row r="2726" spans="1:26" ht="16.5" x14ac:dyDescent="0.25">
      <c r="A2726" s="6" t="str">
        <f>IF(B2726="","",SUBTOTAL(3,$B$15:B2726))</f>
        <v/>
      </c>
      <c r="B2726" s="7"/>
      <c r="C2726" s="8"/>
      <c r="D2726" s="6" t="str">
        <f t="shared" si="563"/>
        <v/>
      </c>
      <c r="E2726" s="9" t="str">
        <f t="shared" si="566"/>
        <v/>
      </c>
      <c r="F2726" s="7"/>
      <c r="G2726" s="10" t="str">
        <f t="shared" si="564"/>
        <v/>
      </c>
      <c r="H2726" s="6" t="str">
        <f t="shared" si="565"/>
        <v/>
      </c>
      <c r="I2726" s="6" t="str">
        <f t="shared" si="567"/>
        <v/>
      </c>
      <c r="J2726" s="6" t="str">
        <f t="shared" si="568"/>
        <v/>
      </c>
      <c r="K2726" s="6" t="str">
        <f t="shared" si="569"/>
        <v/>
      </c>
      <c r="L2726" s="6" t="str">
        <f t="shared" si="574"/>
        <v/>
      </c>
      <c r="M2726" s="6" t="str">
        <f t="shared" si="575"/>
        <v/>
      </c>
      <c r="N2726" s="6" t="str">
        <f t="shared" si="570"/>
        <v/>
      </c>
      <c r="O2726" s="4"/>
      <c r="P2726" s="11"/>
      <c r="Q2726" s="12" t="str">
        <f t="shared" si="571"/>
        <v/>
      </c>
      <c r="R2726" s="8"/>
      <c r="S2726" s="19"/>
      <c r="T2726" s="19" t="s">
        <v>830</v>
      </c>
      <c r="U2726" s="4"/>
      <c r="V2726" s="22" t="str">
        <f t="shared" si="572"/>
        <v>@aswan1.moe.edu.eg</v>
      </c>
      <c r="W2726" s="22" t="str">
        <f t="shared" si="573"/>
        <v>Stu#</v>
      </c>
      <c r="Z2726" t="str">
        <f>IF(Q2726=$Z$14,COUNTIF($Q$15:Q2726,$Z$14),"")</f>
        <v/>
      </c>
    </row>
    <row r="2727" spans="1:26" ht="16.5" x14ac:dyDescent="0.25">
      <c r="A2727" s="6" t="str">
        <f>IF(B2727="","",SUBTOTAL(3,$B$15:B2727))</f>
        <v/>
      </c>
      <c r="B2727" s="7"/>
      <c r="C2727" s="8"/>
      <c r="D2727" s="6" t="str">
        <f t="shared" si="563"/>
        <v/>
      </c>
      <c r="E2727" s="9" t="str">
        <f t="shared" si="566"/>
        <v/>
      </c>
      <c r="F2727" s="7"/>
      <c r="G2727" s="10" t="str">
        <f t="shared" si="564"/>
        <v/>
      </c>
      <c r="H2727" s="6" t="str">
        <f t="shared" si="565"/>
        <v/>
      </c>
      <c r="I2727" s="6" t="str">
        <f t="shared" si="567"/>
        <v/>
      </c>
      <c r="J2727" s="6" t="str">
        <f t="shared" si="568"/>
        <v/>
      </c>
      <c r="K2727" s="6" t="str">
        <f t="shared" si="569"/>
        <v/>
      </c>
      <c r="L2727" s="6" t="str">
        <f t="shared" si="574"/>
        <v/>
      </c>
      <c r="M2727" s="6" t="str">
        <f t="shared" si="575"/>
        <v/>
      </c>
      <c r="N2727" s="6" t="str">
        <f t="shared" si="570"/>
        <v/>
      </c>
      <c r="O2727" s="4"/>
      <c r="P2727" s="11"/>
      <c r="Q2727" s="12" t="str">
        <f t="shared" si="571"/>
        <v/>
      </c>
      <c r="R2727" s="8"/>
      <c r="S2727" s="19"/>
      <c r="T2727" s="19" t="s">
        <v>830</v>
      </c>
      <c r="U2727" s="4"/>
      <c r="V2727" s="22" t="str">
        <f t="shared" si="572"/>
        <v>@aswan1.moe.edu.eg</v>
      </c>
      <c r="W2727" s="22" t="str">
        <f t="shared" si="573"/>
        <v>Stu#</v>
      </c>
      <c r="Z2727" t="str">
        <f>IF(Q2727=$Z$14,COUNTIF($Q$15:Q2727,$Z$14),"")</f>
        <v/>
      </c>
    </row>
    <row r="2728" spans="1:26" ht="16.5" x14ac:dyDescent="0.25">
      <c r="A2728" s="6" t="str">
        <f>IF(B2728="","",SUBTOTAL(3,$B$15:B2728))</f>
        <v/>
      </c>
      <c r="B2728" s="7"/>
      <c r="C2728" s="8"/>
      <c r="D2728" s="6" t="str">
        <f t="shared" si="563"/>
        <v/>
      </c>
      <c r="E2728" s="9" t="str">
        <f t="shared" si="566"/>
        <v/>
      </c>
      <c r="F2728" s="7"/>
      <c r="G2728" s="10" t="str">
        <f t="shared" si="564"/>
        <v/>
      </c>
      <c r="H2728" s="6" t="str">
        <f t="shared" si="565"/>
        <v/>
      </c>
      <c r="I2728" s="6" t="str">
        <f t="shared" si="567"/>
        <v/>
      </c>
      <c r="J2728" s="6" t="str">
        <f t="shared" si="568"/>
        <v/>
      </c>
      <c r="K2728" s="6" t="str">
        <f t="shared" si="569"/>
        <v/>
      </c>
      <c r="L2728" s="6" t="str">
        <f t="shared" si="574"/>
        <v/>
      </c>
      <c r="M2728" s="6" t="str">
        <f t="shared" si="575"/>
        <v/>
      </c>
      <c r="N2728" s="6" t="str">
        <f t="shared" si="570"/>
        <v/>
      </c>
      <c r="O2728" s="4"/>
      <c r="P2728" s="11"/>
      <c r="Q2728" s="12" t="str">
        <f t="shared" si="571"/>
        <v/>
      </c>
      <c r="R2728" s="8"/>
      <c r="S2728" s="19"/>
      <c r="T2728" s="19" t="s">
        <v>830</v>
      </c>
      <c r="U2728" s="4"/>
      <c r="V2728" s="22" t="str">
        <f t="shared" si="572"/>
        <v>@aswan1.moe.edu.eg</v>
      </c>
      <c r="W2728" s="22" t="str">
        <f t="shared" si="573"/>
        <v>Stu#</v>
      </c>
      <c r="Z2728" t="str">
        <f>IF(Q2728=$Z$14,COUNTIF($Q$15:Q2728,$Z$14),"")</f>
        <v/>
      </c>
    </row>
    <row r="2729" spans="1:26" ht="16.5" x14ac:dyDescent="0.25">
      <c r="A2729" s="6" t="str">
        <f>IF(B2729="","",SUBTOTAL(3,$B$15:B2729))</f>
        <v/>
      </c>
      <c r="B2729" s="7"/>
      <c r="C2729" s="8"/>
      <c r="D2729" s="6" t="str">
        <f t="shared" si="563"/>
        <v/>
      </c>
      <c r="E2729" s="9" t="str">
        <f t="shared" si="566"/>
        <v/>
      </c>
      <c r="F2729" s="7"/>
      <c r="G2729" s="10" t="str">
        <f t="shared" si="564"/>
        <v/>
      </c>
      <c r="H2729" s="6" t="str">
        <f t="shared" si="565"/>
        <v/>
      </c>
      <c r="I2729" s="6" t="str">
        <f t="shared" si="567"/>
        <v/>
      </c>
      <c r="J2729" s="6" t="str">
        <f t="shared" si="568"/>
        <v/>
      </c>
      <c r="K2729" s="6" t="str">
        <f t="shared" si="569"/>
        <v/>
      </c>
      <c r="L2729" s="6" t="str">
        <f t="shared" si="574"/>
        <v/>
      </c>
      <c r="M2729" s="6" t="str">
        <f t="shared" si="575"/>
        <v/>
      </c>
      <c r="N2729" s="6" t="str">
        <f t="shared" si="570"/>
        <v/>
      </c>
      <c r="O2729" s="4"/>
      <c r="P2729" s="11"/>
      <c r="Q2729" s="12" t="str">
        <f t="shared" si="571"/>
        <v/>
      </c>
      <c r="R2729" s="8"/>
      <c r="S2729" s="19"/>
      <c r="T2729" s="19" t="s">
        <v>830</v>
      </c>
      <c r="U2729" s="4"/>
      <c r="V2729" s="22" t="str">
        <f t="shared" si="572"/>
        <v>@aswan1.moe.edu.eg</v>
      </c>
      <c r="W2729" s="22" t="str">
        <f t="shared" si="573"/>
        <v>Stu#</v>
      </c>
      <c r="Z2729" t="str">
        <f>IF(Q2729=$Z$14,COUNTIF($Q$15:Q2729,$Z$14),"")</f>
        <v/>
      </c>
    </row>
    <row r="2730" spans="1:26" ht="16.5" x14ac:dyDescent="0.25">
      <c r="A2730" s="6" t="str">
        <f>IF(B2730="","",SUBTOTAL(3,$B$15:B2730))</f>
        <v/>
      </c>
      <c r="B2730" s="7"/>
      <c r="C2730" s="8"/>
      <c r="D2730" s="6" t="str">
        <f t="shared" si="563"/>
        <v/>
      </c>
      <c r="E2730" s="9" t="str">
        <f t="shared" si="566"/>
        <v/>
      </c>
      <c r="F2730" s="7"/>
      <c r="G2730" s="10" t="str">
        <f t="shared" si="564"/>
        <v/>
      </c>
      <c r="H2730" s="6" t="str">
        <f t="shared" si="565"/>
        <v/>
      </c>
      <c r="I2730" s="6" t="str">
        <f t="shared" si="567"/>
        <v/>
      </c>
      <c r="J2730" s="6" t="str">
        <f t="shared" si="568"/>
        <v/>
      </c>
      <c r="K2730" s="6" t="str">
        <f t="shared" si="569"/>
        <v/>
      </c>
      <c r="L2730" s="6" t="str">
        <f t="shared" si="574"/>
        <v/>
      </c>
      <c r="M2730" s="6" t="str">
        <f t="shared" si="575"/>
        <v/>
      </c>
      <c r="N2730" s="6" t="str">
        <f t="shared" si="570"/>
        <v/>
      </c>
      <c r="O2730" s="4"/>
      <c r="P2730" s="11"/>
      <c r="Q2730" s="12" t="str">
        <f t="shared" si="571"/>
        <v/>
      </c>
      <c r="R2730" s="8"/>
      <c r="S2730" s="19"/>
      <c r="T2730" s="19" t="s">
        <v>830</v>
      </c>
      <c r="U2730" s="4"/>
      <c r="V2730" s="22" t="str">
        <f t="shared" si="572"/>
        <v>@aswan1.moe.edu.eg</v>
      </c>
      <c r="W2730" s="22" t="str">
        <f t="shared" si="573"/>
        <v>Stu#</v>
      </c>
      <c r="Z2730" t="str">
        <f>IF(Q2730=$Z$14,COUNTIF($Q$15:Q2730,$Z$14),"")</f>
        <v/>
      </c>
    </row>
    <row r="2731" spans="1:26" ht="16.5" x14ac:dyDescent="0.25">
      <c r="A2731" s="6" t="str">
        <f>IF(B2731="","",SUBTOTAL(3,$B$15:B2731))</f>
        <v/>
      </c>
      <c r="B2731" s="7"/>
      <c r="C2731" s="8"/>
      <c r="D2731" s="6" t="str">
        <f t="shared" si="563"/>
        <v/>
      </c>
      <c r="E2731" s="9" t="str">
        <f t="shared" si="566"/>
        <v/>
      </c>
      <c r="F2731" s="7"/>
      <c r="G2731" s="10" t="str">
        <f t="shared" si="564"/>
        <v/>
      </c>
      <c r="H2731" s="6" t="str">
        <f t="shared" si="565"/>
        <v/>
      </c>
      <c r="I2731" s="6" t="str">
        <f t="shared" si="567"/>
        <v/>
      </c>
      <c r="J2731" s="6" t="str">
        <f t="shared" si="568"/>
        <v/>
      </c>
      <c r="K2731" s="6" t="str">
        <f t="shared" si="569"/>
        <v/>
      </c>
      <c r="L2731" s="6" t="str">
        <f t="shared" si="574"/>
        <v/>
      </c>
      <c r="M2731" s="6" t="str">
        <f t="shared" si="575"/>
        <v/>
      </c>
      <c r="N2731" s="6" t="str">
        <f t="shared" si="570"/>
        <v/>
      </c>
      <c r="O2731" s="4"/>
      <c r="P2731" s="11"/>
      <c r="Q2731" s="12" t="str">
        <f t="shared" si="571"/>
        <v/>
      </c>
      <c r="R2731" s="8"/>
      <c r="S2731" s="19"/>
      <c r="T2731" s="19" t="s">
        <v>830</v>
      </c>
      <c r="U2731" s="4"/>
      <c r="V2731" s="22" t="str">
        <f t="shared" si="572"/>
        <v>@aswan1.moe.edu.eg</v>
      </c>
      <c r="W2731" s="22" t="str">
        <f t="shared" si="573"/>
        <v>Stu#</v>
      </c>
      <c r="Z2731" t="str">
        <f>IF(Q2731=$Z$14,COUNTIF($Q$15:Q2731,$Z$14),"")</f>
        <v/>
      </c>
    </row>
    <row r="2732" spans="1:26" ht="16.5" x14ac:dyDescent="0.25">
      <c r="A2732" s="6" t="str">
        <f>IF(B2732="","",SUBTOTAL(3,$B$15:B2732))</f>
        <v/>
      </c>
      <c r="B2732" s="7"/>
      <c r="C2732" s="8"/>
      <c r="D2732" s="6" t="str">
        <f t="shared" si="563"/>
        <v/>
      </c>
      <c r="E2732" s="9" t="str">
        <f t="shared" si="566"/>
        <v/>
      </c>
      <c r="F2732" s="7"/>
      <c r="G2732" s="10" t="str">
        <f t="shared" si="564"/>
        <v/>
      </c>
      <c r="H2732" s="6" t="str">
        <f t="shared" si="565"/>
        <v/>
      </c>
      <c r="I2732" s="6" t="str">
        <f t="shared" si="567"/>
        <v/>
      </c>
      <c r="J2732" s="6" t="str">
        <f t="shared" si="568"/>
        <v/>
      </c>
      <c r="K2732" s="6" t="str">
        <f t="shared" si="569"/>
        <v/>
      </c>
      <c r="L2732" s="6" t="str">
        <f t="shared" si="574"/>
        <v/>
      </c>
      <c r="M2732" s="6" t="str">
        <f t="shared" si="575"/>
        <v/>
      </c>
      <c r="N2732" s="6" t="str">
        <f t="shared" si="570"/>
        <v/>
      </c>
      <c r="O2732" s="4"/>
      <c r="P2732" s="11"/>
      <c r="Q2732" s="12" t="str">
        <f t="shared" si="571"/>
        <v/>
      </c>
      <c r="R2732" s="8"/>
      <c r="S2732" s="19"/>
      <c r="T2732" s="19" t="s">
        <v>830</v>
      </c>
      <c r="U2732" s="4"/>
      <c r="V2732" s="22" t="str">
        <f t="shared" si="572"/>
        <v>@aswan1.moe.edu.eg</v>
      </c>
      <c r="W2732" s="22" t="str">
        <f t="shared" si="573"/>
        <v>Stu#</v>
      </c>
      <c r="Z2732" t="str">
        <f>IF(Q2732=$Z$14,COUNTIF($Q$15:Q2732,$Z$14),"")</f>
        <v/>
      </c>
    </row>
    <row r="2733" spans="1:26" ht="16.5" x14ac:dyDescent="0.25">
      <c r="A2733" s="6" t="str">
        <f>IF(B2733="","",SUBTOTAL(3,$B$15:B2733))</f>
        <v/>
      </c>
      <c r="B2733" s="7"/>
      <c r="C2733" s="8"/>
      <c r="D2733" s="6" t="str">
        <f t="shared" si="563"/>
        <v/>
      </c>
      <c r="E2733" s="9" t="str">
        <f t="shared" si="566"/>
        <v/>
      </c>
      <c r="F2733" s="7"/>
      <c r="G2733" s="10" t="str">
        <f t="shared" si="564"/>
        <v/>
      </c>
      <c r="H2733" s="6" t="str">
        <f t="shared" si="565"/>
        <v/>
      </c>
      <c r="I2733" s="6" t="str">
        <f t="shared" si="567"/>
        <v/>
      </c>
      <c r="J2733" s="6" t="str">
        <f t="shared" si="568"/>
        <v/>
      </c>
      <c r="K2733" s="6" t="str">
        <f t="shared" si="569"/>
        <v/>
      </c>
      <c r="L2733" s="6" t="str">
        <f t="shared" si="574"/>
        <v/>
      </c>
      <c r="M2733" s="6" t="str">
        <f t="shared" si="575"/>
        <v/>
      </c>
      <c r="N2733" s="6" t="str">
        <f t="shared" si="570"/>
        <v/>
      </c>
      <c r="O2733" s="4"/>
      <c r="P2733" s="11"/>
      <c r="Q2733" s="12" t="str">
        <f t="shared" si="571"/>
        <v/>
      </c>
      <c r="R2733" s="8"/>
      <c r="S2733" s="19"/>
      <c r="T2733" s="19" t="s">
        <v>830</v>
      </c>
      <c r="U2733" s="4"/>
      <c r="V2733" s="22" t="str">
        <f t="shared" si="572"/>
        <v>@aswan1.moe.edu.eg</v>
      </c>
      <c r="W2733" s="22" t="str">
        <f t="shared" si="573"/>
        <v>Stu#</v>
      </c>
      <c r="Z2733" t="str">
        <f>IF(Q2733=$Z$14,COUNTIF($Q$15:Q2733,$Z$14),"")</f>
        <v/>
      </c>
    </row>
    <row r="2734" spans="1:26" ht="16.5" x14ac:dyDescent="0.25">
      <c r="A2734" s="6" t="str">
        <f>IF(B2734="","",SUBTOTAL(3,$B$15:B2734))</f>
        <v/>
      </c>
      <c r="B2734" s="7"/>
      <c r="C2734" s="8"/>
      <c r="D2734" s="6" t="str">
        <f t="shared" si="563"/>
        <v/>
      </c>
      <c r="E2734" s="9" t="str">
        <f t="shared" si="566"/>
        <v/>
      </c>
      <c r="F2734" s="7"/>
      <c r="G2734" s="10" t="str">
        <f t="shared" si="564"/>
        <v/>
      </c>
      <c r="H2734" s="6" t="str">
        <f t="shared" si="565"/>
        <v/>
      </c>
      <c r="I2734" s="6" t="str">
        <f t="shared" si="567"/>
        <v/>
      </c>
      <c r="J2734" s="6" t="str">
        <f t="shared" si="568"/>
        <v/>
      </c>
      <c r="K2734" s="6" t="str">
        <f t="shared" si="569"/>
        <v/>
      </c>
      <c r="L2734" s="6" t="str">
        <f t="shared" si="574"/>
        <v/>
      </c>
      <c r="M2734" s="6" t="str">
        <f t="shared" si="575"/>
        <v/>
      </c>
      <c r="N2734" s="6" t="str">
        <f t="shared" si="570"/>
        <v/>
      </c>
      <c r="O2734" s="4"/>
      <c r="P2734" s="11"/>
      <c r="Q2734" s="12" t="str">
        <f t="shared" si="571"/>
        <v/>
      </c>
      <c r="R2734" s="8"/>
      <c r="S2734" s="19"/>
      <c r="T2734" s="19" t="s">
        <v>830</v>
      </c>
      <c r="U2734" s="4"/>
      <c r="V2734" s="22" t="str">
        <f t="shared" si="572"/>
        <v>@aswan1.moe.edu.eg</v>
      </c>
      <c r="W2734" s="22" t="str">
        <f t="shared" si="573"/>
        <v>Stu#</v>
      </c>
      <c r="Z2734" t="str">
        <f>IF(Q2734=$Z$14,COUNTIF($Q$15:Q2734,$Z$14),"")</f>
        <v/>
      </c>
    </row>
    <row r="2735" spans="1:26" ht="16.5" x14ac:dyDescent="0.25">
      <c r="A2735" s="6" t="str">
        <f>IF(B2735="","",SUBTOTAL(3,$B$15:B2735))</f>
        <v/>
      </c>
      <c r="B2735" s="7"/>
      <c r="C2735" s="8"/>
      <c r="D2735" s="6" t="str">
        <f t="shared" si="563"/>
        <v/>
      </c>
      <c r="E2735" s="9" t="str">
        <f t="shared" si="566"/>
        <v/>
      </c>
      <c r="F2735" s="7"/>
      <c r="G2735" s="10" t="str">
        <f t="shared" si="564"/>
        <v/>
      </c>
      <c r="H2735" s="6" t="str">
        <f t="shared" si="565"/>
        <v/>
      </c>
      <c r="I2735" s="6" t="str">
        <f t="shared" si="567"/>
        <v/>
      </c>
      <c r="J2735" s="6" t="str">
        <f t="shared" si="568"/>
        <v/>
      </c>
      <c r="K2735" s="6" t="str">
        <f t="shared" si="569"/>
        <v/>
      </c>
      <c r="L2735" s="6" t="str">
        <f t="shared" si="574"/>
        <v/>
      </c>
      <c r="M2735" s="6" t="str">
        <f t="shared" si="575"/>
        <v/>
      </c>
      <c r="N2735" s="6" t="str">
        <f t="shared" si="570"/>
        <v/>
      </c>
      <c r="O2735" s="4"/>
      <c r="P2735" s="11"/>
      <c r="Q2735" s="12" t="str">
        <f t="shared" si="571"/>
        <v/>
      </c>
      <c r="R2735" s="8"/>
      <c r="S2735" s="19"/>
      <c r="T2735" s="19" t="s">
        <v>830</v>
      </c>
      <c r="U2735" s="4"/>
      <c r="V2735" s="22" t="str">
        <f t="shared" si="572"/>
        <v>@aswan1.moe.edu.eg</v>
      </c>
      <c r="W2735" s="22" t="str">
        <f t="shared" si="573"/>
        <v>Stu#</v>
      </c>
      <c r="Z2735" t="str">
        <f>IF(Q2735=$Z$14,COUNTIF($Q$15:Q2735,$Z$14),"")</f>
        <v/>
      </c>
    </row>
    <row r="2736" spans="1:26" ht="16.5" x14ac:dyDescent="0.25">
      <c r="A2736" s="6" t="str">
        <f>IF(B2736="","",SUBTOTAL(3,$B$15:B2736))</f>
        <v/>
      </c>
      <c r="B2736" s="7"/>
      <c r="C2736" s="8"/>
      <c r="D2736" s="6" t="str">
        <f t="shared" si="563"/>
        <v/>
      </c>
      <c r="E2736" s="9" t="str">
        <f t="shared" si="566"/>
        <v/>
      </c>
      <c r="F2736" s="7"/>
      <c r="G2736" s="10" t="str">
        <f t="shared" si="564"/>
        <v/>
      </c>
      <c r="H2736" s="6" t="str">
        <f t="shared" si="565"/>
        <v/>
      </c>
      <c r="I2736" s="6" t="str">
        <f t="shared" si="567"/>
        <v/>
      </c>
      <c r="J2736" s="6" t="str">
        <f t="shared" si="568"/>
        <v/>
      </c>
      <c r="K2736" s="6" t="str">
        <f t="shared" si="569"/>
        <v/>
      </c>
      <c r="L2736" s="6" t="str">
        <f t="shared" si="574"/>
        <v/>
      </c>
      <c r="M2736" s="6" t="str">
        <f t="shared" si="575"/>
        <v/>
      </c>
      <c r="N2736" s="6" t="str">
        <f t="shared" si="570"/>
        <v/>
      </c>
      <c r="O2736" s="4"/>
      <c r="P2736" s="11"/>
      <c r="Q2736" s="12" t="str">
        <f t="shared" si="571"/>
        <v/>
      </c>
      <c r="R2736" s="8"/>
      <c r="S2736" s="19"/>
      <c r="T2736" s="19" t="s">
        <v>830</v>
      </c>
      <c r="U2736" s="4"/>
      <c r="V2736" s="22" t="str">
        <f t="shared" si="572"/>
        <v>@aswan1.moe.edu.eg</v>
      </c>
      <c r="W2736" s="22" t="str">
        <f t="shared" si="573"/>
        <v>Stu#</v>
      </c>
      <c r="Z2736" t="str">
        <f>IF(Q2736=$Z$14,COUNTIF($Q$15:Q2736,$Z$14),"")</f>
        <v/>
      </c>
    </row>
    <row r="2737" spans="1:26" ht="16.5" x14ac:dyDescent="0.25">
      <c r="A2737" s="6" t="str">
        <f>IF(B2737="","",SUBTOTAL(3,$B$15:B2737))</f>
        <v/>
      </c>
      <c r="B2737" s="7"/>
      <c r="C2737" s="8"/>
      <c r="D2737" s="6" t="str">
        <f t="shared" si="563"/>
        <v/>
      </c>
      <c r="E2737" s="9" t="str">
        <f t="shared" si="566"/>
        <v/>
      </c>
      <c r="F2737" s="7"/>
      <c r="G2737" s="10" t="str">
        <f t="shared" si="564"/>
        <v/>
      </c>
      <c r="H2737" s="6" t="str">
        <f t="shared" si="565"/>
        <v/>
      </c>
      <c r="I2737" s="6" t="str">
        <f t="shared" si="567"/>
        <v/>
      </c>
      <c r="J2737" s="6" t="str">
        <f t="shared" si="568"/>
        <v/>
      </c>
      <c r="K2737" s="6" t="str">
        <f t="shared" si="569"/>
        <v/>
      </c>
      <c r="L2737" s="6" t="str">
        <f t="shared" si="574"/>
        <v/>
      </c>
      <c r="M2737" s="6" t="str">
        <f t="shared" si="575"/>
        <v/>
      </c>
      <c r="N2737" s="6" t="str">
        <f t="shared" si="570"/>
        <v/>
      </c>
      <c r="O2737" s="4"/>
      <c r="P2737" s="11"/>
      <c r="Q2737" s="12" t="str">
        <f t="shared" si="571"/>
        <v/>
      </c>
      <c r="R2737" s="8"/>
      <c r="S2737" s="19"/>
      <c r="T2737" s="19" t="s">
        <v>830</v>
      </c>
      <c r="U2737" s="4"/>
      <c r="V2737" s="22" t="str">
        <f t="shared" si="572"/>
        <v>@aswan1.moe.edu.eg</v>
      </c>
      <c r="W2737" s="22" t="str">
        <f t="shared" si="573"/>
        <v>Stu#</v>
      </c>
      <c r="Z2737" t="str">
        <f>IF(Q2737=$Z$14,COUNTIF($Q$15:Q2737,$Z$14),"")</f>
        <v/>
      </c>
    </row>
    <row r="2738" spans="1:26" ht="16.5" x14ac:dyDescent="0.25">
      <c r="A2738" s="6" t="str">
        <f>IF(B2738="","",SUBTOTAL(3,$B$15:B2738))</f>
        <v/>
      </c>
      <c r="B2738" s="7"/>
      <c r="C2738" s="8"/>
      <c r="D2738" s="6" t="str">
        <f t="shared" si="563"/>
        <v/>
      </c>
      <c r="E2738" s="9" t="str">
        <f t="shared" si="566"/>
        <v/>
      </c>
      <c r="F2738" s="7"/>
      <c r="G2738" s="10" t="str">
        <f t="shared" si="564"/>
        <v/>
      </c>
      <c r="H2738" s="6" t="str">
        <f t="shared" si="565"/>
        <v/>
      </c>
      <c r="I2738" s="6" t="str">
        <f t="shared" si="567"/>
        <v/>
      </c>
      <c r="J2738" s="6" t="str">
        <f t="shared" si="568"/>
        <v/>
      </c>
      <c r="K2738" s="6" t="str">
        <f t="shared" si="569"/>
        <v/>
      </c>
      <c r="L2738" s="6" t="str">
        <f t="shared" si="574"/>
        <v/>
      </c>
      <c r="M2738" s="6" t="str">
        <f t="shared" si="575"/>
        <v/>
      </c>
      <c r="N2738" s="6" t="str">
        <f t="shared" si="570"/>
        <v/>
      </c>
      <c r="O2738" s="4"/>
      <c r="P2738" s="11"/>
      <c r="Q2738" s="12" t="str">
        <f t="shared" si="571"/>
        <v/>
      </c>
      <c r="R2738" s="8"/>
      <c r="S2738" s="19"/>
      <c r="T2738" s="19" t="s">
        <v>830</v>
      </c>
      <c r="U2738" s="4"/>
      <c r="V2738" s="22" t="str">
        <f t="shared" si="572"/>
        <v>@aswan1.moe.edu.eg</v>
      </c>
      <c r="W2738" s="22" t="str">
        <f t="shared" si="573"/>
        <v>Stu#</v>
      </c>
      <c r="Z2738" t="str">
        <f>IF(Q2738=$Z$14,COUNTIF($Q$15:Q2738,$Z$14),"")</f>
        <v/>
      </c>
    </row>
    <row r="2739" spans="1:26" ht="16.5" x14ac:dyDescent="0.25">
      <c r="A2739" s="6" t="str">
        <f>IF(B2739="","",SUBTOTAL(3,$B$15:B2739))</f>
        <v/>
      </c>
      <c r="B2739" s="7"/>
      <c r="C2739" s="8"/>
      <c r="D2739" s="6" t="str">
        <f t="shared" si="563"/>
        <v/>
      </c>
      <c r="E2739" s="9" t="str">
        <f t="shared" si="566"/>
        <v/>
      </c>
      <c r="F2739" s="7"/>
      <c r="G2739" s="10" t="str">
        <f t="shared" si="564"/>
        <v/>
      </c>
      <c r="H2739" s="6" t="str">
        <f t="shared" si="565"/>
        <v/>
      </c>
      <c r="I2739" s="6" t="str">
        <f t="shared" si="567"/>
        <v/>
      </c>
      <c r="J2739" s="6" t="str">
        <f t="shared" si="568"/>
        <v/>
      </c>
      <c r="K2739" s="6" t="str">
        <f t="shared" si="569"/>
        <v/>
      </c>
      <c r="L2739" s="6" t="str">
        <f t="shared" si="574"/>
        <v/>
      </c>
      <c r="M2739" s="6" t="str">
        <f t="shared" si="575"/>
        <v/>
      </c>
      <c r="N2739" s="6" t="str">
        <f t="shared" si="570"/>
        <v/>
      </c>
      <c r="O2739" s="4"/>
      <c r="P2739" s="11"/>
      <c r="Q2739" s="12" t="str">
        <f t="shared" si="571"/>
        <v/>
      </c>
      <c r="R2739" s="8"/>
      <c r="S2739" s="19"/>
      <c r="T2739" s="19" t="s">
        <v>830</v>
      </c>
      <c r="U2739" s="4"/>
      <c r="V2739" s="22" t="str">
        <f t="shared" si="572"/>
        <v>@aswan1.moe.edu.eg</v>
      </c>
      <c r="W2739" s="22" t="str">
        <f t="shared" si="573"/>
        <v>Stu#</v>
      </c>
      <c r="Z2739" t="str">
        <f>IF(Q2739=$Z$14,COUNTIF($Q$15:Q2739,$Z$14),"")</f>
        <v/>
      </c>
    </row>
    <row r="2740" spans="1:26" ht="16.5" x14ac:dyDescent="0.25">
      <c r="A2740" s="6" t="str">
        <f>IF(B2740="","",SUBTOTAL(3,$B$15:B2740))</f>
        <v/>
      </c>
      <c r="B2740" s="7"/>
      <c r="C2740" s="8"/>
      <c r="D2740" s="6" t="str">
        <f t="shared" si="563"/>
        <v/>
      </c>
      <c r="E2740" s="9" t="str">
        <f t="shared" si="566"/>
        <v/>
      </c>
      <c r="F2740" s="7"/>
      <c r="G2740" s="10" t="str">
        <f t="shared" si="564"/>
        <v/>
      </c>
      <c r="H2740" s="6" t="str">
        <f t="shared" si="565"/>
        <v/>
      </c>
      <c r="I2740" s="6" t="str">
        <f t="shared" si="567"/>
        <v/>
      </c>
      <c r="J2740" s="6" t="str">
        <f t="shared" si="568"/>
        <v/>
      </c>
      <c r="K2740" s="6" t="str">
        <f t="shared" si="569"/>
        <v/>
      </c>
      <c r="L2740" s="6" t="str">
        <f t="shared" si="574"/>
        <v/>
      </c>
      <c r="M2740" s="6" t="str">
        <f t="shared" si="575"/>
        <v/>
      </c>
      <c r="N2740" s="6" t="str">
        <f t="shared" si="570"/>
        <v/>
      </c>
      <c r="O2740" s="4"/>
      <c r="P2740" s="11"/>
      <c r="Q2740" s="12" t="str">
        <f t="shared" si="571"/>
        <v/>
      </c>
      <c r="R2740" s="8"/>
      <c r="S2740" s="19"/>
      <c r="T2740" s="19" t="s">
        <v>830</v>
      </c>
      <c r="U2740" s="4"/>
      <c r="V2740" s="22" t="str">
        <f t="shared" si="572"/>
        <v>@aswan1.moe.edu.eg</v>
      </c>
      <c r="W2740" s="22" t="str">
        <f t="shared" si="573"/>
        <v>Stu#</v>
      </c>
      <c r="Z2740" t="str">
        <f>IF(Q2740=$Z$14,COUNTIF($Q$15:Q2740,$Z$14),"")</f>
        <v/>
      </c>
    </row>
    <row r="2741" spans="1:26" ht="16.5" x14ac:dyDescent="0.25">
      <c r="A2741" s="6" t="str">
        <f>IF(B2741="","",SUBTOTAL(3,$B$15:B2741))</f>
        <v/>
      </c>
      <c r="B2741" s="7"/>
      <c r="C2741" s="8"/>
      <c r="D2741" s="6" t="str">
        <f t="shared" si="563"/>
        <v/>
      </c>
      <c r="E2741" s="9" t="str">
        <f t="shared" si="566"/>
        <v/>
      </c>
      <c r="F2741" s="7"/>
      <c r="G2741" s="10" t="str">
        <f t="shared" si="564"/>
        <v/>
      </c>
      <c r="H2741" s="6" t="str">
        <f t="shared" si="565"/>
        <v/>
      </c>
      <c r="I2741" s="6" t="str">
        <f t="shared" si="567"/>
        <v/>
      </c>
      <c r="J2741" s="6" t="str">
        <f t="shared" si="568"/>
        <v/>
      </c>
      <c r="K2741" s="6" t="str">
        <f t="shared" si="569"/>
        <v/>
      </c>
      <c r="L2741" s="6" t="str">
        <f t="shared" si="574"/>
        <v/>
      </c>
      <c r="M2741" s="6" t="str">
        <f t="shared" si="575"/>
        <v/>
      </c>
      <c r="N2741" s="6" t="str">
        <f t="shared" si="570"/>
        <v/>
      </c>
      <c r="O2741" s="4"/>
      <c r="P2741" s="11"/>
      <c r="Q2741" s="12" t="str">
        <f t="shared" si="571"/>
        <v/>
      </c>
      <c r="R2741" s="8"/>
      <c r="S2741" s="19"/>
      <c r="T2741" s="19" t="s">
        <v>830</v>
      </c>
      <c r="U2741" s="4"/>
      <c r="V2741" s="22" t="str">
        <f t="shared" si="572"/>
        <v>@aswan1.moe.edu.eg</v>
      </c>
      <c r="W2741" s="22" t="str">
        <f t="shared" si="573"/>
        <v>Stu#</v>
      </c>
      <c r="Z2741" t="str">
        <f>IF(Q2741=$Z$14,COUNTIF($Q$15:Q2741,$Z$14),"")</f>
        <v/>
      </c>
    </row>
    <row r="2742" spans="1:26" ht="16.5" x14ac:dyDescent="0.25">
      <c r="A2742" s="6" t="str">
        <f>IF(B2742="","",SUBTOTAL(3,$B$15:B2742))</f>
        <v/>
      </c>
      <c r="B2742" s="7"/>
      <c r="C2742" s="8"/>
      <c r="D2742" s="6" t="str">
        <f t="shared" si="563"/>
        <v/>
      </c>
      <c r="E2742" s="9" t="str">
        <f t="shared" si="566"/>
        <v/>
      </c>
      <c r="F2742" s="7"/>
      <c r="G2742" s="10" t="str">
        <f t="shared" si="564"/>
        <v/>
      </c>
      <c r="H2742" s="6" t="str">
        <f t="shared" si="565"/>
        <v/>
      </c>
      <c r="I2742" s="6" t="str">
        <f t="shared" si="567"/>
        <v/>
      </c>
      <c r="J2742" s="6" t="str">
        <f t="shared" si="568"/>
        <v/>
      </c>
      <c r="K2742" s="6" t="str">
        <f t="shared" si="569"/>
        <v/>
      </c>
      <c r="L2742" s="6" t="str">
        <f t="shared" si="574"/>
        <v/>
      </c>
      <c r="M2742" s="6" t="str">
        <f t="shared" si="575"/>
        <v/>
      </c>
      <c r="N2742" s="6" t="str">
        <f t="shared" si="570"/>
        <v/>
      </c>
      <c r="O2742" s="4"/>
      <c r="P2742" s="11"/>
      <c r="Q2742" s="12" t="str">
        <f t="shared" si="571"/>
        <v/>
      </c>
      <c r="R2742" s="8"/>
      <c r="S2742" s="19"/>
      <c r="T2742" s="19" t="s">
        <v>830</v>
      </c>
      <c r="U2742" s="4"/>
      <c r="V2742" s="22" t="str">
        <f t="shared" si="572"/>
        <v>@aswan1.moe.edu.eg</v>
      </c>
      <c r="W2742" s="22" t="str">
        <f t="shared" si="573"/>
        <v>Stu#</v>
      </c>
      <c r="Z2742" t="str">
        <f>IF(Q2742=$Z$14,COUNTIF($Q$15:Q2742,$Z$14),"")</f>
        <v/>
      </c>
    </row>
    <row r="2743" spans="1:26" ht="16.5" x14ac:dyDescent="0.25">
      <c r="A2743" s="6" t="str">
        <f>IF(B2743="","",SUBTOTAL(3,$B$15:B2743))</f>
        <v/>
      </c>
      <c r="B2743" s="7"/>
      <c r="C2743" s="8"/>
      <c r="D2743" s="6" t="str">
        <f t="shared" si="563"/>
        <v/>
      </c>
      <c r="E2743" s="9" t="str">
        <f t="shared" si="566"/>
        <v/>
      </c>
      <c r="F2743" s="7"/>
      <c r="G2743" s="10" t="str">
        <f t="shared" si="564"/>
        <v/>
      </c>
      <c r="H2743" s="6" t="str">
        <f t="shared" si="565"/>
        <v/>
      </c>
      <c r="I2743" s="6" t="str">
        <f t="shared" si="567"/>
        <v/>
      </c>
      <c r="J2743" s="6" t="str">
        <f t="shared" si="568"/>
        <v/>
      </c>
      <c r="K2743" s="6" t="str">
        <f t="shared" si="569"/>
        <v/>
      </c>
      <c r="L2743" s="6" t="str">
        <f t="shared" si="574"/>
        <v/>
      </c>
      <c r="M2743" s="6" t="str">
        <f t="shared" si="575"/>
        <v/>
      </c>
      <c r="N2743" s="6" t="str">
        <f t="shared" si="570"/>
        <v/>
      </c>
      <c r="O2743" s="4"/>
      <c r="P2743" s="11"/>
      <c r="Q2743" s="12" t="str">
        <f t="shared" si="571"/>
        <v/>
      </c>
      <c r="R2743" s="8"/>
      <c r="S2743" s="19"/>
      <c r="T2743" s="19" t="s">
        <v>830</v>
      </c>
      <c r="U2743" s="4"/>
      <c r="V2743" s="22" t="str">
        <f t="shared" si="572"/>
        <v>@aswan1.moe.edu.eg</v>
      </c>
      <c r="W2743" s="22" t="str">
        <f t="shared" si="573"/>
        <v>Stu#</v>
      </c>
      <c r="Z2743" t="str">
        <f>IF(Q2743=$Z$14,COUNTIF($Q$15:Q2743,$Z$14),"")</f>
        <v/>
      </c>
    </row>
    <row r="2744" spans="1:26" ht="16.5" x14ac:dyDescent="0.25">
      <c r="A2744" s="6" t="str">
        <f>IF(B2744="","",SUBTOTAL(3,$B$15:B2744))</f>
        <v/>
      </c>
      <c r="B2744" s="7"/>
      <c r="C2744" s="8"/>
      <c r="D2744" s="6" t="str">
        <f t="shared" si="563"/>
        <v/>
      </c>
      <c r="E2744" s="9" t="str">
        <f t="shared" si="566"/>
        <v/>
      </c>
      <c r="F2744" s="7"/>
      <c r="G2744" s="10" t="str">
        <f t="shared" si="564"/>
        <v/>
      </c>
      <c r="H2744" s="6" t="str">
        <f t="shared" si="565"/>
        <v/>
      </c>
      <c r="I2744" s="6" t="str">
        <f t="shared" si="567"/>
        <v/>
      </c>
      <c r="J2744" s="6" t="str">
        <f t="shared" si="568"/>
        <v/>
      </c>
      <c r="K2744" s="6" t="str">
        <f t="shared" si="569"/>
        <v/>
      </c>
      <c r="L2744" s="6" t="str">
        <f t="shared" si="574"/>
        <v/>
      </c>
      <c r="M2744" s="6" t="str">
        <f t="shared" si="575"/>
        <v/>
      </c>
      <c r="N2744" s="6" t="str">
        <f t="shared" si="570"/>
        <v/>
      </c>
      <c r="O2744" s="4"/>
      <c r="P2744" s="11"/>
      <c r="Q2744" s="12" t="str">
        <f t="shared" si="571"/>
        <v/>
      </c>
      <c r="R2744" s="8"/>
      <c r="S2744" s="19"/>
      <c r="T2744" s="19" t="s">
        <v>830</v>
      </c>
      <c r="U2744" s="4"/>
      <c r="V2744" s="22" t="str">
        <f t="shared" si="572"/>
        <v>@aswan1.moe.edu.eg</v>
      </c>
      <c r="W2744" s="22" t="str">
        <f t="shared" si="573"/>
        <v>Stu#</v>
      </c>
      <c r="Z2744" t="str">
        <f>IF(Q2744=$Z$14,COUNTIF($Q$15:Q2744,$Z$14),"")</f>
        <v/>
      </c>
    </row>
    <row r="2745" spans="1:26" ht="16.5" x14ac:dyDescent="0.25">
      <c r="A2745" s="6" t="str">
        <f>IF(B2745="","",SUBTOTAL(3,$B$15:B2745))</f>
        <v/>
      </c>
      <c r="B2745" s="7"/>
      <c r="C2745" s="8"/>
      <c r="D2745" s="6" t="str">
        <f t="shared" si="563"/>
        <v/>
      </c>
      <c r="E2745" s="9" t="str">
        <f t="shared" si="566"/>
        <v/>
      </c>
      <c r="F2745" s="7"/>
      <c r="G2745" s="10" t="str">
        <f t="shared" si="564"/>
        <v/>
      </c>
      <c r="H2745" s="6" t="str">
        <f t="shared" si="565"/>
        <v/>
      </c>
      <c r="I2745" s="6" t="str">
        <f t="shared" si="567"/>
        <v/>
      </c>
      <c r="J2745" s="6" t="str">
        <f t="shared" si="568"/>
        <v/>
      </c>
      <c r="K2745" s="6" t="str">
        <f t="shared" si="569"/>
        <v/>
      </c>
      <c r="L2745" s="6" t="str">
        <f t="shared" si="574"/>
        <v/>
      </c>
      <c r="M2745" s="6" t="str">
        <f t="shared" si="575"/>
        <v/>
      </c>
      <c r="N2745" s="6" t="str">
        <f t="shared" si="570"/>
        <v/>
      </c>
      <c r="O2745" s="4"/>
      <c r="P2745" s="11"/>
      <c r="Q2745" s="12" t="str">
        <f t="shared" si="571"/>
        <v/>
      </c>
      <c r="R2745" s="8"/>
      <c r="S2745" s="19"/>
      <c r="T2745" s="19" t="s">
        <v>830</v>
      </c>
      <c r="U2745" s="4"/>
      <c r="V2745" s="22" t="str">
        <f t="shared" si="572"/>
        <v>@aswan1.moe.edu.eg</v>
      </c>
      <c r="W2745" s="22" t="str">
        <f t="shared" si="573"/>
        <v>Stu#</v>
      </c>
      <c r="Z2745" t="str">
        <f>IF(Q2745=$Z$14,COUNTIF($Q$15:Q2745,$Z$14),"")</f>
        <v/>
      </c>
    </row>
    <row r="2746" spans="1:26" ht="16.5" x14ac:dyDescent="0.25">
      <c r="A2746" s="6" t="str">
        <f>IF(B2746="","",SUBTOTAL(3,$B$15:B2746))</f>
        <v/>
      </c>
      <c r="B2746" s="7"/>
      <c r="C2746" s="8"/>
      <c r="D2746" s="6" t="str">
        <f t="shared" si="563"/>
        <v/>
      </c>
      <c r="E2746" s="9" t="str">
        <f t="shared" si="566"/>
        <v/>
      </c>
      <c r="F2746" s="7"/>
      <c r="G2746" s="10" t="str">
        <f t="shared" si="564"/>
        <v/>
      </c>
      <c r="H2746" s="6" t="str">
        <f t="shared" si="565"/>
        <v/>
      </c>
      <c r="I2746" s="6" t="str">
        <f t="shared" si="567"/>
        <v/>
      </c>
      <c r="J2746" s="6" t="str">
        <f t="shared" si="568"/>
        <v/>
      </c>
      <c r="K2746" s="6" t="str">
        <f t="shared" si="569"/>
        <v/>
      </c>
      <c r="L2746" s="6" t="str">
        <f t="shared" si="574"/>
        <v/>
      </c>
      <c r="M2746" s="6" t="str">
        <f t="shared" si="575"/>
        <v/>
      </c>
      <c r="N2746" s="6" t="str">
        <f t="shared" si="570"/>
        <v/>
      </c>
      <c r="O2746" s="4"/>
      <c r="P2746" s="11"/>
      <c r="Q2746" s="12" t="str">
        <f t="shared" si="571"/>
        <v/>
      </c>
      <c r="R2746" s="8"/>
      <c r="S2746" s="19"/>
      <c r="T2746" s="19" t="s">
        <v>830</v>
      </c>
      <c r="U2746" s="4"/>
      <c r="V2746" s="22" t="str">
        <f t="shared" si="572"/>
        <v>@aswan1.moe.edu.eg</v>
      </c>
      <c r="W2746" s="22" t="str">
        <f t="shared" si="573"/>
        <v>Stu#</v>
      </c>
      <c r="Z2746" t="str">
        <f>IF(Q2746=$Z$14,COUNTIF($Q$15:Q2746,$Z$14),"")</f>
        <v/>
      </c>
    </row>
    <row r="2747" spans="1:26" ht="16.5" x14ac:dyDescent="0.25">
      <c r="A2747" s="6" t="str">
        <f>IF(B2747="","",SUBTOTAL(3,$B$15:B2747))</f>
        <v/>
      </c>
      <c r="B2747" s="7"/>
      <c r="C2747" s="8"/>
      <c r="D2747" s="6" t="str">
        <f t="shared" si="563"/>
        <v/>
      </c>
      <c r="E2747" s="9" t="str">
        <f t="shared" si="566"/>
        <v/>
      </c>
      <c r="F2747" s="7"/>
      <c r="G2747" s="10" t="str">
        <f t="shared" si="564"/>
        <v/>
      </c>
      <c r="H2747" s="6" t="str">
        <f t="shared" si="565"/>
        <v/>
      </c>
      <c r="I2747" s="6" t="str">
        <f t="shared" si="567"/>
        <v/>
      </c>
      <c r="J2747" s="6" t="str">
        <f t="shared" si="568"/>
        <v/>
      </c>
      <c r="K2747" s="6" t="str">
        <f t="shared" si="569"/>
        <v/>
      </c>
      <c r="L2747" s="6" t="str">
        <f t="shared" si="574"/>
        <v/>
      </c>
      <c r="M2747" s="6" t="str">
        <f t="shared" si="575"/>
        <v/>
      </c>
      <c r="N2747" s="6" t="str">
        <f t="shared" si="570"/>
        <v/>
      </c>
      <c r="O2747" s="4"/>
      <c r="P2747" s="11"/>
      <c r="Q2747" s="12" t="str">
        <f t="shared" si="571"/>
        <v/>
      </c>
      <c r="R2747" s="8"/>
      <c r="S2747" s="19"/>
      <c r="T2747" s="19" t="s">
        <v>830</v>
      </c>
      <c r="U2747" s="4"/>
      <c r="V2747" s="22" t="str">
        <f t="shared" si="572"/>
        <v>@aswan1.moe.edu.eg</v>
      </c>
      <c r="W2747" s="22" t="str">
        <f t="shared" si="573"/>
        <v>Stu#</v>
      </c>
      <c r="Z2747" t="str">
        <f>IF(Q2747=$Z$14,COUNTIF($Q$15:Q2747,$Z$14),"")</f>
        <v/>
      </c>
    </row>
    <row r="2748" spans="1:26" ht="16.5" x14ac:dyDescent="0.25">
      <c r="A2748" s="6" t="str">
        <f>IF(B2748="","",SUBTOTAL(3,$B$15:B2748))</f>
        <v/>
      </c>
      <c r="B2748" s="7"/>
      <c r="C2748" s="8"/>
      <c r="D2748" s="6" t="str">
        <f t="shared" si="563"/>
        <v/>
      </c>
      <c r="E2748" s="9" t="str">
        <f t="shared" si="566"/>
        <v/>
      </c>
      <c r="F2748" s="7"/>
      <c r="G2748" s="10" t="str">
        <f t="shared" si="564"/>
        <v/>
      </c>
      <c r="H2748" s="6" t="str">
        <f t="shared" si="565"/>
        <v/>
      </c>
      <c r="I2748" s="6" t="str">
        <f t="shared" si="567"/>
        <v/>
      </c>
      <c r="J2748" s="6" t="str">
        <f t="shared" si="568"/>
        <v/>
      </c>
      <c r="K2748" s="6" t="str">
        <f t="shared" si="569"/>
        <v/>
      </c>
      <c r="L2748" s="6" t="str">
        <f t="shared" si="574"/>
        <v/>
      </c>
      <c r="M2748" s="6" t="str">
        <f t="shared" si="575"/>
        <v/>
      </c>
      <c r="N2748" s="6" t="str">
        <f t="shared" si="570"/>
        <v/>
      </c>
      <c r="O2748" s="4"/>
      <c r="P2748" s="11"/>
      <c r="Q2748" s="12" t="str">
        <f t="shared" si="571"/>
        <v/>
      </c>
      <c r="R2748" s="8"/>
      <c r="S2748" s="19"/>
      <c r="T2748" s="19" t="s">
        <v>830</v>
      </c>
      <c r="U2748" s="4"/>
      <c r="V2748" s="22" t="str">
        <f t="shared" si="572"/>
        <v>@aswan1.moe.edu.eg</v>
      </c>
      <c r="W2748" s="22" t="str">
        <f t="shared" si="573"/>
        <v>Stu#</v>
      </c>
      <c r="Z2748" t="str">
        <f>IF(Q2748=$Z$14,COUNTIF($Q$15:Q2748,$Z$14),"")</f>
        <v/>
      </c>
    </row>
    <row r="2749" spans="1:26" ht="16.5" x14ac:dyDescent="0.25">
      <c r="A2749" s="6" t="str">
        <f>IF(B2749="","",SUBTOTAL(3,$B$15:B2749))</f>
        <v/>
      </c>
      <c r="B2749" s="7"/>
      <c r="C2749" s="8"/>
      <c r="D2749" s="6" t="str">
        <f t="shared" si="563"/>
        <v/>
      </c>
      <c r="E2749" s="9" t="str">
        <f t="shared" si="566"/>
        <v/>
      </c>
      <c r="F2749" s="7"/>
      <c r="G2749" s="10" t="str">
        <f t="shared" si="564"/>
        <v/>
      </c>
      <c r="H2749" s="6" t="str">
        <f t="shared" si="565"/>
        <v/>
      </c>
      <c r="I2749" s="6" t="str">
        <f t="shared" si="567"/>
        <v/>
      </c>
      <c r="J2749" s="6" t="str">
        <f t="shared" si="568"/>
        <v/>
      </c>
      <c r="K2749" s="6" t="str">
        <f t="shared" si="569"/>
        <v/>
      </c>
      <c r="L2749" s="6" t="str">
        <f t="shared" si="574"/>
        <v/>
      </c>
      <c r="M2749" s="6" t="str">
        <f t="shared" si="575"/>
        <v/>
      </c>
      <c r="N2749" s="6" t="str">
        <f t="shared" si="570"/>
        <v/>
      </c>
      <c r="O2749" s="4"/>
      <c r="P2749" s="11"/>
      <c r="Q2749" s="12" t="str">
        <f t="shared" si="571"/>
        <v/>
      </c>
      <c r="R2749" s="8"/>
      <c r="S2749" s="19"/>
      <c r="T2749" s="19" t="s">
        <v>830</v>
      </c>
      <c r="U2749" s="4"/>
      <c r="V2749" s="22" t="str">
        <f t="shared" si="572"/>
        <v>@aswan1.moe.edu.eg</v>
      </c>
      <c r="W2749" s="22" t="str">
        <f t="shared" si="573"/>
        <v>Stu#</v>
      </c>
      <c r="Z2749" t="str">
        <f>IF(Q2749=$Z$14,COUNTIF($Q$15:Q2749,$Z$14),"")</f>
        <v/>
      </c>
    </row>
    <row r="2750" spans="1:26" ht="16.5" x14ac:dyDescent="0.25">
      <c r="A2750" s="6" t="str">
        <f>IF(B2750="","",SUBTOTAL(3,$B$15:B2750))</f>
        <v/>
      </c>
      <c r="B2750" s="7"/>
      <c r="C2750" s="8"/>
      <c r="D2750" s="6" t="str">
        <f t="shared" si="563"/>
        <v/>
      </c>
      <c r="E2750" s="9" t="str">
        <f t="shared" si="566"/>
        <v/>
      </c>
      <c r="F2750" s="7"/>
      <c r="G2750" s="10" t="str">
        <f t="shared" si="564"/>
        <v/>
      </c>
      <c r="H2750" s="6" t="str">
        <f t="shared" si="565"/>
        <v/>
      </c>
      <c r="I2750" s="6" t="str">
        <f t="shared" si="567"/>
        <v/>
      </c>
      <c r="J2750" s="6" t="str">
        <f t="shared" si="568"/>
        <v/>
      </c>
      <c r="K2750" s="6" t="str">
        <f t="shared" si="569"/>
        <v/>
      </c>
      <c r="L2750" s="6" t="str">
        <f t="shared" si="574"/>
        <v/>
      </c>
      <c r="M2750" s="6" t="str">
        <f t="shared" si="575"/>
        <v/>
      </c>
      <c r="N2750" s="6" t="str">
        <f t="shared" si="570"/>
        <v/>
      </c>
      <c r="O2750" s="4"/>
      <c r="P2750" s="11"/>
      <c r="Q2750" s="12" t="str">
        <f t="shared" si="571"/>
        <v/>
      </c>
      <c r="R2750" s="8"/>
      <c r="S2750" s="19"/>
      <c r="T2750" s="19" t="s">
        <v>830</v>
      </c>
      <c r="U2750" s="4"/>
      <c r="V2750" s="22" t="str">
        <f t="shared" si="572"/>
        <v>@aswan1.moe.edu.eg</v>
      </c>
      <c r="W2750" s="22" t="str">
        <f t="shared" si="573"/>
        <v>Stu#</v>
      </c>
      <c r="Z2750" t="str">
        <f>IF(Q2750=$Z$14,COUNTIF($Q$15:Q2750,$Z$14),"")</f>
        <v/>
      </c>
    </row>
    <row r="2751" spans="1:26" ht="16.5" x14ac:dyDescent="0.25">
      <c r="A2751" s="6" t="str">
        <f>IF(B2751="","",SUBTOTAL(3,$B$15:B2751))</f>
        <v/>
      </c>
      <c r="B2751" s="7"/>
      <c r="C2751" s="8"/>
      <c r="D2751" s="6" t="str">
        <f t="shared" si="563"/>
        <v/>
      </c>
      <c r="E2751" s="9" t="str">
        <f t="shared" si="566"/>
        <v/>
      </c>
      <c r="F2751" s="7"/>
      <c r="G2751" s="10" t="str">
        <f t="shared" si="564"/>
        <v/>
      </c>
      <c r="H2751" s="6" t="str">
        <f t="shared" si="565"/>
        <v/>
      </c>
      <c r="I2751" s="6" t="str">
        <f t="shared" si="567"/>
        <v/>
      </c>
      <c r="J2751" s="6" t="str">
        <f t="shared" si="568"/>
        <v/>
      </c>
      <c r="K2751" s="6" t="str">
        <f t="shared" si="569"/>
        <v/>
      </c>
      <c r="L2751" s="6" t="str">
        <f t="shared" si="574"/>
        <v/>
      </c>
      <c r="M2751" s="6" t="str">
        <f t="shared" si="575"/>
        <v/>
      </c>
      <c r="N2751" s="6" t="str">
        <f t="shared" si="570"/>
        <v/>
      </c>
      <c r="O2751" s="4"/>
      <c r="P2751" s="11"/>
      <c r="Q2751" s="12" t="str">
        <f t="shared" si="571"/>
        <v/>
      </c>
      <c r="R2751" s="8"/>
      <c r="S2751" s="19"/>
      <c r="T2751" s="19" t="s">
        <v>830</v>
      </c>
      <c r="U2751" s="4"/>
      <c r="V2751" s="22" t="str">
        <f t="shared" si="572"/>
        <v>@aswan1.moe.edu.eg</v>
      </c>
      <c r="W2751" s="22" t="str">
        <f t="shared" si="573"/>
        <v>Stu#</v>
      </c>
      <c r="Z2751" t="str">
        <f>IF(Q2751=$Z$14,COUNTIF($Q$15:Q2751,$Z$14),"")</f>
        <v/>
      </c>
    </row>
    <row r="2752" spans="1:26" ht="16.5" x14ac:dyDescent="0.25">
      <c r="A2752" s="6" t="str">
        <f>IF(B2752="","",SUBTOTAL(3,$B$15:B2752))</f>
        <v/>
      </c>
      <c r="B2752" s="7"/>
      <c r="C2752" s="8"/>
      <c r="D2752" s="6" t="str">
        <f t="shared" si="563"/>
        <v/>
      </c>
      <c r="E2752" s="9" t="str">
        <f t="shared" si="566"/>
        <v/>
      </c>
      <c r="F2752" s="7"/>
      <c r="G2752" s="10" t="str">
        <f t="shared" si="564"/>
        <v/>
      </c>
      <c r="H2752" s="6" t="str">
        <f t="shared" si="565"/>
        <v/>
      </c>
      <c r="I2752" s="6" t="str">
        <f t="shared" si="567"/>
        <v/>
      </c>
      <c r="J2752" s="6" t="str">
        <f t="shared" si="568"/>
        <v/>
      </c>
      <c r="K2752" s="6" t="str">
        <f t="shared" si="569"/>
        <v/>
      </c>
      <c r="L2752" s="6" t="str">
        <f t="shared" si="574"/>
        <v/>
      </c>
      <c r="M2752" s="6" t="str">
        <f t="shared" si="575"/>
        <v/>
      </c>
      <c r="N2752" s="6" t="str">
        <f t="shared" si="570"/>
        <v/>
      </c>
      <c r="O2752" s="4"/>
      <c r="P2752" s="11"/>
      <c r="Q2752" s="12" t="str">
        <f t="shared" si="571"/>
        <v/>
      </c>
      <c r="R2752" s="8"/>
      <c r="S2752" s="19"/>
      <c r="T2752" s="19" t="s">
        <v>830</v>
      </c>
      <c r="U2752" s="4"/>
      <c r="V2752" s="22" t="str">
        <f t="shared" si="572"/>
        <v>@aswan1.moe.edu.eg</v>
      </c>
      <c r="W2752" s="22" t="str">
        <f t="shared" si="573"/>
        <v>Stu#</v>
      </c>
      <c r="Z2752" t="str">
        <f>IF(Q2752=$Z$14,COUNTIF($Q$15:Q2752,$Z$14),"")</f>
        <v/>
      </c>
    </row>
    <row r="2753" spans="1:26" ht="16.5" x14ac:dyDescent="0.25">
      <c r="A2753" s="6" t="str">
        <f>IF(B2753="","",SUBTOTAL(3,$B$15:B2753))</f>
        <v/>
      </c>
      <c r="B2753" s="7"/>
      <c r="C2753" s="8"/>
      <c r="D2753" s="6" t="str">
        <f t="shared" si="563"/>
        <v/>
      </c>
      <c r="E2753" s="9" t="str">
        <f t="shared" si="566"/>
        <v/>
      </c>
      <c r="F2753" s="7"/>
      <c r="G2753" s="10" t="str">
        <f t="shared" si="564"/>
        <v/>
      </c>
      <c r="H2753" s="6" t="str">
        <f t="shared" si="565"/>
        <v/>
      </c>
      <c r="I2753" s="6" t="str">
        <f t="shared" si="567"/>
        <v/>
      </c>
      <c r="J2753" s="6" t="str">
        <f t="shared" si="568"/>
        <v/>
      </c>
      <c r="K2753" s="6" t="str">
        <f t="shared" si="569"/>
        <v/>
      </c>
      <c r="L2753" s="6" t="str">
        <f t="shared" si="574"/>
        <v/>
      </c>
      <c r="M2753" s="6" t="str">
        <f t="shared" si="575"/>
        <v/>
      </c>
      <c r="N2753" s="6" t="str">
        <f t="shared" si="570"/>
        <v/>
      </c>
      <c r="O2753" s="4"/>
      <c r="P2753" s="11"/>
      <c r="Q2753" s="12" t="str">
        <f t="shared" si="571"/>
        <v/>
      </c>
      <c r="R2753" s="8"/>
      <c r="S2753" s="19"/>
      <c r="T2753" s="19" t="s">
        <v>830</v>
      </c>
      <c r="U2753" s="4"/>
      <c r="V2753" s="22" t="str">
        <f t="shared" si="572"/>
        <v>@aswan1.moe.edu.eg</v>
      </c>
      <c r="W2753" s="22" t="str">
        <f t="shared" si="573"/>
        <v>Stu#</v>
      </c>
      <c r="Z2753" t="str">
        <f>IF(Q2753=$Z$14,COUNTIF($Q$15:Q2753,$Z$14),"")</f>
        <v/>
      </c>
    </row>
    <row r="2754" spans="1:26" ht="16.5" x14ac:dyDescent="0.25">
      <c r="A2754" s="6" t="str">
        <f>IF(B2754="","",SUBTOTAL(3,$B$15:B2754))</f>
        <v/>
      </c>
      <c r="B2754" s="7"/>
      <c r="C2754" s="8"/>
      <c r="D2754" s="6" t="str">
        <f t="shared" si="563"/>
        <v/>
      </c>
      <c r="E2754" s="9" t="str">
        <f t="shared" si="566"/>
        <v/>
      </c>
      <c r="F2754" s="7"/>
      <c r="G2754" s="10" t="str">
        <f t="shared" si="564"/>
        <v/>
      </c>
      <c r="H2754" s="6" t="str">
        <f t="shared" si="565"/>
        <v/>
      </c>
      <c r="I2754" s="6" t="str">
        <f t="shared" si="567"/>
        <v/>
      </c>
      <c r="J2754" s="6" t="str">
        <f t="shared" si="568"/>
        <v/>
      </c>
      <c r="K2754" s="6" t="str">
        <f t="shared" si="569"/>
        <v/>
      </c>
      <c r="L2754" s="6" t="str">
        <f t="shared" si="574"/>
        <v/>
      </c>
      <c r="M2754" s="6" t="str">
        <f t="shared" si="575"/>
        <v/>
      </c>
      <c r="N2754" s="6" t="str">
        <f t="shared" si="570"/>
        <v/>
      </c>
      <c r="O2754" s="4"/>
      <c r="P2754" s="11"/>
      <c r="Q2754" s="12" t="str">
        <f t="shared" si="571"/>
        <v/>
      </c>
      <c r="R2754" s="8"/>
      <c r="S2754" s="19"/>
      <c r="T2754" s="19" t="s">
        <v>830</v>
      </c>
      <c r="U2754" s="4"/>
      <c r="V2754" s="22" t="str">
        <f t="shared" si="572"/>
        <v>@aswan1.moe.edu.eg</v>
      </c>
      <c r="W2754" s="22" t="str">
        <f t="shared" si="573"/>
        <v>Stu#</v>
      </c>
      <c r="Z2754" t="str">
        <f>IF(Q2754=$Z$14,COUNTIF($Q$15:Q2754,$Z$14),"")</f>
        <v/>
      </c>
    </row>
    <row r="2755" spans="1:26" ht="16.5" x14ac:dyDescent="0.25">
      <c r="A2755" s="6" t="str">
        <f>IF(B2755="","",SUBTOTAL(3,$B$15:B2755))</f>
        <v/>
      </c>
      <c r="B2755" s="7"/>
      <c r="C2755" s="8"/>
      <c r="D2755" s="6" t="str">
        <f t="shared" si="563"/>
        <v/>
      </c>
      <c r="E2755" s="9" t="str">
        <f t="shared" si="566"/>
        <v/>
      </c>
      <c r="F2755" s="7"/>
      <c r="G2755" s="10" t="str">
        <f t="shared" si="564"/>
        <v/>
      </c>
      <c r="H2755" s="6" t="str">
        <f t="shared" si="565"/>
        <v/>
      </c>
      <c r="I2755" s="6" t="str">
        <f t="shared" si="567"/>
        <v/>
      </c>
      <c r="J2755" s="6" t="str">
        <f t="shared" si="568"/>
        <v/>
      </c>
      <c r="K2755" s="6" t="str">
        <f t="shared" si="569"/>
        <v/>
      </c>
      <c r="L2755" s="6" t="str">
        <f t="shared" si="574"/>
        <v/>
      </c>
      <c r="M2755" s="6" t="str">
        <f t="shared" si="575"/>
        <v/>
      </c>
      <c r="N2755" s="6" t="str">
        <f t="shared" si="570"/>
        <v/>
      </c>
      <c r="O2755" s="4"/>
      <c r="P2755" s="11"/>
      <c r="Q2755" s="12" t="str">
        <f t="shared" si="571"/>
        <v/>
      </c>
      <c r="R2755" s="8"/>
      <c r="S2755" s="19"/>
      <c r="T2755" s="19" t="s">
        <v>830</v>
      </c>
      <c r="U2755" s="4"/>
      <c r="V2755" s="22" t="str">
        <f t="shared" si="572"/>
        <v>@aswan1.moe.edu.eg</v>
      </c>
      <c r="W2755" s="22" t="str">
        <f t="shared" si="573"/>
        <v>Stu#</v>
      </c>
      <c r="Z2755" t="str">
        <f>IF(Q2755=$Z$14,COUNTIF($Q$15:Q2755,$Z$14),"")</f>
        <v/>
      </c>
    </row>
    <row r="2756" spans="1:26" ht="16.5" x14ac:dyDescent="0.25">
      <c r="A2756" s="6" t="str">
        <f>IF(B2756="","",SUBTOTAL(3,$B$15:B2756))</f>
        <v/>
      </c>
      <c r="B2756" s="7"/>
      <c r="C2756" s="8"/>
      <c r="D2756" s="6" t="str">
        <f t="shared" si="563"/>
        <v/>
      </c>
      <c r="E2756" s="9" t="str">
        <f t="shared" si="566"/>
        <v/>
      </c>
      <c r="F2756" s="7"/>
      <c r="G2756" s="10" t="str">
        <f t="shared" si="564"/>
        <v/>
      </c>
      <c r="H2756" s="6" t="str">
        <f t="shared" si="565"/>
        <v/>
      </c>
      <c r="I2756" s="6" t="str">
        <f t="shared" si="567"/>
        <v/>
      </c>
      <c r="J2756" s="6" t="str">
        <f t="shared" si="568"/>
        <v/>
      </c>
      <c r="K2756" s="6" t="str">
        <f t="shared" si="569"/>
        <v/>
      </c>
      <c r="L2756" s="6" t="str">
        <f t="shared" si="574"/>
        <v/>
      </c>
      <c r="M2756" s="6" t="str">
        <f t="shared" si="575"/>
        <v/>
      </c>
      <c r="N2756" s="6" t="str">
        <f t="shared" si="570"/>
        <v/>
      </c>
      <c r="O2756" s="4"/>
      <c r="P2756" s="11"/>
      <c r="Q2756" s="12" t="str">
        <f t="shared" si="571"/>
        <v/>
      </c>
      <c r="R2756" s="8"/>
      <c r="S2756" s="19"/>
      <c r="T2756" s="19" t="s">
        <v>830</v>
      </c>
      <c r="U2756" s="4"/>
      <c r="V2756" s="22" t="str">
        <f t="shared" si="572"/>
        <v>@aswan1.moe.edu.eg</v>
      </c>
      <c r="W2756" s="22" t="str">
        <f t="shared" si="573"/>
        <v>Stu#</v>
      </c>
      <c r="Z2756" t="str">
        <f>IF(Q2756=$Z$14,COUNTIF($Q$15:Q2756,$Z$14),"")</f>
        <v/>
      </c>
    </row>
    <row r="2757" spans="1:26" ht="16.5" x14ac:dyDescent="0.25">
      <c r="A2757" s="6" t="str">
        <f>IF(B2757="","",SUBTOTAL(3,$B$15:B2757))</f>
        <v/>
      </c>
      <c r="B2757" s="7"/>
      <c r="C2757" s="8"/>
      <c r="D2757" s="6" t="str">
        <f t="shared" si="563"/>
        <v/>
      </c>
      <c r="E2757" s="9" t="str">
        <f t="shared" si="566"/>
        <v/>
      </c>
      <c r="F2757" s="7"/>
      <c r="G2757" s="10" t="str">
        <f t="shared" si="564"/>
        <v/>
      </c>
      <c r="H2757" s="6" t="str">
        <f t="shared" si="565"/>
        <v/>
      </c>
      <c r="I2757" s="6" t="str">
        <f t="shared" si="567"/>
        <v/>
      </c>
      <c r="J2757" s="6" t="str">
        <f t="shared" si="568"/>
        <v/>
      </c>
      <c r="K2757" s="6" t="str">
        <f t="shared" si="569"/>
        <v/>
      </c>
      <c r="L2757" s="6" t="str">
        <f t="shared" si="574"/>
        <v/>
      </c>
      <c r="M2757" s="6" t="str">
        <f t="shared" si="575"/>
        <v/>
      </c>
      <c r="N2757" s="6" t="str">
        <f t="shared" si="570"/>
        <v/>
      </c>
      <c r="O2757" s="4"/>
      <c r="P2757" s="11"/>
      <c r="Q2757" s="12" t="str">
        <f t="shared" si="571"/>
        <v/>
      </c>
      <c r="R2757" s="8"/>
      <c r="S2757" s="19"/>
      <c r="T2757" s="19" t="s">
        <v>830</v>
      </c>
      <c r="U2757" s="4"/>
      <c r="V2757" s="22" t="str">
        <f t="shared" si="572"/>
        <v>@aswan1.moe.edu.eg</v>
      </c>
      <c r="W2757" s="22" t="str">
        <f t="shared" si="573"/>
        <v>Stu#</v>
      </c>
      <c r="Z2757" t="str">
        <f>IF(Q2757=$Z$14,COUNTIF($Q$15:Q2757,$Z$14),"")</f>
        <v/>
      </c>
    </row>
    <row r="2758" spans="1:26" ht="16.5" x14ac:dyDescent="0.25">
      <c r="A2758" s="6" t="str">
        <f>IF(B2758="","",SUBTOTAL(3,$B$15:B2758))</f>
        <v/>
      </c>
      <c r="B2758" s="7"/>
      <c r="C2758" s="8"/>
      <c r="D2758" s="6" t="str">
        <f t="shared" si="563"/>
        <v/>
      </c>
      <c r="E2758" s="9" t="str">
        <f t="shared" si="566"/>
        <v/>
      </c>
      <c r="F2758" s="7"/>
      <c r="G2758" s="10" t="str">
        <f t="shared" si="564"/>
        <v/>
      </c>
      <c r="H2758" s="6" t="str">
        <f t="shared" si="565"/>
        <v/>
      </c>
      <c r="I2758" s="6" t="str">
        <f t="shared" si="567"/>
        <v/>
      </c>
      <c r="J2758" s="6" t="str">
        <f t="shared" si="568"/>
        <v/>
      </c>
      <c r="K2758" s="6" t="str">
        <f t="shared" si="569"/>
        <v/>
      </c>
      <c r="L2758" s="6" t="str">
        <f t="shared" si="574"/>
        <v/>
      </c>
      <c r="M2758" s="6" t="str">
        <f t="shared" si="575"/>
        <v/>
      </c>
      <c r="N2758" s="6" t="str">
        <f t="shared" si="570"/>
        <v/>
      </c>
      <c r="O2758" s="4"/>
      <c r="P2758" s="11"/>
      <c r="Q2758" s="12" t="str">
        <f t="shared" si="571"/>
        <v/>
      </c>
      <c r="R2758" s="8"/>
      <c r="S2758" s="19"/>
      <c r="T2758" s="19" t="s">
        <v>830</v>
      </c>
      <c r="U2758" s="4"/>
      <c r="V2758" s="22" t="str">
        <f t="shared" si="572"/>
        <v>@aswan1.moe.edu.eg</v>
      </c>
      <c r="W2758" s="22" t="str">
        <f t="shared" si="573"/>
        <v>Stu#</v>
      </c>
      <c r="Z2758" t="str">
        <f>IF(Q2758=$Z$14,COUNTIF($Q$15:Q2758,$Z$14),"")</f>
        <v/>
      </c>
    </row>
    <row r="2759" spans="1:26" ht="16.5" x14ac:dyDescent="0.25">
      <c r="A2759" s="6" t="str">
        <f>IF(B2759="","",SUBTOTAL(3,$B$15:B2759))</f>
        <v/>
      </c>
      <c r="B2759" s="7"/>
      <c r="C2759" s="8"/>
      <c r="D2759" s="6" t="str">
        <f t="shared" si="563"/>
        <v/>
      </c>
      <c r="E2759" s="9" t="str">
        <f t="shared" si="566"/>
        <v/>
      </c>
      <c r="F2759" s="7"/>
      <c r="G2759" s="10" t="str">
        <f t="shared" si="564"/>
        <v/>
      </c>
      <c r="H2759" s="6" t="str">
        <f t="shared" si="565"/>
        <v/>
      </c>
      <c r="I2759" s="6" t="str">
        <f t="shared" si="567"/>
        <v/>
      </c>
      <c r="J2759" s="6" t="str">
        <f t="shared" si="568"/>
        <v/>
      </c>
      <c r="K2759" s="6" t="str">
        <f t="shared" si="569"/>
        <v/>
      </c>
      <c r="L2759" s="6" t="str">
        <f t="shared" si="574"/>
        <v/>
      </c>
      <c r="M2759" s="6" t="str">
        <f t="shared" si="575"/>
        <v/>
      </c>
      <c r="N2759" s="6" t="str">
        <f t="shared" si="570"/>
        <v/>
      </c>
      <c r="O2759" s="4"/>
      <c r="P2759" s="11"/>
      <c r="Q2759" s="12" t="str">
        <f t="shared" si="571"/>
        <v/>
      </c>
      <c r="R2759" s="8"/>
      <c r="S2759" s="19"/>
      <c r="T2759" s="19" t="s">
        <v>830</v>
      </c>
      <c r="U2759" s="4"/>
      <c r="V2759" s="22" t="str">
        <f t="shared" si="572"/>
        <v>@aswan1.moe.edu.eg</v>
      </c>
      <c r="W2759" s="22" t="str">
        <f t="shared" si="573"/>
        <v>Stu#</v>
      </c>
      <c r="Z2759" t="str">
        <f>IF(Q2759=$Z$14,COUNTIF($Q$15:Q2759,$Z$14),"")</f>
        <v/>
      </c>
    </row>
    <row r="2760" spans="1:26" ht="16.5" x14ac:dyDescent="0.25">
      <c r="A2760" s="6" t="str">
        <f>IF(B2760="","",SUBTOTAL(3,$B$15:B2760))</f>
        <v/>
      </c>
      <c r="B2760" s="7"/>
      <c r="C2760" s="8"/>
      <c r="D2760" s="6" t="str">
        <f t="shared" si="563"/>
        <v/>
      </c>
      <c r="E2760" s="9" t="str">
        <f t="shared" si="566"/>
        <v/>
      </c>
      <c r="F2760" s="7"/>
      <c r="G2760" s="10" t="str">
        <f t="shared" si="564"/>
        <v/>
      </c>
      <c r="H2760" s="6" t="str">
        <f t="shared" si="565"/>
        <v/>
      </c>
      <c r="I2760" s="6" t="str">
        <f t="shared" si="567"/>
        <v/>
      </c>
      <c r="J2760" s="6" t="str">
        <f t="shared" si="568"/>
        <v/>
      </c>
      <c r="K2760" s="6" t="str">
        <f t="shared" si="569"/>
        <v/>
      </c>
      <c r="L2760" s="6" t="str">
        <f t="shared" si="574"/>
        <v/>
      </c>
      <c r="M2760" s="6" t="str">
        <f t="shared" si="575"/>
        <v/>
      </c>
      <c r="N2760" s="6" t="str">
        <f t="shared" si="570"/>
        <v/>
      </c>
      <c r="O2760" s="4"/>
      <c r="P2760" s="11"/>
      <c r="Q2760" s="12" t="str">
        <f t="shared" si="571"/>
        <v/>
      </c>
      <c r="R2760" s="8"/>
      <c r="S2760" s="19"/>
      <c r="T2760" s="19" t="s">
        <v>830</v>
      </c>
      <c r="U2760" s="4"/>
      <c r="V2760" s="22" t="str">
        <f t="shared" si="572"/>
        <v>@aswan1.moe.edu.eg</v>
      </c>
      <c r="W2760" s="22" t="str">
        <f t="shared" si="573"/>
        <v>Stu#</v>
      </c>
      <c r="Z2760" t="str">
        <f>IF(Q2760=$Z$14,COUNTIF($Q$15:Q2760,$Z$14),"")</f>
        <v/>
      </c>
    </row>
    <row r="2761" spans="1:26" ht="16.5" x14ac:dyDescent="0.25">
      <c r="A2761" s="6" t="str">
        <f>IF(B2761="","",SUBTOTAL(3,$B$15:B2761))</f>
        <v/>
      </c>
      <c r="B2761" s="7"/>
      <c r="C2761" s="8"/>
      <c r="D2761" s="6" t="str">
        <f t="shared" si="563"/>
        <v/>
      </c>
      <c r="E2761" s="9" t="str">
        <f t="shared" si="566"/>
        <v/>
      </c>
      <c r="F2761" s="7"/>
      <c r="G2761" s="10" t="str">
        <f t="shared" si="564"/>
        <v/>
      </c>
      <c r="H2761" s="6" t="str">
        <f t="shared" si="565"/>
        <v/>
      </c>
      <c r="I2761" s="6" t="str">
        <f t="shared" si="567"/>
        <v/>
      </c>
      <c r="J2761" s="6" t="str">
        <f t="shared" si="568"/>
        <v/>
      </c>
      <c r="K2761" s="6" t="str">
        <f t="shared" si="569"/>
        <v/>
      </c>
      <c r="L2761" s="6" t="str">
        <f t="shared" si="574"/>
        <v/>
      </c>
      <c r="M2761" s="6" t="str">
        <f t="shared" si="575"/>
        <v/>
      </c>
      <c r="N2761" s="6" t="str">
        <f t="shared" si="570"/>
        <v/>
      </c>
      <c r="O2761" s="4"/>
      <c r="P2761" s="11"/>
      <c r="Q2761" s="12" t="str">
        <f t="shared" si="571"/>
        <v/>
      </c>
      <c r="R2761" s="8"/>
      <c r="S2761" s="19"/>
      <c r="T2761" s="19" t="s">
        <v>830</v>
      </c>
      <c r="U2761" s="4"/>
      <c r="V2761" s="22" t="str">
        <f t="shared" si="572"/>
        <v>@aswan1.moe.edu.eg</v>
      </c>
      <c r="W2761" s="22" t="str">
        <f t="shared" si="573"/>
        <v>Stu#</v>
      </c>
      <c r="Z2761" t="str">
        <f>IF(Q2761=$Z$14,COUNTIF($Q$15:Q2761,$Z$14),"")</f>
        <v/>
      </c>
    </row>
    <row r="2762" spans="1:26" ht="16.5" x14ac:dyDescent="0.25">
      <c r="A2762" s="6" t="str">
        <f>IF(B2762="","",SUBTOTAL(3,$B$15:B2762))</f>
        <v/>
      </c>
      <c r="B2762" s="7"/>
      <c r="C2762" s="8"/>
      <c r="D2762" s="6" t="str">
        <f t="shared" si="563"/>
        <v/>
      </c>
      <c r="E2762" s="9" t="str">
        <f t="shared" si="566"/>
        <v/>
      </c>
      <c r="F2762" s="7"/>
      <c r="G2762" s="10" t="str">
        <f t="shared" si="564"/>
        <v/>
      </c>
      <c r="H2762" s="6" t="str">
        <f t="shared" si="565"/>
        <v/>
      </c>
      <c r="I2762" s="6" t="str">
        <f t="shared" si="567"/>
        <v/>
      </c>
      <c r="J2762" s="6" t="str">
        <f t="shared" si="568"/>
        <v/>
      </c>
      <c r="K2762" s="6" t="str">
        <f t="shared" si="569"/>
        <v/>
      </c>
      <c r="L2762" s="6" t="str">
        <f t="shared" si="574"/>
        <v/>
      </c>
      <c r="M2762" s="6" t="str">
        <f t="shared" si="575"/>
        <v/>
      </c>
      <c r="N2762" s="6" t="str">
        <f t="shared" si="570"/>
        <v/>
      </c>
      <c r="O2762" s="4"/>
      <c r="P2762" s="11"/>
      <c r="Q2762" s="12" t="str">
        <f t="shared" si="571"/>
        <v/>
      </c>
      <c r="R2762" s="8"/>
      <c r="S2762" s="19"/>
      <c r="T2762" s="19" t="s">
        <v>830</v>
      </c>
      <c r="U2762" s="4"/>
      <c r="V2762" s="22" t="str">
        <f t="shared" si="572"/>
        <v>@aswan1.moe.edu.eg</v>
      </c>
      <c r="W2762" s="22" t="str">
        <f t="shared" si="573"/>
        <v>Stu#</v>
      </c>
      <c r="Z2762" t="str">
        <f>IF(Q2762=$Z$14,COUNTIF($Q$15:Q2762,$Z$14),"")</f>
        <v/>
      </c>
    </row>
    <row r="2763" spans="1:26" ht="16.5" x14ac:dyDescent="0.25">
      <c r="A2763" s="6" t="str">
        <f>IF(B2763="","",SUBTOTAL(3,$B$15:B2763))</f>
        <v/>
      </c>
      <c r="B2763" s="7"/>
      <c r="C2763" s="8"/>
      <c r="D2763" s="6" t="str">
        <f t="shared" si="563"/>
        <v/>
      </c>
      <c r="E2763" s="9" t="str">
        <f t="shared" si="566"/>
        <v/>
      </c>
      <c r="F2763" s="7"/>
      <c r="G2763" s="10" t="str">
        <f t="shared" si="564"/>
        <v/>
      </c>
      <c r="H2763" s="6" t="str">
        <f t="shared" si="565"/>
        <v/>
      </c>
      <c r="I2763" s="6" t="str">
        <f t="shared" si="567"/>
        <v/>
      </c>
      <c r="J2763" s="6" t="str">
        <f t="shared" si="568"/>
        <v/>
      </c>
      <c r="K2763" s="6" t="str">
        <f t="shared" si="569"/>
        <v/>
      </c>
      <c r="L2763" s="6" t="str">
        <f t="shared" si="574"/>
        <v/>
      </c>
      <c r="M2763" s="6" t="str">
        <f t="shared" si="575"/>
        <v/>
      </c>
      <c r="N2763" s="6" t="str">
        <f t="shared" si="570"/>
        <v/>
      </c>
      <c r="O2763" s="4"/>
      <c r="P2763" s="11"/>
      <c r="Q2763" s="12" t="str">
        <f t="shared" si="571"/>
        <v/>
      </c>
      <c r="R2763" s="8"/>
      <c r="S2763" s="19"/>
      <c r="T2763" s="19" t="s">
        <v>830</v>
      </c>
      <c r="U2763" s="4"/>
      <c r="V2763" s="22" t="str">
        <f t="shared" si="572"/>
        <v>@aswan1.moe.edu.eg</v>
      </c>
      <c r="W2763" s="22" t="str">
        <f t="shared" si="573"/>
        <v>Stu#</v>
      </c>
      <c r="Z2763" t="str">
        <f>IF(Q2763=$Z$14,COUNTIF($Q$15:Q2763,$Z$14),"")</f>
        <v/>
      </c>
    </row>
    <row r="2764" spans="1:26" ht="16.5" x14ac:dyDescent="0.25">
      <c r="A2764" s="6" t="str">
        <f>IF(B2764="","",SUBTOTAL(3,$B$15:B2764))</f>
        <v/>
      </c>
      <c r="B2764" s="7"/>
      <c r="C2764" s="8"/>
      <c r="D2764" s="6" t="str">
        <f t="shared" si="563"/>
        <v/>
      </c>
      <c r="E2764" s="9" t="str">
        <f t="shared" si="566"/>
        <v/>
      </c>
      <c r="F2764" s="7"/>
      <c r="G2764" s="10" t="str">
        <f t="shared" si="564"/>
        <v/>
      </c>
      <c r="H2764" s="6" t="str">
        <f t="shared" si="565"/>
        <v/>
      </c>
      <c r="I2764" s="6" t="str">
        <f t="shared" si="567"/>
        <v/>
      </c>
      <c r="J2764" s="6" t="str">
        <f t="shared" si="568"/>
        <v/>
      </c>
      <c r="K2764" s="6" t="str">
        <f t="shared" si="569"/>
        <v/>
      </c>
      <c r="L2764" s="6" t="str">
        <f t="shared" si="574"/>
        <v/>
      </c>
      <c r="M2764" s="6" t="str">
        <f t="shared" si="575"/>
        <v/>
      </c>
      <c r="N2764" s="6" t="str">
        <f t="shared" si="570"/>
        <v/>
      </c>
      <c r="O2764" s="4"/>
      <c r="P2764" s="11"/>
      <c r="Q2764" s="12" t="str">
        <f t="shared" si="571"/>
        <v/>
      </c>
      <c r="R2764" s="8"/>
      <c r="S2764" s="19"/>
      <c r="T2764" s="19" t="s">
        <v>830</v>
      </c>
      <c r="U2764" s="4"/>
      <c r="V2764" s="22" t="str">
        <f t="shared" si="572"/>
        <v>@aswan1.moe.edu.eg</v>
      </c>
      <c r="W2764" s="22" t="str">
        <f t="shared" si="573"/>
        <v>Stu#</v>
      </c>
      <c r="Z2764" t="str">
        <f>IF(Q2764=$Z$14,COUNTIF($Q$15:Q2764,$Z$14),"")</f>
        <v/>
      </c>
    </row>
    <row r="2765" spans="1:26" ht="16.5" x14ac:dyDescent="0.25">
      <c r="A2765" s="6" t="str">
        <f>IF(B2765="","",SUBTOTAL(3,$B$15:B2765))</f>
        <v/>
      </c>
      <c r="B2765" s="7"/>
      <c r="C2765" s="8"/>
      <c r="D2765" s="6" t="str">
        <f t="shared" si="563"/>
        <v/>
      </c>
      <c r="E2765" s="9" t="str">
        <f t="shared" si="566"/>
        <v/>
      </c>
      <c r="F2765" s="7"/>
      <c r="G2765" s="10" t="str">
        <f t="shared" si="564"/>
        <v/>
      </c>
      <c r="H2765" s="6" t="str">
        <f t="shared" si="565"/>
        <v/>
      </c>
      <c r="I2765" s="6" t="str">
        <f t="shared" si="567"/>
        <v/>
      </c>
      <c r="J2765" s="6" t="str">
        <f t="shared" si="568"/>
        <v/>
      </c>
      <c r="K2765" s="6" t="str">
        <f t="shared" si="569"/>
        <v/>
      </c>
      <c r="L2765" s="6" t="str">
        <f t="shared" si="574"/>
        <v/>
      </c>
      <c r="M2765" s="6" t="str">
        <f t="shared" si="575"/>
        <v/>
      </c>
      <c r="N2765" s="6" t="str">
        <f t="shared" si="570"/>
        <v/>
      </c>
      <c r="O2765" s="4"/>
      <c r="P2765" s="11"/>
      <c r="Q2765" s="12" t="str">
        <f t="shared" si="571"/>
        <v/>
      </c>
      <c r="R2765" s="8"/>
      <c r="S2765" s="19"/>
      <c r="T2765" s="19" t="s">
        <v>830</v>
      </c>
      <c r="U2765" s="4"/>
      <c r="V2765" s="22" t="str">
        <f t="shared" si="572"/>
        <v>@aswan1.moe.edu.eg</v>
      </c>
      <c r="W2765" s="22" t="str">
        <f t="shared" si="573"/>
        <v>Stu#</v>
      </c>
      <c r="Z2765" t="str">
        <f>IF(Q2765=$Z$14,COUNTIF($Q$15:Q2765,$Z$14),"")</f>
        <v/>
      </c>
    </row>
    <row r="2766" spans="1:26" ht="16.5" x14ac:dyDescent="0.25">
      <c r="A2766" s="6" t="str">
        <f>IF(B2766="","",SUBTOTAL(3,$B$15:B2766))</f>
        <v/>
      </c>
      <c r="B2766" s="7"/>
      <c r="C2766" s="8"/>
      <c r="D2766" s="6" t="str">
        <f t="shared" ref="D2766:D2829" si="576">IF(C2766="","",LEFT(TRIM(C2766),FIND(" ",TRIM(C2766),1)-1))</f>
        <v/>
      </c>
      <c r="E2766" s="9" t="str">
        <f t="shared" si="566"/>
        <v/>
      </c>
      <c r="F2766" s="7"/>
      <c r="G2766" s="10" t="str">
        <f t="shared" ref="G2766:G2829" si="577">IF(F2766="","",(DATE(IF(LEFT(F2766,1)*1=3,20,19)&amp;MID(F2766,2,2),MID(F2766,4,2),MID(F2766,6,2))))</f>
        <v/>
      </c>
      <c r="H2766" s="6" t="str">
        <f t="shared" ref="H2766:H2829" si="578">IF(G2766="","",DAY(G2766))</f>
        <v/>
      </c>
      <c r="I2766" s="6" t="str">
        <f t="shared" si="567"/>
        <v/>
      </c>
      <c r="J2766" s="6" t="str">
        <f t="shared" si="568"/>
        <v/>
      </c>
      <c r="K2766" s="6" t="str">
        <f t="shared" si="569"/>
        <v/>
      </c>
      <c r="L2766" s="6" t="str">
        <f t="shared" si="574"/>
        <v/>
      </c>
      <c r="M2766" s="6" t="str">
        <f t="shared" si="575"/>
        <v/>
      </c>
      <c r="N2766" s="6" t="str">
        <f t="shared" si="570"/>
        <v/>
      </c>
      <c r="O2766" s="4"/>
      <c r="P2766" s="11"/>
      <c r="Q2766" s="12" t="str">
        <f t="shared" si="571"/>
        <v/>
      </c>
      <c r="R2766" s="8"/>
      <c r="S2766" s="19"/>
      <c r="T2766" s="19" t="s">
        <v>830</v>
      </c>
      <c r="U2766" s="4"/>
      <c r="V2766" s="22" t="str">
        <f t="shared" si="572"/>
        <v>@aswan1.moe.edu.eg</v>
      </c>
      <c r="W2766" s="22" t="str">
        <f t="shared" si="573"/>
        <v>Stu#</v>
      </c>
      <c r="Z2766" t="str">
        <f>IF(Q2766=$Z$14,COUNTIF($Q$15:Q2766,$Z$14),"")</f>
        <v/>
      </c>
    </row>
    <row r="2767" spans="1:26" ht="16.5" x14ac:dyDescent="0.25">
      <c r="A2767" s="6" t="str">
        <f>IF(B2767="","",SUBTOTAL(3,$B$15:B2767))</f>
        <v/>
      </c>
      <c r="B2767" s="7"/>
      <c r="C2767" s="8"/>
      <c r="D2767" s="6" t="str">
        <f t="shared" si="576"/>
        <v/>
      </c>
      <c r="E2767" s="9" t="str">
        <f t="shared" si="566"/>
        <v/>
      </c>
      <c r="F2767" s="7"/>
      <c r="G2767" s="10" t="str">
        <f t="shared" si="577"/>
        <v/>
      </c>
      <c r="H2767" s="6" t="str">
        <f t="shared" si="578"/>
        <v/>
      </c>
      <c r="I2767" s="6" t="str">
        <f t="shared" si="567"/>
        <v/>
      </c>
      <c r="J2767" s="6" t="str">
        <f t="shared" si="568"/>
        <v/>
      </c>
      <c r="K2767" s="6" t="str">
        <f t="shared" si="569"/>
        <v/>
      </c>
      <c r="L2767" s="6" t="str">
        <f t="shared" si="574"/>
        <v/>
      </c>
      <c r="M2767" s="6" t="str">
        <f t="shared" si="575"/>
        <v/>
      </c>
      <c r="N2767" s="6" t="str">
        <f t="shared" si="570"/>
        <v/>
      </c>
      <c r="O2767" s="4"/>
      <c r="P2767" s="11"/>
      <c r="Q2767" s="12" t="str">
        <f t="shared" si="571"/>
        <v/>
      </c>
      <c r="R2767" s="8"/>
      <c r="S2767" s="19"/>
      <c r="T2767" s="19" t="s">
        <v>830</v>
      </c>
      <c r="U2767" s="4"/>
      <c r="V2767" s="22" t="str">
        <f t="shared" si="572"/>
        <v>@aswan1.moe.edu.eg</v>
      </c>
      <c r="W2767" s="22" t="str">
        <f t="shared" si="573"/>
        <v>Stu#</v>
      </c>
      <c r="Z2767" t="str">
        <f>IF(Q2767=$Z$14,COUNTIF($Q$15:Q2767,$Z$14),"")</f>
        <v/>
      </c>
    </row>
    <row r="2768" spans="1:26" ht="16.5" x14ac:dyDescent="0.25">
      <c r="A2768" s="6" t="str">
        <f>IF(B2768="","",SUBTOTAL(3,$B$15:B2768))</f>
        <v/>
      </c>
      <c r="B2768" s="7"/>
      <c r="C2768" s="8"/>
      <c r="D2768" s="6" t="str">
        <f t="shared" si="576"/>
        <v/>
      </c>
      <c r="E2768" s="9" t="str">
        <f t="shared" ref="E2768:E2831" si="579">IF(C2768="","",RIGHT(C2768,LEN(C2768)-FIND(" ",C2768)))</f>
        <v/>
      </c>
      <c r="F2768" s="7"/>
      <c r="G2768" s="10" t="str">
        <f t="shared" si="577"/>
        <v/>
      </c>
      <c r="H2768" s="6" t="str">
        <f t="shared" si="578"/>
        <v/>
      </c>
      <c r="I2768" s="6" t="str">
        <f t="shared" ref="I2768:I2831" si="580">IF(H2768="","",MONTH(G2768))</f>
        <v/>
      </c>
      <c r="J2768" s="6" t="str">
        <f t="shared" ref="J2768:J2831" si="581">IF(I2768="","",YEAR(G2768))</f>
        <v/>
      </c>
      <c r="K2768" s="6" t="str">
        <f t="shared" ref="K2768:K2831" si="582">IF(G2768="","",(DATEDIF(G2768,$F$13,"md")))</f>
        <v/>
      </c>
      <c r="L2768" s="6" t="str">
        <f t="shared" si="574"/>
        <v/>
      </c>
      <c r="M2768" s="6" t="str">
        <f t="shared" si="575"/>
        <v/>
      </c>
      <c r="N2768" s="6" t="str">
        <f t="shared" ref="N2768:N2831" si="583">IF(F2768="","",(IF(ISODD(MID(F2768,13,1)),"ذكر","انثى")))</f>
        <v/>
      </c>
      <c r="O2768" s="4"/>
      <c r="P2768" s="11"/>
      <c r="Q2768" s="12" t="str">
        <f t="shared" ref="Q2768:Q2831" si="584">IF(P2768="","",P2768&amp;"/"&amp;O2768)</f>
        <v/>
      </c>
      <c r="R2768" s="8"/>
      <c r="S2768" s="19"/>
      <c r="T2768" s="19" t="s">
        <v>830</v>
      </c>
      <c r="U2768" s="4"/>
      <c r="V2768" s="22" t="str">
        <f t="shared" ref="V2768:V2831" si="585">CONCATENATE(B2768,$X$2)</f>
        <v>@aswan1.moe.edu.eg</v>
      </c>
      <c r="W2768" s="22" t="str">
        <f t="shared" ref="W2768:W2831" si="586">CONCATENATE($X$3)&amp;RIGHT(LEFT(F2768,7),6)</f>
        <v>Stu#</v>
      </c>
      <c r="Z2768" t="str">
        <f>IF(Q2768=$Z$14,COUNTIF($Q$15:Q2768,$Z$14),"")</f>
        <v/>
      </c>
    </row>
    <row r="2769" spans="1:26" ht="16.5" x14ac:dyDescent="0.25">
      <c r="A2769" s="6" t="str">
        <f>IF(B2769="","",SUBTOTAL(3,$B$15:B2769))</f>
        <v/>
      </c>
      <c r="B2769" s="7"/>
      <c r="C2769" s="8"/>
      <c r="D2769" s="6" t="str">
        <f t="shared" si="576"/>
        <v/>
      </c>
      <c r="E2769" s="9" t="str">
        <f t="shared" si="579"/>
        <v/>
      </c>
      <c r="F2769" s="7"/>
      <c r="G2769" s="10" t="str">
        <f t="shared" si="577"/>
        <v/>
      </c>
      <c r="H2769" s="6" t="str">
        <f t="shared" si="578"/>
        <v/>
      </c>
      <c r="I2769" s="6" t="str">
        <f t="shared" si="580"/>
        <v/>
      </c>
      <c r="J2769" s="6" t="str">
        <f t="shared" si="581"/>
        <v/>
      </c>
      <c r="K2769" s="6" t="str">
        <f t="shared" si="582"/>
        <v/>
      </c>
      <c r="L2769" s="6" t="str">
        <f t="shared" ref="L2769:L2832" si="587">IF(H2769="","",(DATEDIF(H2769,$F$13,"md")))</f>
        <v/>
      </c>
      <c r="M2769" s="6" t="str">
        <f t="shared" ref="M2769:M2832" si="588">IF(I2769="","",(DATEDIF(I2769,$F$13,"md")))</f>
        <v/>
      </c>
      <c r="N2769" s="6" t="str">
        <f t="shared" si="583"/>
        <v/>
      </c>
      <c r="O2769" s="4"/>
      <c r="P2769" s="11"/>
      <c r="Q2769" s="12" t="str">
        <f t="shared" si="584"/>
        <v/>
      </c>
      <c r="R2769" s="8"/>
      <c r="S2769" s="19"/>
      <c r="T2769" s="19" t="s">
        <v>830</v>
      </c>
      <c r="U2769" s="4"/>
      <c r="V2769" s="22" t="str">
        <f t="shared" si="585"/>
        <v>@aswan1.moe.edu.eg</v>
      </c>
      <c r="W2769" s="22" t="str">
        <f t="shared" si="586"/>
        <v>Stu#</v>
      </c>
      <c r="Z2769" t="str">
        <f>IF(Q2769=$Z$14,COUNTIF($Q$15:Q2769,$Z$14),"")</f>
        <v/>
      </c>
    </row>
    <row r="2770" spans="1:26" ht="16.5" x14ac:dyDescent="0.25">
      <c r="A2770" s="6" t="str">
        <f>IF(B2770="","",SUBTOTAL(3,$B$15:B2770))</f>
        <v/>
      </c>
      <c r="B2770" s="7"/>
      <c r="C2770" s="8"/>
      <c r="D2770" s="6" t="str">
        <f t="shared" si="576"/>
        <v/>
      </c>
      <c r="E2770" s="9" t="str">
        <f t="shared" si="579"/>
        <v/>
      </c>
      <c r="F2770" s="7"/>
      <c r="G2770" s="10" t="str">
        <f t="shared" si="577"/>
        <v/>
      </c>
      <c r="H2770" s="6" t="str">
        <f t="shared" si="578"/>
        <v/>
      </c>
      <c r="I2770" s="6" t="str">
        <f t="shared" si="580"/>
        <v/>
      </c>
      <c r="J2770" s="6" t="str">
        <f t="shared" si="581"/>
        <v/>
      </c>
      <c r="K2770" s="6" t="str">
        <f t="shared" si="582"/>
        <v/>
      </c>
      <c r="L2770" s="6" t="str">
        <f t="shared" si="587"/>
        <v/>
      </c>
      <c r="M2770" s="6" t="str">
        <f t="shared" si="588"/>
        <v/>
      </c>
      <c r="N2770" s="6" t="str">
        <f t="shared" si="583"/>
        <v/>
      </c>
      <c r="O2770" s="4"/>
      <c r="P2770" s="11"/>
      <c r="Q2770" s="12" t="str">
        <f t="shared" si="584"/>
        <v/>
      </c>
      <c r="R2770" s="8"/>
      <c r="S2770" s="19"/>
      <c r="T2770" s="19" t="s">
        <v>830</v>
      </c>
      <c r="U2770" s="4"/>
      <c r="V2770" s="22" t="str">
        <f t="shared" si="585"/>
        <v>@aswan1.moe.edu.eg</v>
      </c>
      <c r="W2770" s="22" t="str">
        <f t="shared" si="586"/>
        <v>Stu#</v>
      </c>
      <c r="Z2770" t="str">
        <f>IF(Q2770=$Z$14,COUNTIF($Q$15:Q2770,$Z$14),"")</f>
        <v/>
      </c>
    </row>
    <row r="2771" spans="1:26" ht="16.5" x14ac:dyDescent="0.25">
      <c r="A2771" s="6" t="str">
        <f>IF(B2771="","",SUBTOTAL(3,$B$15:B2771))</f>
        <v/>
      </c>
      <c r="B2771" s="7"/>
      <c r="C2771" s="8"/>
      <c r="D2771" s="6" t="str">
        <f t="shared" si="576"/>
        <v/>
      </c>
      <c r="E2771" s="9" t="str">
        <f t="shared" si="579"/>
        <v/>
      </c>
      <c r="F2771" s="7"/>
      <c r="G2771" s="10" t="str">
        <f t="shared" si="577"/>
        <v/>
      </c>
      <c r="H2771" s="6" t="str">
        <f t="shared" si="578"/>
        <v/>
      </c>
      <c r="I2771" s="6" t="str">
        <f t="shared" si="580"/>
        <v/>
      </c>
      <c r="J2771" s="6" t="str">
        <f t="shared" si="581"/>
        <v/>
      </c>
      <c r="K2771" s="6" t="str">
        <f t="shared" si="582"/>
        <v/>
      </c>
      <c r="L2771" s="6" t="str">
        <f t="shared" si="587"/>
        <v/>
      </c>
      <c r="M2771" s="6" t="str">
        <f t="shared" si="588"/>
        <v/>
      </c>
      <c r="N2771" s="6" t="str">
        <f t="shared" si="583"/>
        <v/>
      </c>
      <c r="O2771" s="4"/>
      <c r="P2771" s="11"/>
      <c r="Q2771" s="12" t="str">
        <f t="shared" si="584"/>
        <v/>
      </c>
      <c r="R2771" s="8"/>
      <c r="S2771" s="19"/>
      <c r="T2771" s="19" t="s">
        <v>830</v>
      </c>
      <c r="U2771" s="4"/>
      <c r="V2771" s="22" t="str">
        <f t="shared" si="585"/>
        <v>@aswan1.moe.edu.eg</v>
      </c>
      <c r="W2771" s="22" t="str">
        <f t="shared" si="586"/>
        <v>Stu#</v>
      </c>
      <c r="Z2771" t="str">
        <f>IF(Q2771=$Z$14,COUNTIF($Q$15:Q2771,$Z$14),"")</f>
        <v/>
      </c>
    </row>
    <row r="2772" spans="1:26" ht="16.5" x14ac:dyDescent="0.25">
      <c r="A2772" s="6" t="str">
        <f>IF(B2772="","",SUBTOTAL(3,$B$15:B2772))</f>
        <v/>
      </c>
      <c r="B2772" s="7"/>
      <c r="C2772" s="8"/>
      <c r="D2772" s="6" t="str">
        <f t="shared" si="576"/>
        <v/>
      </c>
      <c r="E2772" s="9" t="str">
        <f t="shared" si="579"/>
        <v/>
      </c>
      <c r="F2772" s="7"/>
      <c r="G2772" s="10" t="str">
        <f t="shared" si="577"/>
        <v/>
      </c>
      <c r="H2772" s="6" t="str">
        <f t="shared" si="578"/>
        <v/>
      </c>
      <c r="I2772" s="6" t="str">
        <f t="shared" si="580"/>
        <v/>
      </c>
      <c r="J2772" s="6" t="str">
        <f t="shared" si="581"/>
        <v/>
      </c>
      <c r="K2772" s="6" t="str">
        <f t="shared" si="582"/>
        <v/>
      </c>
      <c r="L2772" s="6" t="str">
        <f t="shared" si="587"/>
        <v/>
      </c>
      <c r="M2772" s="6" t="str">
        <f t="shared" si="588"/>
        <v/>
      </c>
      <c r="N2772" s="6" t="str">
        <f t="shared" si="583"/>
        <v/>
      </c>
      <c r="O2772" s="4"/>
      <c r="P2772" s="11"/>
      <c r="Q2772" s="12" t="str">
        <f t="shared" si="584"/>
        <v/>
      </c>
      <c r="R2772" s="8"/>
      <c r="S2772" s="19"/>
      <c r="T2772" s="19" t="s">
        <v>830</v>
      </c>
      <c r="U2772" s="4"/>
      <c r="V2772" s="22" t="str">
        <f t="shared" si="585"/>
        <v>@aswan1.moe.edu.eg</v>
      </c>
      <c r="W2772" s="22" t="str">
        <f t="shared" si="586"/>
        <v>Stu#</v>
      </c>
      <c r="Z2772" t="str">
        <f>IF(Q2772=$Z$14,COUNTIF($Q$15:Q2772,$Z$14),"")</f>
        <v/>
      </c>
    </row>
    <row r="2773" spans="1:26" ht="16.5" x14ac:dyDescent="0.25">
      <c r="A2773" s="6" t="str">
        <f>IF(B2773="","",SUBTOTAL(3,$B$15:B2773))</f>
        <v/>
      </c>
      <c r="B2773" s="7"/>
      <c r="C2773" s="8"/>
      <c r="D2773" s="6" t="str">
        <f t="shared" si="576"/>
        <v/>
      </c>
      <c r="E2773" s="9" t="str">
        <f t="shared" si="579"/>
        <v/>
      </c>
      <c r="F2773" s="7"/>
      <c r="G2773" s="10" t="str">
        <f t="shared" si="577"/>
        <v/>
      </c>
      <c r="H2773" s="6" t="str">
        <f t="shared" si="578"/>
        <v/>
      </c>
      <c r="I2773" s="6" t="str">
        <f t="shared" si="580"/>
        <v/>
      </c>
      <c r="J2773" s="6" t="str">
        <f t="shared" si="581"/>
        <v/>
      </c>
      <c r="K2773" s="6" t="str">
        <f t="shared" si="582"/>
        <v/>
      </c>
      <c r="L2773" s="6" t="str">
        <f t="shared" si="587"/>
        <v/>
      </c>
      <c r="M2773" s="6" t="str">
        <f t="shared" si="588"/>
        <v/>
      </c>
      <c r="N2773" s="6" t="str">
        <f t="shared" si="583"/>
        <v/>
      </c>
      <c r="O2773" s="4"/>
      <c r="P2773" s="11"/>
      <c r="Q2773" s="12" t="str">
        <f t="shared" si="584"/>
        <v/>
      </c>
      <c r="R2773" s="8"/>
      <c r="S2773" s="19"/>
      <c r="T2773" s="19" t="s">
        <v>830</v>
      </c>
      <c r="U2773" s="4"/>
      <c r="V2773" s="22" t="str">
        <f t="shared" si="585"/>
        <v>@aswan1.moe.edu.eg</v>
      </c>
      <c r="W2773" s="22" t="str">
        <f t="shared" si="586"/>
        <v>Stu#</v>
      </c>
      <c r="Z2773" t="str">
        <f>IF(Q2773=$Z$14,COUNTIF($Q$15:Q2773,$Z$14),"")</f>
        <v/>
      </c>
    </row>
    <row r="2774" spans="1:26" ht="16.5" x14ac:dyDescent="0.25">
      <c r="A2774" s="6" t="str">
        <f>IF(B2774="","",SUBTOTAL(3,$B$15:B2774))</f>
        <v/>
      </c>
      <c r="B2774" s="7"/>
      <c r="C2774" s="8"/>
      <c r="D2774" s="6" t="str">
        <f t="shared" si="576"/>
        <v/>
      </c>
      <c r="E2774" s="9" t="str">
        <f t="shared" si="579"/>
        <v/>
      </c>
      <c r="F2774" s="7"/>
      <c r="G2774" s="10" t="str">
        <f t="shared" si="577"/>
        <v/>
      </c>
      <c r="H2774" s="6" t="str">
        <f t="shared" si="578"/>
        <v/>
      </c>
      <c r="I2774" s="6" t="str">
        <f t="shared" si="580"/>
        <v/>
      </c>
      <c r="J2774" s="6" t="str">
        <f t="shared" si="581"/>
        <v/>
      </c>
      <c r="K2774" s="6" t="str">
        <f t="shared" si="582"/>
        <v/>
      </c>
      <c r="L2774" s="6" t="str">
        <f t="shared" si="587"/>
        <v/>
      </c>
      <c r="M2774" s="6" t="str">
        <f t="shared" si="588"/>
        <v/>
      </c>
      <c r="N2774" s="6" t="str">
        <f t="shared" si="583"/>
        <v/>
      </c>
      <c r="O2774" s="4"/>
      <c r="P2774" s="11"/>
      <c r="Q2774" s="12" t="str">
        <f t="shared" si="584"/>
        <v/>
      </c>
      <c r="R2774" s="8"/>
      <c r="S2774" s="19"/>
      <c r="T2774" s="19" t="s">
        <v>830</v>
      </c>
      <c r="U2774" s="4"/>
      <c r="V2774" s="22" t="str">
        <f t="shared" si="585"/>
        <v>@aswan1.moe.edu.eg</v>
      </c>
      <c r="W2774" s="22" t="str">
        <f t="shared" si="586"/>
        <v>Stu#</v>
      </c>
      <c r="Z2774" t="str">
        <f>IF(Q2774=$Z$14,COUNTIF($Q$15:Q2774,$Z$14),"")</f>
        <v/>
      </c>
    </row>
    <row r="2775" spans="1:26" ht="16.5" x14ac:dyDescent="0.25">
      <c r="A2775" s="6" t="str">
        <f>IF(B2775="","",SUBTOTAL(3,$B$15:B2775))</f>
        <v/>
      </c>
      <c r="B2775" s="7"/>
      <c r="C2775" s="8"/>
      <c r="D2775" s="6" t="str">
        <f t="shared" si="576"/>
        <v/>
      </c>
      <c r="E2775" s="9" t="str">
        <f t="shared" si="579"/>
        <v/>
      </c>
      <c r="F2775" s="7"/>
      <c r="G2775" s="10" t="str">
        <f t="shared" si="577"/>
        <v/>
      </c>
      <c r="H2775" s="6" t="str">
        <f t="shared" si="578"/>
        <v/>
      </c>
      <c r="I2775" s="6" t="str">
        <f t="shared" si="580"/>
        <v/>
      </c>
      <c r="J2775" s="6" t="str">
        <f t="shared" si="581"/>
        <v/>
      </c>
      <c r="K2775" s="6" t="str">
        <f t="shared" si="582"/>
        <v/>
      </c>
      <c r="L2775" s="6" t="str">
        <f t="shared" si="587"/>
        <v/>
      </c>
      <c r="M2775" s="6" t="str">
        <f t="shared" si="588"/>
        <v/>
      </c>
      <c r="N2775" s="6" t="str">
        <f t="shared" si="583"/>
        <v/>
      </c>
      <c r="O2775" s="4"/>
      <c r="P2775" s="11"/>
      <c r="Q2775" s="12" t="str">
        <f t="shared" si="584"/>
        <v/>
      </c>
      <c r="R2775" s="8"/>
      <c r="S2775" s="19"/>
      <c r="T2775" s="19" t="s">
        <v>830</v>
      </c>
      <c r="U2775" s="4"/>
      <c r="V2775" s="22" t="str">
        <f t="shared" si="585"/>
        <v>@aswan1.moe.edu.eg</v>
      </c>
      <c r="W2775" s="22" t="str">
        <f t="shared" si="586"/>
        <v>Stu#</v>
      </c>
      <c r="Z2775" t="str">
        <f>IF(Q2775=$Z$14,COUNTIF($Q$15:Q2775,$Z$14),"")</f>
        <v/>
      </c>
    </row>
    <row r="2776" spans="1:26" ht="16.5" x14ac:dyDescent="0.25">
      <c r="A2776" s="6" t="str">
        <f>IF(B2776="","",SUBTOTAL(3,$B$15:B2776))</f>
        <v/>
      </c>
      <c r="B2776" s="7"/>
      <c r="C2776" s="8"/>
      <c r="D2776" s="6" t="str">
        <f t="shared" si="576"/>
        <v/>
      </c>
      <c r="E2776" s="9" t="str">
        <f t="shared" si="579"/>
        <v/>
      </c>
      <c r="F2776" s="7"/>
      <c r="G2776" s="10" t="str">
        <f t="shared" si="577"/>
        <v/>
      </c>
      <c r="H2776" s="6" t="str">
        <f t="shared" si="578"/>
        <v/>
      </c>
      <c r="I2776" s="6" t="str">
        <f t="shared" si="580"/>
        <v/>
      </c>
      <c r="J2776" s="6" t="str">
        <f t="shared" si="581"/>
        <v/>
      </c>
      <c r="K2776" s="6" t="str">
        <f t="shared" si="582"/>
        <v/>
      </c>
      <c r="L2776" s="6" t="str">
        <f t="shared" si="587"/>
        <v/>
      </c>
      <c r="M2776" s="6" t="str">
        <f t="shared" si="588"/>
        <v/>
      </c>
      <c r="N2776" s="6" t="str">
        <f t="shared" si="583"/>
        <v/>
      </c>
      <c r="O2776" s="4"/>
      <c r="P2776" s="11"/>
      <c r="Q2776" s="12" t="str">
        <f t="shared" si="584"/>
        <v/>
      </c>
      <c r="R2776" s="8"/>
      <c r="S2776" s="19"/>
      <c r="T2776" s="19" t="s">
        <v>830</v>
      </c>
      <c r="U2776" s="4"/>
      <c r="V2776" s="22" t="str">
        <f t="shared" si="585"/>
        <v>@aswan1.moe.edu.eg</v>
      </c>
      <c r="W2776" s="22" t="str">
        <f t="shared" si="586"/>
        <v>Stu#</v>
      </c>
      <c r="Z2776" t="str">
        <f>IF(Q2776=$Z$14,COUNTIF($Q$15:Q2776,$Z$14),"")</f>
        <v/>
      </c>
    </row>
    <row r="2777" spans="1:26" ht="16.5" x14ac:dyDescent="0.25">
      <c r="A2777" s="6" t="str">
        <f>IF(B2777="","",SUBTOTAL(3,$B$15:B2777))</f>
        <v/>
      </c>
      <c r="B2777" s="7"/>
      <c r="C2777" s="8"/>
      <c r="D2777" s="6" t="str">
        <f t="shared" si="576"/>
        <v/>
      </c>
      <c r="E2777" s="9" t="str">
        <f t="shared" si="579"/>
        <v/>
      </c>
      <c r="F2777" s="7"/>
      <c r="G2777" s="10" t="str">
        <f t="shared" si="577"/>
        <v/>
      </c>
      <c r="H2777" s="6" t="str">
        <f t="shared" si="578"/>
        <v/>
      </c>
      <c r="I2777" s="6" t="str">
        <f t="shared" si="580"/>
        <v/>
      </c>
      <c r="J2777" s="6" t="str">
        <f t="shared" si="581"/>
        <v/>
      </c>
      <c r="K2777" s="6" t="str">
        <f t="shared" si="582"/>
        <v/>
      </c>
      <c r="L2777" s="6" t="str">
        <f t="shared" si="587"/>
        <v/>
      </c>
      <c r="M2777" s="6" t="str">
        <f t="shared" si="588"/>
        <v/>
      </c>
      <c r="N2777" s="6" t="str">
        <f t="shared" si="583"/>
        <v/>
      </c>
      <c r="O2777" s="4"/>
      <c r="P2777" s="11"/>
      <c r="Q2777" s="12" t="str">
        <f t="shared" si="584"/>
        <v/>
      </c>
      <c r="R2777" s="8"/>
      <c r="S2777" s="19"/>
      <c r="T2777" s="19" t="s">
        <v>830</v>
      </c>
      <c r="U2777" s="4"/>
      <c r="V2777" s="22" t="str">
        <f t="shared" si="585"/>
        <v>@aswan1.moe.edu.eg</v>
      </c>
      <c r="W2777" s="22" t="str">
        <f t="shared" si="586"/>
        <v>Stu#</v>
      </c>
      <c r="Z2777" t="str">
        <f>IF(Q2777=$Z$14,COUNTIF($Q$15:Q2777,$Z$14),"")</f>
        <v/>
      </c>
    </row>
    <row r="2778" spans="1:26" ht="16.5" x14ac:dyDescent="0.25">
      <c r="A2778" s="6" t="str">
        <f>IF(B2778="","",SUBTOTAL(3,$B$15:B2778))</f>
        <v/>
      </c>
      <c r="B2778" s="7"/>
      <c r="C2778" s="8"/>
      <c r="D2778" s="6" t="str">
        <f t="shared" si="576"/>
        <v/>
      </c>
      <c r="E2778" s="9" t="str">
        <f t="shared" si="579"/>
        <v/>
      </c>
      <c r="F2778" s="7"/>
      <c r="G2778" s="10" t="str">
        <f t="shared" si="577"/>
        <v/>
      </c>
      <c r="H2778" s="6" t="str">
        <f t="shared" si="578"/>
        <v/>
      </c>
      <c r="I2778" s="6" t="str">
        <f t="shared" si="580"/>
        <v/>
      </c>
      <c r="J2778" s="6" t="str">
        <f t="shared" si="581"/>
        <v/>
      </c>
      <c r="K2778" s="6" t="str">
        <f t="shared" si="582"/>
        <v/>
      </c>
      <c r="L2778" s="6" t="str">
        <f t="shared" si="587"/>
        <v/>
      </c>
      <c r="M2778" s="6" t="str">
        <f t="shared" si="588"/>
        <v/>
      </c>
      <c r="N2778" s="6" t="str">
        <f t="shared" si="583"/>
        <v/>
      </c>
      <c r="O2778" s="4"/>
      <c r="P2778" s="11"/>
      <c r="Q2778" s="12" t="str">
        <f t="shared" si="584"/>
        <v/>
      </c>
      <c r="R2778" s="8"/>
      <c r="S2778" s="19"/>
      <c r="T2778" s="19" t="s">
        <v>830</v>
      </c>
      <c r="U2778" s="4"/>
      <c r="V2778" s="22" t="str">
        <f t="shared" si="585"/>
        <v>@aswan1.moe.edu.eg</v>
      </c>
      <c r="W2778" s="22" t="str">
        <f t="shared" si="586"/>
        <v>Stu#</v>
      </c>
      <c r="Z2778" t="str">
        <f>IF(Q2778=$Z$14,COUNTIF($Q$15:Q2778,$Z$14),"")</f>
        <v/>
      </c>
    </row>
    <row r="2779" spans="1:26" ht="16.5" x14ac:dyDescent="0.25">
      <c r="A2779" s="6" t="str">
        <f>IF(B2779="","",SUBTOTAL(3,$B$15:B2779))</f>
        <v/>
      </c>
      <c r="B2779" s="7"/>
      <c r="C2779" s="8"/>
      <c r="D2779" s="6" t="str">
        <f t="shared" si="576"/>
        <v/>
      </c>
      <c r="E2779" s="9" t="str">
        <f t="shared" si="579"/>
        <v/>
      </c>
      <c r="F2779" s="7"/>
      <c r="G2779" s="10" t="str">
        <f t="shared" si="577"/>
        <v/>
      </c>
      <c r="H2779" s="6" t="str">
        <f t="shared" si="578"/>
        <v/>
      </c>
      <c r="I2779" s="6" t="str">
        <f t="shared" si="580"/>
        <v/>
      </c>
      <c r="J2779" s="6" t="str">
        <f t="shared" si="581"/>
        <v/>
      </c>
      <c r="K2779" s="6" t="str">
        <f t="shared" si="582"/>
        <v/>
      </c>
      <c r="L2779" s="6" t="str">
        <f t="shared" si="587"/>
        <v/>
      </c>
      <c r="M2779" s="6" t="str">
        <f t="shared" si="588"/>
        <v/>
      </c>
      <c r="N2779" s="6" t="str">
        <f t="shared" si="583"/>
        <v/>
      </c>
      <c r="O2779" s="4"/>
      <c r="P2779" s="11"/>
      <c r="Q2779" s="12" t="str">
        <f t="shared" si="584"/>
        <v/>
      </c>
      <c r="R2779" s="8"/>
      <c r="S2779" s="19"/>
      <c r="T2779" s="19" t="s">
        <v>830</v>
      </c>
      <c r="U2779" s="4"/>
      <c r="V2779" s="22" t="str">
        <f t="shared" si="585"/>
        <v>@aswan1.moe.edu.eg</v>
      </c>
      <c r="W2779" s="22" t="str">
        <f t="shared" si="586"/>
        <v>Stu#</v>
      </c>
      <c r="Z2779" t="str">
        <f>IF(Q2779=$Z$14,COUNTIF($Q$15:Q2779,$Z$14),"")</f>
        <v/>
      </c>
    </row>
    <row r="2780" spans="1:26" ht="16.5" x14ac:dyDescent="0.25">
      <c r="A2780" s="6" t="str">
        <f>IF(B2780="","",SUBTOTAL(3,$B$15:B2780))</f>
        <v/>
      </c>
      <c r="B2780" s="7"/>
      <c r="C2780" s="8"/>
      <c r="D2780" s="6" t="str">
        <f t="shared" si="576"/>
        <v/>
      </c>
      <c r="E2780" s="9" t="str">
        <f t="shared" si="579"/>
        <v/>
      </c>
      <c r="F2780" s="7"/>
      <c r="G2780" s="10" t="str">
        <f t="shared" si="577"/>
        <v/>
      </c>
      <c r="H2780" s="6" t="str">
        <f t="shared" si="578"/>
        <v/>
      </c>
      <c r="I2780" s="6" t="str">
        <f t="shared" si="580"/>
        <v/>
      </c>
      <c r="J2780" s="6" t="str">
        <f t="shared" si="581"/>
        <v/>
      </c>
      <c r="K2780" s="6" t="str">
        <f t="shared" si="582"/>
        <v/>
      </c>
      <c r="L2780" s="6" t="str">
        <f t="shared" si="587"/>
        <v/>
      </c>
      <c r="M2780" s="6" t="str">
        <f t="shared" si="588"/>
        <v/>
      </c>
      <c r="N2780" s="6" t="str">
        <f t="shared" si="583"/>
        <v/>
      </c>
      <c r="O2780" s="4"/>
      <c r="P2780" s="11"/>
      <c r="Q2780" s="12" t="str">
        <f t="shared" si="584"/>
        <v/>
      </c>
      <c r="R2780" s="8"/>
      <c r="S2780" s="19"/>
      <c r="T2780" s="19" t="s">
        <v>830</v>
      </c>
      <c r="U2780" s="4"/>
      <c r="V2780" s="22" t="str">
        <f t="shared" si="585"/>
        <v>@aswan1.moe.edu.eg</v>
      </c>
      <c r="W2780" s="22" t="str">
        <f t="shared" si="586"/>
        <v>Stu#</v>
      </c>
      <c r="Z2780" t="str">
        <f>IF(Q2780=$Z$14,COUNTIF($Q$15:Q2780,$Z$14),"")</f>
        <v/>
      </c>
    </row>
    <row r="2781" spans="1:26" ht="16.5" x14ac:dyDescent="0.25">
      <c r="A2781" s="6" t="str">
        <f>IF(B2781="","",SUBTOTAL(3,$B$15:B2781))</f>
        <v/>
      </c>
      <c r="B2781" s="7"/>
      <c r="C2781" s="8"/>
      <c r="D2781" s="6" t="str">
        <f t="shared" si="576"/>
        <v/>
      </c>
      <c r="E2781" s="9" t="str">
        <f t="shared" si="579"/>
        <v/>
      </c>
      <c r="F2781" s="7"/>
      <c r="G2781" s="10" t="str">
        <f t="shared" si="577"/>
        <v/>
      </c>
      <c r="H2781" s="6" t="str">
        <f t="shared" si="578"/>
        <v/>
      </c>
      <c r="I2781" s="6" t="str">
        <f t="shared" si="580"/>
        <v/>
      </c>
      <c r="J2781" s="6" t="str">
        <f t="shared" si="581"/>
        <v/>
      </c>
      <c r="K2781" s="6" t="str">
        <f t="shared" si="582"/>
        <v/>
      </c>
      <c r="L2781" s="6" t="str">
        <f t="shared" si="587"/>
        <v/>
      </c>
      <c r="M2781" s="6" t="str">
        <f t="shared" si="588"/>
        <v/>
      </c>
      <c r="N2781" s="6" t="str">
        <f t="shared" si="583"/>
        <v/>
      </c>
      <c r="O2781" s="4"/>
      <c r="P2781" s="11"/>
      <c r="Q2781" s="12" t="str">
        <f t="shared" si="584"/>
        <v/>
      </c>
      <c r="R2781" s="8"/>
      <c r="S2781" s="19"/>
      <c r="T2781" s="19" t="s">
        <v>830</v>
      </c>
      <c r="U2781" s="4"/>
      <c r="V2781" s="22" t="str">
        <f t="shared" si="585"/>
        <v>@aswan1.moe.edu.eg</v>
      </c>
      <c r="W2781" s="22" t="str">
        <f t="shared" si="586"/>
        <v>Stu#</v>
      </c>
      <c r="Z2781" t="str">
        <f>IF(Q2781=$Z$14,COUNTIF($Q$15:Q2781,$Z$14),"")</f>
        <v/>
      </c>
    </row>
    <row r="2782" spans="1:26" ht="16.5" x14ac:dyDescent="0.25">
      <c r="A2782" s="6" t="str">
        <f>IF(B2782="","",SUBTOTAL(3,$B$15:B2782))</f>
        <v/>
      </c>
      <c r="B2782" s="7"/>
      <c r="C2782" s="8"/>
      <c r="D2782" s="6" t="str">
        <f t="shared" si="576"/>
        <v/>
      </c>
      <c r="E2782" s="9" t="str">
        <f t="shared" si="579"/>
        <v/>
      </c>
      <c r="F2782" s="7"/>
      <c r="G2782" s="10" t="str">
        <f t="shared" si="577"/>
        <v/>
      </c>
      <c r="H2782" s="6" t="str">
        <f t="shared" si="578"/>
        <v/>
      </c>
      <c r="I2782" s="6" t="str">
        <f t="shared" si="580"/>
        <v/>
      </c>
      <c r="J2782" s="6" t="str">
        <f t="shared" si="581"/>
        <v/>
      </c>
      <c r="K2782" s="6" t="str">
        <f t="shared" si="582"/>
        <v/>
      </c>
      <c r="L2782" s="6" t="str">
        <f t="shared" si="587"/>
        <v/>
      </c>
      <c r="M2782" s="6" t="str">
        <f t="shared" si="588"/>
        <v/>
      </c>
      <c r="N2782" s="6" t="str">
        <f t="shared" si="583"/>
        <v/>
      </c>
      <c r="O2782" s="4"/>
      <c r="P2782" s="11"/>
      <c r="Q2782" s="12" t="str">
        <f t="shared" si="584"/>
        <v/>
      </c>
      <c r="R2782" s="8"/>
      <c r="S2782" s="19"/>
      <c r="T2782" s="19" t="s">
        <v>830</v>
      </c>
      <c r="U2782" s="4"/>
      <c r="V2782" s="22" t="str">
        <f t="shared" si="585"/>
        <v>@aswan1.moe.edu.eg</v>
      </c>
      <c r="W2782" s="22" t="str">
        <f t="shared" si="586"/>
        <v>Stu#</v>
      </c>
      <c r="Z2782" t="str">
        <f>IF(Q2782=$Z$14,COUNTIF($Q$15:Q2782,$Z$14),"")</f>
        <v/>
      </c>
    </row>
    <row r="2783" spans="1:26" ht="16.5" x14ac:dyDescent="0.25">
      <c r="A2783" s="6" t="str">
        <f>IF(B2783="","",SUBTOTAL(3,$B$15:B2783))</f>
        <v/>
      </c>
      <c r="B2783" s="7"/>
      <c r="C2783" s="8"/>
      <c r="D2783" s="6" t="str">
        <f t="shared" si="576"/>
        <v/>
      </c>
      <c r="E2783" s="9" t="str">
        <f t="shared" si="579"/>
        <v/>
      </c>
      <c r="F2783" s="7"/>
      <c r="G2783" s="10" t="str">
        <f t="shared" si="577"/>
        <v/>
      </c>
      <c r="H2783" s="6" t="str">
        <f t="shared" si="578"/>
        <v/>
      </c>
      <c r="I2783" s="6" t="str">
        <f t="shared" si="580"/>
        <v/>
      </c>
      <c r="J2783" s="6" t="str">
        <f t="shared" si="581"/>
        <v/>
      </c>
      <c r="K2783" s="6" t="str">
        <f t="shared" si="582"/>
        <v/>
      </c>
      <c r="L2783" s="6" t="str">
        <f t="shared" si="587"/>
        <v/>
      </c>
      <c r="M2783" s="6" t="str">
        <f t="shared" si="588"/>
        <v/>
      </c>
      <c r="N2783" s="6" t="str">
        <f t="shared" si="583"/>
        <v/>
      </c>
      <c r="O2783" s="4"/>
      <c r="P2783" s="11"/>
      <c r="Q2783" s="12" t="str">
        <f t="shared" si="584"/>
        <v/>
      </c>
      <c r="R2783" s="8"/>
      <c r="S2783" s="19"/>
      <c r="T2783" s="19" t="s">
        <v>830</v>
      </c>
      <c r="U2783" s="4"/>
      <c r="V2783" s="22" t="str">
        <f t="shared" si="585"/>
        <v>@aswan1.moe.edu.eg</v>
      </c>
      <c r="W2783" s="22" t="str">
        <f t="shared" si="586"/>
        <v>Stu#</v>
      </c>
      <c r="Z2783" t="str">
        <f>IF(Q2783=$Z$14,COUNTIF($Q$15:Q2783,$Z$14),"")</f>
        <v/>
      </c>
    </row>
    <row r="2784" spans="1:26" ht="16.5" x14ac:dyDescent="0.25">
      <c r="A2784" s="6" t="str">
        <f>IF(B2784="","",SUBTOTAL(3,$B$15:B2784))</f>
        <v/>
      </c>
      <c r="B2784" s="7"/>
      <c r="C2784" s="8"/>
      <c r="D2784" s="6" t="str">
        <f t="shared" si="576"/>
        <v/>
      </c>
      <c r="E2784" s="9" t="str">
        <f t="shared" si="579"/>
        <v/>
      </c>
      <c r="F2784" s="7"/>
      <c r="G2784" s="10" t="str">
        <f t="shared" si="577"/>
        <v/>
      </c>
      <c r="H2784" s="6" t="str">
        <f t="shared" si="578"/>
        <v/>
      </c>
      <c r="I2784" s="6" t="str">
        <f t="shared" si="580"/>
        <v/>
      </c>
      <c r="J2784" s="6" t="str">
        <f t="shared" si="581"/>
        <v/>
      </c>
      <c r="K2784" s="6" t="str">
        <f t="shared" si="582"/>
        <v/>
      </c>
      <c r="L2784" s="6" t="str">
        <f t="shared" si="587"/>
        <v/>
      </c>
      <c r="M2784" s="6" t="str">
        <f t="shared" si="588"/>
        <v/>
      </c>
      <c r="N2784" s="6" t="str">
        <f t="shared" si="583"/>
        <v/>
      </c>
      <c r="O2784" s="4"/>
      <c r="P2784" s="11"/>
      <c r="Q2784" s="12" t="str">
        <f t="shared" si="584"/>
        <v/>
      </c>
      <c r="R2784" s="8"/>
      <c r="S2784" s="19"/>
      <c r="T2784" s="19" t="s">
        <v>830</v>
      </c>
      <c r="U2784" s="4"/>
      <c r="V2784" s="22" t="str">
        <f t="shared" si="585"/>
        <v>@aswan1.moe.edu.eg</v>
      </c>
      <c r="W2784" s="22" t="str">
        <f t="shared" si="586"/>
        <v>Stu#</v>
      </c>
      <c r="Z2784" t="str">
        <f>IF(Q2784=$Z$14,COUNTIF($Q$15:Q2784,$Z$14),"")</f>
        <v/>
      </c>
    </row>
    <row r="2785" spans="1:26" ht="16.5" x14ac:dyDescent="0.25">
      <c r="A2785" s="6" t="str">
        <f>IF(B2785="","",SUBTOTAL(3,$B$15:B2785))</f>
        <v/>
      </c>
      <c r="B2785" s="7"/>
      <c r="C2785" s="8"/>
      <c r="D2785" s="6" t="str">
        <f t="shared" si="576"/>
        <v/>
      </c>
      <c r="E2785" s="9" t="str">
        <f t="shared" si="579"/>
        <v/>
      </c>
      <c r="F2785" s="7"/>
      <c r="G2785" s="10" t="str">
        <f t="shared" si="577"/>
        <v/>
      </c>
      <c r="H2785" s="6" t="str">
        <f t="shared" si="578"/>
        <v/>
      </c>
      <c r="I2785" s="6" t="str">
        <f t="shared" si="580"/>
        <v/>
      </c>
      <c r="J2785" s="6" t="str">
        <f t="shared" si="581"/>
        <v/>
      </c>
      <c r="K2785" s="6" t="str">
        <f t="shared" si="582"/>
        <v/>
      </c>
      <c r="L2785" s="6" t="str">
        <f t="shared" si="587"/>
        <v/>
      </c>
      <c r="M2785" s="6" t="str">
        <f t="shared" si="588"/>
        <v/>
      </c>
      <c r="N2785" s="6" t="str">
        <f t="shared" si="583"/>
        <v/>
      </c>
      <c r="O2785" s="4"/>
      <c r="P2785" s="11"/>
      <c r="Q2785" s="12" t="str">
        <f t="shared" si="584"/>
        <v/>
      </c>
      <c r="R2785" s="8"/>
      <c r="S2785" s="19"/>
      <c r="T2785" s="19" t="s">
        <v>830</v>
      </c>
      <c r="U2785" s="4"/>
      <c r="V2785" s="22" t="str">
        <f t="shared" si="585"/>
        <v>@aswan1.moe.edu.eg</v>
      </c>
      <c r="W2785" s="22" t="str">
        <f t="shared" si="586"/>
        <v>Stu#</v>
      </c>
      <c r="Z2785" t="str">
        <f>IF(Q2785=$Z$14,COUNTIF($Q$15:Q2785,$Z$14),"")</f>
        <v/>
      </c>
    </row>
    <row r="2786" spans="1:26" ht="16.5" x14ac:dyDescent="0.25">
      <c r="A2786" s="6" t="str">
        <f>IF(B2786="","",SUBTOTAL(3,$B$15:B2786))</f>
        <v/>
      </c>
      <c r="B2786" s="7"/>
      <c r="C2786" s="8"/>
      <c r="D2786" s="6" t="str">
        <f t="shared" si="576"/>
        <v/>
      </c>
      <c r="E2786" s="9" t="str">
        <f t="shared" si="579"/>
        <v/>
      </c>
      <c r="F2786" s="7"/>
      <c r="G2786" s="10" t="str">
        <f t="shared" si="577"/>
        <v/>
      </c>
      <c r="H2786" s="6" t="str">
        <f t="shared" si="578"/>
        <v/>
      </c>
      <c r="I2786" s="6" t="str">
        <f t="shared" si="580"/>
        <v/>
      </c>
      <c r="J2786" s="6" t="str">
        <f t="shared" si="581"/>
        <v/>
      </c>
      <c r="K2786" s="6" t="str">
        <f t="shared" si="582"/>
        <v/>
      </c>
      <c r="L2786" s="6" t="str">
        <f t="shared" si="587"/>
        <v/>
      </c>
      <c r="M2786" s="6" t="str">
        <f t="shared" si="588"/>
        <v/>
      </c>
      <c r="N2786" s="6" t="str">
        <f t="shared" si="583"/>
        <v/>
      </c>
      <c r="O2786" s="4"/>
      <c r="P2786" s="11"/>
      <c r="Q2786" s="12" t="str">
        <f t="shared" si="584"/>
        <v/>
      </c>
      <c r="R2786" s="8"/>
      <c r="S2786" s="19"/>
      <c r="T2786" s="19" t="s">
        <v>830</v>
      </c>
      <c r="U2786" s="4"/>
      <c r="V2786" s="22" t="str">
        <f t="shared" si="585"/>
        <v>@aswan1.moe.edu.eg</v>
      </c>
      <c r="W2786" s="22" t="str">
        <f t="shared" si="586"/>
        <v>Stu#</v>
      </c>
      <c r="Z2786" t="str">
        <f>IF(Q2786=$Z$14,COUNTIF($Q$15:Q2786,$Z$14),"")</f>
        <v/>
      </c>
    </row>
    <row r="2787" spans="1:26" ht="16.5" x14ac:dyDescent="0.25">
      <c r="A2787" s="6" t="str">
        <f>IF(B2787="","",SUBTOTAL(3,$B$15:B2787))</f>
        <v/>
      </c>
      <c r="B2787" s="7"/>
      <c r="C2787" s="8"/>
      <c r="D2787" s="6" t="str">
        <f t="shared" si="576"/>
        <v/>
      </c>
      <c r="E2787" s="9" t="str">
        <f t="shared" si="579"/>
        <v/>
      </c>
      <c r="F2787" s="7"/>
      <c r="G2787" s="10" t="str">
        <f t="shared" si="577"/>
        <v/>
      </c>
      <c r="H2787" s="6" t="str">
        <f t="shared" si="578"/>
        <v/>
      </c>
      <c r="I2787" s="6" t="str">
        <f t="shared" si="580"/>
        <v/>
      </c>
      <c r="J2787" s="6" t="str">
        <f t="shared" si="581"/>
        <v/>
      </c>
      <c r="K2787" s="6" t="str">
        <f t="shared" si="582"/>
        <v/>
      </c>
      <c r="L2787" s="6" t="str">
        <f t="shared" si="587"/>
        <v/>
      </c>
      <c r="M2787" s="6" t="str">
        <f t="shared" si="588"/>
        <v/>
      </c>
      <c r="N2787" s="6" t="str">
        <f t="shared" si="583"/>
        <v/>
      </c>
      <c r="O2787" s="4"/>
      <c r="P2787" s="11"/>
      <c r="Q2787" s="12" t="str">
        <f t="shared" si="584"/>
        <v/>
      </c>
      <c r="R2787" s="8"/>
      <c r="S2787" s="19"/>
      <c r="T2787" s="19" t="s">
        <v>830</v>
      </c>
      <c r="U2787" s="4"/>
      <c r="V2787" s="22" t="str">
        <f t="shared" si="585"/>
        <v>@aswan1.moe.edu.eg</v>
      </c>
      <c r="W2787" s="22" t="str">
        <f t="shared" si="586"/>
        <v>Stu#</v>
      </c>
      <c r="Z2787" t="str">
        <f>IF(Q2787=$Z$14,COUNTIF($Q$15:Q2787,$Z$14),"")</f>
        <v/>
      </c>
    </row>
    <row r="2788" spans="1:26" ht="16.5" x14ac:dyDescent="0.25">
      <c r="A2788" s="6" t="str">
        <f>IF(B2788="","",SUBTOTAL(3,$B$15:B2788))</f>
        <v/>
      </c>
      <c r="B2788" s="7"/>
      <c r="C2788" s="8"/>
      <c r="D2788" s="6" t="str">
        <f t="shared" si="576"/>
        <v/>
      </c>
      <c r="E2788" s="9" t="str">
        <f t="shared" si="579"/>
        <v/>
      </c>
      <c r="F2788" s="7"/>
      <c r="G2788" s="10" t="str">
        <f t="shared" si="577"/>
        <v/>
      </c>
      <c r="H2788" s="6" t="str">
        <f t="shared" si="578"/>
        <v/>
      </c>
      <c r="I2788" s="6" t="str">
        <f t="shared" si="580"/>
        <v/>
      </c>
      <c r="J2788" s="6" t="str">
        <f t="shared" si="581"/>
        <v/>
      </c>
      <c r="K2788" s="6" t="str">
        <f t="shared" si="582"/>
        <v/>
      </c>
      <c r="L2788" s="6" t="str">
        <f t="shared" si="587"/>
        <v/>
      </c>
      <c r="M2788" s="6" t="str">
        <f t="shared" si="588"/>
        <v/>
      </c>
      <c r="N2788" s="6" t="str">
        <f t="shared" si="583"/>
        <v/>
      </c>
      <c r="O2788" s="4"/>
      <c r="P2788" s="11"/>
      <c r="Q2788" s="12" t="str">
        <f t="shared" si="584"/>
        <v/>
      </c>
      <c r="R2788" s="8"/>
      <c r="S2788" s="19"/>
      <c r="T2788" s="19" t="s">
        <v>830</v>
      </c>
      <c r="U2788" s="4"/>
      <c r="V2788" s="22" t="str">
        <f t="shared" si="585"/>
        <v>@aswan1.moe.edu.eg</v>
      </c>
      <c r="W2788" s="22" t="str">
        <f t="shared" si="586"/>
        <v>Stu#</v>
      </c>
      <c r="Z2788" t="str">
        <f>IF(Q2788=$Z$14,COUNTIF($Q$15:Q2788,$Z$14),"")</f>
        <v/>
      </c>
    </row>
    <row r="2789" spans="1:26" ht="16.5" x14ac:dyDescent="0.25">
      <c r="A2789" s="6" t="str">
        <f>IF(B2789="","",SUBTOTAL(3,$B$15:B2789))</f>
        <v/>
      </c>
      <c r="B2789" s="7"/>
      <c r="C2789" s="8"/>
      <c r="D2789" s="6" t="str">
        <f t="shared" si="576"/>
        <v/>
      </c>
      <c r="E2789" s="9" t="str">
        <f t="shared" si="579"/>
        <v/>
      </c>
      <c r="F2789" s="7"/>
      <c r="G2789" s="10" t="str">
        <f t="shared" si="577"/>
        <v/>
      </c>
      <c r="H2789" s="6" t="str">
        <f t="shared" si="578"/>
        <v/>
      </c>
      <c r="I2789" s="6" t="str">
        <f t="shared" si="580"/>
        <v/>
      </c>
      <c r="J2789" s="6" t="str">
        <f t="shared" si="581"/>
        <v/>
      </c>
      <c r="K2789" s="6" t="str">
        <f t="shared" si="582"/>
        <v/>
      </c>
      <c r="L2789" s="6" t="str">
        <f t="shared" si="587"/>
        <v/>
      </c>
      <c r="M2789" s="6" t="str">
        <f t="shared" si="588"/>
        <v/>
      </c>
      <c r="N2789" s="6" t="str">
        <f t="shared" si="583"/>
        <v/>
      </c>
      <c r="O2789" s="4"/>
      <c r="P2789" s="11"/>
      <c r="Q2789" s="12" t="str">
        <f t="shared" si="584"/>
        <v/>
      </c>
      <c r="R2789" s="8"/>
      <c r="S2789" s="19"/>
      <c r="T2789" s="19" t="s">
        <v>830</v>
      </c>
      <c r="U2789" s="4"/>
      <c r="V2789" s="22" t="str">
        <f t="shared" si="585"/>
        <v>@aswan1.moe.edu.eg</v>
      </c>
      <c r="W2789" s="22" t="str">
        <f t="shared" si="586"/>
        <v>Stu#</v>
      </c>
      <c r="Z2789" t="str">
        <f>IF(Q2789=$Z$14,COUNTIF($Q$15:Q2789,$Z$14),"")</f>
        <v/>
      </c>
    </row>
    <row r="2790" spans="1:26" ht="16.5" x14ac:dyDescent="0.25">
      <c r="A2790" s="6" t="str">
        <f>IF(B2790="","",SUBTOTAL(3,$B$15:B2790))</f>
        <v/>
      </c>
      <c r="B2790" s="7"/>
      <c r="C2790" s="8"/>
      <c r="D2790" s="6" t="str">
        <f t="shared" si="576"/>
        <v/>
      </c>
      <c r="E2790" s="9" t="str">
        <f t="shared" si="579"/>
        <v/>
      </c>
      <c r="F2790" s="7"/>
      <c r="G2790" s="10" t="str">
        <f t="shared" si="577"/>
        <v/>
      </c>
      <c r="H2790" s="6" t="str">
        <f t="shared" si="578"/>
        <v/>
      </c>
      <c r="I2790" s="6" t="str">
        <f t="shared" si="580"/>
        <v/>
      </c>
      <c r="J2790" s="6" t="str">
        <f t="shared" si="581"/>
        <v/>
      </c>
      <c r="K2790" s="6" t="str">
        <f t="shared" si="582"/>
        <v/>
      </c>
      <c r="L2790" s="6" t="str">
        <f t="shared" si="587"/>
        <v/>
      </c>
      <c r="M2790" s="6" t="str">
        <f t="shared" si="588"/>
        <v/>
      </c>
      <c r="N2790" s="6" t="str">
        <f t="shared" si="583"/>
        <v/>
      </c>
      <c r="O2790" s="4"/>
      <c r="P2790" s="11"/>
      <c r="Q2790" s="12" t="str">
        <f t="shared" si="584"/>
        <v/>
      </c>
      <c r="R2790" s="8"/>
      <c r="S2790" s="19"/>
      <c r="T2790" s="19" t="s">
        <v>830</v>
      </c>
      <c r="U2790" s="4"/>
      <c r="V2790" s="22" t="str">
        <f t="shared" si="585"/>
        <v>@aswan1.moe.edu.eg</v>
      </c>
      <c r="W2790" s="22" t="str">
        <f t="shared" si="586"/>
        <v>Stu#</v>
      </c>
      <c r="Z2790" t="str">
        <f>IF(Q2790=$Z$14,COUNTIF($Q$15:Q2790,$Z$14),"")</f>
        <v/>
      </c>
    </row>
    <row r="2791" spans="1:26" ht="16.5" x14ac:dyDescent="0.25">
      <c r="A2791" s="6" t="str">
        <f>IF(B2791="","",SUBTOTAL(3,$B$15:B2791))</f>
        <v/>
      </c>
      <c r="B2791" s="7"/>
      <c r="C2791" s="8"/>
      <c r="D2791" s="6" t="str">
        <f t="shared" si="576"/>
        <v/>
      </c>
      <c r="E2791" s="9" t="str">
        <f t="shared" si="579"/>
        <v/>
      </c>
      <c r="F2791" s="7"/>
      <c r="G2791" s="10" t="str">
        <f t="shared" si="577"/>
        <v/>
      </c>
      <c r="H2791" s="6" t="str">
        <f t="shared" si="578"/>
        <v/>
      </c>
      <c r="I2791" s="6" t="str">
        <f t="shared" si="580"/>
        <v/>
      </c>
      <c r="J2791" s="6" t="str">
        <f t="shared" si="581"/>
        <v/>
      </c>
      <c r="K2791" s="6" t="str">
        <f t="shared" si="582"/>
        <v/>
      </c>
      <c r="L2791" s="6" t="str">
        <f t="shared" si="587"/>
        <v/>
      </c>
      <c r="M2791" s="6" t="str">
        <f t="shared" si="588"/>
        <v/>
      </c>
      <c r="N2791" s="6" t="str">
        <f t="shared" si="583"/>
        <v/>
      </c>
      <c r="O2791" s="4"/>
      <c r="P2791" s="11"/>
      <c r="Q2791" s="12" t="str">
        <f t="shared" si="584"/>
        <v/>
      </c>
      <c r="R2791" s="8"/>
      <c r="S2791" s="19"/>
      <c r="T2791" s="19" t="s">
        <v>830</v>
      </c>
      <c r="U2791" s="4"/>
      <c r="V2791" s="22" t="str">
        <f t="shared" si="585"/>
        <v>@aswan1.moe.edu.eg</v>
      </c>
      <c r="W2791" s="22" t="str">
        <f t="shared" si="586"/>
        <v>Stu#</v>
      </c>
      <c r="Z2791" t="str">
        <f>IF(Q2791=$Z$14,COUNTIF($Q$15:Q2791,$Z$14),"")</f>
        <v/>
      </c>
    </row>
    <row r="2792" spans="1:26" ht="16.5" x14ac:dyDescent="0.25">
      <c r="A2792" s="6" t="str">
        <f>IF(B2792="","",SUBTOTAL(3,$B$15:B2792))</f>
        <v/>
      </c>
      <c r="B2792" s="7"/>
      <c r="C2792" s="8"/>
      <c r="D2792" s="6" t="str">
        <f t="shared" si="576"/>
        <v/>
      </c>
      <c r="E2792" s="9" t="str">
        <f t="shared" si="579"/>
        <v/>
      </c>
      <c r="F2792" s="7"/>
      <c r="G2792" s="10" t="str">
        <f t="shared" si="577"/>
        <v/>
      </c>
      <c r="H2792" s="6" t="str">
        <f t="shared" si="578"/>
        <v/>
      </c>
      <c r="I2792" s="6" t="str">
        <f t="shared" si="580"/>
        <v/>
      </c>
      <c r="J2792" s="6" t="str">
        <f t="shared" si="581"/>
        <v/>
      </c>
      <c r="K2792" s="6" t="str">
        <f t="shared" si="582"/>
        <v/>
      </c>
      <c r="L2792" s="6" t="str">
        <f t="shared" si="587"/>
        <v/>
      </c>
      <c r="M2792" s="6" t="str">
        <f t="shared" si="588"/>
        <v/>
      </c>
      <c r="N2792" s="6" t="str">
        <f t="shared" si="583"/>
        <v/>
      </c>
      <c r="O2792" s="4"/>
      <c r="P2792" s="11"/>
      <c r="Q2792" s="12" t="str">
        <f t="shared" si="584"/>
        <v/>
      </c>
      <c r="R2792" s="8"/>
      <c r="S2792" s="19"/>
      <c r="T2792" s="19" t="s">
        <v>830</v>
      </c>
      <c r="U2792" s="4"/>
      <c r="V2792" s="22" t="str">
        <f t="shared" si="585"/>
        <v>@aswan1.moe.edu.eg</v>
      </c>
      <c r="W2792" s="22" t="str">
        <f t="shared" si="586"/>
        <v>Stu#</v>
      </c>
      <c r="Z2792" t="str">
        <f>IF(Q2792=$Z$14,COUNTIF($Q$15:Q2792,$Z$14),"")</f>
        <v/>
      </c>
    </row>
    <row r="2793" spans="1:26" ht="16.5" x14ac:dyDescent="0.25">
      <c r="A2793" s="6" t="str">
        <f>IF(B2793="","",SUBTOTAL(3,$B$15:B2793))</f>
        <v/>
      </c>
      <c r="B2793" s="7"/>
      <c r="C2793" s="8"/>
      <c r="D2793" s="6" t="str">
        <f t="shared" si="576"/>
        <v/>
      </c>
      <c r="E2793" s="9" t="str">
        <f t="shared" si="579"/>
        <v/>
      </c>
      <c r="F2793" s="7"/>
      <c r="G2793" s="10" t="str">
        <f t="shared" si="577"/>
        <v/>
      </c>
      <c r="H2793" s="6" t="str">
        <f t="shared" si="578"/>
        <v/>
      </c>
      <c r="I2793" s="6" t="str">
        <f t="shared" si="580"/>
        <v/>
      </c>
      <c r="J2793" s="6" t="str">
        <f t="shared" si="581"/>
        <v/>
      </c>
      <c r="K2793" s="6" t="str">
        <f t="shared" si="582"/>
        <v/>
      </c>
      <c r="L2793" s="6" t="str">
        <f t="shared" si="587"/>
        <v/>
      </c>
      <c r="M2793" s="6" t="str">
        <f t="shared" si="588"/>
        <v/>
      </c>
      <c r="N2793" s="6" t="str">
        <f t="shared" si="583"/>
        <v/>
      </c>
      <c r="O2793" s="4"/>
      <c r="P2793" s="11"/>
      <c r="Q2793" s="12" t="str">
        <f t="shared" si="584"/>
        <v/>
      </c>
      <c r="R2793" s="8"/>
      <c r="S2793" s="19"/>
      <c r="T2793" s="19" t="s">
        <v>830</v>
      </c>
      <c r="U2793" s="4"/>
      <c r="V2793" s="22" t="str">
        <f t="shared" si="585"/>
        <v>@aswan1.moe.edu.eg</v>
      </c>
      <c r="W2793" s="22" t="str">
        <f t="shared" si="586"/>
        <v>Stu#</v>
      </c>
      <c r="Z2793" t="str">
        <f>IF(Q2793=$Z$14,COUNTIF($Q$15:Q2793,$Z$14),"")</f>
        <v/>
      </c>
    </row>
    <row r="2794" spans="1:26" ht="16.5" x14ac:dyDescent="0.25">
      <c r="A2794" s="6" t="str">
        <f>IF(B2794="","",SUBTOTAL(3,$B$15:B2794))</f>
        <v/>
      </c>
      <c r="B2794" s="7"/>
      <c r="C2794" s="8"/>
      <c r="D2794" s="6" t="str">
        <f t="shared" si="576"/>
        <v/>
      </c>
      <c r="E2794" s="9" t="str">
        <f t="shared" si="579"/>
        <v/>
      </c>
      <c r="F2794" s="7"/>
      <c r="G2794" s="10" t="str">
        <f t="shared" si="577"/>
        <v/>
      </c>
      <c r="H2794" s="6" t="str">
        <f t="shared" si="578"/>
        <v/>
      </c>
      <c r="I2794" s="6" t="str">
        <f t="shared" si="580"/>
        <v/>
      </c>
      <c r="J2794" s="6" t="str">
        <f t="shared" si="581"/>
        <v/>
      </c>
      <c r="K2794" s="6" t="str">
        <f t="shared" si="582"/>
        <v/>
      </c>
      <c r="L2794" s="6" t="str">
        <f t="shared" si="587"/>
        <v/>
      </c>
      <c r="M2794" s="6" t="str">
        <f t="shared" si="588"/>
        <v/>
      </c>
      <c r="N2794" s="6" t="str">
        <f t="shared" si="583"/>
        <v/>
      </c>
      <c r="O2794" s="4"/>
      <c r="P2794" s="11"/>
      <c r="Q2794" s="12" t="str">
        <f t="shared" si="584"/>
        <v/>
      </c>
      <c r="R2794" s="8"/>
      <c r="S2794" s="19"/>
      <c r="T2794" s="19" t="s">
        <v>830</v>
      </c>
      <c r="U2794" s="4"/>
      <c r="V2794" s="22" t="str">
        <f t="shared" si="585"/>
        <v>@aswan1.moe.edu.eg</v>
      </c>
      <c r="W2794" s="22" t="str">
        <f t="shared" si="586"/>
        <v>Stu#</v>
      </c>
      <c r="Z2794" t="str">
        <f>IF(Q2794=$Z$14,COUNTIF($Q$15:Q2794,$Z$14),"")</f>
        <v/>
      </c>
    </row>
    <row r="2795" spans="1:26" ht="16.5" x14ac:dyDescent="0.25">
      <c r="A2795" s="6" t="str">
        <f>IF(B2795="","",SUBTOTAL(3,$B$15:B2795))</f>
        <v/>
      </c>
      <c r="B2795" s="7"/>
      <c r="C2795" s="8"/>
      <c r="D2795" s="6" t="str">
        <f t="shared" si="576"/>
        <v/>
      </c>
      <c r="E2795" s="9" t="str">
        <f t="shared" si="579"/>
        <v/>
      </c>
      <c r="F2795" s="7"/>
      <c r="G2795" s="10" t="str">
        <f t="shared" si="577"/>
        <v/>
      </c>
      <c r="H2795" s="6" t="str">
        <f t="shared" si="578"/>
        <v/>
      </c>
      <c r="I2795" s="6" t="str">
        <f t="shared" si="580"/>
        <v/>
      </c>
      <c r="J2795" s="6" t="str">
        <f t="shared" si="581"/>
        <v/>
      </c>
      <c r="K2795" s="6" t="str">
        <f t="shared" si="582"/>
        <v/>
      </c>
      <c r="L2795" s="6" t="str">
        <f t="shared" si="587"/>
        <v/>
      </c>
      <c r="M2795" s="6" t="str">
        <f t="shared" si="588"/>
        <v/>
      </c>
      <c r="N2795" s="6" t="str">
        <f t="shared" si="583"/>
        <v/>
      </c>
      <c r="O2795" s="4"/>
      <c r="P2795" s="11"/>
      <c r="Q2795" s="12" t="str">
        <f t="shared" si="584"/>
        <v/>
      </c>
      <c r="R2795" s="8"/>
      <c r="S2795" s="19"/>
      <c r="T2795" s="19" t="s">
        <v>830</v>
      </c>
      <c r="U2795" s="4"/>
      <c r="V2795" s="22" t="str">
        <f t="shared" si="585"/>
        <v>@aswan1.moe.edu.eg</v>
      </c>
      <c r="W2795" s="22" t="str">
        <f t="shared" si="586"/>
        <v>Stu#</v>
      </c>
      <c r="Z2795" t="str">
        <f>IF(Q2795=$Z$14,COUNTIF($Q$15:Q2795,$Z$14),"")</f>
        <v/>
      </c>
    </row>
    <row r="2796" spans="1:26" ht="16.5" x14ac:dyDescent="0.25">
      <c r="A2796" s="6" t="str">
        <f>IF(B2796="","",SUBTOTAL(3,$B$15:B2796))</f>
        <v/>
      </c>
      <c r="B2796" s="7"/>
      <c r="C2796" s="8"/>
      <c r="D2796" s="6" t="str">
        <f t="shared" si="576"/>
        <v/>
      </c>
      <c r="E2796" s="9" t="str">
        <f t="shared" si="579"/>
        <v/>
      </c>
      <c r="F2796" s="7"/>
      <c r="G2796" s="10" t="str">
        <f t="shared" si="577"/>
        <v/>
      </c>
      <c r="H2796" s="6" t="str">
        <f t="shared" si="578"/>
        <v/>
      </c>
      <c r="I2796" s="6" t="str">
        <f t="shared" si="580"/>
        <v/>
      </c>
      <c r="J2796" s="6" t="str">
        <f t="shared" si="581"/>
        <v/>
      </c>
      <c r="K2796" s="6" t="str">
        <f t="shared" si="582"/>
        <v/>
      </c>
      <c r="L2796" s="6" t="str">
        <f t="shared" si="587"/>
        <v/>
      </c>
      <c r="M2796" s="6" t="str">
        <f t="shared" si="588"/>
        <v/>
      </c>
      <c r="N2796" s="6" t="str">
        <f t="shared" si="583"/>
        <v/>
      </c>
      <c r="O2796" s="4"/>
      <c r="P2796" s="11"/>
      <c r="Q2796" s="12" t="str">
        <f t="shared" si="584"/>
        <v/>
      </c>
      <c r="R2796" s="8"/>
      <c r="S2796" s="19"/>
      <c r="T2796" s="19" t="s">
        <v>830</v>
      </c>
      <c r="U2796" s="4"/>
      <c r="V2796" s="22" t="str">
        <f t="shared" si="585"/>
        <v>@aswan1.moe.edu.eg</v>
      </c>
      <c r="W2796" s="22" t="str">
        <f t="shared" si="586"/>
        <v>Stu#</v>
      </c>
      <c r="Z2796" t="str">
        <f>IF(Q2796=$Z$14,COUNTIF($Q$15:Q2796,$Z$14),"")</f>
        <v/>
      </c>
    </row>
    <row r="2797" spans="1:26" ht="16.5" x14ac:dyDescent="0.25">
      <c r="A2797" s="6" t="str">
        <f>IF(B2797="","",SUBTOTAL(3,$B$15:B2797))</f>
        <v/>
      </c>
      <c r="B2797" s="7"/>
      <c r="C2797" s="8"/>
      <c r="D2797" s="6" t="str">
        <f t="shared" si="576"/>
        <v/>
      </c>
      <c r="E2797" s="9" t="str">
        <f t="shared" si="579"/>
        <v/>
      </c>
      <c r="F2797" s="7"/>
      <c r="G2797" s="10" t="str">
        <f t="shared" si="577"/>
        <v/>
      </c>
      <c r="H2797" s="6" t="str">
        <f t="shared" si="578"/>
        <v/>
      </c>
      <c r="I2797" s="6" t="str">
        <f t="shared" si="580"/>
        <v/>
      </c>
      <c r="J2797" s="6" t="str">
        <f t="shared" si="581"/>
        <v/>
      </c>
      <c r="K2797" s="6" t="str">
        <f t="shared" si="582"/>
        <v/>
      </c>
      <c r="L2797" s="6" t="str">
        <f t="shared" si="587"/>
        <v/>
      </c>
      <c r="M2797" s="6" t="str">
        <f t="shared" si="588"/>
        <v/>
      </c>
      <c r="N2797" s="6" t="str">
        <f t="shared" si="583"/>
        <v/>
      </c>
      <c r="O2797" s="4"/>
      <c r="P2797" s="11"/>
      <c r="Q2797" s="12" t="str">
        <f t="shared" si="584"/>
        <v/>
      </c>
      <c r="R2797" s="8"/>
      <c r="S2797" s="19"/>
      <c r="T2797" s="19" t="s">
        <v>830</v>
      </c>
      <c r="U2797" s="4"/>
      <c r="V2797" s="22" t="str">
        <f t="shared" si="585"/>
        <v>@aswan1.moe.edu.eg</v>
      </c>
      <c r="W2797" s="22" t="str">
        <f t="shared" si="586"/>
        <v>Stu#</v>
      </c>
      <c r="Z2797" t="str">
        <f>IF(Q2797=$Z$14,COUNTIF($Q$15:Q2797,$Z$14),"")</f>
        <v/>
      </c>
    </row>
    <row r="2798" spans="1:26" ht="16.5" x14ac:dyDescent="0.25">
      <c r="A2798" s="6" t="str">
        <f>IF(B2798="","",SUBTOTAL(3,$B$15:B2798))</f>
        <v/>
      </c>
      <c r="B2798" s="7"/>
      <c r="C2798" s="8"/>
      <c r="D2798" s="6" t="str">
        <f t="shared" si="576"/>
        <v/>
      </c>
      <c r="E2798" s="9" t="str">
        <f t="shared" si="579"/>
        <v/>
      </c>
      <c r="F2798" s="7"/>
      <c r="G2798" s="10" t="str">
        <f t="shared" si="577"/>
        <v/>
      </c>
      <c r="H2798" s="6" t="str">
        <f t="shared" si="578"/>
        <v/>
      </c>
      <c r="I2798" s="6" t="str">
        <f t="shared" si="580"/>
        <v/>
      </c>
      <c r="J2798" s="6" t="str">
        <f t="shared" si="581"/>
        <v/>
      </c>
      <c r="K2798" s="6" t="str">
        <f t="shared" si="582"/>
        <v/>
      </c>
      <c r="L2798" s="6" t="str">
        <f t="shared" si="587"/>
        <v/>
      </c>
      <c r="M2798" s="6" t="str">
        <f t="shared" si="588"/>
        <v/>
      </c>
      <c r="N2798" s="6" t="str">
        <f t="shared" si="583"/>
        <v/>
      </c>
      <c r="O2798" s="4"/>
      <c r="P2798" s="11"/>
      <c r="Q2798" s="12" t="str">
        <f t="shared" si="584"/>
        <v/>
      </c>
      <c r="R2798" s="8"/>
      <c r="S2798" s="19"/>
      <c r="T2798" s="19" t="s">
        <v>830</v>
      </c>
      <c r="U2798" s="4"/>
      <c r="V2798" s="22" t="str">
        <f t="shared" si="585"/>
        <v>@aswan1.moe.edu.eg</v>
      </c>
      <c r="W2798" s="22" t="str">
        <f t="shared" si="586"/>
        <v>Stu#</v>
      </c>
      <c r="Z2798" t="str">
        <f>IF(Q2798=$Z$14,COUNTIF($Q$15:Q2798,$Z$14),"")</f>
        <v/>
      </c>
    </row>
    <row r="2799" spans="1:26" ht="16.5" x14ac:dyDescent="0.25">
      <c r="A2799" s="6" t="str">
        <f>IF(B2799="","",SUBTOTAL(3,$B$15:B2799))</f>
        <v/>
      </c>
      <c r="B2799" s="7"/>
      <c r="C2799" s="8"/>
      <c r="D2799" s="6" t="str">
        <f t="shared" si="576"/>
        <v/>
      </c>
      <c r="E2799" s="9" t="str">
        <f t="shared" si="579"/>
        <v/>
      </c>
      <c r="F2799" s="7"/>
      <c r="G2799" s="10" t="str">
        <f t="shared" si="577"/>
        <v/>
      </c>
      <c r="H2799" s="6" t="str">
        <f t="shared" si="578"/>
        <v/>
      </c>
      <c r="I2799" s="6" t="str">
        <f t="shared" si="580"/>
        <v/>
      </c>
      <c r="J2799" s="6" t="str">
        <f t="shared" si="581"/>
        <v/>
      </c>
      <c r="K2799" s="6" t="str">
        <f t="shared" si="582"/>
        <v/>
      </c>
      <c r="L2799" s="6" t="str">
        <f t="shared" si="587"/>
        <v/>
      </c>
      <c r="M2799" s="6" t="str">
        <f t="shared" si="588"/>
        <v/>
      </c>
      <c r="N2799" s="6" t="str">
        <f t="shared" si="583"/>
        <v/>
      </c>
      <c r="O2799" s="4"/>
      <c r="P2799" s="11"/>
      <c r="Q2799" s="12" t="str">
        <f t="shared" si="584"/>
        <v/>
      </c>
      <c r="R2799" s="8"/>
      <c r="S2799" s="19"/>
      <c r="T2799" s="19" t="s">
        <v>830</v>
      </c>
      <c r="U2799" s="4"/>
      <c r="V2799" s="22" t="str">
        <f t="shared" si="585"/>
        <v>@aswan1.moe.edu.eg</v>
      </c>
      <c r="W2799" s="22" t="str">
        <f t="shared" si="586"/>
        <v>Stu#</v>
      </c>
      <c r="Z2799" t="str">
        <f>IF(Q2799=$Z$14,COUNTIF($Q$15:Q2799,$Z$14),"")</f>
        <v/>
      </c>
    </row>
    <row r="2800" spans="1:26" ht="16.5" x14ac:dyDescent="0.25">
      <c r="A2800" s="6" t="str">
        <f>IF(B2800="","",SUBTOTAL(3,$B$15:B2800))</f>
        <v/>
      </c>
      <c r="B2800" s="7"/>
      <c r="C2800" s="8"/>
      <c r="D2800" s="6" t="str">
        <f t="shared" si="576"/>
        <v/>
      </c>
      <c r="E2800" s="9" t="str">
        <f t="shared" si="579"/>
        <v/>
      </c>
      <c r="F2800" s="7"/>
      <c r="G2800" s="10" t="str">
        <f t="shared" si="577"/>
        <v/>
      </c>
      <c r="H2800" s="6" t="str">
        <f t="shared" si="578"/>
        <v/>
      </c>
      <c r="I2800" s="6" t="str">
        <f t="shared" si="580"/>
        <v/>
      </c>
      <c r="J2800" s="6" t="str">
        <f t="shared" si="581"/>
        <v/>
      </c>
      <c r="K2800" s="6" t="str">
        <f t="shared" si="582"/>
        <v/>
      </c>
      <c r="L2800" s="6" t="str">
        <f t="shared" si="587"/>
        <v/>
      </c>
      <c r="M2800" s="6" t="str">
        <f t="shared" si="588"/>
        <v/>
      </c>
      <c r="N2800" s="6" t="str">
        <f t="shared" si="583"/>
        <v/>
      </c>
      <c r="O2800" s="4"/>
      <c r="P2800" s="11"/>
      <c r="Q2800" s="12" t="str">
        <f t="shared" si="584"/>
        <v/>
      </c>
      <c r="R2800" s="8"/>
      <c r="S2800" s="19"/>
      <c r="T2800" s="19" t="s">
        <v>830</v>
      </c>
      <c r="U2800" s="4"/>
      <c r="V2800" s="22" t="str">
        <f t="shared" si="585"/>
        <v>@aswan1.moe.edu.eg</v>
      </c>
      <c r="W2800" s="22" t="str">
        <f t="shared" si="586"/>
        <v>Stu#</v>
      </c>
      <c r="Z2800" t="str">
        <f>IF(Q2800=$Z$14,COUNTIF($Q$15:Q2800,$Z$14),"")</f>
        <v/>
      </c>
    </row>
    <row r="2801" spans="1:26" ht="16.5" x14ac:dyDescent="0.25">
      <c r="A2801" s="6" t="str">
        <f>IF(B2801="","",SUBTOTAL(3,$B$15:B2801))</f>
        <v/>
      </c>
      <c r="B2801" s="7"/>
      <c r="C2801" s="8"/>
      <c r="D2801" s="6" t="str">
        <f t="shared" si="576"/>
        <v/>
      </c>
      <c r="E2801" s="9" t="str">
        <f t="shared" si="579"/>
        <v/>
      </c>
      <c r="F2801" s="7"/>
      <c r="G2801" s="10" t="str">
        <f t="shared" si="577"/>
        <v/>
      </c>
      <c r="H2801" s="6" t="str">
        <f t="shared" si="578"/>
        <v/>
      </c>
      <c r="I2801" s="6" t="str">
        <f t="shared" si="580"/>
        <v/>
      </c>
      <c r="J2801" s="6" t="str">
        <f t="shared" si="581"/>
        <v/>
      </c>
      <c r="K2801" s="6" t="str">
        <f t="shared" si="582"/>
        <v/>
      </c>
      <c r="L2801" s="6" t="str">
        <f t="shared" si="587"/>
        <v/>
      </c>
      <c r="M2801" s="6" t="str">
        <f t="shared" si="588"/>
        <v/>
      </c>
      <c r="N2801" s="6" t="str">
        <f t="shared" si="583"/>
        <v/>
      </c>
      <c r="O2801" s="4"/>
      <c r="P2801" s="11"/>
      <c r="Q2801" s="12" t="str">
        <f t="shared" si="584"/>
        <v/>
      </c>
      <c r="R2801" s="8"/>
      <c r="S2801" s="19"/>
      <c r="T2801" s="19" t="s">
        <v>830</v>
      </c>
      <c r="U2801" s="4"/>
      <c r="V2801" s="22" t="str">
        <f t="shared" si="585"/>
        <v>@aswan1.moe.edu.eg</v>
      </c>
      <c r="W2801" s="22" t="str">
        <f t="shared" si="586"/>
        <v>Stu#</v>
      </c>
      <c r="Z2801" t="str">
        <f>IF(Q2801=$Z$14,COUNTIF($Q$15:Q2801,$Z$14),"")</f>
        <v/>
      </c>
    </row>
    <row r="2802" spans="1:26" ht="16.5" x14ac:dyDescent="0.25">
      <c r="A2802" s="6" t="str">
        <f>IF(B2802="","",SUBTOTAL(3,$B$15:B2802))</f>
        <v/>
      </c>
      <c r="B2802" s="7"/>
      <c r="C2802" s="8"/>
      <c r="D2802" s="6" t="str">
        <f t="shared" si="576"/>
        <v/>
      </c>
      <c r="E2802" s="9" t="str">
        <f t="shared" si="579"/>
        <v/>
      </c>
      <c r="F2802" s="7"/>
      <c r="G2802" s="10" t="str">
        <f t="shared" si="577"/>
        <v/>
      </c>
      <c r="H2802" s="6" t="str">
        <f t="shared" si="578"/>
        <v/>
      </c>
      <c r="I2802" s="6" t="str">
        <f t="shared" si="580"/>
        <v/>
      </c>
      <c r="J2802" s="6" t="str">
        <f t="shared" si="581"/>
        <v/>
      </c>
      <c r="K2802" s="6" t="str">
        <f t="shared" si="582"/>
        <v/>
      </c>
      <c r="L2802" s="6" t="str">
        <f t="shared" si="587"/>
        <v/>
      </c>
      <c r="M2802" s="6" t="str">
        <f t="shared" si="588"/>
        <v/>
      </c>
      <c r="N2802" s="6" t="str">
        <f t="shared" si="583"/>
        <v/>
      </c>
      <c r="O2802" s="4"/>
      <c r="P2802" s="11"/>
      <c r="Q2802" s="12" t="str">
        <f t="shared" si="584"/>
        <v/>
      </c>
      <c r="R2802" s="8"/>
      <c r="S2802" s="19"/>
      <c r="T2802" s="19" t="s">
        <v>830</v>
      </c>
      <c r="U2802" s="4"/>
      <c r="V2802" s="22" t="str">
        <f t="shared" si="585"/>
        <v>@aswan1.moe.edu.eg</v>
      </c>
      <c r="W2802" s="22" t="str">
        <f t="shared" si="586"/>
        <v>Stu#</v>
      </c>
      <c r="Z2802" t="str">
        <f>IF(Q2802=$Z$14,COUNTIF($Q$15:Q2802,$Z$14),"")</f>
        <v/>
      </c>
    </row>
    <row r="2803" spans="1:26" ht="16.5" x14ac:dyDescent="0.25">
      <c r="A2803" s="6" t="str">
        <f>IF(B2803="","",SUBTOTAL(3,$B$15:B2803))</f>
        <v/>
      </c>
      <c r="B2803" s="7"/>
      <c r="C2803" s="8"/>
      <c r="D2803" s="6" t="str">
        <f t="shared" si="576"/>
        <v/>
      </c>
      <c r="E2803" s="9" t="str">
        <f t="shared" si="579"/>
        <v/>
      </c>
      <c r="F2803" s="7"/>
      <c r="G2803" s="10" t="str">
        <f t="shared" si="577"/>
        <v/>
      </c>
      <c r="H2803" s="6" t="str">
        <f t="shared" si="578"/>
        <v/>
      </c>
      <c r="I2803" s="6" t="str">
        <f t="shared" si="580"/>
        <v/>
      </c>
      <c r="J2803" s="6" t="str">
        <f t="shared" si="581"/>
        <v/>
      </c>
      <c r="K2803" s="6" t="str">
        <f t="shared" si="582"/>
        <v/>
      </c>
      <c r="L2803" s="6" t="str">
        <f t="shared" si="587"/>
        <v/>
      </c>
      <c r="M2803" s="6" t="str">
        <f t="shared" si="588"/>
        <v/>
      </c>
      <c r="N2803" s="6" t="str">
        <f t="shared" si="583"/>
        <v/>
      </c>
      <c r="O2803" s="4"/>
      <c r="P2803" s="11"/>
      <c r="Q2803" s="12" t="str">
        <f t="shared" si="584"/>
        <v/>
      </c>
      <c r="R2803" s="8"/>
      <c r="S2803" s="19"/>
      <c r="T2803" s="19" t="s">
        <v>830</v>
      </c>
      <c r="U2803" s="4"/>
      <c r="V2803" s="22" t="str">
        <f t="shared" si="585"/>
        <v>@aswan1.moe.edu.eg</v>
      </c>
      <c r="W2803" s="22" t="str">
        <f t="shared" si="586"/>
        <v>Stu#</v>
      </c>
      <c r="Z2803" t="str">
        <f>IF(Q2803=$Z$14,COUNTIF($Q$15:Q2803,$Z$14),"")</f>
        <v/>
      </c>
    </row>
    <row r="2804" spans="1:26" ht="16.5" x14ac:dyDescent="0.25">
      <c r="A2804" s="6" t="str">
        <f>IF(B2804="","",SUBTOTAL(3,$B$15:B2804))</f>
        <v/>
      </c>
      <c r="B2804" s="7"/>
      <c r="C2804" s="8"/>
      <c r="D2804" s="6" t="str">
        <f t="shared" si="576"/>
        <v/>
      </c>
      <c r="E2804" s="9" t="str">
        <f t="shared" si="579"/>
        <v/>
      </c>
      <c r="F2804" s="7"/>
      <c r="G2804" s="10" t="str">
        <f t="shared" si="577"/>
        <v/>
      </c>
      <c r="H2804" s="6" t="str">
        <f t="shared" si="578"/>
        <v/>
      </c>
      <c r="I2804" s="6" t="str">
        <f t="shared" si="580"/>
        <v/>
      </c>
      <c r="J2804" s="6" t="str">
        <f t="shared" si="581"/>
        <v/>
      </c>
      <c r="K2804" s="6" t="str">
        <f t="shared" si="582"/>
        <v/>
      </c>
      <c r="L2804" s="6" t="str">
        <f t="shared" si="587"/>
        <v/>
      </c>
      <c r="M2804" s="6" t="str">
        <f t="shared" si="588"/>
        <v/>
      </c>
      <c r="N2804" s="6" t="str">
        <f t="shared" si="583"/>
        <v/>
      </c>
      <c r="O2804" s="4"/>
      <c r="P2804" s="11"/>
      <c r="Q2804" s="12" t="str">
        <f t="shared" si="584"/>
        <v/>
      </c>
      <c r="R2804" s="8"/>
      <c r="S2804" s="19"/>
      <c r="T2804" s="19" t="s">
        <v>830</v>
      </c>
      <c r="U2804" s="4"/>
      <c r="V2804" s="22" t="str">
        <f t="shared" si="585"/>
        <v>@aswan1.moe.edu.eg</v>
      </c>
      <c r="W2804" s="22" t="str">
        <f t="shared" si="586"/>
        <v>Stu#</v>
      </c>
      <c r="Z2804" t="str">
        <f>IF(Q2804=$Z$14,COUNTIF($Q$15:Q2804,$Z$14),"")</f>
        <v/>
      </c>
    </row>
    <row r="2805" spans="1:26" ht="16.5" x14ac:dyDescent="0.25">
      <c r="A2805" s="6" t="str">
        <f>IF(B2805="","",SUBTOTAL(3,$B$15:B2805))</f>
        <v/>
      </c>
      <c r="B2805" s="7"/>
      <c r="C2805" s="8"/>
      <c r="D2805" s="6" t="str">
        <f t="shared" si="576"/>
        <v/>
      </c>
      <c r="E2805" s="9" t="str">
        <f t="shared" si="579"/>
        <v/>
      </c>
      <c r="F2805" s="7"/>
      <c r="G2805" s="10" t="str">
        <f t="shared" si="577"/>
        <v/>
      </c>
      <c r="H2805" s="6" t="str">
        <f t="shared" si="578"/>
        <v/>
      </c>
      <c r="I2805" s="6" t="str">
        <f t="shared" si="580"/>
        <v/>
      </c>
      <c r="J2805" s="6" t="str">
        <f t="shared" si="581"/>
        <v/>
      </c>
      <c r="K2805" s="6" t="str">
        <f t="shared" si="582"/>
        <v/>
      </c>
      <c r="L2805" s="6" t="str">
        <f t="shared" si="587"/>
        <v/>
      </c>
      <c r="M2805" s="6" t="str">
        <f t="shared" si="588"/>
        <v/>
      </c>
      <c r="N2805" s="6" t="str">
        <f t="shared" si="583"/>
        <v/>
      </c>
      <c r="O2805" s="4"/>
      <c r="P2805" s="11"/>
      <c r="Q2805" s="12" t="str">
        <f t="shared" si="584"/>
        <v/>
      </c>
      <c r="R2805" s="8"/>
      <c r="S2805" s="19"/>
      <c r="T2805" s="19" t="s">
        <v>830</v>
      </c>
      <c r="U2805" s="4"/>
      <c r="V2805" s="22" t="str">
        <f t="shared" si="585"/>
        <v>@aswan1.moe.edu.eg</v>
      </c>
      <c r="W2805" s="22" t="str">
        <f t="shared" si="586"/>
        <v>Stu#</v>
      </c>
      <c r="Z2805" t="str">
        <f>IF(Q2805=$Z$14,COUNTIF($Q$15:Q2805,$Z$14),"")</f>
        <v/>
      </c>
    </row>
    <row r="2806" spans="1:26" ht="16.5" x14ac:dyDescent="0.25">
      <c r="A2806" s="6" t="str">
        <f>IF(B2806="","",SUBTOTAL(3,$B$15:B2806))</f>
        <v/>
      </c>
      <c r="B2806" s="7"/>
      <c r="C2806" s="8"/>
      <c r="D2806" s="6" t="str">
        <f t="shared" si="576"/>
        <v/>
      </c>
      <c r="E2806" s="9" t="str">
        <f t="shared" si="579"/>
        <v/>
      </c>
      <c r="F2806" s="7"/>
      <c r="G2806" s="10" t="str">
        <f t="shared" si="577"/>
        <v/>
      </c>
      <c r="H2806" s="6" t="str">
        <f t="shared" si="578"/>
        <v/>
      </c>
      <c r="I2806" s="6" t="str">
        <f t="shared" si="580"/>
        <v/>
      </c>
      <c r="J2806" s="6" t="str">
        <f t="shared" si="581"/>
        <v/>
      </c>
      <c r="K2806" s="6" t="str">
        <f t="shared" si="582"/>
        <v/>
      </c>
      <c r="L2806" s="6" t="str">
        <f t="shared" si="587"/>
        <v/>
      </c>
      <c r="M2806" s="6" t="str">
        <f t="shared" si="588"/>
        <v/>
      </c>
      <c r="N2806" s="6" t="str">
        <f t="shared" si="583"/>
        <v/>
      </c>
      <c r="O2806" s="4"/>
      <c r="P2806" s="11"/>
      <c r="Q2806" s="12" t="str">
        <f t="shared" si="584"/>
        <v/>
      </c>
      <c r="R2806" s="8"/>
      <c r="S2806" s="19"/>
      <c r="T2806" s="19" t="s">
        <v>830</v>
      </c>
      <c r="U2806" s="4"/>
      <c r="V2806" s="22" t="str">
        <f t="shared" si="585"/>
        <v>@aswan1.moe.edu.eg</v>
      </c>
      <c r="W2806" s="22" t="str">
        <f t="shared" si="586"/>
        <v>Stu#</v>
      </c>
      <c r="Z2806" t="str">
        <f>IF(Q2806=$Z$14,COUNTIF($Q$15:Q2806,$Z$14),"")</f>
        <v/>
      </c>
    </row>
    <row r="2807" spans="1:26" ht="16.5" x14ac:dyDescent="0.25">
      <c r="A2807" s="6" t="str">
        <f>IF(B2807="","",SUBTOTAL(3,$B$15:B2807))</f>
        <v/>
      </c>
      <c r="B2807" s="7"/>
      <c r="C2807" s="8"/>
      <c r="D2807" s="6" t="str">
        <f t="shared" si="576"/>
        <v/>
      </c>
      <c r="E2807" s="9" t="str">
        <f t="shared" si="579"/>
        <v/>
      </c>
      <c r="F2807" s="7"/>
      <c r="G2807" s="10" t="str">
        <f t="shared" si="577"/>
        <v/>
      </c>
      <c r="H2807" s="6" t="str">
        <f t="shared" si="578"/>
        <v/>
      </c>
      <c r="I2807" s="6" t="str">
        <f t="shared" si="580"/>
        <v/>
      </c>
      <c r="J2807" s="6" t="str">
        <f t="shared" si="581"/>
        <v/>
      </c>
      <c r="K2807" s="6" t="str">
        <f t="shared" si="582"/>
        <v/>
      </c>
      <c r="L2807" s="6" t="str">
        <f t="shared" si="587"/>
        <v/>
      </c>
      <c r="M2807" s="6" t="str">
        <f t="shared" si="588"/>
        <v/>
      </c>
      <c r="N2807" s="6" t="str">
        <f t="shared" si="583"/>
        <v/>
      </c>
      <c r="O2807" s="4"/>
      <c r="P2807" s="11"/>
      <c r="Q2807" s="12" t="str">
        <f t="shared" si="584"/>
        <v/>
      </c>
      <c r="R2807" s="8"/>
      <c r="S2807" s="19"/>
      <c r="T2807" s="19" t="s">
        <v>830</v>
      </c>
      <c r="U2807" s="4"/>
      <c r="V2807" s="22" t="str">
        <f t="shared" si="585"/>
        <v>@aswan1.moe.edu.eg</v>
      </c>
      <c r="W2807" s="22" t="str">
        <f t="shared" si="586"/>
        <v>Stu#</v>
      </c>
      <c r="Z2807" t="str">
        <f>IF(Q2807=$Z$14,COUNTIF($Q$15:Q2807,$Z$14),"")</f>
        <v/>
      </c>
    </row>
    <row r="2808" spans="1:26" ht="16.5" x14ac:dyDescent="0.25">
      <c r="A2808" s="6" t="str">
        <f>IF(B2808="","",SUBTOTAL(3,$B$15:B2808))</f>
        <v/>
      </c>
      <c r="B2808" s="7"/>
      <c r="C2808" s="8"/>
      <c r="D2808" s="6" t="str">
        <f t="shared" si="576"/>
        <v/>
      </c>
      <c r="E2808" s="9" t="str">
        <f t="shared" si="579"/>
        <v/>
      </c>
      <c r="F2808" s="7"/>
      <c r="G2808" s="10" t="str">
        <f t="shared" si="577"/>
        <v/>
      </c>
      <c r="H2808" s="6" t="str">
        <f t="shared" si="578"/>
        <v/>
      </c>
      <c r="I2808" s="6" t="str">
        <f t="shared" si="580"/>
        <v/>
      </c>
      <c r="J2808" s="6" t="str">
        <f t="shared" si="581"/>
        <v/>
      </c>
      <c r="K2808" s="6" t="str">
        <f t="shared" si="582"/>
        <v/>
      </c>
      <c r="L2808" s="6" t="str">
        <f t="shared" si="587"/>
        <v/>
      </c>
      <c r="M2808" s="6" t="str">
        <f t="shared" si="588"/>
        <v/>
      </c>
      <c r="N2808" s="6" t="str">
        <f t="shared" si="583"/>
        <v/>
      </c>
      <c r="O2808" s="4"/>
      <c r="P2808" s="11"/>
      <c r="Q2808" s="12" t="str">
        <f t="shared" si="584"/>
        <v/>
      </c>
      <c r="R2808" s="8"/>
      <c r="S2808" s="19"/>
      <c r="T2808" s="19" t="s">
        <v>830</v>
      </c>
      <c r="U2808" s="4"/>
      <c r="V2808" s="22" t="str">
        <f t="shared" si="585"/>
        <v>@aswan1.moe.edu.eg</v>
      </c>
      <c r="W2808" s="22" t="str">
        <f t="shared" si="586"/>
        <v>Stu#</v>
      </c>
      <c r="Z2808" t="str">
        <f>IF(Q2808=$Z$14,COUNTIF($Q$15:Q2808,$Z$14),"")</f>
        <v/>
      </c>
    </row>
    <row r="2809" spans="1:26" ht="16.5" x14ac:dyDescent="0.25">
      <c r="A2809" s="6" t="str">
        <f>IF(B2809="","",SUBTOTAL(3,$B$15:B2809))</f>
        <v/>
      </c>
      <c r="B2809" s="7"/>
      <c r="C2809" s="8"/>
      <c r="D2809" s="6" t="str">
        <f t="shared" si="576"/>
        <v/>
      </c>
      <c r="E2809" s="9" t="str">
        <f t="shared" si="579"/>
        <v/>
      </c>
      <c r="F2809" s="7"/>
      <c r="G2809" s="10" t="str">
        <f t="shared" si="577"/>
        <v/>
      </c>
      <c r="H2809" s="6" t="str">
        <f t="shared" si="578"/>
        <v/>
      </c>
      <c r="I2809" s="6" t="str">
        <f t="shared" si="580"/>
        <v/>
      </c>
      <c r="J2809" s="6" t="str">
        <f t="shared" si="581"/>
        <v/>
      </c>
      <c r="K2809" s="6" t="str">
        <f t="shared" si="582"/>
        <v/>
      </c>
      <c r="L2809" s="6" t="str">
        <f t="shared" si="587"/>
        <v/>
      </c>
      <c r="M2809" s="6" t="str">
        <f t="shared" si="588"/>
        <v/>
      </c>
      <c r="N2809" s="6" t="str">
        <f t="shared" si="583"/>
        <v/>
      </c>
      <c r="O2809" s="4"/>
      <c r="P2809" s="11"/>
      <c r="Q2809" s="12" t="str">
        <f t="shared" si="584"/>
        <v/>
      </c>
      <c r="R2809" s="8"/>
      <c r="S2809" s="19"/>
      <c r="T2809" s="19" t="s">
        <v>830</v>
      </c>
      <c r="U2809" s="4"/>
      <c r="V2809" s="22" t="str">
        <f t="shared" si="585"/>
        <v>@aswan1.moe.edu.eg</v>
      </c>
      <c r="W2809" s="22" t="str">
        <f t="shared" si="586"/>
        <v>Stu#</v>
      </c>
      <c r="Z2809" t="str">
        <f>IF(Q2809=$Z$14,COUNTIF($Q$15:Q2809,$Z$14),"")</f>
        <v/>
      </c>
    </row>
    <row r="2810" spans="1:26" ht="16.5" x14ac:dyDescent="0.25">
      <c r="A2810" s="6" t="str">
        <f>IF(B2810="","",SUBTOTAL(3,$B$15:B2810))</f>
        <v/>
      </c>
      <c r="B2810" s="7"/>
      <c r="C2810" s="8"/>
      <c r="D2810" s="6" t="str">
        <f t="shared" si="576"/>
        <v/>
      </c>
      <c r="E2810" s="9" t="str">
        <f t="shared" si="579"/>
        <v/>
      </c>
      <c r="F2810" s="7"/>
      <c r="G2810" s="10" t="str">
        <f t="shared" si="577"/>
        <v/>
      </c>
      <c r="H2810" s="6" t="str">
        <f t="shared" si="578"/>
        <v/>
      </c>
      <c r="I2810" s="6" t="str">
        <f t="shared" si="580"/>
        <v/>
      </c>
      <c r="J2810" s="6" t="str">
        <f t="shared" si="581"/>
        <v/>
      </c>
      <c r="K2810" s="6" t="str">
        <f t="shared" si="582"/>
        <v/>
      </c>
      <c r="L2810" s="6" t="str">
        <f t="shared" si="587"/>
        <v/>
      </c>
      <c r="M2810" s="6" t="str">
        <f t="shared" si="588"/>
        <v/>
      </c>
      <c r="N2810" s="6" t="str">
        <f t="shared" si="583"/>
        <v/>
      </c>
      <c r="O2810" s="4"/>
      <c r="P2810" s="11"/>
      <c r="Q2810" s="12" t="str">
        <f t="shared" si="584"/>
        <v/>
      </c>
      <c r="R2810" s="8"/>
      <c r="S2810" s="19"/>
      <c r="T2810" s="19" t="s">
        <v>830</v>
      </c>
      <c r="U2810" s="4"/>
      <c r="V2810" s="22" t="str">
        <f t="shared" si="585"/>
        <v>@aswan1.moe.edu.eg</v>
      </c>
      <c r="W2810" s="22" t="str">
        <f t="shared" si="586"/>
        <v>Stu#</v>
      </c>
      <c r="Z2810" t="str">
        <f>IF(Q2810=$Z$14,COUNTIF($Q$15:Q2810,$Z$14),"")</f>
        <v/>
      </c>
    </row>
    <row r="2811" spans="1:26" ht="16.5" x14ac:dyDescent="0.25">
      <c r="A2811" s="6" t="str">
        <f>IF(B2811="","",SUBTOTAL(3,$B$15:B2811))</f>
        <v/>
      </c>
      <c r="B2811" s="7"/>
      <c r="C2811" s="8"/>
      <c r="D2811" s="6" t="str">
        <f t="shared" si="576"/>
        <v/>
      </c>
      <c r="E2811" s="9" t="str">
        <f t="shared" si="579"/>
        <v/>
      </c>
      <c r="F2811" s="7"/>
      <c r="G2811" s="10" t="str">
        <f t="shared" si="577"/>
        <v/>
      </c>
      <c r="H2811" s="6" t="str">
        <f t="shared" si="578"/>
        <v/>
      </c>
      <c r="I2811" s="6" t="str">
        <f t="shared" si="580"/>
        <v/>
      </c>
      <c r="J2811" s="6" t="str">
        <f t="shared" si="581"/>
        <v/>
      </c>
      <c r="K2811" s="6" t="str">
        <f t="shared" si="582"/>
        <v/>
      </c>
      <c r="L2811" s="6" t="str">
        <f t="shared" si="587"/>
        <v/>
      </c>
      <c r="M2811" s="6" t="str">
        <f t="shared" si="588"/>
        <v/>
      </c>
      <c r="N2811" s="6" t="str">
        <f t="shared" si="583"/>
        <v/>
      </c>
      <c r="O2811" s="4"/>
      <c r="P2811" s="11"/>
      <c r="Q2811" s="12" t="str">
        <f t="shared" si="584"/>
        <v/>
      </c>
      <c r="R2811" s="8"/>
      <c r="S2811" s="19"/>
      <c r="T2811" s="19" t="s">
        <v>830</v>
      </c>
      <c r="U2811" s="4"/>
      <c r="V2811" s="22" t="str">
        <f t="shared" si="585"/>
        <v>@aswan1.moe.edu.eg</v>
      </c>
      <c r="W2811" s="22" t="str">
        <f t="shared" si="586"/>
        <v>Stu#</v>
      </c>
      <c r="Z2811" t="str">
        <f>IF(Q2811=$Z$14,COUNTIF($Q$15:Q2811,$Z$14),"")</f>
        <v/>
      </c>
    </row>
    <row r="2812" spans="1:26" ht="16.5" x14ac:dyDescent="0.25">
      <c r="A2812" s="6" t="str">
        <f>IF(B2812="","",SUBTOTAL(3,$B$15:B2812))</f>
        <v/>
      </c>
      <c r="B2812" s="7"/>
      <c r="C2812" s="8"/>
      <c r="D2812" s="6" t="str">
        <f t="shared" si="576"/>
        <v/>
      </c>
      <c r="E2812" s="9" t="str">
        <f t="shared" si="579"/>
        <v/>
      </c>
      <c r="F2812" s="7"/>
      <c r="G2812" s="10" t="str">
        <f t="shared" si="577"/>
        <v/>
      </c>
      <c r="H2812" s="6" t="str">
        <f t="shared" si="578"/>
        <v/>
      </c>
      <c r="I2812" s="6" t="str">
        <f t="shared" si="580"/>
        <v/>
      </c>
      <c r="J2812" s="6" t="str">
        <f t="shared" si="581"/>
        <v/>
      </c>
      <c r="K2812" s="6" t="str">
        <f t="shared" si="582"/>
        <v/>
      </c>
      <c r="L2812" s="6" t="str">
        <f t="shared" si="587"/>
        <v/>
      </c>
      <c r="M2812" s="6" t="str">
        <f t="shared" si="588"/>
        <v/>
      </c>
      <c r="N2812" s="6" t="str">
        <f t="shared" si="583"/>
        <v/>
      </c>
      <c r="O2812" s="4"/>
      <c r="P2812" s="11"/>
      <c r="Q2812" s="12" t="str">
        <f t="shared" si="584"/>
        <v/>
      </c>
      <c r="R2812" s="8"/>
      <c r="S2812" s="19"/>
      <c r="T2812" s="19" t="s">
        <v>830</v>
      </c>
      <c r="U2812" s="4"/>
      <c r="V2812" s="22" t="str">
        <f t="shared" si="585"/>
        <v>@aswan1.moe.edu.eg</v>
      </c>
      <c r="W2812" s="22" t="str">
        <f t="shared" si="586"/>
        <v>Stu#</v>
      </c>
      <c r="Z2812" t="str">
        <f>IF(Q2812=$Z$14,COUNTIF($Q$15:Q2812,$Z$14),"")</f>
        <v/>
      </c>
    </row>
    <row r="2813" spans="1:26" ht="16.5" x14ac:dyDescent="0.25">
      <c r="A2813" s="6" t="str">
        <f>IF(B2813="","",SUBTOTAL(3,$B$15:B2813))</f>
        <v/>
      </c>
      <c r="B2813" s="7"/>
      <c r="C2813" s="8"/>
      <c r="D2813" s="6" t="str">
        <f t="shared" si="576"/>
        <v/>
      </c>
      <c r="E2813" s="9" t="str">
        <f t="shared" si="579"/>
        <v/>
      </c>
      <c r="F2813" s="7"/>
      <c r="G2813" s="10" t="str">
        <f t="shared" si="577"/>
        <v/>
      </c>
      <c r="H2813" s="6" t="str">
        <f t="shared" si="578"/>
        <v/>
      </c>
      <c r="I2813" s="6" t="str">
        <f t="shared" si="580"/>
        <v/>
      </c>
      <c r="J2813" s="6" t="str">
        <f t="shared" si="581"/>
        <v/>
      </c>
      <c r="K2813" s="6" t="str">
        <f t="shared" si="582"/>
        <v/>
      </c>
      <c r="L2813" s="6" t="str">
        <f t="shared" si="587"/>
        <v/>
      </c>
      <c r="M2813" s="6" t="str">
        <f t="shared" si="588"/>
        <v/>
      </c>
      <c r="N2813" s="6" t="str">
        <f t="shared" si="583"/>
        <v/>
      </c>
      <c r="O2813" s="4"/>
      <c r="P2813" s="11"/>
      <c r="Q2813" s="12" t="str">
        <f t="shared" si="584"/>
        <v/>
      </c>
      <c r="R2813" s="8"/>
      <c r="S2813" s="19"/>
      <c r="T2813" s="19" t="s">
        <v>830</v>
      </c>
      <c r="U2813" s="4"/>
      <c r="V2813" s="22" t="str">
        <f t="shared" si="585"/>
        <v>@aswan1.moe.edu.eg</v>
      </c>
      <c r="W2813" s="22" t="str">
        <f t="shared" si="586"/>
        <v>Stu#</v>
      </c>
      <c r="Z2813" t="str">
        <f>IF(Q2813=$Z$14,COUNTIF($Q$15:Q2813,$Z$14),"")</f>
        <v/>
      </c>
    </row>
    <row r="2814" spans="1:26" ht="16.5" x14ac:dyDescent="0.25">
      <c r="A2814" s="6" t="str">
        <f>IF(B2814="","",SUBTOTAL(3,$B$15:B2814))</f>
        <v/>
      </c>
      <c r="B2814" s="7"/>
      <c r="C2814" s="8"/>
      <c r="D2814" s="6" t="str">
        <f t="shared" si="576"/>
        <v/>
      </c>
      <c r="E2814" s="9" t="str">
        <f t="shared" si="579"/>
        <v/>
      </c>
      <c r="F2814" s="7"/>
      <c r="G2814" s="10" t="str">
        <f t="shared" si="577"/>
        <v/>
      </c>
      <c r="H2814" s="6" t="str">
        <f t="shared" si="578"/>
        <v/>
      </c>
      <c r="I2814" s="6" t="str">
        <f t="shared" si="580"/>
        <v/>
      </c>
      <c r="J2814" s="6" t="str">
        <f t="shared" si="581"/>
        <v/>
      </c>
      <c r="K2814" s="6" t="str">
        <f t="shared" si="582"/>
        <v/>
      </c>
      <c r="L2814" s="6" t="str">
        <f t="shared" si="587"/>
        <v/>
      </c>
      <c r="M2814" s="6" t="str">
        <f t="shared" si="588"/>
        <v/>
      </c>
      <c r="N2814" s="6" t="str">
        <f t="shared" si="583"/>
        <v/>
      </c>
      <c r="O2814" s="4"/>
      <c r="P2814" s="11"/>
      <c r="Q2814" s="12" t="str">
        <f t="shared" si="584"/>
        <v/>
      </c>
      <c r="R2814" s="8"/>
      <c r="S2814" s="19"/>
      <c r="T2814" s="19" t="s">
        <v>830</v>
      </c>
      <c r="U2814" s="4"/>
      <c r="V2814" s="22" t="str">
        <f t="shared" si="585"/>
        <v>@aswan1.moe.edu.eg</v>
      </c>
      <c r="W2814" s="22" t="str">
        <f t="shared" si="586"/>
        <v>Stu#</v>
      </c>
      <c r="Z2814" t="str">
        <f>IF(Q2814=$Z$14,COUNTIF($Q$15:Q2814,$Z$14),"")</f>
        <v/>
      </c>
    </row>
    <row r="2815" spans="1:26" ht="16.5" x14ac:dyDescent="0.25">
      <c r="A2815" s="6" t="str">
        <f>IF(B2815="","",SUBTOTAL(3,$B$15:B2815))</f>
        <v/>
      </c>
      <c r="B2815" s="7"/>
      <c r="C2815" s="8"/>
      <c r="D2815" s="6" t="str">
        <f t="shared" si="576"/>
        <v/>
      </c>
      <c r="E2815" s="9" t="str">
        <f t="shared" si="579"/>
        <v/>
      </c>
      <c r="F2815" s="7"/>
      <c r="G2815" s="10" t="str">
        <f t="shared" si="577"/>
        <v/>
      </c>
      <c r="H2815" s="6" t="str">
        <f t="shared" si="578"/>
        <v/>
      </c>
      <c r="I2815" s="6" t="str">
        <f t="shared" si="580"/>
        <v/>
      </c>
      <c r="J2815" s="6" t="str">
        <f t="shared" si="581"/>
        <v/>
      </c>
      <c r="K2815" s="6" t="str">
        <f t="shared" si="582"/>
        <v/>
      </c>
      <c r="L2815" s="6" t="str">
        <f t="shared" si="587"/>
        <v/>
      </c>
      <c r="M2815" s="6" t="str">
        <f t="shared" si="588"/>
        <v/>
      </c>
      <c r="N2815" s="6" t="str">
        <f t="shared" si="583"/>
        <v/>
      </c>
      <c r="O2815" s="4"/>
      <c r="P2815" s="11"/>
      <c r="Q2815" s="12" t="str">
        <f t="shared" si="584"/>
        <v/>
      </c>
      <c r="R2815" s="8"/>
      <c r="S2815" s="19"/>
      <c r="T2815" s="19" t="s">
        <v>830</v>
      </c>
      <c r="U2815" s="4"/>
      <c r="V2815" s="22" t="str">
        <f t="shared" si="585"/>
        <v>@aswan1.moe.edu.eg</v>
      </c>
      <c r="W2815" s="22" t="str">
        <f t="shared" si="586"/>
        <v>Stu#</v>
      </c>
      <c r="Z2815" t="str">
        <f>IF(Q2815=$Z$14,COUNTIF($Q$15:Q2815,$Z$14),"")</f>
        <v/>
      </c>
    </row>
    <row r="2816" spans="1:26" ht="16.5" x14ac:dyDescent="0.25">
      <c r="A2816" s="6" t="str">
        <f>IF(B2816="","",SUBTOTAL(3,$B$15:B2816))</f>
        <v/>
      </c>
      <c r="B2816" s="7"/>
      <c r="C2816" s="8"/>
      <c r="D2816" s="6" t="str">
        <f t="shared" si="576"/>
        <v/>
      </c>
      <c r="E2816" s="9" t="str">
        <f t="shared" si="579"/>
        <v/>
      </c>
      <c r="F2816" s="7"/>
      <c r="G2816" s="10" t="str">
        <f t="shared" si="577"/>
        <v/>
      </c>
      <c r="H2816" s="6" t="str">
        <f t="shared" si="578"/>
        <v/>
      </c>
      <c r="I2816" s="6" t="str">
        <f t="shared" si="580"/>
        <v/>
      </c>
      <c r="J2816" s="6" t="str">
        <f t="shared" si="581"/>
        <v/>
      </c>
      <c r="K2816" s="6" t="str">
        <f t="shared" si="582"/>
        <v/>
      </c>
      <c r="L2816" s="6" t="str">
        <f t="shared" si="587"/>
        <v/>
      </c>
      <c r="M2816" s="6" t="str">
        <f t="shared" si="588"/>
        <v/>
      </c>
      <c r="N2816" s="6" t="str">
        <f t="shared" si="583"/>
        <v/>
      </c>
      <c r="O2816" s="4"/>
      <c r="P2816" s="11"/>
      <c r="Q2816" s="12" t="str">
        <f t="shared" si="584"/>
        <v/>
      </c>
      <c r="R2816" s="8"/>
      <c r="S2816" s="19"/>
      <c r="T2816" s="19" t="s">
        <v>830</v>
      </c>
      <c r="U2816" s="4"/>
      <c r="V2816" s="22" t="str">
        <f t="shared" si="585"/>
        <v>@aswan1.moe.edu.eg</v>
      </c>
      <c r="W2816" s="22" t="str">
        <f t="shared" si="586"/>
        <v>Stu#</v>
      </c>
      <c r="Z2816" t="str">
        <f>IF(Q2816=$Z$14,COUNTIF($Q$15:Q2816,$Z$14),"")</f>
        <v/>
      </c>
    </row>
    <row r="2817" spans="1:26" ht="16.5" x14ac:dyDescent="0.25">
      <c r="A2817" s="6" t="str">
        <f>IF(B2817="","",SUBTOTAL(3,$B$15:B2817))</f>
        <v/>
      </c>
      <c r="B2817" s="7"/>
      <c r="C2817" s="8"/>
      <c r="D2817" s="6" t="str">
        <f t="shared" si="576"/>
        <v/>
      </c>
      <c r="E2817" s="9" t="str">
        <f t="shared" si="579"/>
        <v/>
      </c>
      <c r="F2817" s="7"/>
      <c r="G2817" s="10" t="str">
        <f t="shared" si="577"/>
        <v/>
      </c>
      <c r="H2817" s="6" t="str">
        <f t="shared" si="578"/>
        <v/>
      </c>
      <c r="I2817" s="6" t="str">
        <f t="shared" si="580"/>
        <v/>
      </c>
      <c r="J2817" s="6" t="str">
        <f t="shared" si="581"/>
        <v/>
      </c>
      <c r="K2817" s="6" t="str">
        <f t="shared" si="582"/>
        <v/>
      </c>
      <c r="L2817" s="6" t="str">
        <f t="shared" si="587"/>
        <v/>
      </c>
      <c r="M2817" s="6" t="str">
        <f t="shared" si="588"/>
        <v/>
      </c>
      <c r="N2817" s="6" t="str">
        <f t="shared" si="583"/>
        <v/>
      </c>
      <c r="O2817" s="4"/>
      <c r="P2817" s="11"/>
      <c r="Q2817" s="12" t="str">
        <f t="shared" si="584"/>
        <v/>
      </c>
      <c r="R2817" s="8"/>
      <c r="S2817" s="19"/>
      <c r="T2817" s="19" t="s">
        <v>830</v>
      </c>
      <c r="U2817" s="4"/>
      <c r="V2817" s="22" t="str">
        <f t="shared" si="585"/>
        <v>@aswan1.moe.edu.eg</v>
      </c>
      <c r="W2817" s="22" t="str">
        <f t="shared" si="586"/>
        <v>Stu#</v>
      </c>
      <c r="Z2817" t="str">
        <f>IF(Q2817=$Z$14,COUNTIF($Q$15:Q2817,$Z$14),"")</f>
        <v/>
      </c>
    </row>
    <row r="2818" spans="1:26" ht="16.5" x14ac:dyDescent="0.25">
      <c r="A2818" s="6" t="str">
        <f>IF(B2818="","",SUBTOTAL(3,$B$15:B2818))</f>
        <v/>
      </c>
      <c r="B2818" s="7"/>
      <c r="C2818" s="8"/>
      <c r="D2818" s="6" t="str">
        <f t="shared" si="576"/>
        <v/>
      </c>
      <c r="E2818" s="9" t="str">
        <f t="shared" si="579"/>
        <v/>
      </c>
      <c r="F2818" s="7"/>
      <c r="G2818" s="10" t="str">
        <f t="shared" si="577"/>
        <v/>
      </c>
      <c r="H2818" s="6" t="str">
        <f t="shared" si="578"/>
        <v/>
      </c>
      <c r="I2818" s="6" t="str">
        <f t="shared" si="580"/>
        <v/>
      </c>
      <c r="J2818" s="6" t="str">
        <f t="shared" si="581"/>
        <v/>
      </c>
      <c r="K2818" s="6" t="str">
        <f t="shared" si="582"/>
        <v/>
      </c>
      <c r="L2818" s="6" t="str">
        <f t="shared" si="587"/>
        <v/>
      </c>
      <c r="M2818" s="6" t="str">
        <f t="shared" si="588"/>
        <v/>
      </c>
      <c r="N2818" s="6" t="str">
        <f t="shared" si="583"/>
        <v/>
      </c>
      <c r="O2818" s="4"/>
      <c r="P2818" s="11"/>
      <c r="Q2818" s="12" t="str">
        <f t="shared" si="584"/>
        <v/>
      </c>
      <c r="R2818" s="8"/>
      <c r="S2818" s="19"/>
      <c r="T2818" s="19" t="s">
        <v>830</v>
      </c>
      <c r="U2818" s="4"/>
      <c r="V2818" s="22" t="str">
        <f t="shared" si="585"/>
        <v>@aswan1.moe.edu.eg</v>
      </c>
      <c r="W2818" s="22" t="str">
        <f t="shared" si="586"/>
        <v>Stu#</v>
      </c>
      <c r="Z2818" t="str">
        <f>IF(Q2818=$Z$14,COUNTIF($Q$15:Q2818,$Z$14),"")</f>
        <v/>
      </c>
    </row>
    <row r="2819" spans="1:26" ht="16.5" x14ac:dyDescent="0.25">
      <c r="A2819" s="6" t="str">
        <f>IF(B2819="","",SUBTOTAL(3,$B$15:B2819))</f>
        <v/>
      </c>
      <c r="B2819" s="7"/>
      <c r="C2819" s="8"/>
      <c r="D2819" s="6" t="str">
        <f t="shared" si="576"/>
        <v/>
      </c>
      <c r="E2819" s="9" t="str">
        <f t="shared" si="579"/>
        <v/>
      </c>
      <c r="F2819" s="7"/>
      <c r="G2819" s="10" t="str">
        <f t="shared" si="577"/>
        <v/>
      </c>
      <c r="H2819" s="6" t="str">
        <f t="shared" si="578"/>
        <v/>
      </c>
      <c r="I2819" s="6" t="str">
        <f t="shared" si="580"/>
        <v/>
      </c>
      <c r="J2819" s="6" t="str">
        <f t="shared" si="581"/>
        <v/>
      </c>
      <c r="K2819" s="6" t="str">
        <f t="shared" si="582"/>
        <v/>
      </c>
      <c r="L2819" s="6" t="str">
        <f t="shared" si="587"/>
        <v/>
      </c>
      <c r="M2819" s="6" t="str">
        <f t="shared" si="588"/>
        <v/>
      </c>
      <c r="N2819" s="6" t="str">
        <f t="shared" si="583"/>
        <v/>
      </c>
      <c r="O2819" s="4"/>
      <c r="P2819" s="11"/>
      <c r="Q2819" s="12" t="str">
        <f t="shared" si="584"/>
        <v/>
      </c>
      <c r="R2819" s="8"/>
      <c r="S2819" s="19"/>
      <c r="T2819" s="19" t="s">
        <v>830</v>
      </c>
      <c r="U2819" s="4"/>
      <c r="V2819" s="22" t="str">
        <f t="shared" si="585"/>
        <v>@aswan1.moe.edu.eg</v>
      </c>
      <c r="W2819" s="22" t="str">
        <f t="shared" si="586"/>
        <v>Stu#</v>
      </c>
      <c r="Z2819" t="str">
        <f>IF(Q2819=$Z$14,COUNTIF($Q$15:Q2819,$Z$14),"")</f>
        <v/>
      </c>
    </row>
    <row r="2820" spans="1:26" ht="16.5" x14ac:dyDescent="0.25">
      <c r="A2820" s="6" t="str">
        <f>IF(B2820="","",SUBTOTAL(3,$B$15:B2820))</f>
        <v/>
      </c>
      <c r="B2820" s="7"/>
      <c r="C2820" s="8"/>
      <c r="D2820" s="6" t="str">
        <f t="shared" si="576"/>
        <v/>
      </c>
      <c r="E2820" s="9" t="str">
        <f t="shared" si="579"/>
        <v/>
      </c>
      <c r="F2820" s="7"/>
      <c r="G2820" s="10" t="str">
        <f t="shared" si="577"/>
        <v/>
      </c>
      <c r="H2820" s="6" t="str">
        <f t="shared" si="578"/>
        <v/>
      </c>
      <c r="I2820" s="6" t="str">
        <f t="shared" si="580"/>
        <v/>
      </c>
      <c r="J2820" s="6" t="str">
        <f t="shared" si="581"/>
        <v/>
      </c>
      <c r="K2820" s="6" t="str">
        <f t="shared" si="582"/>
        <v/>
      </c>
      <c r="L2820" s="6" t="str">
        <f t="shared" si="587"/>
        <v/>
      </c>
      <c r="M2820" s="6" t="str">
        <f t="shared" si="588"/>
        <v/>
      </c>
      <c r="N2820" s="6" t="str">
        <f t="shared" si="583"/>
        <v/>
      </c>
      <c r="O2820" s="4"/>
      <c r="P2820" s="11"/>
      <c r="Q2820" s="12" t="str">
        <f t="shared" si="584"/>
        <v/>
      </c>
      <c r="R2820" s="8"/>
      <c r="S2820" s="19"/>
      <c r="T2820" s="19" t="s">
        <v>830</v>
      </c>
      <c r="U2820" s="4"/>
      <c r="V2820" s="22" t="str">
        <f t="shared" si="585"/>
        <v>@aswan1.moe.edu.eg</v>
      </c>
      <c r="W2820" s="22" t="str">
        <f t="shared" si="586"/>
        <v>Stu#</v>
      </c>
      <c r="Z2820" t="str">
        <f>IF(Q2820=$Z$14,COUNTIF($Q$15:Q2820,$Z$14),"")</f>
        <v/>
      </c>
    </row>
    <row r="2821" spans="1:26" ht="16.5" x14ac:dyDescent="0.25">
      <c r="A2821" s="6" t="str">
        <f>IF(B2821="","",SUBTOTAL(3,$B$15:B2821))</f>
        <v/>
      </c>
      <c r="B2821" s="7"/>
      <c r="C2821" s="8"/>
      <c r="D2821" s="6" t="str">
        <f t="shared" si="576"/>
        <v/>
      </c>
      <c r="E2821" s="9" t="str">
        <f t="shared" si="579"/>
        <v/>
      </c>
      <c r="F2821" s="7"/>
      <c r="G2821" s="10" t="str">
        <f t="shared" si="577"/>
        <v/>
      </c>
      <c r="H2821" s="6" t="str">
        <f t="shared" si="578"/>
        <v/>
      </c>
      <c r="I2821" s="6" t="str">
        <f t="shared" si="580"/>
        <v/>
      </c>
      <c r="J2821" s="6" t="str">
        <f t="shared" si="581"/>
        <v/>
      </c>
      <c r="K2821" s="6" t="str">
        <f t="shared" si="582"/>
        <v/>
      </c>
      <c r="L2821" s="6" t="str">
        <f t="shared" si="587"/>
        <v/>
      </c>
      <c r="M2821" s="6" t="str">
        <f t="shared" si="588"/>
        <v/>
      </c>
      <c r="N2821" s="6" t="str">
        <f t="shared" si="583"/>
        <v/>
      </c>
      <c r="O2821" s="4"/>
      <c r="P2821" s="11"/>
      <c r="Q2821" s="12" t="str">
        <f t="shared" si="584"/>
        <v/>
      </c>
      <c r="R2821" s="8"/>
      <c r="S2821" s="19"/>
      <c r="T2821" s="19" t="s">
        <v>830</v>
      </c>
      <c r="U2821" s="4"/>
      <c r="V2821" s="22" t="str">
        <f t="shared" si="585"/>
        <v>@aswan1.moe.edu.eg</v>
      </c>
      <c r="W2821" s="22" t="str">
        <f t="shared" si="586"/>
        <v>Stu#</v>
      </c>
      <c r="Z2821" t="str">
        <f>IF(Q2821=$Z$14,COUNTIF($Q$15:Q2821,$Z$14),"")</f>
        <v/>
      </c>
    </row>
    <row r="2822" spans="1:26" ht="16.5" x14ac:dyDescent="0.25">
      <c r="A2822" s="6" t="str">
        <f>IF(B2822="","",SUBTOTAL(3,$B$15:B2822))</f>
        <v/>
      </c>
      <c r="B2822" s="7"/>
      <c r="C2822" s="8"/>
      <c r="D2822" s="6" t="str">
        <f t="shared" si="576"/>
        <v/>
      </c>
      <c r="E2822" s="9" t="str">
        <f t="shared" si="579"/>
        <v/>
      </c>
      <c r="F2822" s="7"/>
      <c r="G2822" s="10" t="str">
        <f t="shared" si="577"/>
        <v/>
      </c>
      <c r="H2822" s="6" t="str">
        <f t="shared" si="578"/>
        <v/>
      </c>
      <c r="I2822" s="6" t="str">
        <f t="shared" si="580"/>
        <v/>
      </c>
      <c r="J2822" s="6" t="str">
        <f t="shared" si="581"/>
        <v/>
      </c>
      <c r="K2822" s="6" t="str">
        <f t="shared" si="582"/>
        <v/>
      </c>
      <c r="L2822" s="6" t="str">
        <f t="shared" si="587"/>
        <v/>
      </c>
      <c r="M2822" s="6" t="str">
        <f t="shared" si="588"/>
        <v/>
      </c>
      <c r="N2822" s="6" t="str">
        <f t="shared" si="583"/>
        <v/>
      </c>
      <c r="O2822" s="4"/>
      <c r="P2822" s="11"/>
      <c r="Q2822" s="12" t="str">
        <f t="shared" si="584"/>
        <v/>
      </c>
      <c r="R2822" s="8"/>
      <c r="S2822" s="19"/>
      <c r="T2822" s="19" t="s">
        <v>830</v>
      </c>
      <c r="U2822" s="4"/>
      <c r="V2822" s="22" t="str">
        <f t="shared" si="585"/>
        <v>@aswan1.moe.edu.eg</v>
      </c>
      <c r="W2822" s="22" t="str">
        <f t="shared" si="586"/>
        <v>Stu#</v>
      </c>
      <c r="Z2822" t="str">
        <f>IF(Q2822=$Z$14,COUNTIF($Q$15:Q2822,$Z$14),"")</f>
        <v/>
      </c>
    </row>
    <row r="2823" spans="1:26" ht="16.5" x14ac:dyDescent="0.25">
      <c r="A2823" s="6" t="str">
        <f>IF(B2823="","",SUBTOTAL(3,$B$15:B2823))</f>
        <v/>
      </c>
      <c r="B2823" s="7"/>
      <c r="C2823" s="8"/>
      <c r="D2823" s="6" t="str">
        <f t="shared" si="576"/>
        <v/>
      </c>
      <c r="E2823" s="9" t="str">
        <f t="shared" si="579"/>
        <v/>
      </c>
      <c r="F2823" s="7"/>
      <c r="G2823" s="10" t="str">
        <f t="shared" si="577"/>
        <v/>
      </c>
      <c r="H2823" s="6" t="str">
        <f t="shared" si="578"/>
        <v/>
      </c>
      <c r="I2823" s="6" t="str">
        <f t="shared" si="580"/>
        <v/>
      </c>
      <c r="J2823" s="6" t="str">
        <f t="shared" si="581"/>
        <v/>
      </c>
      <c r="K2823" s="6" t="str">
        <f t="shared" si="582"/>
        <v/>
      </c>
      <c r="L2823" s="6" t="str">
        <f t="shared" si="587"/>
        <v/>
      </c>
      <c r="M2823" s="6" t="str">
        <f t="shared" si="588"/>
        <v/>
      </c>
      <c r="N2823" s="6" t="str">
        <f t="shared" si="583"/>
        <v/>
      </c>
      <c r="O2823" s="4"/>
      <c r="P2823" s="11"/>
      <c r="Q2823" s="12" t="str">
        <f t="shared" si="584"/>
        <v/>
      </c>
      <c r="R2823" s="8"/>
      <c r="S2823" s="19"/>
      <c r="T2823" s="19" t="s">
        <v>830</v>
      </c>
      <c r="U2823" s="4"/>
      <c r="V2823" s="22" t="str">
        <f t="shared" si="585"/>
        <v>@aswan1.moe.edu.eg</v>
      </c>
      <c r="W2823" s="22" t="str">
        <f t="shared" si="586"/>
        <v>Stu#</v>
      </c>
      <c r="Z2823" t="str">
        <f>IF(Q2823=$Z$14,COUNTIF($Q$15:Q2823,$Z$14),"")</f>
        <v/>
      </c>
    </row>
    <row r="2824" spans="1:26" ht="16.5" x14ac:dyDescent="0.25">
      <c r="A2824" s="6" t="str">
        <f>IF(B2824="","",SUBTOTAL(3,$B$15:B2824))</f>
        <v/>
      </c>
      <c r="B2824" s="7"/>
      <c r="C2824" s="8"/>
      <c r="D2824" s="6" t="str">
        <f t="shared" si="576"/>
        <v/>
      </c>
      <c r="E2824" s="9" t="str">
        <f t="shared" si="579"/>
        <v/>
      </c>
      <c r="F2824" s="7"/>
      <c r="G2824" s="10" t="str">
        <f t="shared" si="577"/>
        <v/>
      </c>
      <c r="H2824" s="6" t="str">
        <f t="shared" si="578"/>
        <v/>
      </c>
      <c r="I2824" s="6" t="str">
        <f t="shared" si="580"/>
        <v/>
      </c>
      <c r="J2824" s="6" t="str">
        <f t="shared" si="581"/>
        <v/>
      </c>
      <c r="K2824" s="6" t="str">
        <f t="shared" si="582"/>
        <v/>
      </c>
      <c r="L2824" s="6" t="str">
        <f t="shared" si="587"/>
        <v/>
      </c>
      <c r="M2824" s="6" t="str">
        <f t="shared" si="588"/>
        <v/>
      </c>
      <c r="N2824" s="6" t="str">
        <f t="shared" si="583"/>
        <v/>
      </c>
      <c r="O2824" s="4"/>
      <c r="P2824" s="11"/>
      <c r="Q2824" s="12" t="str">
        <f t="shared" si="584"/>
        <v/>
      </c>
      <c r="R2824" s="8"/>
      <c r="S2824" s="19"/>
      <c r="T2824" s="19" t="s">
        <v>830</v>
      </c>
      <c r="U2824" s="4"/>
      <c r="V2824" s="22" t="str">
        <f t="shared" si="585"/>
        <v>@aswan1.moe.edu.eg</v>
      </c>
      <c r="W2824" s="22" t="str">
        <f t="shared" si="586"/>
        <v>Stu#</v>
      </c>
      <c r="Z2824" t="str">
        <f>IF(Q2824=$Z$14,COUNTIF($Q$15:Q2824,$Z$14),"")</f>
        <v/>
      </c>
    </row>
    <row r="2825" spans="1:26" ht="16.5" x14ac:dyDescent="0.25">
      <c r="A2825" s="6" t="str">
        <f>IF(B2825="","",SUBTOTAL(3,$B$15:B2825))</f>
        <v/>
      </c>
      <c r="B2825" s="7"/>
      <c r="C2825" s="8"/>
      <c r="D2825" s="6" t="str">
        <f t="shared" si="576"/>
        <v/>
      </c>
      <c r="E2825" s="9" t="str">
        <f t="shared" si="579"/>
        <v/>
      </c>
      <c r="F2825" s="7"/>
      <c r="G2825" s="10" t="str">
        <f t="shared" si="577"/>
        <v/>
      </c>
      <c r="H2825" s="6" t="str">
        <f t="shared" si="578"/>
        <v/>
      </c>
      <c r="I2825" s="6" t="str">
        <f t="shared" si="580"/>
        <v/>
      </c>
      <c r="J2825" s="6" t="str">
        <f t="shared" si="581"/>
        <v/>
      </c>
      <c r="K2825" s="6" t="str">
        <f t="shared" si="582"/>
        <v/>
      </c>
      <c r="L2825" s="6" t="str">
        <f t="shared" si="587"/>
        <v/>
      </c>
      <c r="M2825" s="6" t="str">
        <f t="shared" si="588"/>
        <v/>
      </c>
      <c r="N2825" s="6" t="str">
        <f t="shared" si="583"/>
        <v/>
      </c>
      <c r="O2825" s="4"/>
      <c r="P2825" s="11"/>
      <c r="Q2825" s="12" t="str">
        <f t="shared" si="584"/>
        <v/>
      </c>
      <c r="R2825" s="8"/>
      <c r="S2825" s="19"/>
      <c r="T2825" s="19" t="s">
        <v>830</v>
      </c>
      <c r="U2825" s="4"/>
      <c r="V2825" s="22" t="str">
        <f t="shared" si="585"/>
        <v>@aswan1.moe.edu.eg</v>
      </c>
      <c r="W2825" s="22" t="str">
        <f t="shared" si="586"/>
        <v>Stu#</v>
      </c>
      <c r="Z2825" t="str">
        <f>IF(Q2825=$Z$14,COUNTIF($Q$15:Q2825,$Z$14),"")</f>
        <v/>
      </c>
    </row>
    <row r="2826" spans="1:26" ht="16.5" x14ac:dyDescent="0.25">
      <c r="A2826" s="6" t="str">
        <f>IF(B2826="","",SUBTOTAL(3,$B$15:B2826))</f>
        <v/>
      </c>
      <c r="B2826" s="7"/>
      <c r="C2826" s="8"/>
      <c r="D2826" s="6" t="str">
        <f t="shared" si="576"/>
        <v/>
      </c>
      <c r="E2826" s="9" t="str">
        <f t="shared" si="579"/>
        <v/>
      </c>
      <c r="F2826" s="7"/>
      <c r="G2826" s="10" t="str">
        <f t="shared" si="577"/>
        <v/>
      </c>
      <c r="H2826" s="6" t="str">
        <f t="shared" si="578"/>
        <v/>
      </c>
      <c r="I2826" s="6" t="str">
        <f t="shared" si="580"/>
        <v/>
      </c>
      <c r="J2826" s="6" t="str">
        <f t="shared" si="581"/>
        <v/>
      </c>
      <c r="K2826" s="6" t="str">
        <f t="shared" si="582"/>
        <v/>
      </c>
      <c r="L2826" s="6" t="str">
        <f t="shared" si="587"/>
        <v/>
      </c>
      <c r="M2826" s="6" t="str">
        <f t="shared" si="588"/>
        <v/>
      </c>
      <c r="N2826" s="6" t="str">
        <f t="shared" si="583"/>
        <v/>
      </c>
      <c r="O2826" s="4"/>
      <c r="P2826" s="11"/>
      <c r="Q2826" s="12" t="str">
        <f t="shared" si="584"/>
        <v/>
      </c>
      <c r="R2826" s="8"/>
      <c r="S2826" s="19"/>
      <c r="T2826" s="19" t="s">
        <v>830</v>
      </c>
      <c r="U2826" s="4"/>
      <c r="V2826" s="22" t="str">
        <f t="shared" si="585"/>
        <v>@aswan1.moe.edu.eg</v>
      </c>
      <c r="W2826" s="22" t="str">
        <f t="shared" si="586"/>
        <v>Stu#</v>
      </c>
      <c r="Z2826" t="str">
        <f>IF(Q2826=$Z$14,COUNTIF($Q$15:Q2826,$Z$14),"")</f>
        <v/>
      </c>
    </row>
    <row r="2827" spans="1:26" ht="16.5" x14ac:dyDescent="0.25">
      <c r="A2827" s="6" t="str">
        <f>IF(B2827="","",SUBTOTAL(3,$B$15:B2827))</f>
        <v/>
      </c>
      <c r="B2827" s="7"/>
      <c r="C2827" s="8"/>
      <c r="D2827" s="6" t="str">
        <f t="shared" si="576"/>
        <v/>
      </c>
      <c r="E2827" s="9" t="str">
        <f t="shared" si="579"/>
        <v/>
      </c>
      <c r="F2827" s="7"/>
      <c r="G2827" s="10" t="str">
        <f t="shared" si="577"/>
        <v/>
      </c>
      <c r="H2827" s="6" t="str">
        <f t="shared" si="578"/>
        <v/>
      </c>
      <c r="I2827" s="6" t="str">
        <f t="shared" si="580"/>
        <v/>
      </c>
      <c r="J2827" s="6" t="str">
        <f t="shared" si="581"/>
        <v/>
      </c>
      <c r="K2827" s="6" t="str">
        <f t="shared" si="582"/>
        <v/>
      </c>
      <c r="L2827" s="6" t="str">
        <f t="shared" si="587"/>
        <v/>
      </c>
      <c r="M2827" s="6" t="str">
        <f t="shared" si="588"/>
        <v/>
      </c>
      <c r="N2827" s="6" t="str">
        <f t="shared" si="583"/>
        <v/>
      </c>
      <c r="O2827" s="4"/>
      <c r="P2827" s="11"/>
      <c r="Q2827" s="12" t="str">
        <f t="shared" si="584"/>
        <v/>
      </c>
      <c r="R2827" s="8"/>
      <c r="S2827" s="19"/>
      <c r="T2827" s="19" t="s">
        <v>830</v>
      </c>
      <c r="U2827" s="4"/>
      <c r="V2827" s="22" t="str">
        <f t="shared" si="585"/>
        <v>@aswan1.moe.edu.eg</v>
      </c>
      <c r="W2827" s="22" t="str">
        <f t="shared" si="586"/>
        <v>Stu#</v>
      </c>
      <c r="Z2827" t="str">
        <f>IF(Q2827=$Z$14,COUNTIF($Q$15:Q2827,$Z$14),"")</f>
        <v/>
      </c>
    </row>
    <row r="2828" spans="1:26" ht="16.5" x14ac:dyDescent="0.25">
      <c r="A2828" s="6" t="str">
        <f>IF(B2828="","",SUBTOTAL(3,$B$15:B2828))</f>
        <v/>
      </c>
      <c r="B2828" s="7"/>
      <c r="C2828" s="8"/>
      <c r="D2828" s="6" t="str">
        <f t="shared" si="576"/>
        <v/>
      </c>
      <c r="E2828" s="9" t="str">
        <f t="shared" si="579"/>
        <v/>
      </c>
      <c r="F2828" s="7"/>
      <c r="G2828" s="10" t="str">
        <f t="shared" si="577"/>
        <v/>
      </c>
      <c r="H2828" s="6" t="str">
        <f t="shared" si="578"/>
        <v/>
      </c>
      <c r="I2828" s="6" t="str">
        <f t="shared" si="580"/>
        <v/>
      </c>
      <c r="J2828" s="6" t="str">
        <f t="shared" si="581"/>
        <v/>
      </c>
      <c r="K2828" s="6" t="str">
        <f t="shared" si="582"/>
        <v/>
      </c>
      <c r="L2828" s="6" t="str">
        <f t="shared" si="587"/>
        <v/>
      </c>
      <c r="M2828" s="6" t="str">
        <f t="shared" si="588"/>
        <v/>
      </c>
      <c r="N2828" s="6" t="str">
        <f t="shared" si="583"/>
        <v/>
      </c>
      <c r="O2828" s="4"/>
      <c r="P2828" s="11"/>
      <c r="Q2828" s="12" t="str">
        <f t="shared" si="584"/>
        <v/>
      </c>
      <c r="R2828" s="8"/>
      <c r="S2828" s="19"/>
      <c r="T2828" s="19" t="s">
        <v>830</v>
      </c>
      <c r="U2828" s="4"/>
      <c r="V2828" s="22" t="str">
        <f t="shared" si="585"/>
        <v>@aswan1.moe.edu.eg</v>
      </c>
      <c r="W2828" s="22" t="str">
        <f t="shared" si="586"/>
        <v>Stu#</v>
      </c>
      <c r="Z2828" t="str">
        <f>IF(Q2828=$Z$14,COUNTIF($Q$15:Q2828,$Z$14),"")</f>
        <v/>
      </c>
    </row>
    <row r="2829" spans="1:26" ht="16.5" x14ac:dyDescent="0.25">
      <c r="A2829" s="6" t="str">
        <f>IF(B2829="","",SUBTOTAL(3,$B$15:B2829))</f>
        <v/>
      </c>
      <c r="B2829" s="7"/>
      <c r="C2829" s="8"/>
      <c r="D2829" s="6" t="str">
        <f t="shared" si="576"/>
        <v/>
      </c>
      <c r="E2829" s="9" t="str">
        <f t="shared" si="579"/>
        <v/>
      </c>
      <c r="F2829" s="7"/>
      <c r="G2829" s="10" t="str">
        <f t="shared" si="577"/>
        <v/>
      </c>
      <c r="H2829" s="6" t="str">
        <f t="shared" si="578"/>
        <v/>
      </c>
      <c r="I2829" s="6" t="str">
        <f t="shared" si="580"/>
        <v/>
      </c>
      <c r="J2829" s="6" t="str">
        <f t="shared" si="581"/>
        <v/>
      </c>
      <c r="K2829" s="6" t="str">
        <f t="shared" si="582"/>
        <v/>
      </c>
      <c r="L2829" s="6" t="str">
        <f t="shared" si="587"/>
        <v/>
      </c>
      <c r="M2829" s="6" t="str">
        <f t="shared" si="588"/>
        <v/>
      </c>
      <c r="N2829" s="6" t="str">
        <f t="shared" si="583"/>
        <v/>
      </c>
      <c r="O2829" s="4"/>
      <c r="P2829" s="11"/>
      <c r="Q2829" s="12" t="str">
        <f t="shared" si="584"/>
        <v/>
      </c>
      <c r="R2829" s="8"/>
      <c r="S2829" s="19"/>
      <c r="T2829" s="19" t="s">
        <v>830</v>
      </c>
      <c r="U2829" s="4"/>
      <c r="V2829" s="22" t="str">
        <f t="shared" si="585"/>
        <v>@aswan1.moe.edu.eg</v>
      </c>
      <c r="W2829" s="22" t="str">
        <f t="shared" si="586"/>
        <v>Stu#</v>
      </c>
      <c r="Z2829" t="str">
        <f>IF(Q2829=$Z$14,COUNTIF($Q$15:Q2829,$Z$14),"")</f>
        <v/>
      </c>
    </row>
    <row r="2830" spans="1:26" ht="16.5" x14ac:dyDescent="0.25">
      <c r="A2830" s="6" t="str">
        <f>IF(B2830="","",SUBTOTAL(3,$B$15:B2830))</f>
        <v/>
      </c>
      <c r="B2830" s="7"/>
      <c r="C2830" s="8"/>
      <c r="D2830" s="6" t="str">
        <f t="shared" ref="D2830:D2893" si="589">IF(C2830="","",LEFT(TRIM(C2830),FIND(" ",TRIM(C2830),1)-1))</f>
        <v/>
      </c>
      <c r="E2830" s="9" t="str">
        <f t="shared" si="579"/>
        <v/>
      </c>
      <c r="F2830" s="7"/>
      <c r="G2830" s="10" t="str">
        <f t="shared" ref="G2830:G2893" si="590">IF(F2830="","",(DATE(IF(LEFT(F2830,1)*1=3,20,19)&amp;MID(F2830,2,2),MID(F2830,4,2),MID(F2830,6,2))))</f>
        <v/>
      </c>
      <c r="H2830" s="6" t="str">
        <f t="shared" ref="H2830:H2893" si="591">IF(G2830="","",DAY(G2830))</f>
        <v/>
      </c>
      <c r="I2830" s="6" t="str">
        <f t="shared" si="580"/>
        <v/>
      </c>
      <c r="J2830" s="6" t="str">
        <f t="shared" si="581"/>
        <v/>
      </c>
      <c r="K2830" s="6" t="str">
        <f t="shared" si="582"/>
        <v/>
      </c>
      <c r="L2830" s="6" t="str">
        <f t="shared" si="587"/>
        <v/>
      </c>
      <c r="M2830" s="6" t="str">
        <f t="shared" si="588"/>
        <v/>
      </c>
      <c r="N2830" s="6" t="str">
        <f t="shared" si="583"/>
        <v/>
      </c>
      <c r="O2830" s="4"/>
      <c r="P2830" s="11"/>
      <c r="Q2830" s="12" t="str">
        <f t="shared" si="584"/>
        <v/>
      </c>
      <c r="R2830" s="8"/>
      <c r="S2830" s="19"/>
      <c r="T2830" s="19" t="s">
        <v>830</v>
      </c>
      <c r="U2830" s="4"/>
      <c r="V2830" s="22" t="str">
        <f t="shared" si="585"/>
        <v>@aswan1.moe.edu.eg</v>
      </c>
      <c r="W2830" s="22" t="str">
        <f t="shared" si="586"/>
        <v>Stu#</v>
      </c>
      <c r="Z2830" t="str">
        <f>IF(Q2830=$Z$14,COUNTIF($Q$15:Q2830,$Z$14),"")</f>
        <v/>
      </c>
    </row>
    <row r="2831" spans="1:26" ht="16.5" x14ac:dyDescent="0.25">
      <c r="A2831" s="6" t="str">
        <f>IF(B2831="","",SUBTOTAL(3,$B$15:B2831))</f>
        <v/>
      </c>
      <c r="B2831" s="7"/>
      <c r="C2831" s="8"/>
      <c r="D2831" s="6" t="str">
        <f t="shared" si="589"/>
        <v/>
      </c>
      <c r="E2831" s="9" t="str">
        <f t="shared" si="579"/>
        <v/>
      </c>
      <c r="F2831" s="7"/>
      <c r="G2831" s="10" t="str">
        <f t="shared" si="590"/>
        <v/>
      </c>
      <c r="H2831" s="6" t="str">
        <f t="shared" si="591"/>
        <v/>
      </c>
      <c r="I2831" s="6" t="str">
        <f t="shared" si="580"/>
        <v/>
      </c>
      <c r="J2831" s="6" t="str">
        <f t="shared" si="581"/>
        <v/>
      </c>
      <c r="K2831" s="6" t="str">
        <f t="shared" si="582"/>
        <v/>
      </c>
      <c r="L2831" s="6" t="str">
        <f t="shared" si="587"/>
        <v/>
      </c>
      <c r="M2831" s="6" t="str">
        <f t="shared" si="588"/>
        <v/>
      </c>
      <c r="N2831" s="6" t="str">
        <f t="shared" si="583"/>
        <v/>
      </c>
      <c r="O2831" s="4"/>
      <c r="P2831" s="11"/>
      <c r="Q2831" s="12" t="str">
        <f t="shared" si="584"/>
        <v/>
      </c>
      <c r="R2831" s="8"/>
      <c r="S2831" s="19"/>
      <c r="T2831" s="19" t="s">
        <v>830</v>
      </c>
      <c r="U2831" s="4"/>
      <c r="V2831" s="22" t="str">
        <f t="shared" si="585"/>
        <v>@aswan1.moe.edu.eg</v>
      </c>
      <c r="W2831" s="22" t="str">
        <f t="shared" si="586"/>
        <v>Stu#</v>
      </c>
      <c r="Z2831" t="str">
        <f>IF(Q2831=$Z$14,COUNTIF($Q$15:Q2831,$Z$14),"")</f>
        <v/>
      </c>
    </row>
    <row r="2832" spans="1:26" ht="16.5" x14ac:dyDescent="0.25">
      <c r="A2832" s="6" t="str">
        <f>IF(B2832="","",SUBTOTAL(3,$B$15:B2832))</f>
        <v/>
      </c>
      <c r="B2832" s="7"/>
      <c r="C2832" s="8"/>
      <c r="D2832" s="6" t="str">
        <f t="shared" si="589"/>
        <v/>
      </c>
      <c r="E2832" s="9" t="str">
        <f t="shared" ref="E2832:E2895" si="592">IF(C2832="","",RIGHT(C2832,LEN(C2832)-FIND(" ",C2832)))</f>
        <v/>
      </c>
      <c r="F2832" s="7"/>
      <c r="G2832" s="10" t="str">
        <f t="shared" si="590"/>
        <v/>
      </c>
      <c r="H2832" s="6" t="str">
        <f t="shared" si="591"/>
        <v/>
      </c>
      <c r="I2832" s="6" t="str">
        <f t="shared" ref="I2832:I2895" si="593">IF(H2832="","",MONTH(G2832))</f>
        <v/>
      </c>
      <c r="J2832" s="6" t="str">
        <f t="shared" ref="J2832:J2895" si="594">IF(I2832="","",YEAR(G2832))</f>
        <v/>
      </c>
      <c r="K2832" s="6" t="str">
        <f t="shared" ref="K2832:K2895" si="595">IF(G2832="","",(DATEDIF(G2832,$F$13,"md")))</f>
        <v/>
      </c>
      <c r="L2832" s="6" t="str">
        <f t="shared" si="587"/>
        <v/>
      </c>
      <c r="M2832" s="6" t="str">
        <f t="shared" si="588"/>
        <v/>
      </c>
      <c r="N2832" s="6" t="str">
        <f t="shared" ref="N2832:N2895" si="596">IF(F2832="","",(IF(ISODD(MID(F2832,13,1)),"ذكر","انثى")))</f>
        <v/>
      </c>
      <c r="O2832" s="4"/>
      <c r="P2832" s="11"/>
      <c r="Q2832" s="12" t="str">
        <f t="shared" ref="Q2832:Q2895" si="597">IF(P2832="","",P2832&amp;"/"&amp;O2832)</f>
        <v/>
      </c>
      <c r="R2832" s="8"/>
      <c r="S2832" s="19"/>
      <c r="T2832" s="19" t="s">
        <v>830</v>
      </c>
      <c r="U2832" s="4"/>
      <c r="V2832" s="22" t="str">
        <f t="shared" ref="V2832:V2895" si="598">CONCATENATE(B2832,$X$2)</f>
        <v>@aswan1.moe.edu.eg</v>
      </c>
      <c r="W2832" s="22" t="str">
        <f t="shared" ref="W2832:W2895" si="599">CONCATENATE($X$3)&amp;RIGHT(LEFT(F2832,7),6)</f>
        <v>Stu#</v>
      </c>
      <c r="Z2832" t="str">
        <f>IF(Q2832=$Z$14,COUNTIF($Q$15:Q2832,$Z$14),"")</f>
        <v/>
      </c>
    </row>
    <row r="2833" spans="1:26" ht="16.5" x14ac:dyDescent="0.25">
      <c r="A2833" s="6" t="str">
        <f>IF(B2833="","",SUBTOTAL(3,$B$15:B2833))</f>
        <v/>
      </c>
      <c r="B2833" s="7"/>
      <c r="C2833" s="8"/>
      <c r="D2833" s="6" t="str">
        <f t="shared" si="589"/>
        <v/>
      </c>
      <c r="E2833" s="9" t="str">
        <f t="shared" si="592"/>
        <v/>
      </c>
      <c r="F2833" s="7"/>
      <c r="G2833" s="10" t="str">
        <f t="shared" si="590"/>
        <v/>
      </c>
      <c r="H2833" s="6" t="str">
        <f t="shared" si="591"/>
        <v/>
      </c>
      <c r="I2833" s="6" t="str">
        <f t="shared" si="593"/>
        <v/>
      </c>
      <c r="J2833" s="6" t="str">
        <f t="shared" si="594"/>
        <v/>
      </c>
      <c r="K2833" s="6" t="str">
        <f t="shared" si="595"/>
        <v/>
      </c>
      <c r="L2833" s="6" t="str">
        <f t="shared" ref="L2833:L2896" si="600">IF(H2833="","",(DATEDIF(H2833,$F$13,"md")))</f>
        <v/>
      </c>
      <c r="M2833" s="6" t="str">
        <f t="shared" ref="M2833:M2896" si="601">IF(I2833="","",(DATEDIF(I2833,$F$13,"md")))</f>
        <v/>
      </c>
      <c r="N2833" s="6" t="str">
        <f t="shared" si="596"/>
        <v/>
      </c>
      <c r="O2833" s="4"/>
      <c r="P2833" s="11"/>
      <c r="Q2833" s="12" t="str">
        <f t="shared" si="597"/>
        <v/>
      </c>
      <c r="R2833" s="8"/>
      <c r="S2833" s="19"/>
      <c r="T2833" s="19" t="s">
        <v>830</v>
      </c>
      <c r="U2833" s="4"/>
      <c r="V2833" s="22" t="str">
        <f t="shared" si="598"/>
        <v>@aswan1.moe.edu.eg</v>
      </c>
      <c r="W2833" s="22" t="str">
        <f t="shared" si="599"/>
        <v>Stu#</v>
      </c>
      <c r="Z2833" t="str">
        <f>IF(Q2833=$Z$14,COUNTIF($Q$15:Q2833,$Z$14),"")</f>
        <v/>
      </c>
    </row>
    <row r="2834" spans="1:26" ht="16.5" x14ac:dyDescent="0.25">
      <c r="A2834" s="6" t="str">
        <f>IF(B2834="","",SUBTOTAL(3,$B$15:B2834))</f>
        <v/>
      </c>
      <c r="B2834" s="7"/>
      <c r="C2834" s="8"/>
      <c r="D2834" s="6" t="str">
        <f t="shared" si="589"/>
        <v/>
      </c>
      <c r="E2834" s="9" t="str">
        <f t="shared" si="592"/>
        <v/>
      </c>
      <c r="F2834" s="7"/>
      <c r="G2834" s="10" t="str">
        <f t="shared" si="590"/>
        <v/>
      </c>
      <c r="H2834" s="6" t="str">
        <f t="shared" si="591"/>
        <v/>
      </c>
      <c r="I2834" s="6" t="str">
        <f t="shared" si="593"/>
        <v/>
      </c>
      <c r="J2834" s="6" t="str">
        <f t="shared" si="594"/>
        <v/>
      </c>
      <c r="K2834" s="6" t="str">
        <f t="shared" si="595"/>
        <v/>
      </c>
      <c r="L2834" s="6" t="str">
        <f t="shared" si="600"/>
        <v/>
      </c>
      <c r="M2834" s="6" t="str">
        <f t="shared" si="601"/>
        <v/>
      </c>
      <c r="N2834" s="6" t="str">
        <f t="shared" si="596"/>
        <v/>
      </c>
      <c r="O2834" s="4"/>
      <c r="P2834" s="11"/>
      <c r="Q2834" s="12" t="str">
        <f t="shared" si="597"/>
        <v/>
      </c>
      <c r="R2834" s="8"/>
      <c r="S2834" s="19"/>
      <c r="T2834" s="19" t="s">
        <v>830</v>
      </c>
      <c r="U2834" s="4"/>
      <c r="V2834" s="22" t="str">
        <f t="shared" si="598"/>
        <v>@aswan1.moe.edu.eg</v>
      </c>
      <c r="W2834" s="22" t="str">
        <f t="shared" si="599"/>
        <v>Stu#</v>
      </c>
      <c r="Z2834" t="str">
        <f>IF(Q2834=$Z$14,COUNTIF($Q$15:Q2834,$Z$14),"")</f>
        <v/>
      </c>
    </row>
    <row r="2835" spans="1:26" ht="16.5" x14ac:dyDescent="0.25">
      <c r="A2835" s="6" t="str">
        <f>IF(B2835="","",SUBTOTAL(3,$B$15:B2835))</f>
        <v/>
      </c>
      <c r="B2835" s="7"/>
      <c r="C2835" s="8"/>
      <c r="D2835" s="6" t="str">
        <f t="shared" si="589"/>
        <v/>
      </c>
      <c r="E2835" s="9" t="str">
        <f t="shared" si="592"/>
        <v/>
      </c>
      <c r="F2835" s="7"/>
      <c r="G2835" s="10" t="str">
        <f t="shared" si="590"/>
        <v/>
      </c>
      <c r="H2835" s="6" t="str">
        <f t="shared" si="591"/>
        <v/>
      </c>
      <c r="I2835" s="6" t="str">
        <f t="shared" si="593"/>
        <v/>
      </c>
      <c r="J2835" s="6" t="str">
        <f t="shared" si="594"/>
        <v/>
      </c>
      <c r="K2835" s="6" t="str">
        <f t="shared" si="595"/>
        <v/>
      </c>
      <c r="L2835" s="6" t="str">
        <f t="shared" si="600"/>
        <v/>
      </c>
      <c r="M2835" s="6" t="str">
        <f t="shared" si="601"/>
        <v/>
      </c>
      <c r="N2835" s="6" t="str">
        <f t="shared" si="596"/>
        <v/>
      </c>
      <c r="O2835" s="4"/>
      <c r="P2835" s="11"/>
      <c r="Q2835" s="12" t="str">
        <f t="shared" si="597"/>
        <v/>
      </c>
      <c r="R2835" s="8"/>
      <c r="S2835" s="19"/>
      <c r="T2835" s="19" t="s">
        <v>830</v>
      </c>
      <c r="U2835" s="4"/>
      <c r="V2835" s="22" t="str">
        <f t="shared" si="598"/>
        <v>@aswan1.moe.edu.eg</v>
      </c>
      <c r="W2835" s="22" t="str">
        <f t="shared" si="599"/>
        <v>Stu#</v>
      </c>
      <c r="Z2835" t="str">
        <f>IF(Q2835=$Z$14,COUNTIF($Q$15:Q2835,$Z$14),"")</f>
        <v/>
      </c>
    </row>
    <row r="2836" spans="1:26" ht="16.5" x14ac:dyDescent="0.25">
      <c r="A2836" s="6" t="str">
        <f>IF(B2836="","",SUBTOTAL(3,$B$15:B2836))</f>
        <v/>
      </c>
      <c r="B2836" s="7"/>
      <c r="C2836" s="8"/>
      <c r="D2836" s="6" t="str">
        <f t="shared" si="589"/>
        <v/>
      </c>
      <c r="E2836" s="9" t="str">
        <f t="shared" si="592"/>
        <v/>
      </c>
      <c r="F2836" s="7"/>
      <c r="G2836" s="10" t="str">
        <f t="shared" si="590"/>
        <v/>
      </c>
      <c r="H2836" s="6" t="str">
        <f t="shared" si="591"/>
        <v/>
      </c>
      <c r="I2836" s="6" t="str">
        <f t="shared" si="593"/>
        <v/>
      </c>
      <c r="J2836" s="6" t="str">
        <f t="shared" si="594"/>
        <v/>
      </c>
      <c r="K2836" s="6" t="str">
        <f t="shared" si="595"/>
        <v/>
      </c>
      <c r="L2836" s="6" t="str">
        <f t="shared" si="600"/>
        <v/>
      </c>
      <c r="M2836" s="6" t="str">
        <f t="shared" si="601"/>
        <v/>
      </c>
      <c r="N2836" s="6" t="str">
        <f t="shared" si="596"/>
        <v/>
      </c>
      <c r="O2836" s="4"/>
      <c r="P2836" s="11"/>
      <c r="Q2836" s="12" t="str">
        <f t="shared" si="597"/>
        <v/>
      </c>
      <c r="R2836" s="8"/>
      <c r="S2836" s="19"/>
      <c r="T2836" s="19" t="s">
        <v>830</v>
      </c>
      <c r="U2836" s="4"/>
      <c r="V2836" s="22" t="str">
        <f t="shared" si="598"/>
        <v>@aswan1.moe.edu.eg</v>
      </c>
      <c r="W2836" s="22" t="str">
        <f t="shared" si="599"/>
        <v>Stu#</v>
      </c>
      <c r="Z2836" t="str">
        <f>IF(Q2836=$Z$14,COUNTIF($Q$15:Q2836,$Z$14),"")</f>
        <v/>
      </c>
    </row>
    <row r="2837" spans="1:26" ht="16.5" x14ac:dyDescent="0.25">
      <c r="A2837" s="6" t="str">
        <f>IF(B2837="","",SUBTOTAL(3,$B$15:B2837))</f>
        <v/>
      </c>
      <c r="B2837" s="7"/>
      <c r="C2837" s="8"/>
      <c r="D2837" s="6" t="str">
        <f t="shared" si="589"/>
        <v/>
      </c>
      <c r="E2837" s="9" t="str">
        <f t="shared" si="592"/>
        <v/>
      </c>
      <c r="F2837" s="7"/>
      <c r="G2837" s="10" t="str">
        <f t="shared" si="590"/>
        <v/>
      </c>
      <c r="H2837" s="6" t="str">
        <f t="shared" si="591"/>
        <v/>
      </c>
      <c r="I2837" s="6" t="str">
        <f t="shared" si="593"/>
        <v/>
      </c>
      <c r="J2837" s="6" t="str">
        <f t="shared" si="594"/>
        <v/>
      </c>
      <c r="K2837" s="6" t="str">
        <f t="shared" si="595"/>
        <v/>
      </c>
      <c r="L2837" s="6" t="str">
        <f t="shared" si="600"/>
        <v/>
      </c>
      <c r="M2837" s="6" t="str">
        <f t="shared" si="601"/>
        <v/>
      </c>
      <c r="N2837" s="6" t="str">
        <f t="shared" si="596"/>
        <v/>
      </c>
      <c r="O2837" s="4"/>
      <c r="P2837" s="11"/>
      <c r="Q2837" s="12" t="str">
        <f t="shared" si="597"/>
        <v/>
      </c>
      <c r="R2837" s="8"/>
      <c r="S2837" s="19"/>
      <c r="T2837" s="19" t="s">
        <v>830</v>
      </c>
      <c r="U2837" s="4"/>
      <c r="V2837" s="22" t="str">
        <f t="shared" si="598"/>
        <v>@aswan1.moe.edu.eg</v>
      </c>
      <c r="W2837" s="22" t="str">
        <f t="shared" si="599"/>
        <v>Stu#</v>
      </c>
      <c r="Z2837" t="str">
        <f>IF(Q2837=$Z$14,COUNTIF($Q$15:Q2837,$Z$14),"")</f>
        <v/>
      </c>
    </row>
    <row r="2838" spans="1:26" ht="16.5" x14ac:dyDescent="0.25">
      <c r="A2838" s="6" t="str">
        <f>IF(B2838="","",SUBTOTAL(3,$B$15:B2838))</f>
        <v/>
      </c>
      <c r="B2838" s="7"/>
      <c r="C2838" s="8"/>
      <c r="D2838" s="6" t="str">
        <f t="shared" si="589"/>
        <v/>
      </c>
      <c r="E2838" s="9" t="str">
        <f t="shared" si="592"/>
        <v/>
      </c>
      <c r="F2838" s="7"/>
      <c r="G2838" s="10" t="str">
        <f t="shared" si="590"/>
        <v/>
      </c>
      <c r="H2838" s="6" t="str">
        <f t="shared" si="591"/>
        <v/>
      </c>
      <c r="I2838" s="6" t="str">
        <f t="shared" si="593"/>
        <v/>
      </c>
      <c r="J2838" s="6" t="str">
        <f t="shared" si="594"/>
        <v/>
      </c>
      <c r="K2838" s="6" t="str">
        <f t="shared" si="595"/>
        <v/>
      </c>
      <c r="L2838" s="6" t="str">
        <f t="shared" si="600"/>
        <v/>
      </c>
      <c r="M2838" s="6" t="str">
        <f t="shared" si="601"/>
        <v/>
      </c>
      <c r="N2838" s="6" t="str">
        <f t="shared" si="596"/>
        <v/>
      </c>
      <c r="O2838" s="4"/>
      <c r="P2838" s="11"/>
      <c r="Q2838" s="12" t="str">
        <f t="shared" si="597"/>
        <v/>
      </c>
      <c r="R2838" s="8"/>
      <c r="S2838" s="19"/>
      <c r="T2838" s="19" t="s">
        <v>830</v>
      </c>
      <c r="U2838" s="4"/>
      <c r="V2838" s="22" t="str">
        <f t="shared" si="598"/>
        <v>@aswan1.moe.edu.eg</v>
      </c>
      <c r="W2838" s="22" t="str">
        <f t="shared" si="599"/>
        <v>Stu#</v>
      </c>
      <c r="Z2838" t="str">
        <f>IF(Q2838=$Z$14,COUNTIF($Q$15:Q2838,$Z$14),"")</f>
        <v/>
      </c>
    </row>
    <row r="2839" spans="1:26" ht="16.5" x14ac:dyDescent="0.25">
      <c r="A2839" s="6" t="str">
        <f>IF(B2839="","",SUBTOTAL(3,$B$15:B2839))</f>
        <v/>
      </c>
      <c r="B2839" s="7"/>
      <c r="C2839" s="8"/>
      <c r="D2839" s="6" t="str">
        <f t="shared" si="589"/>
        <v/>
      </c>
      <c r="E2839" s="9" t="str">
        <f t="shared" si="592"/>
        <v/>
      </c>
      <c r="F2839" s="7"/>
      <c r="G2839" s="10" t="str">
        <f t="shared" si="590"/>
        <v/>
      </c>
      <c r="H2839" s="6" t="str">
        <f t="shared" si="591"/>
        <v/>
      </c>
      <c r="I2839" s="6" t="str">
        <f t="shared" si="593"/>
        <v/>
      </c>
      <c r="J2839" s="6" t="str">
        <f t="shared" si="594"/>
        <v/>
      </c>
      <c r="K2839" s="6" t="str">
        <f t="shared" si="595"/>
        <v/>
      </c>
      <c r="L2839" s="6" t="str">
        <f t="shared" si="600"/>
        <v/>
      </c>
      <c r="M2839" s="6" t="str">
        <f t="shared" si="601"/>
        <v/>
      </c>
      <c r="N2839" s="6" t="str">
        <f t="shared" si="596"/>
        <v/>
      </c>
      <c r="O2839" s="4"/>
      <c r="P2839" s="11"/>
      <c r="Q2839" s="12" t="str">
        <f t="shared" si="597"/>
        <v/>
      </c>
      <c r="R2839" s="8"/>
      <c r="S2839" s="19"/>
      <c r="T2839" s="19" t="s">
        <v>830</v>
      </c>
      <c r="U2839" s="4"/>
      <c r="V2839" s="22" t="str">
        <f t="shared" si="598"/>
        <v>@aswan1.moe.edu.eg</v>
      </c>
      <c r="W2839" s="22" t="str">
        <f t="shared" si="599"/>
        <v>Stu#</v>
      </c>
      <c r="Z2839" t="str">
        <f>IF(Q2839=$Z$14,COUNTIF($Q$15:Q2839,$Z$14),"")</f>
        <v/>
      </c>
    </row>
    <row r="2840" spans="1:26" ht="16.5" x14ac:dyDescent="0.25">
      <c r="A2840" s="6" t="str">
        <f>IF(B2840="","",SUBTOTAL(3,$B$15:B2840))</f>
        <v/>
      </c>
      <c r="B2840" s="7"/>
      <c r="C2840" s="8"/>
      <c r="D2840" s="6" t="str">
        <f t="shared" si="589"/>
        <v/>
      </c>
      <c r="E2840" s="9" t="str">
        <f t="shared" si="592"/>
        <v/>
      </c>
      <c r="F2840" s="7"/>
      <c r="G2840" s="10" t="str">
        <f t="shared" si="590"/>
        <v/>
      </c>
      <c r="H2840" s="6" t="str">
        <f t="shared" si="591"/>
        <v/>
      </c>
      <c r="I2840" s="6" t="str">
        <f t="shared" si="593"/>
        <v/>
      </c>
      <c r="J2840" s="6" t="str">
        <f t="shared" si="594"/>
        <v/>
      </c>
      <c r="K2840" s="6" t="str">
        <f t="shared" si="595"/>
        <v/>
      </c>
      <c r="L2840" s="6" t="str">
        <f t="shared" si="600"/>
        <v/>
      </c>
      <c r="M2840" s="6" t="str">
        <f t="shared" si="601"/>
        <v/>
      </c>
      <c r="N2840" s="6" t="str">
        <f t="shared" si="596"/>
        <v/>
      </c>
      <c r="O2840" s="4"/>
      <c r="P2840" s="11"/>
      <c r="Q2840" s="12" t="str">
        <f t="shared" si="597"/>
        <v/>
      </c>
      <c r="R2840" s="8"/>
      <c r="S2840" s="19"/>
      <c r="T2840" s="19" t="s">
        <v>830</v>
      </c>
      <c r="U2840" s="4"/>
      <c r="V2840" s="22" t="str">
        <f t="shared" si="598"/>
        <v>@aswan1.moe.edu.eg</v>
      </c>
      <c r="W2840" s="22" t="str">
        <f t="shared" si="599"/>
        <v>Stu#</v>
      </c>
      <c r="Z2840" t="str">
        <f>IF(Q2840=$Z$14,COUNTIF($Q$15:Q2840,$Z$14),"")</f>
        <v/>
      </c>
    </row>
    <row r="2841" spans="1:26" ht="16.5" x14ac:dyDescent="0.25">
      <c r="A2841" s="6" t="str">
        <f>IF(B2841="","",SUBTOTAL(3,$B$15:B2841))</f>
        <v/>
      </c>
      <c r="B2841" s="7"/>
      <c r="C2841" s="8"/>
      <c r="D2841" s="6" t="str">
        <f t="shared" si="589"/>
        <v/>
      </c>
      <c r="E2841" s="9" t="str">
        <f t="shared" si="592"/>
        <v/>
      </c>
      <c r="F2841" s="7"/>
      <c r="G2841" s="10" t="str">
        <f t="shared" si="590"/>
        <v/>
      </c>
      <c r="H2841" s="6" t="str">
        <f t="shared" si="591"/>
        <v/>
      </c>
      <c r="I2841" s="6" t="str">
        <f t="shared" si="593"/>
        <v/>
      </c>
      <c r="J2841" s="6" t="str">
        <f t="shared" si="594"/>
        <v/>
      </c>
      <c r="K2841" s="6" t="str">
        <f t="shared" si="595"/>
        <v/>
      </c>
      <c r="L2841" s="6" t="str">
        <f t="shared" si="600"/>
        <v/>
      </c>
      <c r="M2841" s="6" t="str">
        <f t="shared" si="601"/>
        <v/>
      </c>
      <c r="N2841" s="6" t="str">
        <f t="shared" si="596"/>
        <v/>
      </c>
      <c r="O2841" s="4"/>
      <c r="P2841" s="11"/>
      <c r="Q2841" s="12" t="str">
        <f t="shared" si="597"/>
        <v/>
      </c>
      <c r="R2841" s="8"/>
      <c r="S2841" s="19"/>
      <c r="T2841" s="19" t="s">
        <v>830</v>
      </c>
      <c r="U2841" s="4"/>
      <c r="V2841" s="22" t="str">
        <f t="shared" si="598"/>
        <v>@aswan1.moe.edu.eg</v>
      </c>
      <c r="W2841" s="22" t="str">
        <f t="shared" si="599"/>
        <v>Stu#</v>
      </c>
      <c r="Z2841" t="str">
        <f>IF(Q2841=$Z$14,COUNTIF($Q$15:Q2841,$Z$14),"")</f>
        <v/>
      </c>
    </row>
    <row r="2842" spans="1:26" ht="16.5" x14ac:dyDescent="0.25">
      <c r="A2842" s="6" t="str">
        <f>IF(B2842="","",SUBTOTAL(3,$B$15:B2842))</f>
        <v/>
      </c>
      <c r="B2842" s="7"/>
      <c r="C2842" s="8"/>
      <c r="D2842" s="6" t="str">
        <f t="shared" si="589"/>
        <v/>
      </c>
      <c r="E2842" s="9" t="str">
        <f t="shared" si="592"/>
        <v/>
      </c>
      <c r="F2842" s="7"/>
      <c r="G2842" s="10" t="str">
        <f t="shared" si="590"/>
        <v/>
      </c>
      <c r="H2842" s="6" t="str">
        <f t="shared" si="591"/>
        <v/>
      </c>
      <c r="I2842" s="6" t="str">
        <f t="shared" si="593"/>
        <v/>
      </c>
      <c r="J2842" s="6" t="str">
        <f t="shared" si="594"/>
        <v/>
      </c>
      <c r="K2842" s="6" t="str">
        <f t="shared" si="595"/>
        <v/>
      </c>
      <c r="L2842" s="6" t="str">
        <f t="shared" si="600"/>
        <v/>
      </c>
      <c r="M2842" s="6" t="str">
        <f t="shared" si="601"/>
        <v/>
      </c>
      <c r="N2842" s="6" t="str">
        <f t="shared" si="596"/>
        <v/>
      </c>
      <c r="O2842" s="4"/>
      <c r="P2842" s="11"/>
      <c r="Q2842" s="12" t="str">
        <f t="shared" si="597"/>
        <v/>
      </c>
      <c r="R2842" s="8"/>
      <c r="S2842" s="19"/>
      <c r="T2842" s="19" t="s">
        <v>830</v>
      </c>
      <c r="U2842" s="4"/>
      <c r="V2842" s="22" t="str">
        <f t="shared" si="598"/>
        <v>@aswan1.moe.edu.eg</v>
      </c>
      <c r="W2842" s="22" t="str">
        <f t="shared" si="599"/>
        <v>Stu#</v>
      </c>
      <c r="Z2842" t="str">
        <f>IF(Q2842=$Z$14,COUNTIF($Q$15:Q2842,$Z$14),"")</f>
        <v/>
      </c>
    </row>
    <row r="2843" spans="1:26" ht="16.5" x14ac:dyDescent="0.25">
      <c r="A2843" s="6" t="str">
        <f>IF(B2843="","",SUBTOTAL(3,$B$15:B2843))</f>
        <v/>
      </c>
      <c r="B2843" s="7"/>
      <c r="C2843" s="8"/>
      <c r="D2843" s="6" t="str">
        <f t="shared" si="589"/>
        <v/>
      </c>
      <c r="E2843" s="9" t="str">
        <f t="shared" si="592"/>
        <v/>
      </c>
      <c r="F2843" s="7"/>
      <c r="G2843" s="10" t="str">
        <f t="shared" si="590"/>
        <v/>
      </c>
      <c r="H2843" s="6" t="str">
        <f t="shared" si="591"/>
        <v/>
      </c>
      <c r="I2843" s="6" t="str">
        <f t="shared" si="593"/>
        <v/>
      </c>
      <c r="J2843" s="6" t="str">
        <f t="shared" si="594"/>
        <v/>
      </c>
      <c r="K2843" s="6" t="str">
        <f t="shared" si="595"/>
        <v/>
      </c>
      <c r="L2843" s="6" t="str">
        <f t="shared" si="600"/>
        <v/>
      </c>
      <c r="M2843" s="6" t="str">
        <f t="shared" si="601"/>
        <v/>
      </c>
      <c r="N2843" s="6" t="str">
        <f t="shared" si="596"/>
        <v/>
      </c>
      <c r="O2843" s="4"/>
      <c r="P2843" s="11"/>
      <c r="Q2843" s="12" t="str">
        <f t="shared" si="597"/>
        <v/>
      </c>
      <c r="R2843" s="8"/>
      <c r="S2843" s="19"/>
      <c r="T2843" s="19" t="s">
        <v>830</v>
      </c>
      <c r="U2843" s="4"/>
      <c r="V2843" s="22" t="str">
        <f t="shared" si="598"/>
        <v>@aswan1.moe.edu.eg</v>
      </c>
      <c r="W2843" s="22" t="str">
        <f t="shared" si="599"/>
        <v>Stu#</v>
      </c>
      <c r="Z2843" t="str">
        <f>IF(Q2843=$Z$14,COUNTIF($Q$15:Q2843,$Z$14),"")</f>
        <v/>
      </c>
    </row>
    <row r="2844" spans="1:26" ht="16.5" x14ac:dyDescent="0.25">
      <c r="A2844" s="6" t="str">
        <f>IF(B2844="","",SUBTOTAL(3,$B$15:B2844))</f>
        <v/>
      </c>
      <c r="B2844" s="7"/>
      <c r="C2844" s="8"/>
      <c r="D2844" s="6" t="str">
        <f t="shared" si="589"/>
        <v/>
      </c>
      <c r="E2844" s="9" t="str">
        <f t="shared" si="592"/>
        <v/>
      </c>
      <c r="F2844" s="7"/>
      <c r="G2844" s="10" t="str">
        <f t="shared" si="590"/>
        <v/>
      </c>
      <c r="H2844" s="6" t="str">
        <f t="shared" si="591"/>
        <v/>
      </c>
      <c r="I2844" s="6" t="str">
        <f t="shared" si="593"/>
        <v/>
      </c>
      <c r="J2844" s="6" t="str">
        <f t="shared" si="594"/>
        <v/>
      </c>
      <c r="K2844" s="6" t="str">
        <f t="shared" si="595"/>
        <v/>
      </c>
      <c r="L2844" s="6" t="str">
        <f t="shared" si="600"/>
        <v/>
      </c>
      <c r="M2844" s="6" t="str">
        <f t="shared" si="601"/>
        <v/>
      </c>
      <c r="N2844" s="6" t="str">
        <f t="shared" si="596"/>
        <v/>
      </c>
      <c r="O2844" s="4"/>
      <c r="P2844" s="11"/>
      <c r="Q2844" s="12" t="str">
        <f t="shared" si="597"/>
        <v/>
      </c>
      <c r="R2844" s="8"/>
      <c r="S2844" s="19"/>
      <c r="T2844" s="19" t="s">
        <v>830</v>
      </c>
      <c r="U2844" s="4"/>
      <c r="V2844" s="22" t="str">
        <f t="shared" si="598"/>
        <v>@aswan1.moe.edu.eg</v>
      </c>
      <c r="W2844" s="22" t="str">
        <f t="shared" si="599"/>
        <v>Stu#</v>
      </c>
      <c r="Z2844" t="str">
        <f>IF(Q2844=$Z$14,COUNTIF($Q$15:Q2844,$Z$14),"")</f>
        <v/>
      </c>
    </row>
    <row r="2845" spans="1:26" ht="16.5" x14ac:dyDescent="0.25">
      <c r="A2845" s="6" t="str">
        <f>IF(B2845="","",SUBTOTAL(3,$B$15:B2845))</f>
        <v/>
      </c>
      <c r="B2845" s="7"/>
      <c r="C2845" s="8"/>
      <c r="D2845" s="6" t="str">
        <f t="shared" si="589"/>
        <v/>
      </c>
      <c r="E2845" s="9" t="str">
        <f t="shared" si="592"/>
        <v/>
      </c>
      <c r="F2845" s="7"/>
      <c r="G2845" s="10" t="str">
        <f t="shared" si="590"/>
        <v/>
      </c>
      <c r="H2845" s="6" t="str">
        <f t="shared" si="591"/>
        <v/>
      </c>
      <c r="I2845" s="6" t="str">
        <f t="shared" si="593"/>
        <v/>
      </c>
      <c r="J2845" s="6" t="str">
        <f t="shared" si="594"/>
        <v/>
      </c>
      <c r="K2845" s="6" t="str">
        <f t="shared" si="595"/>
        <v/>
      </c>
      <c r="L2845" s="6" t="str">
        <f t="shared" si="600"/>
        <v/>
      </c>
      <c r="M2845" s="6" t="str">
        <f t="shared" si="601"/>
        <v/>
      </c>
      <c r="N2845" s="6" t="str">
        <f t="shared" si="596"/>
        <v/>
      </c>
      <c r="O2845" s="4"/>
      <c r="P2845" s="11"/>
      <c r="Q2845" s="12" t="str">
        <f t="shared" si="597"/>
        <v/>
      </c>
      <c r="R2845" s="8"/>
      <c r="S2845" s="19"/>
      <c r="T2845" s="19" t="s">
        <v>830</v>
      </c>
      <c r="U2845" s="4"/>
      <c r="V2845" s="22" t="str">
        <f t="shared" si="598"/>
        <v>@aswan1.moe.edu.eg</v>
      </c>
      <c r="W2845" s="22" t="str">
        <f t="shared" si="599"/>
        <v>Stu#</v>
      </c>
      <c r="Z2845" t="str">
        <f>IF(Q2845=$Z$14,COUNTIF($Q$15:Q2845,$Z$14),"")</f>
        <v/>
      </c>
    </row>
    <row r="2846" spans="1:26" ht="16.5" x14ac:dyDescent="0.25">
      <c r="A2846" s="6" t="str">
        <f>IF(B2846="","",SUBTOTAL(3,$B$15:B2846))</f>
        <v/>
      </c>
      <c r="B2846" s="7"/>
      <c r="C2846" s="8"/>
      <c r="D2846" s="6" t="str">
        <f t="shared" si="589"/>
        <v/>
      </c>
      <c r="E2846" s="9" t="str">
        <f t="shared" si="592"/>
        <v/>
      </c>
      <c r="F2846" s="7"/>
      <c r="G2846" s="10" t="str">
        <f t="shared" si="590"/>
        <v/>
      </c>
      <c r="H2846" s="6" t="str">
        <f t="shared" si="591"/>
        <v/>
      </c>
      <c r="I2846" s="6" t="str">
        <f t="shared" si="593"/>
        <v/>
      </c>
      <c r="J2846" s="6" t="str">
        <f t="shared" si="594"/>
        <v/>
      </c>
      <c r="K2846" s="6" t="str">
        <f t="shared" si="595"/>
        <v/>
      </c>
      <c r="L2846" s="6" t="str">
        <f t="shared" si="600"/>
        <v/>
      </c>
      <c r="M2846" s="6" t="str">
        <f t="shared" si="601"/>
        <v/>
      </c>
      <c r="N2846" s="6" t="str">
        <f t="shared" si="596"/>
        <v/>
      </c>
      <c r="O2846" s="4"/>
      <c r="P2846" s="11"/>
      <c r="Q2846" s="12" t="str">
        <f t="shared" si="597"/>
        <v/>
      </c>
      <c r="R2846" s="8"/>
      <c r="S2846" s="19"/>
      <c r="T2846" s="19" t="s">
        <v>830</v>
      </c>
      <c r="U2846" s="4"/>
      <c r="V2846" s="22" t="str">
        <f t="shared" si="598"/>
        <v>@aswan1.moe.edu.eg</v>
      </c>
      <c r="W2846" s="22" t="str">
        <f t="shared" si="599"/>
        <v>Stu#</v>
      </c>
      <c r="Z2846" t="str">
        <f>IF(Q2846=$Z$14,COUNTIF($Q$15:Q2846,$Z$14),"")</f>
        <v/>
      </c>
    </row>
    <row r="2847" spans="1:26" ht="16.5" x14ac:dyDescent="0.25">
      <c r="A2847" s="6" t="str">
        <f>IF(B2847="","",SUBTOTAL(3,$B$15:B2847))</f>
        <v/>
      </c>
      <c r="B2847" s="7"/>
      <c r="C2847" s="8"/>
      <c r="D2847" s="6" t="str">
        <f t="shared" si="589"/>
        <v/>
      </c>
      <c r="E2847" s="9" t="str">
        <f t="shared" si="592"/>
        <v/>
      </c>
      <c r="F2847" s="7"/>
      <c r="G2847" s="10" t="str">
        <f t="shared" si="590"/>
        <v/>
      </c>
      <c r="H2847" s="6" t="str">
        <f t="shared" si="591"/>
        <v/>
      </c>
      <c r="I2847" s="6" t="str">
        <f t="shared" si="593"/>
        <v/>
      </c>
      <c r="J2847" s="6" t="str">
        <f t="shared" si="594"/>
        <v/>
      </c>
      <c r="K2847" s="6" t="str">
        <f t="shared" si="595"/>
        <v/>
      </c>
      <c r="L2847" s="6" t="str">
        <f t="shared" si="600"/>
        <v/>
      </c>
      <c r="M2847" s="6" t="str">
        <f t="shared" si="601"/>
        <v/>
      </c>
      <c r="N2847" s="6" t="str">
        <f t="shared" si="596"/>
        <v/>
      </c>
      <c r="O2847" s="4"/>
      <c r="P2847" s="11"/>
      <c r="Q2847" s="12" t="str">
        <f t="shared" si="597"/>
        <v/>
      </c>
      <c r="R2847" s="8"/>
      <c r="S2847" s="19"/>
      <c r="T2847" s="19" t="s">
        <v>830</v>
      </c>
      <c r="U2847" s="4"/>
      <c r="V2847" s="22" t="str">
        <f t="shared" si="598"/>
        <v>@aswan1.moe.edu.eg</v>
      </c>
      <c r="W2847" s="22" t="str">
        <f t="shared" si="599"/>
        <v>Stu#</v>
      </c>
      <c r="Z2847" t="str">
        <f>IF(Q2847=$Z$14,COUNTIF($Q$15:Q2847,$Z$14),"")</f>
        <v/>
      </c>
    </row>
    <row r="2848" spans="1:26" ht="16.5" x14ac:dyDescent="0.25">
      <c r="A2848" s="6" t="str">
        <f>IF(B2848="","",SUBTOTAL(3,$B$15:B2848))</f>
        <v/>
      </c>
      <c r="B2848" s="7"/>
      <c r="C2848" s="8"/>
      <c r="D2848" s="6" t="str">
        <f t="shared" si="589"/>
        <v/>
      </c>
      <c r="E2848" s="9" t="str">
        <f t="shared" si="592"/>
        <v/>
      </c>
      <c r="F2848" s="7"/>
      <c r="G2848" s="10" t="str">
        <f t="shared" si="590"/>
        <v/>
      </c>
      <c r="H2848" s="6" t="str">
        <f t="shared" si="591"/>
        <v/>
      </c>
      <c r="I2848" s="6" t="str">
        <f t="shared" si="593"/>
        <v/>
      </c>
      <c r="J2848" s="6" t="str">
        <f t="shared" si="594"/>
        <v/>
      </c>
      <c r="K2848" s="6" t="str">
        <f t="shared" si="595"/>
        <v/>
      </c>
      <c r="L2848" s="6" t="str">
        <f t="shared" si="600"/>
        <v/>
      </c>
      <c r="M2848" s="6" t="str">
        <f t="shared" si="601"/>
        <v/>
      </c>
      <c r="N2848" s="6" t="str">
        <f t="shared" si="596"/>
        <v/>
      </c>
      <c r="O2848" s="4"/>
      <c r="P2848" s="11"/>
      <c r="Q2848" s="12" t="str">
        <f t="shared" si="597"/>
        <v/>
      </c>
      <c r="R2848" s="8"/>
      <c r="S2848" s="19"/>
      <c r="T2848" s="19" t="s">
        <v>830</v>
      </c>
      <c r="U2848" s="4"/>
      <c r="V2848" s="22" t="str">
        <f t="shared" si="598"/>
        <v>@aswan1.moe.edu.eg</v>
      </c>
      <c r="W2848" s="22" t="str">
        <f t="shared" si="599"/>
        <v>Stu#</v>
      </c>
      <c r="Z2848" t="str">
        <f>IF(Q2848=$Z$14,COUNTIF($Q$15:Q2848,$Z$14),"")</f>
        <v/>
      </c>
    </row>
    <row r="2849" spans="1:26" ht="16.5" x14ac:dyDescent="0.25">
      <c r="A2849" s="6" t="str">
        <f>IF(B2849="","",SUBTOTAL(3,$B$15:B2849))</f>
        <v/>
      </c>
      <c r="B2849" s="7"/>
      <c r="C2849" s="8"/>
      <c r="D2849" s="6" t="str">
        <f t="shared" si="589"/>
        <v/>
      </c>
      <c r="E2849" s="9" t="str">
        <f t="shared" si="592"/>
        <v/>
      </c>
      <c r="F2849" s="7"/>
      <c r="G2849" s="10" t="str">
        <f t="shared" si="590"/>
        <v/>
      </c>
      <c r="H2849" s="6" t="str">
        <f t="shared" si="591"/>
        <v/>
      </c>
      <c r="I2849" s="6" t="str">
        <f t="shared" si="593"/>
        <v/>
      </c>
      <c r="J2849" s="6" t="str">
        <f t="shared" si="594"/>
        <v/>
      </c>
      <c r="K2849" s="6" t="str">
        <f t="shared" si="595"/>
        <v/>
      </c>
      <c r="L2849" s="6" t="str">
        <f t="shared" si="600"/>
        <v/>
      </c>
      <c r="M2849" s="6" t="str">
        <f t="shared" si="601"/>
        <v/>
      </c>
      <c r="N2849" s="6" t="str">
        <f t="shared" si="596"/>
        <v/>
      </c>
      <c r="O2849" s="4"/>
      <c r="P2849" s="11"/>
      <c r="Q2849" s="12" t="str">
        <f t="shared" si="597"/>
        <v/>
      </c>
      <c r="R2849" s="8"/>
      <c r="S2849" s="19"/>
      <c r="T2849" s="19" t="s">
        <v>830</v>
      </c>
      <c r="U2849" s="4"/>
      <c r="V2849" s="22" t="str">
        <f t="shared" si="598"/>
        <v>@aswan1.moe.edu.eg</v>
      </c>
      <c r="W2849" s="22" t="str">
        <f t="shared" si="599"/>
        <v>Stu#</v>
      </c>
      <c r="Z2849" t="str">
        <f>IF(Q2849=$Z$14,COUNTIF($Q$15:Q2849,$Z$14),"")</f>
        <v/>
      </c>
    </row>
    <row r="2850" spans="1:26" ht="16.5" x14ac:dyDescent="0.25">
      <c r="A2850" s="6" t="str">
        <f>IF(B2850="","",SUBTOTAL(3,$B$15:B2850))</f>
        <v/>
      </c>
      <c r="B2850" s="7"/>
      <c r="C2850" s="8"/>
      <c r="D2850" s="6" t="str">
        <f t="shared" si="589"/>
        <v/>
      </c>
      <c r="E2850" s="9" t="str">
        <f t="shared" si="592"/>
        <v/>
      </c>
      <c r="F2850" s="7"/>
      <c r="G2850" s="10" t="str">
        <f t="shared" si="590"/>
        <v/>
      </c>
      <c r="H2850" s="6" t="str">
        <f t="shared" si="591"/>
        <v/>
      </c>
      <c r="I2850" s="6" t="str">
        <f t="shared" si="593"/>
        <v/>
      </c>
      <c r="J2850" s="6" t="str">
        <f t="shared" si="594"/>
        <v/>
      </c>
      <c r="K2850" s="6" t="str">
        <f t="shared" si="595"/>
        <v/>
      </c>
      <c r="L2850" s="6" t="str">
        <f t="shared" si="600"/>
        <v/>
      </c>
      <c r="M2850" s="6" t="str">
        <f t="shared" si="601"/>
        <v/>
      </c>
      <c r="N2850" s="6" t="str">
        <f t="shared" si="596"/>
        <v/>
      </c>
      <c r="O2850" s="4"/>
      <c r="P2850" s="11"/>
      <c r="Q2850" s="12" t="str">
        <f t="shared" si="597"/>
        <v/>
      </c>
      <c r="R2850" s="8"/>
      <c r="S2850" s="19"/>
      <c r="T2850" s="19" t="s">
        <v>830</v>
      </c>
      <c r="U2850" s="4"/>
      <c r="V2850" s="22" t="str">
        <f t="shared" si="598"/>
        <v>@aswan1.moe.edu.eg</v>
      </c>
      <c r="W2850" s="22" t="str">
        <f t="shared" si="599"/>
        <v>Stu#</v>
      </c>
      <c r="Z2850" t="str">
        <f>IF(Q2850=$Z$14,COUNTIF($Q$15:Q2850,$Z$14),"")</f>
        <v/>
      </c>
    </row>
    <row r="2851" spans="1:26" ht="16.5" x14ac:dyDescent="0.25">
      <c r="A2851" s="6" t="str">
        <f>IF(B2851="","",SUBTOTAL(3,$B$15:B2851))</f>
        <v/>
      </c>
      <c r="B2851" s="7"/>
      <c r="C2851" s="8"/>
      <c r="D2851" s="6" t="str">
        <f t="shared" si="589"/>
        <v/>
      </c>
      <c r="E2851" s="9" t="str">
        <f t="shared" si="592"/>
        <v/>
      </c>
      <c r="F2851" s="7"/>
      <c r="G2851" s="10" t="str">
        <f t="shared" si="590"/>
        <v/>
      </c>
      <c r="H2851" s="6" t="str">
        <f t="shared" si="591"/>
        <v/>
      </c>
      <c r="I2851" s="6" t="str">
        <f t="shared" si="593"/>
        <v/>
      </c>
      <c r="J2851" s="6" t="str">
        <f t="shared" si="594"/>
        <v/>
      </c>
      <c r="K2851" s="6" t="str">
        <f t="shared" si="595"/>
        <v/>
      </c>
      <c r="L2851" s="6" t="str">
        <f t="shared" si="600"/>
        <v/>
      </c>
      <c r="M2851" s="6" t="str">
        <f t="shared" si="601"/>
        <v/>
      </c>
      <c r="N2851" s="6" t="str">
        <f t="shared" si="596"/>
        <v/>
      </c>
      <c r="O2851" s="4"/>
      <c r="P2851" s="11"/>
      <c r="Q2851" s="12" t="str">
        <f t="shared" si="597"/>
        <v/>
      </c>
      <c r="R2851" s="8"/>
      <c r="S2851" s="19"/>
      <c r="T2851" s="19" t="s">
        <v>830</v>
      </c>
      <c r="U2851" s="4"/>
      <c r="V2851" s="22" t="str">
        <f t="shared" si="598"/>
        <v>@aswan1.moe.edu.eg</v>
      </c>
      <c r="W2851" s="22" t="str">
        <f t="shared" si="599"/>
        <v>Stu#</v>
      </c>
      <c r="Z2851" t="str">
        <f>IF(Q2851=$Z$14,COUNTIF($Q$15:Q2851,$Z$14),"")</f>
        <v/>
      </c>
    </row>
    <row r="2852" spans="1:26" ht="16.5" x14ac:dyDescent="0.25">
      <c r="A2852" s="6" t="str">
        <f>IF(B2852="","",SUBTOTAL(3,$B$15:B2852))</f>
        <v/>
      </c>
      <c r="B2852" s="7"/>
      <c r="C2852" s="8"/>
      <c r="D2852" s="6" t="str">
        <f t="shared" si="589"/>
        <v/>
      </c>
      <c r="E2852" s="9" t="str">
        <f t="shared" si="592"/>
        <v/>
      </c>
      <c r="F2852" s="7"/>
      <c r="G2852" s="10" t="str">
        <f t="shared" si="590"/>
        <v/>
      </c>
      <c r="H2852" s="6" t="str">
        <f t="shared" si="591"/>
        <v/>
      </c>
      <c r="I2852" s="6" t="str">
        <f t="shared" si="593"/>
        <v/>
      </c>
      <c r="J2852" s="6" t="str">
        <f t="shared" si="594"/>
        <v/>
      </c>
      <c r="K2852" s="6" t="str">
        <f t="shared" si="595"/>
        <v/>
      </c>
      <c r="L2852" s="6" t="str">
        <f t="shared" si="600"/>
        <v/>
      </c>
      <c r="M2852" s="6" t="str">
        <f t="shared" si="601"/>
        <v/>
      </c>
      <c r="N2852" s="6" t="str">
        <f t="shared" si="596"/>
        <v/>
      </c>
      <c r="O2852" s="4"/>
      <c r="P2852" s="11"/>
      <c r="Q2852" s="12" t="str">
        <f t="shared" si="597"/>
        <v/>
      </c>
      <c r="R2852" s="8"/>
      <c r="S2852" s="19"/>
      <c r="T2852" s="19" t="s">
        <v>830</v>
      </c>
      <c r="U2852" s="4"/>
      <c r="V2852" s="22" t="str">
        <f t="shared" si="598"/>
        <v>@aswan1.moe.edu.eg</v>
      </c>
      <c r="W2852" s="22" t="str">
        <f t="shared" si="599"/>
        <v>Stu#</v>
      </c>
      <c r="Z2852" t="str">
        <f>IF(Q2852=$Z$14,COUNTIF($Q$15:Q2852,$Z$14),"")</f>
        <v/>
      </c>
    </row>
    <row r="2853" spans="1:26" ht="16.5" x14ac:dyDescent="0.25">
      <c r="A2853" s="6" t="str">
        <f>IF(B2853="","",SUBTOTAL(3,$B$15:B2853))</f>
        <v/>
      </c>
      <c r="B2853" s="7"/>
      <c r="C2853" s="8"/>
      <c r="D2853" s="6" t="str">
        <f t="shared" si="589"/>
        <v/>
      </c>
      <c r="E2853" s="9" t="str">
        <f t="shared" si="592"/>
        <v/>
      </c>
      <c r="F2853" s="7"/>
      <c r="G2853" s="10" t="str">
        <f t="shared" si="590"/>
        <v/>
      </c>
      <c r="H2853" s="6" t="str">
        <f t="shared" si="591"/>
        <v/>
      </c>
      <c r="I2853" s="6" t="str">
        <f t="shared" si="593"/>
        <v/>
      </c>
      <c r="J2853" s="6" t="str">
        <f t="shared" si="594"/>
        <v/>
      </c>
      <c r="K2853" s="6" t="str">
        <f t="shared" si="595"/>
        <v/>
      </c>
      <c r="L2853" s="6" t="str">
        <f t="shared" si="600"/>
        <v/>
      </c>
      <c r="M2853" s="6" t="str">
        <f t="shared" si="601"/>
        <v/>
      </c>
      <c r="N2853" s="6" t="str">
        <f t="shared" si="596"/>
        <v/>
      </c>
      <c r="O2853" s="4"/>
      <c r="P2853" s="11"/>
      <c r="Q2853" s="12" t="str">
        <f t="shared" si="597"/>
        <v/>
      </c>
      <c r="R2853" s="8"/>
      <c r="S2853" s="19"/>
      <c r="T2853" s="19" t="s">
        <v>830</v>
      </c>
      <c r="U2853" s="4"/>
      <c r="V2853" s="22" t="str">
        <f t="shared" si="598"/>
        <v>@aswan1.moe.edu.eg</v>
      </c>
      <c r="W2853" s="22" t="str">
        <f t="shared" si="599"/>
        <v>Stu#</v>
      </c>
      <c r="Z2853" t="str">
        <f>IF(Q2853=$Z$14,COUNTIF($Q$15:Q2853,$Z$14),"")</f>
        <v/>
      </c>
    </row>
    <row r="2854" spans="1:26" ht="16.5" x14ac:dyDescent="0.25">
      <c r="A2854" s="6" t="str">
        <f>IF(B2854="","",SUBTOTAL(3,$B$15:B2854))</f>
        <v/>
      </c>
      <c r="B2854" s="7"/>
      <c r="C2854" s="8"/>
      <c r="D2854" s="6" t="str">
        <f t="shared" si="589"/>
        <v/>
      </c>
      <c r="E2854" s="9" t="str">
        <f t="shared" si="592"/>
        <v/>
      </c>
      <c r="F2854" s="7"/>
      <c r="G2854" s="10" t="str">
        <f t="shared" si="590"/>
        <v/>
      </c>
      <c r="H2854" s="6" t="str">
        <f t="shared" si="591"/>
        <v/>
      </c>
      <c r="I2854" s="6" t="str">
        <f t="shared" si="593"/>
        <v/>
      </c>
      <c r="J2854" s="6" t="str">
        <f t="shared" si="594"/>
        <v/>
      </c>
      <c r="K2854" s="6" t="str">
        <f t="shared" si="595"/>
        <v/>
      </c>
      <c r="L2854" s="6" t="str">
        <f t="shared" si="600"/>
        <v/>
      </c>
      <c r="M2854" s="6" t="str">
        <f t="shared" si="601"/>
        <v/>
      </c>
      <c r="N2854" s="6" t="str">
        <f t="shared" si="596"/>
        <v/>
      </c>
      <c r="O2854" s="4"/>
      <c r="P2854" s="11"/>
      <c r="Q2854" s="12" t="str">
        <f t="shared" si="597"/>
        <v/>
      </c>
      <c r="R2854" s="8"/>
      <c r="S2854" s="19"/>
      <c r="T2854" s="19" t="s">
        <v>830</v>
      </c>
      <c r="U2854" s="4"/>
      <c r="V2854" s="22" t="str">
        <f t="shared" si="598"/>
        <v>@aswan1.moe.edu.eg</v>
      </c>
      <c r="W2854" s="22" t="str">
        <f t="shared" si="599"/>
        <v>Stu#</v>
      </c>
      <c r="Z2854" t="str">
        <f>IF(Q2854=$Z$14,COUNTIF($Q$15:Q2854,$Z$14),"")</f>
        <v/>
      </c>
    </row>
    <row r="2855" spans="1:26" ht="16.5" x14ac:dyDescent="0.25">
      <c r="A2855" s="6" t="str">
        <f>IF(B2855="","",SUBTOTAL(3,$B$15:B2855))</f>
        <v/>
      </c>
      <c r="B2855" s="7"/>
      <c r="C2855" s="8"/>
      <c r="D2855" s="6" t="str">
        <f t="shared" si="589"/>
        <v/>
      </c>
      <c r="E2855" s="9" t="str">
        <f t="shared" si="592"/>
        <v/>
      </c>
      <c r="F2855" s="7"/>
      <c r="G2855" s="10" t="str">
        <f t="shared" si="590"/>
        <v/>
      </c>
      <c r="H2855" s="6" t="str">
        <f t="shared" si="591"/>
        <v/>
      </c>
      <c r="I2855" s="6" t="str">
        <f t="shared" si="593"/>
        <v/>
      </c>
      <c r="J2855" s="6" t="str">
        <f t="shared" si="594"/>
        <v/>
      </c>
      <c r="K2855" s="6" t="str">
        <f t="shared" si="595"/>
        <v/>
      </c>
      <c r="L2855" s="6" t="str">
        <f t="shared" si="600"/>
        <v/>
      </c>
      <c r="M2855" s="6" t="str">
        <f t="shared" si="601"/>
        <v/>
      </c>
      <c r="N2855" s="6" t="str">
        <f t="shared" si="596"/>
        <v/>
      </c>
      <c r="O2855" s="4"/>
      <c r="P2855" s="11"/>
      <c r="Q2855" s="12" t="str">
        <f t="shared" si="597"/>
        <v/>
      </c>
      <c r="R2855" s="8"/>
      <c r="S2855" s="19"/>
      <c r="T2855" s="19" t="s">
        <v>830</v>
      </c>
      <c r="U2855" s="4"/>
      <c r="V2855" s="22" t="str">
        <f t="shared" si="598"/>
        <v>@aswan1.moe.edu.eg</v>
      </c>
      <c r="W2855" s="22" t="str">
        <f t="shared" si="599"/>
        <v>Stu#</v>
      </c>
      <c r="Z2855" t="str">
        <f>IF(Q2855=$Z$14,COUNTIF($Q$15:Q2855,$Z$14),"")</f>
        <v/>
      </c>
    </row>
    <row r="2856" spans="1:26" ht="16.5" x14ac:dyDescent="0.25">
      <c r="A2856" s="6" t="str">
        <f>IF(B2856="","",SUBTOTAL(3,$B$15:B2856))</f>
        <v/>
      </c>
      <c r="B2856" s="7"/>
      <c r="C2856" s="8"/>
      <c r="D2856" s="6" t="str">
        <f t="shared" si="589"/>
        <v/>
      </c>
      <c r="E2856" s="9" t="str">
        <f t="shared" si="592"/>
        <v/>
      </c>
      <c r="F2856" s="7"/>
      <c r="G2856" s="10" t="str">
        <f t="shared" si="590"/>
        <v/>
      </c>
      <c r="H2856" s="6" t="str">
        <f t="shared" si="591"/>
        <v/>
      </c>
      <c r="I2856" s="6" t="str">
        <f t="shared" si="593"/>
        <v/>
      </c>
      <c r="J2856" s="6" t="str">
        <f t="shared" si="594"/>
        <v/>
      </c>
      <c r="K2856" s="6" t="str">
        <f t="shared" si="595"/>
        <v/>
      </c>
      <c r="L2856" s="6" t="str">
        <f t="shared" si="600"/>
        <v/>
      </c>
      <c r="M2856" s="6" t="str">
        <f t="shared" si="601"/>
        <v/>
      </c>
      <c r="N2856" s="6" t="str">
        <f t="shared" si="596"/>
        <v/>
      </c>
      <c r="O2856" s="4"/>
      <c r="P2856" s="11"/>
      <c r="Q2856" s="12" t="str">
        <f t="shared" si="597"/>
        <v/>
      </c>
      <c r="R2856" s="8"/>
      <c r="S2856" s="19"/>
      <c r="T2856" s="19" t="s">
        <v>830</v>
      </c>
      <c r="U2856" s="4"/>
      <c r="V2856" s="22" t="str">
        <f t="shared" si="598"/>
        <v>@aswan1.moe.edu.eg</v>
      </c>
      <c r="W2856" s="22" t="str">
        <f t="shared" si="599"/>
        <v>Stu#</v>
      </c>
      <c r="Z2856" t="str">
        <f>IF(Q2856=$Z$14,COUNTIF($Q$15:Q2856,$Z$14),"")</f>
        <v/>
      </c>
    </row>
    <row r="2857" spans="1:26" ht="16.5" x14ac:dyDescent="0.25">
      <c r="A2857" s="6" t="str">
        <f>IF(B2857="","",SUBTOTAL(3,$B$15:B2857))</f>
        <v/>
      </c>
      <c r="B2857" s="7"/>
      <c r="C2857" s="8"/>
      <c r="D2857" s="6" t="str">
        <f t="shared" si="589"/>
        <v/>
      </c>
      <c r="E2857" s="9" t="str">
        <f t="shared" si="592"/>
        <v/>
      </c>
      <c r="F2857" s="7"/>
      <c r="G2857" s="10" t="str">
        <f t="shared" si="590"/>
        <v/>
      </c>
      <c r="H2857" s="6" t="str">
        <f t="shared" si="591"/>
        <v/>
      </c>
      <c r="I2857" s="6" t="str">
        <f t="shared" si="593"/>
        <v/>
      </c>
      <c r="J2857" s="6" t="str">
        <f t="shared" si="594"/>
        <v/>
      </c>
      <c r="K2857" s="6" t="str">
        <f t="shared" si="595"/>
        <v/>
      </c>
      <c r="L2857" s="6" t="str">
        <f t="shared" si="600"/>
        <v/>
      </c>
      <c r="M2857" s="6" t="str">
        <f t="shared" si="601"/>
        <v/>
      </c>
      <c r="N2857" s="6" t="str">
        <f t="shared" si="596"/>
        <v/>
      </c>
      <c r="O2857" s="4"/>
      <c r="P2857" s="11"/>
      <c r="Q2857" s="12" t="str">
        <f t="shared" si="597"/>
        <v/>
      </c>
      <c r="R2857" s="8"/>
      <c r="S2857" s="19"/>
      <c r="T2857" s="19" t="s">
        <v>830</v>
      </c>
      <c r="U2857" s="4"/>
      <c r="V2857" s="22" t="str">
        <f t="shared" si="598"/>
        <v>@aswan1.moe.edu.eg</v>
      </c>
      <c r="W2857" s="22" t="str">
        <f t="shared" si="599"/>
        <v>Stu#</v>
      </c>
      <c r="Z2857" t="str">
        <f>IF(Q2857=$Z$14,COUNTIF($Q$15:Q2857,$Z$14),"")</f>
        <v/>
      </c>
    </row>
    <row r="2858" spans="1:26" ht="16.5" x14ac:dyDescent="0.25">
      <c r="A2858" s="6" t="str">
        <f>IF(B2858="","",SUBTOTAL(3,$B$15:B2858))</f>
        <v/>
      </c>
      <c r="B2858" s="7"/>
      <c r="C2858" s="8"/>
      <c r="D2858" s="6" t="str">
        <f t="shared" si="589"/>
        <v/>
      </c>
      <c r="E2858" s="9" t="str">
        <f t="shared" si="592"/>
        <v/>
      </c>
      <c r="F2858" s="7"/>
      <c r="G2858" s="10" t="str">
        <f t="shared" si="590"/>
        <v/>
      </c>
      <c r="H2858" s="6" t="str">
        <f t="shared" si="591"/>
        <v/>
      </c>
      <c r="I2858" s="6" t="str">
        <f t="shared" si="593"/>
        <v/>
      </c>
      <c r="J2858" s="6" t="str">
        <f t="shared" si="594"/>
        <v/>
      </c>
      <c r="K2858" s="6" t="str">
        <f t="shared" si="595"/>
        <v/>
      </c>
      <c r="L2858" s="6" t="str">
        <f t="shared" si="600"/>
        <v/>
      </c>
      <c r="M2858" s="6" t="str">
        <f t="shared" si="601"/>
        <v/>
      </c>
      <c r="N2858" s="6" t="str">
        <f t="shared" si="596"/>
        <v/>
      </c>
      <c r="O2858" s="4"/>
      <c r="P2858" s="11"/>
      <c r="Q2858" s="12" t="str">
        <f t="shared" si="597"/>
        <v/>
      </c>
      <c r="R2858" s="8"/>
      <c r="S2858" s="19"/>
      <c r="T2858" s="19" t="s">
        <v>830</v>
      </c>
      <c r="U2858" s="4"/>
      <c r="V2858" s="22" t="str">
        <f t="shared" si="598"/>
        <v>@aswan1.moe.edu.eg</v>
      </c>
      <c r="W2858" s="22" t="str">
        <f t="shared" si="599"/>
        <v>Stu#</v>
      </c>
      <c r="Z2858" t="str">
        <f>IF(Q2858=$Z$14,COUNTIF($Q$15:Q2858,$Z$14),"")</f>
        <v/>
      </c>
    </row>
    <row r="2859" spans="1:26" ht="16.5" x14ac:dyDescent="0.25">
      <c r="A2859" s="6" t="str">
        <f>IF(B2859="","",SUBTOTAL(3,$B$15:B2859))</f>
        <v/>
      </c>
      <c r="B2859" s="7"/>
      <c r="C2859" s="8"/>
      <c r="D2859" s="6" t="str">
        <f t="shared" si="589"/>
        <v/>
      </c>
      <c r="E2859" s="9" t="str">
        <f t="shared" si="592"/>
        <v/>
      </c>
      <c r="F2859" s="7"/>
      <c r="G2859" s="10" t="str">
        <f t="shared" si="590"/>
        <v/>
      </c>
      <c r="H2859" s="6" t="str">
        <f t="shared" si="591"/>
        <v/>
      </c>
      <c r="I2859" s="6" t="str">
        <f t="shared" si="593"/>
        <v/>
      </c>
      <c r="J2859" s="6" t="str">
        <f t="shared" si="594"/>
        <v/>
      </c>
      <c r="K2859" s="6" t="str">
        <f t="shared" si="595"/>
        <v/>
      </c>
      <c r="L2859" s="6" t="str">
        <f t="shared" si="600"/>
        <v/>
      </c>
      <c r="M2859" s="6" t="str">
        <f t="shared" si="601"/>
        <v/>
      </c>
      <c r="N2859" s="6" t="str">
        <f t="shared" si="596"/>
        <v/>
      </c>
      <c r="O2859" s="4"/>
      <c r="P2859" s="11"/>
      <c r="Q2859" s="12" t="str">
        <f t="shared" si="597"/>
        <v/>
      </c>
      <c r="R2859" s="8"/>
      <c r="S2859" s="19"/>
      <c r="T2859" s="19" t="s">
        <v>830</v>
      </c>
      <c r="U2859" s="4"/>
      <c r="V2859" s="22" t="str">
        <f t="shared" si="598"/>
        <v>@aswan1.moe.edu.eg</v>
      </c>
      <c r="W2859" s="22" t="str">
        <f t="shared" si="599"/>
        <v>Stu#</v>
      </c>
      <c r="Z2859" t="str">
        <f>IF(Q2859=$Z$14,COUNTIF($Q$15:Q2859,$Z$14),"")</f>
        <v/>
      </c>
    </row>
    <row r="2860" spans="1:26" ht="16.5" x14ac:dyDescent="0.25">
      <c r="A2860" s="6" t="str">
        <f>IF(B2860="","",SUBTOTAL(3,$B$15:B2860))</f>
        <v/>
      </c>
      <c r="B2860" s="7"/>
      <c r="C2860" s="8"/>
      <c r="D2860" s="6" t="str">
        <f t="shared" si="589"/>
        <v/>
      </c>
      <c r="E2860" s="9" t="str">
        <f t="shared" si="592"/>
        <v/>
      </c>
      <c r="F2860" s="7"/>
      <c r="G2860" s="10" t="str">
        <f t="shared" si="590"/>
        <v/>
      </c>
      <c r="H2860" s="6" t="str">
        <f t="shared" si="591"/>
        <v/>
      </c>
      <c r="I2860" s="6" t="str">
        <f t="shared" si="593"/>
        <v/>
      </c>
      <c r="J2860" s="6" t="str">
        <f t="shared" si="594"/>
        <v/>
      </c>
      <c r="K2860" s="6" t="str">
        <f t="shared" si="595"/>
        <v/>
      </c>
      <c r="L2860" s="6" t="str">
        <f t="shared" si="600"/>
        <v/>
      </c>
      <c r="M2860" s="6" t="str">
        <f t="shared" si="601"/>
        <v/>
      </c>
      <c r="N2860" s="6" t="str">
        <f t="shared" si="596"/>
        <v/>
      </c>
      <c r="O2860" s="4"/>
      <c r="P2860" s="11"/>
      <c r="Q2860" s="12" t="str">
        <f t="shared" si="597"/>
        <v/>
      </c>
      <c r="R2860" s="8"/>
      <c r="S2860" s="19"/>
      <c r="T2860" s="19" t="s">
        <v>830</v>
      </c>
      <c r="U2860" s="4"/>
      <c r="V2860" s="22" t="str">
        <f t="shared" si="598"/>
        <v>@aswan1.moe.edu.eg</v>
      </c>
      <c r="W2860" s="22" t="str">
        <f t="shared" si="599"/>
        <v>Stu#</v>
      </c>
      <c r="Z2860" t="str">
        <f>IF(Q2860=$Z$14,COUNTIF($Q$15:Q2860,$Z$14),"")</f>
        <v/>
      </c>
    </row>
    <row r="2861" spans="1:26" ht="16.5" x14ac:dyDescent="0.25">
      <c r="A2861" s="6" t="str">
        <f>IF(B2861="","",SUBTOTAL(3,$B$15:B2861))</f>
        <v/>
      </c>
      <c r="B2861" s="7"/>
      <c r="C2861" s="8"/>
      <c r="D2861" s="6" t="str">
        <f t="shared" si="589"/>
        <v/>
      </c>
      <c r="E2861" s="9" t="str">
        <f t="shared" si="592"/>
        <v/>
      </c>
      <c r="F2861" s="7"/>
      <c r="G2861" s="10" t="str">
        <f t="shared" si="590"/>
        <v/>
      </c>
      <c r="H2861" s="6" t="str">
        <f t="shared" si="591"/>
        <v/>
      </c>
      <c r="I2861" s="6" t="str">
        <f t="shared" si="593"/>
        <v/>
      </c>
      <c r="J2861" s="6" t="str">
        <f t="shared" si="594"/>
        <v/>
      </c>
      <c r="K2861" s="6" t="str">
        <f t="shared" si="595"/>
        <v/>
      </c>
      <c r="L2861" s="6" t="str">
        <f t="shared" si="600"/>
        <v/>
      </c>
      <c r="M2861" s="6" t="str">
        <f t="shared" si="601"/>
        <v/>
      </c>
      <c r="N2861" s="6" t="str">
        <f t="shared" si="596"/>
        <v/>
      </c>
      <c r="O2861" s="4"/>
      <c r="P2861" s="11"/>
      <c r="Q2861" s="12" t="str">
        <f t="shared" si="597"/>
        <v/>
      </c>
      <c r="R2861" s="8"/>
      <c r="S2861" s="19"/>
      <c r="T2861" s="19" t="s">
        <v>830</v>
      </c>
      <c r="U2861" s="4"/>
      <c r="V2861" s="22" t="str">
        <f t="shared" si="598"/>
        <v>@aswan1.moe.edu.eg</v>
      </c>
      <c r="W2861" s="22" t="str">
        <f t="shared" si="599"/>
        <v>Stu#</v>
      </c>
      <c r="Z2861" t="str">
        <f>IF(Q2861=$Z$14,COUNTIF($Q$15:Q2861,$Z$14),"")</f>
        <v/>
      </c>
    </row>
    <row r="2862" spans="1:26" ht="16.5" x14ac:dyDescent="0.25">
      <c r="A2862" s="6" t="str">
        <f>IF(B2862="","",SUBTOTAL(3,$B$15:B2862))</f>
        <v/>
      </c>
      <c r="B2862" s="7"/>
      <c r="C2862" s="8"/>
      <c r="D2862" s="6" t="str">
        <f t="shared" si="589"/>
        <v/>
      </c>
      <c r="E2862" s="9" t="str">
        <f t="shared" si="592"/>
        <v/>
      </c>
      <c r="F2862" s="7"/>
      <c r="G2862" s="10" t="str">
        <f t="shared" si="590"/>
        <v/>
      </c>
      <c r="H2862" s="6" t="str">
        <f t="shared" si="591"/>
        <v/>
      </c>
      <c r="I2862" s="6" t="str">
        <f t="shared" si="593"/>
        <v/>
      </c>
      <c r="J2862" s="6" t="str">
        <f t="shared" si="594"/>
        <v/>
      </c>
      <c r="K2862" s="6" t="str">
        <f t="shared" si="595"/>
        <v/>
      </c>
      <c r="L2862" s="6" t="str">
        <f t="shared" si="600"/>
        <v/>
      </c>
      <c r="M2862" s="6" t="str">
        <f t="shared" si="601"/>
        <v/>
      </c>
      <c r="N2862" s="6" t="str">
        <f t="shared" si="596"/>
        <v/>
      </c>
      <c r="O2862" s="4"/>
      <c r="P2862" s="11"/>
      <c r="Q2862" s="12" t="str">
        <f t="shared" si="597"/>
        <v/>
      </c>
      <c r="R2862" s="8"/>
      <c r="S2862" s="19"/>
      <c r="T2862" s="19" t="s">
        <v>830</v>
      </c>
      <c r="U2862" s="4"/>
      <c r="V2862" s="22" t="str">
        <f t="shared" si="598"/>
        <v>@aswan1.moe.edu.eg</v>
      </c>
      <c r="W2862" s="22" t="str">
        <f t="shared" si="599"/>
        <v>Stu#</v>
      </c>
      <c r="Z2862" t="str">
        <f>IF(Q2862=$Z$14,COUNTIF($Q$15:Q2862,$Z$14),"")</f>
        <v/>
      </c>
    </row>
    <row r="2863" spans="1:26" ht="16.5" x14ac:dyDescent="0.25">
      <c r="A2863" s="6" t="str">
        <f>IF(B2863="","",SUBTOTAL(3,$B$15:B2863))</f>
        <v/>
      </c>
      <c r="B2863" s="7"/>
      <c r="C2863" s="8"/>
      <c r="D2863" s="6" t="str">
        <f t="shared" si="589"/>
        <v/>
      </c>
      <c r="E2863" s="9" t="str">
        <f t="shared" si="592"/>
        <v/>
      </c>
      <c r="F2863" s="7"/>
      <c r="G2863" s="10" t="str">
        <f t="shared" si="590"/>
        <v/>
      </c>
      <c r="H2863" s="6" t="str">
        <f t="shared" si="591"/>
        <v/>
      </c>
      <c r="I2863" s="6" t="str">
        <f t="shared" si="593"/>
        <v/>
      </c>
      <c r="J2863" s="6" t="str">
        <f t="shared" si="594"/>
        <v/>
      </c>
      <c r="K2863" s="6" t="str">
        <f t="shared" si="595"/>
        <v/>
      </c>
      <c r="L2863" s="6" t="str">
        <f t="shared" si="600"/>
        <v/>
      </c>
      <c r="M2863" s="6" t="str">
        <f t="shared" si="601"/>
        <v/>
      </c>
      <c r="N2863" s="6" t="str">
        <f t="shared" si="596"/>
        <v/>
      </c>
      <c r="O2863" s="4"/>
      <c r="P2863" s="11"/>
      <c r="Q2863" s="12" t="str">
        <f t="shared" si="597"/>
        <v/>
      </c>
      <c r="R2863" s="8"/>
      <c r="S2863" s="19"/>
      <c r="T2863" s="19" t="s">
        <v>830</v>
      </c>
      <c r="U2863" s="4"/>
      <c r="V2863" s="22" t="str">
        <f t="shared" si="598"/>
        <v>@aswan1.moe.edu.eg</v>
      </c>
      <c r="W2863" s="22" t="str">
        <f t="shared" si="599"/>
        <v>Stu#</v>
      </c>
      <c r="Z2863" t="str">
        <f>IF(Q2863=$Z$14,COUNTIF($Q$15:Q2863,$Z$14),"")</f>
        <v/>
      </c>
    </row>
    <row r="2864" spans="1:26" ht="16.5" x14ac:dyDescent="0.25">
      <c r="A2864" s="6" t="str">
        <f>IF(B2864="","",SUBTOTAL(3,$B$15:B2864))</f>
        <v/>
      </c>
      <c r="B2864" s="7"/>
      <c r="C2864" s="8"/>
      <c r="D2864" s="6" t="str">
        <f t="shared" si="589"/>
        <v/>
      </c>
      <c r="E2864" s="9" t="str">
        <f t="shared" si="592"/>
        <v/>
      </c>
      <c r="F2864" s="7"/>
      <c r="G2864" s="10" t="str">
        <f t="shared" si="590"/>
        <v/>
      </c>
      <c r="H2864" s="6" t="str">
        <f t="shared" si="591"/>
        <v/>
      </c>
      <c r="I2864" s="6" t="str">
        <f t="shared" si="593"/>
        <v/>
      </c>
      <c r="J2864" s="6" t="str">
        <f t="shared" si="594"/>
        <v/>
      </c>
      <c r="K2864" s="6" t="str">
        <f t="shared" si="595"/>
        <v/>
      </c>
      <c r="L2864" s="6" t="str">
        <f t="shared" si="600"/>
        <v/>
      </c>
      <c r="M2864" s="6" t="str">
        <f t="shared" si="601"/>
        <v/>
      </c>
      <c r="N2864" s="6" t="str">
        <f t="shared" si="596"/>
        <v/>
      </c>
      <c r="O2864" s="4"/>
      <c r="P2864" s="11"/>
      <c r="Q2864" s="12" t="str">
        <f t="shared" si="597"/>
        <v/>
      </c>
      <c r="R2864" s="8"/>
      <c r="S2864" s="19"/>
      <c r="T2864" s="19" t="s">
        <v>830</v>
      </c>
      <c r="U2864" s="4"/>
      <c r="V2864" s="22" t="str">
        <f t="shared" si="598"/>
        <v>@aswan1.moe.edu.eg</v>
      </c>
      <c r="W2864" s="22" t="str">
        <f t="shared" si="599"/>
        <v>Stu#</v>
      </c>
      <c r="Z2864" t="str">
        <f>IF(Q2864=$Z$14,COUNTIF($Q$15:Q2864,$Z$14),"")</f>
        <v/>
      </c>
    </row>
    <row r="2865" spans="1:26" ht="16.5" x14ac:dyDescent="0.25">
      <c r="A2865" s="6" t="str">
        <f>IF(B2865="","",SUBTOTAL(3,$B$15:B2865))</f>
        <v/>
      </c>
      <c r="B2865" s="7"/>
      <c r="C2865" s="8"/>
      <c r="D2865" s="6" t="str">
        <f t="shared" si="589"/>
        <v/>
      </c>
      <c r="E2865" s="9" t="str">
        <f t="shared" si="592"/>
        <v/>
      </c>
      <c r="F2865" s="7"/>
      <c r="G2865" s="10" t="str">
        <f t="shared" si="590"/>
        <v/>
      </c>
      <c r="H2865" s="6" t="str">
        <f t="shared" si="591"/>
        <v/>
      </c>
      <c r="I2865" s="6" t="str">
        <f t="shared" si="593"/>
        <v/>
      </c>
      <c r="J2865" s="6" t="str">
        <f t="shared" si="594"/>
        <v/>
      </c>
      <c r="K2865" s="6" t="str">
        <f t="shared" si="595"/>
        <v/>
      </c>
      <c r="L2865" s="6" t="str">
        <f t="shared" si="600"/>
        <v/>
      </c>
      <c r="M2865" s="6" t="str">
        <f t="shared" si="601"/>
        <v/>
      </c>
      <c r="N2865" s="6" t="str">
        <f t="shared" si="596"/>
        <v/>
      </c>
      <c r="O2865" s="4"/>
      <c r="P2865" s="11"/>
      <c r="Q2865" s="12" t="str">
        <f t="shared" si="597"/>
        <v/>
      </c>
      <c r="R2865" s="8"/>
      <c r="S2865" s="19"/>
      <c r="T2865" s="19" t="s">
        <v>830</v>
      </c>
      <c r="U2865" s="4"/>
      <c r="V2865" s="22" t="str">
        <f t="shared" si="598"/>
        <v>@aswan1.moe.edu.eg</v>
      </c>
      <c r="W2865" s="22" t="str">
        <f t="shared" si="599"/>
        <v>Stu#</v>
      </c>
      <c r="Z2865" t="str">
        <f>IF(Q2865=$Z$14,COUNTIF($Q$15:Q2865,$Z$14),"")</f>
        <v/>
      </c>
    </row>
    <row r="2866" spans="1:26" ht="16.5" x14ac:dyDescent="0.25">
      <c r="A2866" s="6" t="str">
        <f>IF(B2866="","",SUBTOTAL(3,$B$15:B2866))</f>
        <v/>
      </c>
      <c r="B2866" s="7"/>
      <c r="C2866" s="8"/>
      <c r="D2866" s="6" t="str">
        <f t="shared" si="589"/>
        <v/>
      </c>
      <c r="E2866" s="9" t="str">
        <f t="shared" si="592"/>
        <v/>
      </c>
      <c r="F2866" s="7"/>
      <c r="G2866" s="10" t="str">
        <f t="shared" si="590"/>
        <v/>
      </c>
      <c r="H2866" s="6" t="str">
        <f t="shared" si="591"/>
        <v/>
      </c>
      <c r="I2866" s="6" t="str">
        <f t="shared" si="593"/>
        <v/>
      </c>
      <c r="J2866" s="6" t="str">
        <f t="shared" si="594"/>
        <v/>
      </c>
      <c r="K2866" s="6" t="str">
        <f t="shared" si="595"/>
        <v/>
      </c>
      <c r="L2866" s="6" t="str">
        <f t="shared" si="600"/>
        <v/>
      </c>
      <c r="M2866" s="6" t="str">
        <f t="shared" si="601"/>
        <v/>
      </c>
      <c r="N2866" s="6" t="str">
        <f t="shared" si="596"/>
        <v/>
      </c>
      <c r="O2866" s="4"/>
      <c r="P2866" s="11"/>
      <c r="Q2866" s="12" t="str">
        <f t="shared" si="597"/>
        <v/>
      </c>
      <c r="R2866" s="8"/>
      <c r="S2866" s="19"/>
      <c r="T2866" s="19" t="s">
        <v>830</v>
      </c>
      <c r="U2866" s="4"/>
      <c r="V2866" s="22" t="str">
        <f t="shared" si="598"/>
        <v>@aswan1.moe.edu.eg</v>
      </c>
      <c r="W2866" s="22" t="str">
        <f t="shared" si="599"/>
        <v>Stu#</v>
      </c>
      <c r="Z2866" t="str">
        <f>IF(Q2866=$Z$14,COUNTIF($Q$15:Q2866,$Z$14),"")</f>
        <v/>
      </c>
    </row>
    <row r="2867" spans="1:26" ht="16.5" x14ac:dyDescent="0.25">
      <c r="A2867" s="6" t="str">
        <f>IF(B2867="","",SUBTOTAL(3,$B$15:B2867))</f>
        <v/>
      </c>
      <c r="B2867" s="7"/>
      <c r="C2867" s="8"/>
      <c r="D2867" s="6" t="str">
        <f t="shared" si="589"/>
        <v/>
      </c>
      <c r="E2867" s="9" t="str">
        <f t="shared" si="592"/>
        <v/>
      </c>
      <c r="F2867" s="7"/>
      <c r="G2867" s="10" t="str">
        <f t="shared" si="590"/>
        <v/>
      </c>
      <c r="H2867" s="6" t="str">
        <f t="shared" si="591"/>
        <v/>
      </c>
      <c r="I2867" s="6" t="str">
        <f t="shared" si="593"/>
        <v/>
      </c>
      <c r="J2867" s="6" t="str">
        <f t="shared" si="594"/>
        <v/>
      </c>
      <c r="K2867" s="6" t="str">
        <f t="shared" si="595"/>
        <v/>
      </c>
      <c r="L2867" s="6" t="str">
        <f t="shared" si="600"/>
        <v/>
      </c>
      <c r="M2867" s="6" t="str">
        <f t="shared" si="601"/>
        <v/>
      </c>
      <c r="N2867" s="6" t="str">
        <f t="shared" si="596"/>
        <v/>
      </c>
      <c r="O2867" s="4"/>
      <c r="P2867" s="11"/>
      <c r="Q2867" s="12" t="str">
        <f t="shared" si="597"/>
        <v/>
      </c>
      <c r="R2867" s="8"/>
      <c r="S2867" s="19"/>
      <c r="T2867" s="19" t="s">
        <v>830</v>
      </c>
      <c r="U2867" s="4"/>
      <c r="V2867" s="22" t="str">
        <f t="shared" si="598"/>
        <v>@aswan1.moe.edu.eg</v>
      </c>
      <c r="W2867" s="22" t="str">
        <f t="shared" si="599"/>
        <v>Stu#</v>
      </c>
      <c r="Z2867" t="str">
        <f>IF(Q2867=$Z$14,COUNTIF($Q$15:Q2867,$Z$14),"")</f>
        <v/>
      </c>
    </row>
    <row r="2868" spans="1:26" ht="16.5" x14ac:dyDescent="0.25">
      <c r="A2868" s="6" t="str">
        <f>IF(B2868="","",SUBTOTAL(3,$B$15:B2868))</f>
        <v/>
      </c>
      <c r="B2868" s="7"/>
      <c r="C2868" s="8"/>
      <c r="D2868" s="6" t="str">
        <f t="shared" si="589"/>
        <v/>
      </c>
      <c r="E2868" s="9" t="str">
        <f t="shared" si="592"/>
        <v/>
      </c>
      <c r="F2868" s="7"/>
      <c r="G2868" s="10" t="str">
        <f t="shared" si="590"/>
        <v/>
      </c>
      <c r="H2868" s="6" t="str">
        <f t="shared" si="591"/>
        <v/>
      </c>
      <c r="I2868" s="6" t="str">
        <f t="shared" si="593"/>
        <v/>
      </c>
      <c r="J2868" s="6" t="str">
        <f t="shared" si="594"/>
        <v/>
      </c>
      <c r="K2868" s="6" t="str">
        <f t="shared" si="595"/>
        <v/>
      </c>
      <c r="L2868" s="6" t="str">
        <f t="shared" si="600"/>
        <v/>
      </c>
      <c r="M2868" s="6" t="str">
        <f t="shared" si="601"/>
        <v/>
      </c>
      <c r="N2868" s="6" t="str">
        <f t="shared" si="596"/>
        <v/>
      </c>
      <c r="O2868" s="4"/>
      <c r="P2868" s="11"/>
      <c r="Q2868" s="12" t="str">
        <f t="shared" si="597"/>
        <v/>
      </c>
      <c r="R2868" s="8"/>
      <c r="S2868" s="19"/>
      <c r="T2868" s="19" t="s">
        <v>830</v>
      </c>
      <c r="U2868" s="4"/>
      <c r="V2868" s="22" t="str">
        <f t="shared" si="598"/>
        <v>@aswan1.moe.edu.eg</v>
      </c>
      <c r="W2868" s="22" t="str">
        <f t="shared" si="599"/>
        <v>Stu#</v>
      </c>
      <c r="Z2868" t="str">
        <f>IF(Q2868=$Z$14,COUNTIF($Q$15:Q2868,$Z$14),"")</f>
        <v/>
      </c>
    </row>
    <row r="2869" spans="1:26" ht="16.5" x14ac:dyDescent="0.25">
      <c r="A2869" s="6" t="str">
        <f>IF(B2869="","",SUBTOTAL(3,$B$15:B2869))</f>
        <v/>
      </c>
      <c r="B2869" s="7"/>
      <c r="C2869" s="8"/>
      <c r="D2869" s="6" t="str">
        <f t="shared" si="589"/>
        <v/>
      </c>
      <c r="E2869" s="9" t="str">
        <f t="shared" si="592"/>
        <v/>
      </c>
      <c r="F2869" s="7"/>
      <c r="G2869" s="10" t="str">
        <f t="shared" si="590"/>
        <v/>
      </c>
      <c r="H2869" s="6" t="str">
        <f t="shared" si="591"/>
        <v/>
      </c>
      <c r="I2869" s="6" t="str">
        <f t="shared" si="593"/>
        <v/>
      </c>
      <c r="J2869" s="6" t="str">
        <f t="shared" si="594"/>
        <v/>
      </c>
      <c r="K2869" s="6" t="str">
        <f t="shared" si="595"/>
        <v/>
      </c>
      <c r="L2869" s="6" t="str">
        <f t="shared" si="600"/>
        <v/>
      </c>
      <c r="M2869" s="6" t="str">
        <f t="shared" si="601"/>
        <v/>
      </c>
      <c r="N2869" s="6" t="str">
        <f t="shared" si="596"/>
        <v/>
      </c>
      <c r="O2869" s="4"/>
      <c r="P2869" s="11"/>
      <c r="Q2869" s="12" t="str">
        <f t="shared" si="597"/>
        <v/>
      </c>
      <c r="R2869" s="8"/>
      <c r="S2869" s="19"/>
      <c r="T2869" s="19" t="s">
        <v>830</v>
      </c>
      <c r="U2869" s="4"/>
      <c r="V2869" s="22" t="str">
        <f t="shared" si="598"/>
        <v>@aswan1.moe.edu.eg</v>
      </c>
      <c r="W2869" s="22" t="str">
        <f t="shared" si="599"/>
        <v>Stu#</v>
      </c>
      <c r="Z2869" t="str">
        <f>IF(Q2869=$Z$14,COUNTIF($Q$15:Q2869,$Z$14),"")</f>
        <v/>
      </c>
    </row>
    <row r="2870" spans="1:26" ht="16.5" x14ac:dyDescent="0.25">
      <c r="A2870" s="6" t="str">
        <f>IF(B2870="","",SUBTOTAL(3,$B$15:B2870))</f>
        <v/>
      </c>
      <c r="B2870" s="7"/>
      <c r="C2870" s="8"/>
      <c r="D2870" s="6" t="str">
        <f t="shared" si="589"/>
        <v/>
      </c>
      <c r="E2870" s="9" t="str">
        <f t="shared" si="592"/>
        <v/>
      </c>
      <c r="F2870" s="7"/>
      <c r="G2870" s="10" t="str">
        <f t="shared" si="590"/>
        <v/>
      </c>
      <c r="H2870" s="6" t="str">
        <f t="shared" si="591"/>
        <v/>
      </c>
      <c r="I2870" s="6" t="str">
        <f t="shared" si="593"/>
        <v/>
      </c>
      <c r="J2870" s="6" t="str">
        <f t="shared" si="594"/>
        <v/>
      </c>
      <c r="K2870" s="6" t="str">
        <f t="shared" si="595"/>
        <v/>
      </c>
      <c r="L2870" s="6" t="str">
        <f t="shared" si="600"/>
        <v/>
      </c>
      <c r="M2870" s="6" t="str">
        <f t="shared" si="601"/>
        <v/>
      </c>
      <c r="N2870" s="6" t="str">
        <f t="shared" si="596"/>
        <v/>
      </c>
      <c r="O2870" s="4"/>
      <c r="P2870" s="11"/>
      <c r="Q2870" s="12" t="str">
        <f t="shared" si="597"/>
        <v/>
      </c>
      <c r="R2870" s="8"/>
      <c r="S2870" s="19"/>
      <c r="T2870" s="19" t="s">
        <v>830</v>
      </c>
      <c r="U2870" s="4"/>
      <c r="V2870" s="22" t="str">
        <f t="shared" si="598"/>
        <v>@aswan1.moe.edu.eg</v>
      </c>
      <c r="W2870" s="22" t="str">
        <f t="shared" si="599"/>
        <v>Stu#</v>
      </c>
      <c r="Z2870" t="str">
        <f>IF(Q2870=$Z$14,COUNTIF($Q$15:Q2870,$Z$14),"")</f>
        <v/>
      </c>
    </row>
    <row r="2871" spans="1:26" ht="16.5" x14ac:dyDescent="0.25">
      <c r="A2871" s="6" t="str">
        <f>IF(B2871="","",SUBTOTAL(3,$B$15:B2871))</f>
        <v/>
      </c>
      <c r="B2871" s="7"/>
      <c r="C2871" s="8"/>
      <c r="D2871" s="6" t="str">
        <f t="shared" si="589"/>
        <v/>
      </c>
      <c r="E2871" s="9" t="str">
        <f t="shared" si="592"/>
        <v/>
      </c>
      <c r="F2871" s="7"/>
      <c r="G2871" s="10" t="str">
        <f t="shared" si="590"/>
        <v/>
      </c>
      <c r="H2871" s="6" t="str">
        <f t="shared" si="591"/>
        <v/>
      </c>
      <c r="I2871" s="6" t="str">
        <f t="shared" si="593"/>
        <v/>
      </c>
      <c r="J2871" s="6" t="str">
        <f t="shared" si="594"/>
        <v/>
      </c>
      <c r="K2871" s="6" t="str">
        <f t="shared" si="595"/>
        <v/>
      </c>
      <c r="L2871" s="6" t="str">
        <f t="shared" si="600"/>
        <v/>
      </c>
      <c r="M2871" s="6" t="str">
        <f t="shared" si="601"/>
        <v/>
      </c>
      <c r="N2871" s="6" t="str">
        <f t="shared" si="596"/>
        <v/>
      </c>
      <c r="O2871" s="4"/>
      <c r="P2871" s="11"/>
      <c r="Q2871" s="12" t="str">
        <f t="shared" si="597"/>
        <v/>
      </c>
      <c r="R2871" s="8"/>
      <c r="S2871" s="19"/>
      <c r="T2871" s="19" t="s">
        <v>830</v>
      </c>
      <c r="U2871" s="4"/>
      <c r="V2871" s="22" t="str">
        <f t="shared" si="598"/>
        <v>@aswan1.moe.edu.eg</v>
      </c>
      <c r="W2871" s="22" t="str">
        <f t="shared" si="599"/>
        <v>Stu#</v>
      </c>
      <c r="Z2871" t="str">
        <f>IF(Q2871=$Z$14,COUNTIF($Q$15:Q2871,$Z$14),"")</f>
        <v/>
      </c>
    </row>
    <row r="2872" spans="1:26" ht="16.5" x14ac:dyDescent="0.25">
      <c r="A2872" s="6" t="str">
        <f>IF(B2872="","",SUBTOTAL(3,$B$15:B2872))</f>
        <v/>
      </c>
      <c r="B2872" s="7"/>
      <c r="C2872" s="8"/>
      <c r="D2872" s="6" t="str">
        <f t="shared" si="589"/>
        <v/>
      </c>
      <c r="E2872" s="9" t="str">
        <f t="shared" si="592"/>
        <v/>
      </c>
      <c r="F2872" s="7"/>
      <c r="G2872" s="10" t="str">
        <f t="shared" si="590"/>
        <v/>
      </c>
      <c r="H2872" s="6" t="str">
        <f t="shared" si="591"/>
        <v/>
      </c>
      <c r="I2872" s="6" t="str">
        <f t="shared" si="593"/>
        <v/>
      </c>
      <c r="J2872" s="6" t="str">
        <f t="shared" si="594"/>
        <v/>
      </c>
      <c r="K2872" s="6" t="str">
        <f t="shared" si="595"/>
        <v/>
      </c>
      <c r="L2872" s="6" t="str">
        <f t="shared" si="600"/>
        <v/>
      </c>
      <c r="M2872" s="6" t="str">
        <f t="shared" si="601"/>
        <v/>
      </c>
      <c r="N2872" s="6" t="str">
        <f t="shared" si="596"/>
        <v/>
      </c>
      <c r="O2872" s="4"/>
      <c r="P2872" s="11"/>
      <c r="Q2872" s="12" t="str">
        <f t="shared" si="597"/>
        <v/>
      </c>
      <c r="R2872" s="8"/>
      <c r="S2872" s="19"/>
      <c r="T2872" s="19" t="s">
        <v>830</v>
      </c>
      <c r="U2872" s="4"/>
      <c r="V2872" s="22" t="str">
        <f t="shared" si="598"/>
        <v>@aswan1.moe.edu.eg</v>
      </c>
      <c r="W2872" s="22" t="str">
        <f t="shared" si="599"/>
        <v>Stu#</v>
      </c>
      <c r="Z2872" t="str">
        <f>IF(Q2872=$Z$14,COUNTIF($Q$15:Q2872,$Z$14),"")</f>
        <v/>
      </c>
    </row>
    <row r="2873" spans="1:26" ht="16.5" x14ac:dyDescent="0.25">
      <c r="A2873" s="6" t="str">
        <f>IF(B2873="","",SUBTOTAL(3,$B$15:B2873))</f>
        <v/>
      </c>
      <c r="B2873" s="7"/>
      <c r="C2873" s="8"/>
      <c r="D2873" s="6" t="str">
        <f t="shared" si="589"/>
        <v/>
      </c>
      <c r="E2873" s="9" t="str">
        <f t="shared" si="592"/>
        <v/>
      </c>
      <c r="F2873" s="7"/>
      <c r="G2873" s="10" t="str">
        <f t="shared" si="590"/>
        <v/>
      </c>
      <c r="H2873" s="6" t="str">
        <f t="shared" si="591"/>
        <v/>
      </c>
      <c r="I2873" s="6" t="str">
        <f t="shared" si="593"/>
        <v/>
      </c>
      <c r="J2873" s="6" t="str">
        <f t="shared" si="594"/>
        <v/>
      </c>
      <c r="K2873" s="6" t="str">
        <f t="shared" si="595"/>
        <v/>
      </c>
      <c r="L2873" s="6" t="str">
        <f t="shared" si="600"/>
        <v/>
      </c>
      <c r="M2873" s="6" t="str">
        <f t="shared" si="601"/>
        <v/>
      </c>
      <c r="N2873" s="6" t="str">
        <f t="shared" si="596"/>
        <v/>
      </c>
      <c r="O2873" s="4"/>
      <c r="P2873" s="11"/>
      <c r="Q2873" s="12" t="str">
        <f t="shared" si="597"/>
        <v/>
      </c>
      <c r="R2873" s="8"/>
      <c r="S2873" s="19"/>
      <c r="T2873" s="19" t="s">
        <v>830</v>
      </c>
      <c r="U2873" s="4"/>
      <c r="V2873" s="22" t="str">
        <f t="shared" si="598"/>
        <v>@aswan1.moe.edu.eg</v>
      </c>
      <c r="W2873" s="22" t="str">
        <f t="shared" si="599"/>
        <v>Stu#</v>
      </c>
      <c r="Z2873" t="str">
        <f>IF(Q2873=$Z$14,COUNTIF($Q$15:Q2873,$Z$14),"")</f>
        <v/>
      </c>
    </row>
    <row r="2874" spans="1:26" ht="16.5" x14ac:dyDescent="0.25">
      <c r="A2874" s="6" t="str">
        <f>IF(B2874="","",SUBTOTAL(3,$B$15:B2874))</f>
        <v/>
      </c>
      <c r="B2874" s="7"/>
      <c r="C2874" s="8"/>
      <c r="D2874" s="6" t="str">
        <f t="shared" si="589"/>
        <v/>
      </c>
      <c r="E2874" s="9" t="str">
        <f t="shared" si="592"/>
        <v/>
      </c>
      <c r="F2874" s="7"/>
      <c r="G2874" s="10" t="str">
        <f t="shared" si="590"/>
        <v/>
      </c>
      <c r="H2874" s="6" t="str">
        <f t="shared" si="591"/>
        <v/>
      </c>
      <c r="I2874" s="6" t="str">
        <f t="shared" si="593"/>
        <v/>
      </c>
      <c r="J2874" s="6" t="str">
        <f t="shared" si="594"/>
        <v/>
      </c>
      <c r="K2874" s="6" t="str">
        <f t="shared" si="595"/>
        <v/>
      </c>
      <c r="L2874" s="6" t="str">
        <f t="shared" si="600"/>
        <v/>
      </c>
      <c r="M2874" s="6" t="str">
        <f t="shared" si="601"/>
        <v/>
      </c>
      <c r="N2874" s="6" t="str">
        <f t="shared" si="596"/>
        <v/>
      </c>
      <c r="O2874" s="4"/>
      <c r="P2874" s="11"/>
      <c r="Q2874" s="12" t="str">
        <f t="shared" si="597"/>
        <v/>
      </c>
      <c r="R2874" s="8"/>
      <c r="S2874" s="19"/>
      <c r="T2874" s="19" t="s">
        <v>830</v>
      </c>
      <c r="U2874" s="4"/>
      <c r="V2874" s="22" t="str">
        <f t="shared" si="598"/>
        <v>@aswan1.moe.edu.eg</v>
      </c>
      <c r="W2874" s="22" t="str">
        <f t="shared" si="599"/>
        <v>Stu#</v>
      </c>
      <c r="Z2874" t="str">
        <f>IF(Q2874=$Z$14,COUNTIF($Q$15:Q2874,$Z$14),"")</f>
        <v/>
      </c>
    </row>
    <row r="2875" spans="1:26" ht="16.5" x14ac:dyDescent="0.25">
      <c r="A2875" s="6" t="str">
        <f>IF(B2875="","",SUBTOTAL(3,$B$15:B2875))</f>
        <v/>
      </c>
      <c r="B2875" s="7"/>
      <c r="C2875" s="8"/>
      <c r="D2875" s="6" t="str">
        <f t="shared" si="589"/>
        <v/>
      </c>
      <c r="E2875" s="9" t="str">
        <f t="shared" si="592"/>
        <v/>
      </c>
      <c r="F2875" s="7"/>
      <c r="G2875" s="10" t="str">
        <f t="shared" si="590"/>
        <v/>
      </c>
      <c r="H2875" s="6" t="str">
        <f t="shared" si="591"/>
        <v/>
      </c>
      <c r="I2875" s="6" t="str">
        <f t="shared" si="593"/>
        <v/>
      </c>
      <c r="J2875" s="6" t="str">
        <f t="shared" si="594"/>
        <v/>
      </c>
      <c r="K2875" s="6" t="str">
        <f t="shared" si="595"/>
        <v/>
      </c>
      <c r="L2875" s="6" t="str">
        <f t="shared" si="600"/>
        <v/>
      </c>
      <c r="M2875" s="6" t="str">
        <f t="shared" si="601"/>
        <v/>
      </c>
      <c r="N2875" s="6" t="str">
        <f t="shared" si="596"/>
        <v/>
      </c>
      <c r="O2875" s="4"/>
      <c r="P2875" s="11"/>
      <c r="Q2875" s="12" t="str">
        <f t="shared" si="597"/>
        <v/>
      </c>
      <c r="R2875" s="8"/>
      <c r="S2875" s="19"/>
      <c r="T2875" s="19" t="s">
        <v>830</v>
      </c>
      <c r="U2875" s="4"/>
      <c r="V2875" s="22" t="str">
        <f t="shared" si="598"/>
        <v>@aswan1.moe.edu.eg</v>
      </c>
      <c r="W2875" s="22" t="str">
        <f t="shared" si="599"/>
        <v>Stu#</v>
      </c>
      <c r="Z2875" t="str">
        <f>IF(Q2875=$Z$14,COUNTIF($Q$15:Q2875,$Z$14),"")</f>
        <v/>
      </c>
    </row>
    <row r="2876" spans="1:26" ht="16.5" x14ac:dyDescent="0.25">
      <c r="A2876" s="6" t="str">
        <f>IF(B2876="","",SUBTOTAL(3,$B$15:B2876))</f>
        <v/>
      </c>
      <c r="B2876" s="7"/>
      <c r="C2876" s="8"/>
      <c r="D2876" s="6" t="str">
        <f t="shared" si="589"/>
        <v/>
      </c>
      <c r="E2876" s="9" t="str">
        <f t="shared" si="592"/>
        <v/>
      </c>
      <c r="F2876" s="7"/>
      <c r="G2876" s="10" t="str">
        <f t="shared" si="590"/>
        <v/>
      </c>
      <c r="H2876" s="6" t="str">
        <f t="shared" si="591"/>
        <v/>
      </c>
      <c r="I2876" s="6" t="str">
        <f t="shared" si="593"/>
        <v/>
      </c>
      <c r="J2876" s="6" t="str">
        <f t="shared" si="594"/>
        <v/>
      </c>
      <c r="K2876" s="6" t="str">
        <f t="shared" si="595"/>
        <v/>
      </c>
      <c r="L2876" s="6" t="str">
        <f t="shared" si="600"/>
        <v/>
      </c>
      <c r="M2876" s="6" t="str">
        <f t="shared" si="601"/>
        <v/>
      </c>
      <c r="N2876" s="6" t="str">
        <f t="shared" si="596"/>
        <v/>
      </c>
      <c r="O2876" s="4"/>
      <c r="P2876" s="11"/>
      <c r="Q2876" s="12" t="str">
        <f t="shared" si="597"/>
        <v/>
      </c>
      <c r="R2876" s="8"/>
      <c r="S2876" s="19"/>
      <c r="T2876" s="19" t="s">
        <v>830</v>
      </c>
      <c r="U2876" s="4"/>
      <c r="V2876" s="22" t="str">
        <f t="shared" si="598"/>
        <v>@aswan1.moe.edu.eg</v>
      </c>
      <c r="W2876" s="22" t="str">
        <f t="shared" si="599"/>
        <v>Stu#</v>
      </c>
      <c r="Z2876" t="str">
        <f>IF(Q2876=$Z$14,COUNTIF($Q$15:Q2876,$Z$14),"")</f>
        <v/>
      </c>
    </row>
    <row r="2877" spans="1:26" ht="16.5" x14ac:dyDescent="0.25">
      <c r="A2877" s="6" t="str">
        <f>IF(B2877="","",SUBTOTAL(3,$B$15:B2877))</f>
        <v/>
      </c>
      <c r="B2877" s="7"/>
      <c r="C2877" s="8"/>
      <c r="D2877" s="6" t="str">
        <f t="shared" si="589"/>
        <v/>
      </c>
      <c r="E2877" s="9" t="str">
        <f t="shared" si="592"/>
        <v/>
      </c>
      <c r="F2877" s="7"/>
      <c r="G2877" s="10" t="str">
        <f t="shared" si="590"/>
        <v/>
      </c>
      <c r="H2877" s="6" t="str">
        <f t="shared" si="591"/>
        <v/>
      </c>
      <c r="I2877" s="6" t="str">
        <f t="shared" si="593"/>
        <v/>
      </c>
      <c r="J2877" s="6" t="str">
        <f t="shared" si="594"/>
        <v/>
      </c>
      <c r="K2877" s="6" t="str">
        <f t="shared" si="595"/>
        <v/>
      </c>
      <c r="L2877" s="6" t="str">
        <f t="shared" si="600"/>
        <v/>
      </c>
      <c r="M2877" s="6" t="str">
        <f t="shared" si="601"/>
        <v/>
      </c>
      <c r="N2877" s="6" t="str">
        <f t="shared" si="596"/>
        <v/>
      </c>
      <c r="O2877" s="4"/>
      <c r="P2877" s="11"/>
      <c r="Q2877" s="12" t="str">
        <f t="shared" si="597"/>
        <v/>
      </c>
      <c r="R2877" s="8"/>
      <c r="S2877" s="19"/>
      <c r="T2877" s="19" t="s">
        <v>830</v>
      </c>
      <c r="U2877" s="4"/>
      <c r="V2877" s="22" t="str">
        <f t="shared" si="598"/>
        <v>@aswan1.moe.edu.eg</v>
      </c>
      <c r="W2877" s="22" t="str">
        <f t="shared" si="599"/>
        <v>Stu#</v>
      </c>
      <c r="Z2877" t="str">
        <f>IF(Q2877=$Z$14,COUNTIF($Q$15:Q2877,$Z$14),"")</f>
        <v/>
      </c>
    </row>
    <row r="2878" spans="1:26" ht="16.5" x14ac:dyDescent="0.25">
      <c r="A2878" s="6" t="str">
        <f>IF(B2878="","",SUBTOTAL(3,$B$15:B2878))</f>
        <v/>
      </c>
      <c r="B2878" s="7"/>
      <c r="C2878" s="8"/>
      <c r="D2878" s="6" t="str">
        <f t="shared" si="589"/>
        <v/>
      </c>
      <c r="E2878" s="9" t="str">
        <f t="shared" si="592"/>
        <v/>
      </c>
      <c r="F2878" s="7"/>
      <c r="G2878" s="10" t="str">
        <f t="shared" si="590"/>
        <v/>
      </c>
      <c r="H2878" s="6" t="str">
        <f t="shared" si="591"/>
        <v/>
      </c>
      <c r="I2878" s="6" t="str">
        <f t="shared" si="593"/>
        <v/>
      </c>
      <c r="J2878" s="6" t="str">
        <f t="shared" si="594"/>
        <v/>
      </c>
      <c r="K2878" s="6" t="str">
        <f t="shared" si="595"/>
        <v/>
      </c>
      <c r="L2878" s="6" t="str">
        <f t="shared" si="600"/>
        <v/>
      </c>
      <c r="M2878" s="6" t="str">
        <f t="shared" si="601"/>
        <v/>
      </c>
      <c r="N2878" s="6" t="str">
        <f t="shared" si="596"/>
        <v/>
      </c>
      <c r="O2878" s="4"/>
      <c r="P2878" s="11"/>
      <c r="Q2878" s="12" t="str">
        <f t="shared" si="597"/>
        <v/>
      </c>
      <c r="R2878" s="8"/>
      <c r="S2878" s="19"/>
      <c r="T2878" s="19" t="s">
        <v>830</v>
      </c>
      <c r="U2878" s="4"/>
      <c r="V2878" s="22" t="str">
        <f t="shared" si="598"/>
        <v>@aswan1.moe.edu.eg</v>
      </c>
      <c r="W2878" s="22" t="str">
        <f t="shared" si="599"/>
        <v>Stu#</v>
      </c>
      <c r="Z2878" t="str">
        <f>IF(Q2878=$Z$14,COUNTIF($Q$15:Q2878,$Z$14),"")</f>
        <v/>
      </c>
    </row>
    <row r="2879" spans="1:26" ht="16.5" x14ac:dyDescent="0.25">
      <c r="A2879" s="6" t="str">
        <f>IF(B2879="","",SUBTOTAL(3,$B$15:B2879))</f>
        <v/>
      </c>
      <c r="B2879" s="7"/>
      <c r="C2879" s="8"/>
      <c r="D2879" s="6" t="str">
        <f t="shared" si="589"/>
        <v/>
      </c>
      <c r="E2879" s="9" t="str">
        <f t="shared" si="592"/>
        <v/>
      </c>
      <c r="F2879" s="7"/>
      <c r="G2879" s="10" t="str">
        <f t="shared" si="590"/>
        <v/>
      </c>
      <c r="H2879" s="6" t="str">
        <f t="shared" si="591"/>
        <v/>
      </c>
      <c r="I2879" s="6" t="str">
        <f t="shared" si="593"/>
        <v/>
      </c>
      <c r="J2879" s="6" t="str">
        <f t="shared" si="594"/>
        <v/>
      </c>
      <c r="K2879" s="6" t="str">
        <f t="shared" si="595"/>
        <v/>
      </c>
      <c r="L2879" s="6" t="str">
        <f t="shared" si="600"/>
        <v/>
      </c>
      <c r="M2879" s="6" t="str">
        <f t="shared" si="601"/>
        <v/>
      </c>
      <c r="N2879" s="6" t="str">
        <f t="shared" si="596"/>
        <v/>
      </c>
      <c r="O2879" s="4"/>
      <c r="P2879" s="11"/>
      <c r="Q2879" s="12" t="str">
        <f t="shared" si="597"/>
        <v/>
      </c>
      <c r="R2879" s="8"/>
      <c r="S2879" s="19"/>
      <c r="T2879" s="19" t="s">
        <v>830</v>
      </c>
      <c r="U2879" s="4"/>
      <c r="V2879" s="22" t="str">
        <f t="shared" si="598"/>
        <v>@aswan1.moe.edu.eg</v>
      </c>
      <c r="W2879" s="22" t="str">
        <f t="shared" si="599"/>
        <v>Stu#</v>
      </c>
      <c r="Z2879" t="str">
        <f>IF(Q2879=$Z$14,COUNTIF($Q$15:Q2879,$Z$14),"")</f>
        <v/>
      </c>
    </row>
    <row r="2880" spans="1:26" ht="16.5" x14ac:dyDescent="0.25">
      <c r="A2880" s="6" t="str">
        <f>IF(B2880="","",SUBTOTAL(3,$B$15:B2880))</f>
        <v/>
      </c>
      <c r="B2880" s="7"/>
      <c r="C2880" s="8"/>
      <c r="D2880" s="6" t="str">
        <f t="shared" si="589"/>
        <v/>
      </c>
      <c r="E2880" s="9" t="str">
        <f t="shared" si="592"/>
        <v/>
      </c>
      <c r="F2880" s="7"/>
      <c r="G2880" s="10" t="str">
        <f t="shared" si="590"/>
        <v/>
      </c>
      <c r="H2880" s="6" t="str">
        <f t="shared" si="591"/>
        <v/>
      </c>
      <c r="I2880" s="6" t="str">
        <f t="shared" si="593"/>
        <v/>
      </c>
      <c r="J2880" s="6" t="str">
        <f t="shared" si="594"/>
        <v/>
      </c>
      <c r="K2880" s="6" t="str">
        <f t="shared" si="595"/>
        <v/>
      </c>
      <c r="L2880" s="6" t="str">
        <f t="shared" si="600"/>
        <v/>
      </c>
      <c r="M2880" s="6" t="str">
        <f t="shared" si="601"/>
        <v/>
      </c>
      <c r="N2880" s="6" t="str">
        <f t="shared" si="596"/>
        <v/>
      </c>
      <c r="O2880" s="4"/>
      <c r="P2880" s="11"/>
      <c r="Q2880" s="12" t="str">
        <f t="shared" si="597"/>
        <v/>
      </c>
      <c r="R2880" s="8"/>
      <c r="S2880" s="19"/>
      <c r="T2880" s="19" t="s">
        <v>830</v>
      </c>
      <c r="U2880" s="4"/>
      <c r="V2880" s="22" t="str">
        <f t="shared" si="598"/>
        <v>@aswan1.moe.edu.eg</v>
      </c>
      <c r="W2880" s="22" t="str">
        <f t="shared" si="599"/>
        <v>Stu#</v>
      </c>
      <c r="Z2880" t="str">
        <f>IF(Q2880=$Z$14,COUNTIF($Q$15:Q2880,$Z$14),"")</f>
        <v/>
      </c>
    </row>
    <row r="2881" spans="1:26" ht="16.5" x14ac:dyDescent="0.25">
      <c r="A2881" s="6" t="str">
        <f>IF(B2881="","",SUBTOTAL(3,$B$15:B2881))</f>
        <v/>
      </c>
      <c r="B2881" s="7"/>
      <c r="C2881" s="8"/>
      <c r="D2881" s="6" t="str">
        <f t="shared" si="589"/>
        <v/>
      </c>
      <c r="E2881" s="9" t="str">
        <f t="shared" si="592"/>
        <v/>
      </c>
      <c r="F2881" s="7"/>
      <c r="G2881" s="10" t="str">
        <f t="shared" si="590"/>
        <v/>
      </c>
      <c r="H2881" s="6" t="str">
        <f t="shared" si="591"/>
        <v/>
      </c>
      <c r="I2881" s="6" t="str">
        <f t="shared" si="593"/>
        <v/>
      </c>
      <c r="J2881" s="6" t="str">
        <f t="shared" si="594"/>
        <v/>
      </c>
      <c r="K2881" s="6" t="str">
        <f t="shared" si="595"/>
        <v/>
      </c>
      <c r="L2881" s="6" t="str">
        <f t="shared" si="600"/>
        <v/>
      </c>
      <c r="M2881" s="6" t="str">
        <f t="shared" si="601"/>
        <v/>
      </c>
      <c r="N2881" s="6" t="str">
        <f t="shared" si="596"/>
        <v/>
      </c>
      <c r="O2881" s="4"/>
      <c r="P2881" s="11"/>
      <c r="Q2881" s="12" t="str">
        <f t="shared" si="597"/>
        <v/>
      </c>
      <c r="R2881" s="8"/>
      <c r="S2881" s="19"/>
      <c r="T2881" s="19" t="s">
        <v>830</v>
      </c>
      <c r="U2881" s="4"/>
      <c r="V2881" s="22" t="str">
        <f t="shared" si="598"/>
        <v>@aswan1.moe.edu.eg</v>
      </c>
      <c r="W2881" s="22" t="str">
        <f t="shared" si="599"/>
        <v>Stu#</v>
      </c>
      <c r="Z2881" t="str">
        <f>IF(Q2881=$Z$14,COUNTIF($Q$15:Q2881,$Z$14),"")</f>
        <v/>
      </c>
    </row>
    <row r="2882" spans="1:26" ht="16.5" x14ac:dyDescent="0.25">
      <c r="A2882" s="6" t="str">
        <f>IF(B2882="","",SUBTOTAL(3,$B$15:B2882))</f>
        <v/>
      </c>
      <c r="B2882" s="7"/>
      <c r="C2882" s="8"/>
      <c r="D2882" s="6" t="str">
        <f t="shared" si="589"/>
        <v/>
      </c>
      <c r="E2882" s="9" t="str">
        <f t="shared" si="592"/>
        <v/>
      </c>
      <c r="F2882" s="7"/>
      <c r="G2882" s="10" t="str">
        <f t="shared" si="590"/>
        <v/>
      </c>
      <c r="H2882" s="6" t="str">
        <f t="shared" si="591"/>
        <v/>
      </c>
      <c r="I2882" s="6" t="str">
        <f t="shared" si="593"/>
        <v/>
      </c>
      <c r="J2882" s="6" t="str">
        <f t="shared" si="594"/>
        <v/>
      </c>
      <c r="K2882" s="6" t="str">
        <f t="shared" si="595"/>
        <v/>
      </c>
      <c r="L2882" s="6" t="str">
        <f t="shared" si="600"/>
        <v/>
      </c>
      <c r="M2882" s="6" t="str">
        <f t="shared" si="601"/>
        <v/>
      </c>
      <c r="N2882" s="6" t="str">
        <f t="shared" si="596"/>
        <v/>
      </c>
      <c r="O2882" s="4"/>
      <c r="P2882" s="11"/>
      <c r="Q2882" s="12" t="str">
        <f t="shared" si="597"/>
        <v/>
      </c>
      <c r="R2882" s="8"/>
      <c r="S2882" s="19"/>
      <c r="T2882" s="19" t="s">
        <v>830</v>
      </c>
      <c r="U2882" s="4"/>
      <c r="V2882" s="22" t="str">
        <f t="shared" si="598"/>
        <v>@aswan1.moe.edu.eg</v>
      </c>
      <c r="W2882" s="22" t="str">
        <f t="shared" si="599"/>
        <v>Stu#</v>
      </c>
      <c r="Z2882" t="str">
        <f>IF(Q2882=$Z$14,COUNTIF($Q$15:Q2882,$Z$14),"")</f>
        <v/>
      </c>
    </row>
    <row r="2883" spans="1:26" ht="16.5" x14ac:dyDescent="0.25">
      <c r="A2883" s="6" t="str">
        <f>IF(B2883="","",SUBTOTAL(3,$B$15:B2883))</f>
        <v/>
      </c>
      <c r="B2883" s="7"/>
      <c r="C2883" s="8"/>
      <c r="D2883" s="6" t="str">
        <f t="shared" si="589"/>
        <v/>
      </c>
      <c r="E2883" s="9" t="str">
        <f t="shared" si="592"/>
        <v/>
      </c>
      <c r="F2883" s="7"/>
      <c r="G2883" s="10" t="str">
        <f t="shared" si="590"/>
        <v/>
      </c>
      <c r="H2883" s="6" t="str">
        <f t="shared" si="591"/>
        <v/>
      </c>
      <c r="I2883" s="6" t="str">
        <f t="shared" si="593"/>
        <v/>
      </c>
      <c r="J2883" s="6" t="str">
        <f t="shared" si="594"/>
        <v/>
      </c>
      <c r="K2883" s="6" t="str">
        <f t="shared" si="595"/>
        <v/>
      </c>
      <c r="L2883" s="6" t="str">
        <f t="shared" si="600"/>
        <v/>
      </c>
      <c r="M2883" s="6" t="str">
        <f t="shared" si="601"/>
        <v/>
      </c>
      <c r="N2883" s="6" t="str">
        <f t="shared" si="596"/>
        <v/>
      </c>
      <c r="O2883" s="4"/>
      <c r="P2883" s="11"/>
      <c r="Q2883" s="12" t="str">
        <f t="shared" si="597"/>
        <v/>
      </c>
      <c r="R2883" s="8"/>
      <c r="S2883" s="19"/>
      <c r="T2883" s="19" t="s">
        <v>830</v>
      </c>
      <c r="U2883" s="4"/>
      <c r="V2883" s="22" t="str">
        <f t="shared" si="598"/>
        <v>@aswan1.moe.edu.eg</v>
      </c>
      <c r="W2883" s="22" t="str">
        <f t="shared" si="599"/>
        <v>Stu#</v>
      </c>
      <c r="Z2883" t="str">
        <f>IF(Q2883=$Z$14,COUNTIF($Q$15:Q2883,$Z$14),"")</f>
        <v/>
      </c>
    </row>
    <row r="2884" spans="1:26" ht="16.5" x14ac:dyDescent="0.25">
      <c r="A2884" s="6" t="str">
        <f>IF(B2884="","",SUBTOTAL(3,$B$15:B2884))</f>
        <v/>
      </c>
      <c r="B2884" s="7"/>
      <c r="C2884" s="8"/>
      <c r="D2884" s="6" t="str">
        <f t="shared" si="589"/>
        <v/>
      </c>
      <c r="E2884" s="9" t="str">
        <f t="shared" si="592"/>
        <v/>
      </c>
      <c r="F2884" s="7"/>
      <c r="G2884" s="10" t="str">
        <f t="shared" si="590"/>
        <v/>
      </c>
      <c r="H2884" s="6" t="str">
        <f t="shared" si="591"/>
        <v/>
      </c>
      <c r="I2884" s="6" t="str">
        <f t="shared" si="593"/>
        <v/>
      </c>
      <c r="J2884" s="6" t="str">
        <f t="shared" si="594"/>
        <v/>
      </c>
      <c r="K2884" s="6" t="str">
        <f t="shared" si="595"/>
        <v/>
      </c>
      <c r="L2884" s="6" t="str">
        <f t="shared" si="600"/>
        <v/>
      </c>
      <c r="M2884" s="6" t="str">
        <f t="shared" si="601"/>
        <v/>
      </c>
      <c r="N2884" s="6" t="str">
        <f t="shared" si="596"/>
        <v/>
      </c>
      <c r="O2884" s="4"/>
      <c r="P2884" s="11"/>
      <c r="Q2884" s="12" t="str">
        <f t="shared" si="597"/>
        <v/>
      </c>
      <c r="R2884" s="8"/>
      <c r="S2884" s="19"/>
      <c r="T2884" s="19" t="s">
        <v>830</v>
      </c>
      <c r="U2884" s="4"/>
      <c r="V2884" s="22" t="str">
        <f t="shared" si="598"/>
        <v>@aswan1.moe.edu.eg</v>
      </c>
      <c r="W2884" s="22" t="str">
        <f t="shared" si="599"/>
        <v>Stu#</v>
      </c>
      <c r="Z2884" t="str">
        <f>IF(Q2884=$Z$14,COUNTIF($Q$15:Q2884,$Z$14),"")</f>
        <v/>
      </c>
    </row>
    <row r="2885" spans="1:26" ht="16.5" x14ac:dyDescent="0.25">
      <c r="A2885" s="6" t="str">
        <f>IF(B2885="","",SUBTOTAL(3,$B$15:B2885))</f>
        <v/>
      </c>
      <c r="B2885" s="7"/>
      <c r="C2885" s="8"/>
      <c r="D2885" s="6" t="str">
        <f t="shared" si="589"/>
        <v/>
      </c>
      <c r="E2885" s="9" t="str">
        <f t="shared" si="592"/>
        <v/>
      </c>
      <c r="F2885" s="7"/>
      <c r="G2885" s="10" t="str">
        <f t="shared" si="590"/>
        <v/>
      </c>
      <c r="H2885" s="6" t="str">
        <f t="shared" si="591"/>
        <v/>
      </c>
      <c r="I2885" s="6" t="str">
        <f t="shared" si="593"/>
        <v/>
      </c>
      <c r="J2885" s="6" t="str">
        <f t="shared" si="594"/>
        <v/>
      </c>
      <c r="K2885" s="6" t="str">
        <f t="shared" si="595"/>
        <v/>
      </c>
      <c r="L2885" s="6" t="str">
        <f t="shared" si="600"/>
        <v/>
      </c>
      <c r="M2885" s="6" t="str">
        <f t="shared" si="601"/>
        <v/>
      </c>
      <c r="N2885" s="6" t="str">
        <f t="shared" si="596"/>
        <v/>
      </c>
      <c r="O2885" s="4"/>
      <c r="P2885" s="11"/>
      <c r="Q2885" s="12" t="str">
        <f t="shared" si="597"/>
        <v/>
      </c>
      <c r="R2885" s="8"/>
      <c r="S2885" s="19"/>
      <c r="T2885" s="19" t="s">
        <v>830</v>
      </c>
      <c r="U2885" s="4"/>
      <c r="V2885" s="22" t="str">
        <f t="shared" si="598"/>
        <v>@aswan1.moe.edu.eg</v>
      </c>
      <c r="W2885" s="22" t="str">
        <f t="shared" si="599"/>
        <v>Stu#</v>
      </c>
      <c r="Z2885" t="str">
        <f>IF(Q2885=$Z$14,COUNTIF($Q$15:Q2885,$Z$14),"")</f>
        <v/>
      </c>
    </row>
    <row r="2886" spans="1:26" ht="16.5" x14ac:dyDescent="0.25">
      <c r="A2886" s="6" t="str">
        <f>IF(B2886="","",SUBTOTAL(3,$B$15:B2886))</f>
        <v/>
      </c>
      <c r="B2886" s="7"/>
      <c r="C2886" s="8"/>
      <c r="D2886" s="6" t="str">
        <f t="shared" si="589"/>
        <v/>
      </c>
      <c r="E2886" s="9" t="str">
        <f t="shared" si="592"/>
        <v/>
      </c>
      <c r="F2886" s="7"/>
      <c r="G2886" s="10" t="str">
        <f t="shared" si="590"/>
        <v/>
      </c>
      <c r="H2886" s="6" t="str">
        <f t="shared" si="591"/>
        <v/>
      </c>
      <c r="I2886" s="6" t="str">
        <f t="shared" si="593"/>
        <v/>
      </c>
      <c r="J2886" s="6" t="str">
        <f t="shared" si="594"/>
        <v/>
      </c>
      <c r="K2886" s="6" t="str">
        <f t="shared" si="595"/>
        <v/>
      </c>
      <c r="L2886" s="6" t="str">
        <f t="shared" si="600"/>
        <v/>
      </c>
      <c r="M2886" s="6" t="str">
        <f t="shared" si="601"/>
        <v/>
      </c>
      <c r="N2886" s="6" t="str">
        <f t="shared" si="596"/>
        <v/>
      </c>
      <c r="O2886" s="4"/>
      <c r="P2886" s="11"/>
      <c r="Q2886" s="12" t="str">
        <f t="shared" si="597"/>
        <v/>
      </c>
      <c r="R2886" s="8"/>
      <c r="S2886" s="19"/>
      <c r="T2886" s="19" t="s">
        <v>830</v>
      </c>
      <c r="U2886" s="4"/>
      <c r="V2886" s="22" t="str">
        <f t="shared" si="598"/>
        <v>@aswan1.moe.edu.eg</v>
      </c>
      <c r="W2886" s="22" t="str">
        <f t="shared" si="599"/>
        <v>Stu#</v>
      </c>
      <c r="Z2886" t="str">
        <f>IF(Q2886=$Z$14,COUNTIF($Q$15:Q2886,$Z$14),"")</f>
        <v/>
      </c>
    </row>
    <row r="2887" spans="1:26" ht="16.5" x14ac:dyDescent="0.25">
      <c r="A2887" s="6" t="str">
        <f>IF(B2887="","",SUBTOTAL(3,$B$15:B2887))</f>
        <v/>
      </c>
      <c r="B2887" s="7"/>
      <c r="C2887" s="8"/>
      <c r="D2887" s="6" t="str">
        <f t="shared" si="589"/>
        <v/>
      </c>
      <c r="E2887" s="9" t="str">
        <f t="shared" si="592"/>
        <v/>
      </c>
      <c r="F2887" s="7"/>
      <c r="G2887" s="10" t="str">
        <f t="shared" si="590"/>
        <v/>
      </c>
      <c r="H2887" s="6" t="str">
        <f t="shared" si="591"/>
        <v/>
      </c>
      <c r="I2887" s="6" t="str">
        <f t="shared" si="593"/>
        <v/>
      </c>
      <c r="J2887" s="6" t="str">
        <f t="shared" si="594"/>
        <v/>
      </c>
      <c r="K2887" s="6" t="str">
        <f t="shared" si="595"/>
        <v/>
      </c>
      <c r="L2887" s="6" t="str">
        <f t="shared" si="600"/>
        <v/>
      </c>
      <c r="M2887" s="6" t="str">
        <f t="shared" si="601"/>
        <v/>
      </c>
      <c r="N2887" s="6" t="str">
        <f t="shared" si="596"/>
        <v/>
      </c>
      <c r="O2887" s="4"/>
      <c r="P2887" s="11"/>
      <c r="Q2887" s="12" t="str">
        <f t="shared" si="597"/>
        <v/>
      </c>
      <c r="R2887" s="8"/>
      <c r="S2887" s="19"/>
      <c r="T2887" s="19" t="s">
        <v>830</v>
      </c>
      <c r="U2887" s="4"/>
      <c r="V2887" s="22" t="str">
        <f t="shared" si="598"/>
        <v>@aswan1.moe.edu.eg</v>
      </c>
      <c r="W2887" s="22" t="str">
        <f t="shared" si="599"/>
        <v>Stu#</v>
      </c>
      <c r="Z2887" t="str">
        <f>IF(Q2887=$Z$14,COUNTIF($Q$15:Q2887,$Z$14),"")</f>
        <v/>
      </c>
    </row>
    <row r="2888" spans="1:26" ht="16.5" x14ac:dyDescent="0.25">
      <c r="A2888" s="6" t="str">
        <f>IF(B2888="","",SUBTOTAL(3,$B$15:B2888))</f>
        <v/>
      </c>
      <c r="B2888" s="7"/>
      <c r="C2888" s="8"/>
      <c r="D2888" s="6" t="str">
        <f t="shared" si="589"/>
        <v/>
      </c>
      <c r="E2888" s="9" t="str">
        <f t="shared" si="592"/>
        <v/>
      </c>
      <c r="F2888" s="7"/>
      <c r="G2888" s="10" t="str">
        <f t="shared" si="590"/>
        <v/>
      </c>
      <c r="H2888" s="6" t="str">
        <f t="shared" si="591"/>
        <v/>
      </c>
      <c r="I2888" s="6" t="str">
        <f t="shared" si="593"/>
        <v/>
      </c>
      <c r="J2888" s="6" t="str">
        <f t="shared" si="594"/>
        <v/>
      </c>
      <c r="K2888" s="6" t="str">
        <f t="shared" si="595"/>
        <v/>
      </c>
      <c r="L2888" s="6" t="str">
        <f t="shared" si="600"/>
        <v/>
      </c>
      <c r="M2888" s="6" t="str">
        <f t="shared" si="601"/>
        <v/>
      </c>
      <c r="N2888" s="6" t="str">
        <f t="shared" si="596"/>
        <v/>
      </c>
      <c r="O2888" s="4"/>
      <c r="P2888" s="11"/>
      <c r="Q2888" s="12" t="str">
        <f t="shared" si="597"/>
        <v/>
      </c>
      <c r="R2888" s="8"/>
      <c r="S2888" s="19"/>
      <c r="T2888" s="19" t="s">
        <v>830</v>
      </c>
      <c r="U2888" s="4"/>
      <c r="V2888" s="22" t="str">
        <f t="shared" si="598"/>
        <v>@aswan1.moe.edu.eg</v>
      </c>
      <c r="W2888" s="22" t="str">
        <f t="shared" si="599"/>
        <v>Stu#</v>
      </c>
      <c r="Z2888" t="str">
        <f>IF(Q2888=$Z$14,COUNTIF($Q$15:Q2888,$Z$14),"")</f>
        <v/>
      </c>
    </row>
    <row r="2889" spans="1:26" ht="16.5" x14ac:dyDescent="0.25">
      <c r="A2889" s="6" t="str">
        <f>IF(B2889="","",SUBTOTAL(3,$B$15:B2889))</f>
        <v/>
      </c>
      <c r="B2889" s="7"/>
      <c r="C2889" s="8"/>
      <c r="D2889" s="6" t="str">
        <f t="shared" si="589"/>
        <v/>
      </c>
      <c r="E2889" s="9" t="str">
        <f t="shared" si="592"/>
        <v/>
      </c>
      <c r="F2889" s="7"/>
      <c r="G2889" s="10" t="str">
        <f t="shared" si="590"/>
        <v/>
      </c>
      <c r="H2889" s="6" t="str">
        <f t="shared" si="591"/>
        <v/>
      </c>
      <c r="I2889" s="6" t="str">
        <f t="shared" si="593"/>
        <v/>
      </c>
      <c r="J2889" s="6" t="str">
        <f t="shared" si="594"/>
        <v/>
      </c>
      <c r="K2889" s="6" t="str">
        <f t="shared" si="595"/>
        <v/>
      </c>
      <c r="L2889" s="6" t="str">
        <f t="shared" si="600"/>
        <v/>
      </c>
      <c r="M2889" s="6" t="str">
        <f t="shared" si="601"/>
        <v/>
      </c>
      <c r="N2889" s="6" t="str">
        <f t="shared" si="596"/>
        <v/>
      </c>
      <c r="O2889" s="4"/>
      <c r="P2889" s="11"/>
      <c r="Q2889" s="12" t="str">
        <f t="shared" si="597"/>
        <v/>
      </c>
      <c r="R2889" s="8"/>
      <c r="S2889" s="19"/>
      <c r="T2889" s="19" t="s">
        <v>830</v>
      </c>
      <c r="U2889" s="4"/>
      <c r="V2889" s="22" t="str">
        <f t="shared" si="598"/>
        <v>@aswan1.moe.edu.eg</v>
      </c>
      <c r="W2889" s="22" t="str">
        <f t="shared" si="599"/>
        <v>Stu#</v>
      </c>
      <c r="Z2889" t="str">
        <f>IF(Q2889=$Z$14,COUNTIF($Q$15:Q2889,$Z$14),"")</f>
        <v/>
      </c>
    </row>
    <row r="2890" spans="1:26" ht="16.5" x14ac:dyDescent="0.25">
      <c r="A2890" s="6" t="str">
        <f>IF(B2890="","",SUBTOTAL(3,$B$15:B2890))</f>
        <v/>
      </c>
      <c r="B2890" s="7"/>
      <c r="C2890" s="8"/>
      <c r="D2890" s="6" t="str">
        <f t="shared" si="589"/>
        <v/>
      </c>
      <c r="E2890" s="9" t="str">
        <f t="shared" si="592"/>
        <v/>
      </c>
      <c r="F2890" s="7"/>
      <c r="G2890" s="10" t="str">
        <f t="shared" si="590"/>
        <v/>
      </c>
      <c r="H2890" s="6" t="str">
        <f t="shared" si="591"/>
        <v/>
      </c>
      <c r="I2890" s="6" t="str">
        <f t="shared" si="593"/>
        <v/>
      </c>
      <c r="J2890" s="6" t="str">
        <f t="shared" si="594"/>
        <v/>
      </c>
      <c r="K2890" s="6" t="str">
        <f t="shared" si="595"/>
        <v/>
      </c>
      <c r="L2890" s="6" t="str">
        <f t="shared" si="600"/>
        <v/>
      </c>
      <c r="M2890" s="6" t="str">
        <f t="shared" si="601"/>
        <v/>
      </c>
      <c r="N2890" s="6" t="str">
        <f t="shared" si="596"/>
        <v/>
      </c>
      <c r="O2890" s="4"/>
      <c r="P2890" s="11"/>
      <c r="Q2890" s="12" t="str">
        <f t="shared" si="597"/>
        <v/>
      </c>
      <c r="R2890" s="8"/>
      <c r="S2890" s="19"/>
      <c r="T2890" s="19" t="s">
        <v>830</v>
      </c>
      <c r="U2890" s="4"/>
      <c r="V2890" s="22" t="str">
        <f t="shared" si="598"/>
        <v>@aswan1.moe.edu.eg</v>
      </c>
      <c r="W2890" s="22" t="str">
        <f t="shared" si="599"/>
        <v>Stu#</v>
      </c>
      <c r="Z2890" t="str">
        <f>IF(Q2890=$Z$14,COUNTIF($Q$15:Q2890,$Z$14),"")</f>
        <v/>
      </c>
    </row>
    <row r="2891" spans="1:26" ht="16.5" x14ac:dyDescent="0.25">
      <c r="A2891" s="6" t="str">
        <f>IF(B2891="","",SUBTOTAL(3,$B$15:B2891))</f>
        <v/>
      </c>
      <c r="B2891" s="7"/>
      <c r="C2891" s="8"/>
      <c r="D2891" s="6" t="str">
        <f t="shared" si="589"/>
        <v/>
      </c>
      <c r="E2891" s="9" t="str">
        <f t="shared" si="592"/>
        <v/>
      </c>
      <c r="F2891" s="7"/>
      <c r="G2891" s="10" t="str">
        <f t="shared" si="590"/>
        <v/>
      </c>
      <c r="H2891" s="6" t="str">
        <f t="shared" si="591"/>
        <v/>
      </c>
      <c r="I2891" s="6" t="str">
        <f t="shared" si="593"/>
        <v/>
      </c>
      <c r="J2891" s="6" t="str">
        <f t="shared" si="594"/>
        <v/>
      </c>
      <c r="K2891" s="6" t="str">
        <f t="shared" si="595"/>
        <v/>
      </c>
      <c r="L2891" s="6" t="str">
        <f t="shared" si="600"/>
        <v/>
      </c>
      <c r="M2891" s="6" t="str">
        <f t="shared" si="601"/>
        <v/>
      </c>
      <c r="N2891" s="6" t="str">
        <f t="shared" si="596"/>
        <v/>
      </c>
      <c r="O2891" s="4"/>
      <c r="P2891" s="11"/>
      <c r="Q2891" s="12" t="str">
        <f t="shared" si="597"/>
        <v/>
      </c>
      <c r="R2891" s="8"/>
      <c r="S2891" s="19"/>
      <c r="T2891" s="19" t="s">
        <v>830</v>
      </c>
      <c r="U2891" s="4"/>
      <c r="V2891" s="22" t="str">
        <f t="shared" si="598"/>
        <v>@aswan1.moe.edu.eg</v>
      </c>
      <c r="W2891" s="22" t="str">
        <f t="shared" si="599"/>
        <v>Stu#</v>
      </c>
      <c r="Z2891" t="str">
        <f>IF(Q2891=$Z$14,COUNTIF($Q$15:Q2891,$Z$14),"")</f>
        <v/>
      </c>
    </row>
    <row r="2892" spans="1:26" ht="16.5" x14ac:dyDescent="0.25">
      <c r="A2892" s="6" t="str">
        <f>IF(B2892="","",SUBTOTAL(3,$B$15:B2892))</f>
        <v/>
      </c>
      <c r="B2892" s="7"/>
      <c r="C2892" s="8"/>
      <c r="D2892" s="6" t="str">
        <f t="shared" si="589"/>
        <v/>
      </c>
      <c r="E2892" s="9" t="str">
        <f t="shared" si="592"/>
        <v/>
      </c>
      <c r="F2892" s="7"/>
      <c r="G2892" s="10" t="str">
        <f t="shared" si="590"/>
        <v/>
      </c>
      <c r="H2892" s="6" t="str">
        <f t="shared" si="591"/>
        <v/>
      </c>
      <c r="I2892" s="6" t="str">
        <f t="shared" si="593"/>
        <v/>
      </c>
      <c r="J2892" s="6" t="str">
        <f t="shared" si="594"/>
        <v/>
      </c>
      <c r="K2892" s="6" t="str">
        <f t="shared" si="595"/>
        <v/>
      </c>
      <c r="L2892" s="6" t="str">
        <f t="shared" si="600"/>
        <v/>
      </c>
      <c r="M2892" s="6" t="str">
        <f t="shared" si="601"/>
        <v/>
      </c>
      <c r="N2892" s="6" t="str">
        <f t="shared" si="596"/>
        <v/>
      </c>
      <c r="O2892" s="4"/>
      <c r="P2892" s="11"/>
      <c r="Q2892" s="12" t="str">
        <f t="shared" si="597"/>
        <v/>
      </c>
      <c r="R2892" s="8"/>
      <c r="S2892" s="19"/>
      <c r="T2892" s="19" t="s">
        <v>830</v>
      </c>
      <c r="U2892" s="4"/>
      <c r="V2892" s="22" t="str">
        <f t="shared" si="598"/>
        <v>@aswan1.moe.edu.eg</v>
      </c>
      <c r="W2892" s="22" t="str">
        <f t="shared" si="599"/>
        <v>Stu#</v>
      </c>
      <c r="Z2892" t="str">
        <f>IF(Q2892=$Z$14,COUNTIF($Q$15:Q2892,$Z$14),"")</f>
        <v/>
      </c>
    </row>
    <row r="2893" spans="1:26" ht="16.5" x14ac:dyDescent="0.25">
      <c r="A2893" s="6" t="str">
        <f>IF(B2893="","",SUBTOTAL(3,$B$15:B2893))</f>
        <v/>
      </c>
      <c r="B2893" s="7"/>
      <c r="C2893" s="8"/>
      <c r="D2893" s="6" t="str">
        <f t="shared" si="589"/>
        <v/>
      </c>
      <c r="E2893" s="9" t="str">
        <f t="shared" si="592"/>
        <v/>
      </c>
      <c r="F2893" s="7"/>
      <c r="G2893" s="10" t="str">
        <f t="shared" si="590"/>
        <v/>
      </c>
      <c r="H2893" s="6" t="str">
        <f t="shared" si="591"/>
        <v/>
      </c>
      <c r="I2893" s="6" t="str">
        <f t="shared" si="593"/>
        <v/>
      </c>
      <c r="J2893" s="6" t="str">
        <f t="shared" si="594"/>
        <v/>
      </c>
      <c r="K2893" s="6" t="str">
        <f t="shared" si="595"/>
        <v/>
      </c>
      <c r="L2893" s="6" t="str">
        <f t="shared" si="600"/>
        <v/>
      </c>
      <c r="M2893" s="6" t="str">
        <f t="shared" si="601"/>
        <v/>
      </c>
      <c r="N2893" s="6" t="str">
        <f t="shared" si="596"/>
        <v/>
      </c>
      <c r="O2893" s="4"/>
      <c r="P2893" s="11"/>
      <c r="Q2893" s="12" t="str">
        <f t="shared" si="597"/>
        <v/>
      </c>
      <c r="R2893" s="8"/>
      <c r="S2893" s="19"/>
      <c r="T2893" s="19" t="s">
        <v>830</v>
      </c>
      <c r="U2893" s="4"/>
      <c r="V2893" s="22" t="str">
        <f t="shared" si="598"/>
        <v>@aswan1.moe.edu.eg</v>
      </c>
      <c r="W2893" s="22" t="str">
        <f t="shared" si="599"/>
        <v>Stu#</v>
      </c>
      <c r="Z2893" t="str">
        <f>IF(Q2893=$Z$14,COUNTIF($Q$15:Q2893,$Z$14),"")</f>
        <v/>
      </c>
    </row>
    <row r="2894" spans="1:26" ht="16.5" x14ac:dyDescent="0.25">
      <c r="A2894" s="6" t="str">
        <f>IF(B2894="","",SUBTOTAL(3,$B$15:B2894))</f>
        <v/>
      </c>
      <c r="B2894" s="7"/>
      <c r="C2894" s="8"/>
      <c r="D2894" s="6" t="str">
        <f t="shared" ref="D2894:D2957" si="602">IF(C2894="","",LEFT(TRIM(C2894),FIND(" ",TRIM(C2894),1)-1))</f>
        <v/>
      </c>
      <c r="E2894" s="9" t="str">
        <f t="shared" si="592"/>
        <v/>
      </c>
      <c r="F2894" s="7"/>
      <c r="G2894" s="10" t="str">
        <f t="shared" ref="G2894:G2957" si="603">IF(F2894="","",(DATE(IF(LEFT(F2894,1)*1=3,20,19)&amp;MID(F2894,2,2),MID(F2894,4,2),MID(F2894,6,2))))</f>
        <v/>
      </c>
      <c r="H2894" s="6" t="str">
        <f t="shared" ref="H2894:H2957" si="604">IF(G2894="","",DAY(G2894))</f>
        <v/>
      </c>
      <c r="I2894" s="6" t="str">
        <f t="shared" si="593"/>
        <v/>
      </c>
      <c r="J2894" s="6" t="str">
        <f t="shared" si="594"/>
        <v/>
      </c>
      <c r="K2894" s="6" t="str">
        <f t="shared" si="595"/>
        <v/>
      </c>
      <c r="L2894" s="6" t="str">
        <f t="shared" si="600"/>
        <v/>
      </c>
      <c r="M2894" s="6" t="str">
        <f t="shared" si="601"/>
        <v/>
      </c>
      <c r="N2894" s="6" t="str">
        <f t="shared" si="596"/>
        <v/>
      </c>
      <c r="O2894" s="4"/>
      <c r="P2894" s="11"/>
      <c r="Q2894" s="12" t="str">
        <f t="shared" si="597"/>
        <v/>
      </c>
      <c r="R2894" s="8"/>
      <c r="S2894" s="19"/>
      <c r="T2894" s="19" t="s">
        <v>830</v>
      </c>
      <c r="U2894" s="4"/>
      <c r="V2894" s="22" t="str">
        <f t="shared" si="598"/>
        <v>@aswan1.moe.edu.eg</v>
      </c>
      <c r="W2894" s="22" t="str">
        <f t="shared" si="599"/>
        <v>Stu#</v>
      </c>
      <c r="Z2894" t="str">
        <f>IF(Q2894=$Z$14,COUNTIF($Q$15:Q2894,$Z$14),"")</f>
        <v/>
      </c>
    </row>
    <row r="2895" spans="1:26" ht="16.5" x14ac:dyDescent="0.25">
      <c r="A2895" s="6" t="str">
        <f>IF(B2895="","",SUBTOTAL(3,$B$15:B2895))</f>
        <v/>
      </c>
      <c r="B2895" s="7"/>
      <c r="C2895" s="8"/>
      <c r="D2895" s="6" t="str">
        <f t="shared" si="602"/>
        <v/>
      </c>
      <c r="E2895" s="9" t="str">
        <f t="shared" si="592"/>
        <v/>
      </c>
      <c r="F2895" s="7"/>
      <c r="G2895" s="10" t="str">
        <f t="shared" si="603"/>
        <v/>
      </c>
      <c r="H2895" s="6" t="str">
        <f t="shared" si="604"/>
        <v/>
      </c>
      <c r="I2895" s="6" t="str">
        <f t="shared" si="593"/>
        <v/>
      </c>
      <c r="J2895" s="6" t="str">
        <f t="shared" si="594"/>
        <v/>
      </c>
      <c r="K2895" s="6" t="str">
        <f t="shared" si="595"/>
        <v/>
      </c>
      <c r="L2895" s="6" t="str">
        <f t="shared" si="600"/>
        <v/>
      </c>
      <c r="M2895" s="6" t="str">
        <f t="shared" si="601"/>
        <v/>
      </c>
      <c r="N2895" s="6" t="str">
        <f t="shared" si="596"/>
        <v/>
      </c>
      <c r="O2895" s="4"/>
      <c r="P2895" s="11"/>
      <c r="Q2895" s="12" t="str">
        <f t="shared" si="597"/>
        <v/>
      </c>
      <c r="R2895" s="8"/>
      <c r="S2895" s="19"/>
      <c r="T2895" s="19" t="s">
        <v>830</v>
      </c>
      <c r="U2895" s="4"/>
      <c r="V2895" s="22" t="str">
        <f t="shared" si="598"/>
        <v>@aswan1.moe.edu.eg</v>
      </c>
      <c r="W2895" s="22" t="str">
        <f t="shared" si="599"/>
        <v>Stu#</v>
      </c>
      <c r="Z2895" t="str">
        <f>IF(Q2895=$Z$14,COUNTIF($Q$15:Q2895,$Z$14),"")</f>
        <v/>
      </c>
    </row>
    <row r="2896" spans="1:26" ht="16.5" x14ac:dyDescent="0.25">
      <c r="A2896" s="6" t="str">
        <f>IF(B2896="","",SUBTOTAL(3,$B$15:B2896))</f>
        <v/>
      </c>
      <c r="B2896" s="7"/>
      <c r="C2896" s="8"/>
      <c r="D2896" s="6" t="str">
        <f t="shared" si="602"/>
        <v/>
      </c>
      <c r="E2896" s="9" t="str">
        <f t="shared" ref="E2896:E2959" si="605">IF(C2896="","",RIGHT(C2896,LEN(C2896)-FIND(" ",C2896)))</f>
        <v/>
      </c>
      <c r="F2896" s="7"/>
      <c r="G2896" s="10" t="str">
        <f t="shared" si="603"/>
        <v/>
      </c>
      <c r="H2896" s="6" t="str">
        <f t="shared" si="604"/>
        <v/>
      </c>
      <c r="I2896" s="6" t="str">
        <f t="shared" ref="I2896:I2959" si="606">IF(H2896="","",MONTH(G2896))</f>
        <v/>
      </c>
      <c r="J2896" s="6" t="str">
        <f t="shared" ref="J2896:J2959" si="607">IF(I2896="","",YEAR(G2896))</f>
        <v/>
      </c>
      <c r="K2896" s="6" t="str">
        <f t="shared" ref="K2896:K2959" si="608">IF(G2896="","",(DATEDIF(G2896,$F$13,"md")))</f>
        <v/>
      </c>
      <c r="L2896" s="6" t="str">
        <f t="shared" si="600"/>
        <v/>
      </c>
      <c r="M2896" s="6" t="str">
        <f t="shared" si="601"/>
        <v/>
      </c>
      <c r="N2896" s="6" t="str">
        <f t="shared" ref="N2896:N2959" si="609">IF(F2896="","",(IF(ISODD(MID(F2896,13,1)),"ذكر","انثى")))</f>
        <v/>
      </c>
      <c r="O2896" s="4"/>
      <c r="P2896" s="11"/>
      <c r="Q2896" s="12" t="str">
        <f t="shared" ref="Q2896:Q2959" si="610">IF(P2896="","",P2896&amp;"/"&amp;O2896)</f>
        <v/>
      </c>
      <c r="R2896" s="8"/>
      <c r="S2896" s="19"/>
      <c r="T2896" s="19" t="s">
        <v>830</v>
      </c>
      <c r="U2896" s="4"/>
      <c r="V2896" s="22" t="str">
        <f t="shared" ref="V2896:V2959" si="611">CONCATENATE(B2896,$X$2)</f>
        <v>@aswan1.moe.edu.eg</v>
      </c>
      <c r="W2896" s="22" t="str">
        <f t="shared" ref="W2896:W2959" si="612">CONCATENATE($X$3)&amp;RIGHT(LEFT(F2896,7),6)</f>
        <v>Stu#</v>
      </c>
      <c r="Z2896" t="str">
        <f>IF(Q2896=$Z$14,COUNTIF($Q$15:Q2896,$Z$14),"")</f>
        <v/>
      </c>
    </row>
    <row r="2897" spans="1:26" ht="16.5" x14ac:dyDescent="0.25">
      <c r="A2897" s="6" t="str">
        <f>IF(B2897="","",SUBTOTAL(3,$B$15:B2897))</f>
        <v/>
      </c>
      <c r="B2897" s="7"/>
      <c r="C2897" s="8"/>
      <c r="D2897" s="6" t="str">
        <f t="shared" si="602"/>
        <v/>
      </c>
      <c r="E2897" s="9" t="str">
        <f t="shared" si="605"/>
        <v/>
      </c>
      <c r="F2897" s="7"/>
      <c r="G2897" s="10" t="str">
        <f t="shared" si="603"/>
        <v/>
      </c>
      <c r="H2897" s="6" t="str">
        <f t="shared" si="604"/>
        <v/>
      </c>
      <c r="I2897" s="6" t="str">
        <f t="shared" si="606"/>
        <v/>
      </c>
      <c r="J2897" s="6" t="str">
        <f t="shared" si="607"/>
        <v/>
      </c>
      <c r="K2897" s="6" t="str">
        <f t="shared" si="608"/>
        <v/>
      </c>
      <c r="L2897" s="6" t="str">
        <f t="shared" ref="L2897:L2960" si="613">IF(H2897="","",(DATEDIF(H2897,$F$13,"md")))</f>
        <v/>
      </c>
      <c r="M2897" s="6" t="str">
        <f t="shared" ref="M2897:M2960" si="614">IF(I2897="","",(DATEDIF(I2897,$F$13,"md")))</f>
        <v/>
      </c>
      <c r="N2897" s="6" t="str">
        <f t="shared" si="609"/>
        <v/>
      </c>
      <c r="O2897" s="4"/>
      <c r="P2897" s="11"/>
      <c r="Q2897" s="12" t="str">
        <f t="shared" si="610"/>
        <v/>
      </c>
      <c r="R2897" s="8"/>
      <c r="S2897" s="19"/>
      <c r="T2897" s="19" t="s">
        <v>830</v>
      </c>
      <c r="U2897" s="4"/>
      <c r="V2897" s="22" t="str">
        <f t="shared" si="611"/>
        <v>@aswan1.moe.edu.eg</v>
      </c>
      <c r="W2897" s="22" t="str">
        <f t="shared" si="612"/>
        <v>Stu#</v>
      </c>
      <c r="Z2897" t="str">
        <f>IF(Q2897=$Z$14,COUNTIF($Q$15:Q2897,$Z$14),"")</f>
        <v/>
      </c>
    </row>
    <row r="2898" spans="1:26" ht="16.5" x14ac:dyDescent="0.25">
      <c r="A2898" s="6" t="str">
        <f>IF(B2898="","",SUBTOTAL(3,$B$15:B2898))</f>
        <v/>
      </c>
      <c r="B2898" s="7"/>
      <c r="C2898" s="8"/>
      <c r="D2898" s="6" t="str">
        <f t="shared" si="602"/>
        <v/>
      </c>
      <c r="E2898" s="9" t="str">
        <f t="shared" si="605"/>
        <v/>
      </c>
      <c r="F2898" s="7"/>
      <c r="G2898" s="10" t="str">
        <f t="shared" si="603"/>
        <v/>
      </c>
      <c r="H2898" s="6" t="str">
        <f t="shared" si="604"/>
        <v/>
      </c>
      <c r="I2898" s="6" t="str">
        <f t="shared" si="606"/>
        <v/>
      </c>
      <c r="J2898" s="6" t="str">
        <f t="shared" si="607"/>
        <v/>
      </c>
      <c r="K2898" s="6" t="str">
        <f t="shared" si="608"/>
        <v/>
      </c>
      <c r="L2898" s="6" t="str">
        <f t="shared" si="613"/>
        <v/>
      </c>
      <c r="M2898" s="6" t="str">
        <f t="shared" si="614"/>
        <v/>
      </c>
      <c r="N2898" s="6" t="str">
        <f t="shared" si="609"/>
        <v/>
      </c>
      <c r="O2898" s="4"/>
      <c r="P2898" s="11"/>
      <c r="Q2898" s="12" t="str">
        <f t="shared" si="610"/>
        <v/>
      </c>
      <c r="R2898" s="8"/>
      <c r="S2898" s="19"/>
      <c r="T2898" s="19" t="s">
        <v>830</v>
      </c>
      <c r="U2898" s="4"/>
      <c r="V2898" s="22" t="str">
        <f t="shared" si="611"/>
        <v>@aswan1.moe.edu.eg</v>
      </c>
      <c r="W2898" s="22" t="str">
        <f t="shared" si="612"/>
        <v>Stu#</v>
      </c>
      <c r="Z2898" t="str">
        <f>IF(Q2898=$Z$14,COUNTIF($Q$15:Q2898,$Z$14),"")</f>
        <v/>
      </c>
    </row>
    <row r="2899" spans="1:26" ht="16.5" x14ac:dyDescent="0.25">
      <c r="A2899" s="6" t="str">
        <f>IF(B2899="","",SUBTOTAL(3,$B$15:B2899))</f>
        <v/>
      </c>
      <c r="B2899" s="7"/>
      <c r="C2899" s="8"/>
      <c r="D2899" s="6" t="str">
        <f t="shared" si="602"/>
        <v/>
      </c>
      <c r="E2899" s="9" t="str">
        <f t="shared" si="605"/>
        <v/>
      </c>
      <c r="F2899" s="7"/>
      <c r="G2899" s="10" t="str">
        <f t="shared" si="603"/>
        <v/>
      </c>
      <c r="H2899" s="6" t="str">
        <f t="shared" si="604"/>
        <v/>
      </c>
      <c r="I2899" s="6" t="str">
        <f t="shared" si="606"/>
        <v/>
      </c>
      <c r="J2899" s="6" t="str">
        <f t="shared" si="607"/>
        <v/>
      </c>
      <c r="K2899" s="6" t="str">
        <f t="shared" si="608"/>
        <v/>
      </c>
      <c r="L2899" s="6" t="str">
        <f t="shared" si="613"/>
        <v/>
      </c>
      <c r="M2899" s="6" t="str">
        <f t="shared" si="614"/>
        <v/>
      </c>
      <c r="N2899" s="6" t="str">
        <f t="shared" si="609"/>
        <v/>
      </c>
      <c r="O2899" s="4"/>
      <c r="P2899" s="11"/>
      <c r="Q2899" s="12" t="str">
        <f t="shared" si="610"/>
        <v/>
      </c>
      <c r="R2899" s="8"/>
      <c r="S2899" s="19"/>
      <c r="T2899" s="19" t="s">
        <v>830</v>
      </c>
      <c r="U2899" s="4"/>
      <c r="V2899" s="22" t="str">
        <f t="shared" si="611"/>
        <v>@aswan1.moe.edu.eg</v>
      </c>
      <c r="W2899" s="22" t="str">
        <f t="shared" si="612"/>
        <v>Stu#</v>
      </c>
      <c r="Z2899" t="str">
        <f>IF(Q2899=$Z$14,COUNTIF($Q$15:Q2899,$Z$14),"")</f>
        <v/>
      </c>
    </row>
    <row r="2900" spans="1:26" ht="16.5" x14ac:dyDescent="0.25">
      <c r="A2900" s="6" t="str">
        <f>IF(B2900="","",SUBTOTAL(3,$B$15:B2900))</f>
        <v/>
      </c>
      <c r="B2900" s="7"/>
      <c r="C2900" s="8"/>
      <c r="D2900" s="6" t="str">
        <f t="shared" si="602"/>
        <v/>
      </c>
      <c r="E2900" s="9" t="str">
        <f t="shared" si="605"/>
        <v/>
      </c>
      <c r="F2900" s="7"/>
      <c r="G2900" s="10" t="str">
        <f t="shared" si="603"/>
        <v/>
      </c>
      <c r="H2900" s="6" t="str">
        <f t="shared" si="604"/>
        <v/>
      </c>
      <c r="I2900" s="6" t="str">
        <f t="shared" si="606"/>
        <v/>
      </c>
      <c r="J2900" s="6" t="str">
        <f t="shared" si="607"/>
        <v/>
      </c>
      <c r="K2900" s="6" t="str">
        <f t="shared" si="608"/>
        <v/>
      </c>
      <c r="L2900" s="6" t="str">
        <f t="shared" si="613"/>
        <v/>
      </c>
      <c r="M2900" s="6" t="str">
        <f t="shared" si="614"/>
        <v/>
      </c>
      <c r="N2900" s="6" t="str">
        <f t="shared" si="609"/>
        <v/>
      </c>
      <c r="O2900" s="4"/>
      <c r="P2900" s="11"/>
      <c r="Q2900" s="12" t="str">
        <f t="shared" si="610"/>
        <v/>
      </c>
      <c r="R2900" s="8"/>
      <c r="S2900" s="19"/>
      <c r="T2900" s="19" t="s">
        <v>830</v>
      </c>
      <c r="U2900" s="4"/>
      <c r="V2900" s="22" t="str">
        <f t="shared" si="611"/>
        <v>@aswan1.moe.edu.eg</v>
      </c>
      <c r="W2900" s="22" t="str">
        <f t="shared" si="612"/>
        <v>Stu#</v>
      </c>
      <c r="Z2900" t="str">
        <f>IF(Q2900=$Z$14,COUNTIF($Q$15:Q2900,$Z$14),"")</f>
        <v/>
      </c>
    </row>
    <row r="2901" spans="1:26" ht="16.5" x14ac:dyDescent="0.25">
      <c r="A2901" s="6" t="str">
        <f>IF(B2901="","",SUBTOTAL(3,$B$15:B2901))</f>
        <v/>
      </c>
      <c r="B2901" s="7"/>
      <c r="C2901" s="8"/>
      <c r="D2901" s="6" t="str">
        <f t="shared" si="602"/>
        <v/>
      </c>
      <c r="E2901" s="9" t="str">
        <f t="shared" si="605"/>
        <v/>
      </c>
      <c r="F2901" s="7"/>
      <c r="G2901" s="10" t="str">
        <f t="shared" si="603"/>
        <v/>
      </c>
      <c r="H2901" s="6" t="str">
        <f t="shared" si="604"/>
        <v/>
      </c>
      <c r="I2901" s="6" t="str">
        <f t="shared" si="606"/>
        <v/>
      </c>
      <c r="J2901" s="6" t="str">
        <f t="shared" si="607"/>
        <v/>
      </c>
      <c r="K2901" s="6" t="str">
        <f t="shared" si="608"/>
        <v/>
      </c>
      <c r="L2901" s="6" t="str">
        <f t="shared" si="613"/>
        <v/>
      </c>
      <c r="M2901" s="6" t="str">
        <f t="shared" si="614"/>
        <v/>
      </c>
      <c r="N2901" s="6" t="str">
        <f t="shared" si="609"/>
        <v/>
      </c>
      <c r="O2901" s="4"/>
      <c r="P2901" s="11"/>
      <c r="Q2901" s="12" t="str">
        <f t="shared" si="610"/>
        <v/>
      </c>
      <c r="R2901" s="8"/>
      <c r="S2901" s="19"/>
      <c r="T2901" s="19" t="s">
        <v>830</v>
      </c>
      <c r="U2901" s="4"/>
      <c r="V2901" s="22" t="str">
        <f t="shared" si="611"/>
        <v>@aswan1.moe.edu.eg</v>
      </c>
      <c r="W2901" s="22" t="str">
        <f t="shared" si="612"/>
        <v>Stu#</v>
      </c>
      <c r="Z2901" t="str">
        <f>IF(Q2901=$Z$14,COUNTIF($Q$15:Q2901,$Z$14),"")</f>
        <v/>
      </c>
    </row>
    <row r="2902" spans="1:26" ht="16.5" x14ac:dyDescent="0.25">
      <c r="A2902" s="6" t="str">
        <f>IF(B2902="","",SUBTOTAL(3,$B$15:B2902))</f>
        <v/>
      </c>
      <c r="B2902" s="7"/>
      <c r="C2902" s="8"/>
      <c r="D2902" s="6" t="str">
        <f t="shared" si="602"/>
        <v/>
      </c>
      <c r="E2902" s="9" t="str">
        <f t="shared" si="605"/>
        <v/>
      </c>
      <c r="F2902" s="7"/>
      <c r="G2902" s="10" t="str">
        <f t="shared" si="603"/>
        <v/>
      </c>
      <c r="H2902" s="6" t="str">
        <f t="shared" si="604"/>
        <v/>
      </c>
      <c r="I2902" s="6" t="str">
        <f t="shared" si="606"/>
        <v/>
      </c>
      <c r="J2902" s="6" t="str">
        <f t="shared" si="607"/>
        <v/>
      </c>
      <c r="K2902" s="6" t="str">
        <f t="shared" si="608"/>
        <v/>
      </c>
      <c r="L2902" s="6" t="str">
        <f t="shared" si="613"/>
        <v/>
      </c>
      <c r="M2902" s="6" t="str">
        <f t="shared" si="614"/>
        <v/>
      </c>
      <c r="N2902" s="6" t="str">
        <f t="shared" si="609"/>
        <v/>
      </c>
      <c r="O2902" s="4"/>
      <c r="P2902" s="11"/>
      <c r="Q2902" s="12" t="str">
        <f t="shared" si="610"/>
        <v/>
      </c>
      <c r="R2902" s="8"/>
      <c r="S2902" s="19"/>
      <c r="T2902" s="19" t="s">
        <v>830</v>
      </c>
      <c r="U2902" s="4"/>
      <c r="V2902" s="22" t="str">
        <f t="shared" si="611"/>
        <v>@aswan1.moe.edu.eg</v>
      </c>
      <c r="W2902" s="22" t="str">
        <f t="shared" si="612"/>
        <v>Stu#</v>
      </c>
      <c r="Z2902" t="str">
        <f>IF(Q2902=$Z$14,COUNTIF($Q$15:Q2902,$Z$14),"")</f>
        <v/>
      </c>
    </row>
    <row r="2903" spans="1:26" ht="16.5" x14ac:dyDescent="0.25">
      <c r="A2903" s="6" t="str">
        <f>IF(B2903="","",SUBTOTAL(3,$B$15:B2903))</f>
        <v/>
      </c>
      <c r="B2903" s="7"/>
      <c r="C2903" s="8"/>
      <c r="D2903" s="6" t="str">
        <f t="shared" si="602"/>
        <v/>
      </c>
      <c r="E2903" s="9" t="str">
        <f t="shared" si="605"/>
        <v/>
      </c>
      <c r="F2903" s="7"/>
      <c r="G2903" s="10" t="str">
        <f t="shared" si="603"/>
        <v/>
      </c>
      <c r="H2903" s="6" t="str">
        <f t="shared" si="604"/>
        <v/>
      </c>
      <c r="I2903" s="6" t="str">
        <f t="shared" si="606"/>
        <v/>
      </c>
      <c r="J2903" s="6" t="str">
        <f t="shared" si="607"/>
        <v/>
      </c>
      <c r="K2903" s="6" t="str">
        <f t="shared" si="608"/>
        <v/>
      </c>
      <c r="L2903" s="6" t="str">
        <f t="shared" si="613"/>
        <v/>
      </c>
      <c r="M2903" s="6" t="str">
        <f t="shared" si="614"/>
        <v/>
      </c>
      <c r="N2903" s="6" t="str">
        <f t="shared" si="609"/>
        <v/>
      </c>
      <c r="O2903" s="4"/>
      <c r="P2903" s="11"/>
      <c r="Q2903" s="12" t="str">
        <f t="shared" si="610"/>
        <v/>
      </c>
      <c r="R2903" s="8"/>
      <c r="S2903" s="19"/>
      <c r="T2903" s="19" t="s">
        <v>830</v>
      </c>
      <c r="U2903" s="4"/>
      <c r="V2903" s="22" t="str">
        <f t="shared" si="611"/>
        <v>@aswan1.moe.edu.eg</v>
      </c>
      <c r="W2903" s="22" t="str">
        <f t="shared" si="612"/>
        <v>Stu#</v>
      </c>
      <c r="Z2903" t="str">
        <f>IF(Q2903=$Z$14,COUNTIF($Q$15:Q2903,$Z$14),"")</f>
        <v/>
      </c>
    </row>
    <row r="2904" spans="1:26" ht="16.5" x14ac:dyDescent="0.25">
      <c r="A2904" s="6" t="str">
        <f>IF(B2904="","",SUBTOTAL(3,$B$15:B2904))</f>
        <v/>
      </c>
      <c r="B2904" s="7"/>
      <c r="C2904" s="8"/>
      <c r="D2904" s="6" t="str">
        <f t="shared" si="602"/>
        <v/>
      </c>
      <c r="E2904" s="9" t="str">
        <f t="shared" si="605"/>
        <v/>
      </c>
      <c r="F2904" s="7"/>
      <c r="G2904" s="10" t="str">
        <f t="shared" si="603"/>
        <v/>
      </c>
      <c r="H2904" s="6" t="str">
        <f t="shared" si="604"/>
        <v/>
      </c>
      <c r="I2904" s="6" t="str">
        <f t="shared" si="606"/>
        <v/>
      </c>
      <c r="J2904" s="6" t="str">
        <f t="shared" si="607"/>
        <v/>
      </c>
      <c r="K2904" s="6" t="str">
        <f t="shared" si="608"/>
        <v/>
      </c>
      <c r="L2904" s="6" t="str">
        <f t="shared" si="613"/>
        <v/>
      </c>
      <c r="M2904" s="6" t="str">
        <f t="shared" si="614"/>
        <v/>
      </c>
      <c r="N2904" s="6" t="str">
        <f t="shared" si="609"/>
        <v/>
      </c>
      <c r="O2904" s="4"/>
      <c r="P2904" s="11"/>
      <c r="Q2904" s="12" t="str">
        <f t="shared" si="610"/>
        <v/>
      </c>
      <c r="R2904" s="8"/>
      <c r="S2904" s="19"/>
      <c r="T2904" s="19" t="s">
        <v>830</v>
      </c>
      <c r="U2904" s="4"/>
      <c r="V2904" s="22" t="str">
        <f t="shared" si="611"/>
        <v>@aswan1.moe.edu.eg</v>
      </c>
      <c r="W2904" s="22" t="str">
        <f t="shared" si="612"/>
        <v>Stu#</v>
      </c>
      <c r="Z2904" t="str">
        <f>IF(Q2904=$Z$14,COUNTIF($Q$15:Q2904,$Z$14),"")</f>
        <v/>
      </c>
    </row>
    <row r="2905" spans="1:26" ht="16.5" x14ac:dyDescent="0.25">
      <c r="A2905" s="6" t="str">
        <f>IF(B2905="","",SUBTOTAL(3,$B$15:B2905))</f>
        <v/>
      </c>
      <c r="B2905" s="7"/>
      <c r="C2905" s="8"/>
      <c r="D2905" s="6" t="str">
        <f t="shared" si="602"/>
        <v/>
      </c>
      <c r="E2905" s="9" t="str">
        <f t="shared" si="605"/>
        <v/>
      </c>
      <c r="F2905" s="7"/>
      <c r="G2905" s="10" t="str">
        <f t="shared" si="603"/>
        <v/>
      </c>
      <c r="H2905" s="6" t="str">
        <f t="shared" si="604"/>
        <v/>
      </c>
      <c r="I2905" s="6" t="str">
        <f t="shared" si="606"/>
        <v/>
      </c>
      <c r="J2905" s="6" t="str">
        <f t="shared" si="607"/>
        <v/>
      </c>
      <c r="K2905" s="6" t="str">
        <f t="shared" si="608"/>
        <v/>
      </c>
      <c r="L2905" s="6" t="str">
        <f t="shared" si="613"/>
        <v/>
      </c>
      <c r="M2905" s="6" t="str">
        <f t="shared" si="614"/>
        <v/>
      </c>
      <c r="N2905" s="6" t="str">
        <f t="shared" si="609"/>
        <v/>
      </c>
      <c r="O2905" s="4"/>
      <c r="P2905" s="11"/>
      <c r="Q2905" s="12" t="str">
        <f t="shared" si="610"/>
        <v/>
      </c>
      <c r="R2905" s="8"/>
      <c r="S2905" s="19"/>
      <c r="T2905" s="19" t="s">
        <v>830</v>
      </c>
      <c r="U2905" s="4"/>
      <c r="V2905" s="22" t="str">
        <f t="shared" si="611"/>
        <v>@aswan1.moe.edu.eg</v>
      </c>
      <c r="W2905" s="22" t="str">
        <f t="shared" si="612"/>
        <v>Stu#</v>
      </c>
      <c r="Z2905" t="str">
        <f>IF(Q2905=$Z$14,COUNTIF($Q$15:Q2905,$Z$14),"")</f>
        <v/>
      </c>
    </row>
    <row r="2906" spans="1:26" ht="16.5" x14ac:dyDescent="0.25">
      <c r="A2906" s="6" t="str">
        <f>IF(B2906="","",SUBTOTAL(3,$B$15:B2906))</f>
        <v/>
      </c>
      <c r="B2906" s="7"/>
      <c r="C2906" s="8"/>
      <c r="D2906" s="6" t="str">
        <f t="shared" si="602"/>
        <v/>
      </c>
      <c r="E2906" s="9" t="str">
        <f t="shared" si="605"/>
        <v/>
      </c>
      <c r="F2906" s="7"/>
      <c r="G2906" s="10" t="str">
        <f t="shared" si="603"/>
        <v/>
      </c>
      <c r="H2906" s="6" t="str">
        <f t="shared" si="604"/>
        <v/>
      </c>
      <c r="I2906" s="6" t="str">
        <f t="shared" si="606"/>
        <v/>
      </c>
      <c r="J2906" s="6" t="str">
        <f t="shared" si="607"/>
        <v/>
      </c>
      <c r="K2906" s="6" t="str">
        <f t="shared" si="608"/>
        <v/>
      </c>
      <c r="L2906" s="6" t="str">
        <f t="shared" si="613"/>
        <v/>
      </c>
      <c r="M2906" s="6" t="str">
        <f t="shared" si="614"/>
        <v/>
      </c>
      <c r="N2906" s="6" t="str">
        <f t="shared" si="609"/>
        <v/>
      </c>
      <c r="O2906" s="4"/>
      <c r="P2906" s="11"/>
      <c r="Q2906" s="12" t="str">
        <f t="shared" si="610"/>
        <v/>
      </c>
      <c r="R2906" s="8"/>
      <c r="S2906" s="19"/>
      <c r="T2906" s="19" t="s">
        <v>830</v>
      </c>
      <c r="U2906" s="4"/>
      <c r="V2906" s="22" t="str">
        <f t="shared" si="611"/>
        <v>@aswan1.moe.edu.eg</v>
      </c>
      <c r="W2906" s="22" t="str">
        <f t="shared" si="612"/>
        <v>Stu#</v>
      </c>
      <c r="Z2906" t="str">
        <f>IF(Q2906=$Z$14,COUNTIF($Q$15:Q2906,$Z$14),"")</f>
        <v/>
      </c>
    </row>
    <row r="2907" spans="1:26" ht="16.5" x14ac:dyDescent="0.25">
      <c r="A2907" s="6" t="str">
        <f>IF(B2907="","",SUBTOTAL(3,$B$15:B2907))</f>
        <v/>
      </c>
      <c r="B2907" s="7"/>
      <c r="C2907" s="8"/>
      <c r="D2907" s="6" t="str">
        <f t="shared" si="602"/>
        <v/>
      </c>
      <c r="E2907" s="9" t="str">
        <f t="shared" si="605"/>
        <v/>
      </c>
      <c r="F2907" s="7"/>
      <c r="G2907" s="10" t="str">
        <f t="shared" si="603"/>
        <v/>
      </c>
      <c r="H2907" s="6" t="str">
        <f t="shared" si="604"/>
        <v/>
      </c>
      <c r="I2907" s="6" t="str">
        <f t="shared" si="606"/>
        <v/>
      </c>
      <c r="J2907" s="6" t="str">
        <f t="shared" si="607"/>
        <v/>
      </c>
      <c r="K2907" s="6" t="str">
        <f t="shared" si="608"/>
        <v/>
      </c>
      <c r="L2907" s="6" t="str">
        <f t="shared" si="613"/>
        <v/>
      </c>
      <c r="M2907" s="6" t="str">
        <f t="shared" si="614"/>
        <v/>
      </c>
      <c r="N2907" s="6" t="str">
        <f t="shared" si="609"/>
        <v/>
      </c>
      <c r="O2907" s="4"/>
      <c r="P2907" s="11"/>
      <c r="Q2907" s="12" t="str">
        <f t="shared" si="610"/>
        <v/>
      </c>
      <c r="R2907" s="8"/>
      <c r="S2907" s="19"/>
      <c r="T2907" s="19" t="s">
        <v>830</v>
      </c>
      <c r="U2907" s="4"/>
      <c r="V2907" s="22" t="str">
        <f t="shared" si="611"/>
        <v>@aswan1.moe.edu.eg</v>
      </c>
      <c r="W2907" s="22" t="str">
        <f t="shared" si="612"/>
        <v>Stu#</v>
      </c>
      <c r="Z2907" t="str">
        <f>IF(Q2907=$Z$14,COUNTIF($Q$15:Q2907,$Z$14),"")</f>
        <v/>
      </c>
    </row>
    <row r="2908" spans="1:26" ht="16.5" x14ac:dyDescent="0.25">
      <c r="A2908" s="6" t="str">
        <f>IF(B2908="","",SUBTOTAL(3,$B$15:B2908))</f>
        <v/>
      </c>
      <c r="B2908" s="7"/>
      <c r="C2908" s="8"/>
      <c r="D2908" s="6" t="str">
        <f t="shared" si="602"/>
        <v/>
      </c>
      <c r="E2908" s="9" t="str">
        <f t="shared" si="605"/>
        <v/>
      </c>
      <c r="F2908" s="7"/>
      <c r="G2908" s="10" t="str">
        <f t="shared" si="603"/>
        <v/>
      </c>
      <c r="H2908" s="6" t="str">
        <f t="shared" si="604"/>
        <v/>
      </c>
      <c r="I2908" s="6" t="str">
        <f t="shared" si="606"/>
        <v/>
      </c>
      <c r="J2908" s="6" t="str">
        <f t="shared" si="607"/>
        <v/>
      </c>
      <c r="K2908" s="6" t="str">
        <f t="shared" si="608"/>
        <v/>
      </c>
      <c r="L2908" s="6" t="str">
        <f t="shared" si="613"/>
        <v/>
      </c>
      <c r="M2908" s="6" t="str">
        <f t="shared" si="614"/>
        <v/>
      </c>
      <c r="N2908" s="6" t="str">
        <f t="shared" si="609"/>
        <v/>
      </c>
      <c r="O2908" s="4"/>
      <c r="P2908" s="11"/>
      <c r="Q2908" s="12" t="str">
        <f t="shared" si="610"/>
        <v/>
      </c>
      <c r="R2908" s="8"/>
      <c r="S2908" s="19"/>
      <c r="T2908" s="19" t="s">
        <v>830</v>
      </c>
      <c r="U2908" s="4"/>
      <c r="V2908" s="22" t="str">
        <f t="shared" si="611"/>
        <v>@aswan1.moe.edu.eg</v>
      </c>
      <c r="W2908" s="22" t="str">
        <f t="shared" si="612"/>
        <v>Stu#</v>
      </c>
      <c r="Z2908" t="str">
        <f>IF(Q2908=$Z$14,COUNTIF($Q$15:Q2908,$Z$14),"")</f>
        <v/>
      </c>
    </row>
    <row r="2909" spans="1:26" ht="16.5" x14ac:dyDescent="0.25">
      <c r="A2909" s="6" t="str">
        <f>IF(B2909="","",SUBTOTAL(3,$B$15:B2909))</f>
        <v/>
      </c>
      <c r="B2909" s="7"/>
      <c r="C2909" s="8"/>
      <c r="D2909" s="6" t="str">
        <f t="shared" si="602"/>
        <v/>
      </c>
      <c r="E2909" s="9" t="str">
        <f t="shared" si="605"/>
        <v/>
      </c>
      <c r="F2909" s="7"/>
      <c r="G2909" s="10" t="str">
        <f t="shared" si="603"/>
        <v/>
      </c>
      <c r="H2909" s="6" t="str">
        <f t="shared" si="604"/>
        <v/>
      </c>
      <c r="I2909" s="6" t="str">
        <f t="shared" si="606"/>
        <v/>
      </c>
      <c r="J2909" s="6" t="str">
        <f t="shared" si="607"/>
        <v/>
      </c>
      <c r="K2909" s="6" t="str">
        <f t="shared" si="608"/>
        <v/>
      </c>
      <c r="L2909" s="6" t="str">
        <f t="shared" si="613"/>
        <v/>
      </c>
      <c r="M2909" s="6" t="str">
        <f t="shared" si="614"/>
        <v/>
      </c>
      <c r="N2909" s="6" t="str">
        <f t="shared" si="609"/>
        <v/>
      </c>
      <c r="O2909" s="4"/>
      <c r="P2909" s="11"/>
      <c r="Q2909" s="12" t="str">
        <f t="shared" si="610"/>
        <v/>
      </c>
      <c r="R2909" s="8"/>
      <c r="S2909" s="19"/>
      <c r="T2909" s="19" t="s">
        <v>830</v>
      </c>
      <c r="U2909" s="4"/>
      <c r="V2909" s="22" t="str">
        <f t="shared" si="611"/>
        <v>@aswan1.moe.edu.eg</v>
      </c>
      <c r="W2909" s="22" t="str">
        <f t="shared" si="612"/>
        <v>Stu#</v>
      </c>
      <c r="Z2909" t="str">
        <f>IF(Q2909=$Z$14,COUNTIF($Q$15:Q2909,$Z$14),"")</f>
        <v/>
      </c>
    </row>
    <row r="2910" spans="1:26" ht="16.5" x14ac:dyDescent="0.25">
      <c r="A2910" s="6" t="str">
        <f>IF(B2910="","",SUBTOTAL(3,$B$15:B2910))</f>
        <v/>
      </c>
      <c r="B2910" s="7"/>
      <c r="C2910" s="8"/>
      <c r="D2910" s="6" t="str">
        <f t="shared" si="602"/>
        <v/>
      </c>
      <c r="E2910" s="9" t="str">
        <f t="shared" si="605"/>
        <v/>
      </c>
      <c r="F2910" s="7"/>
      <c r="G2910" s="10" t="str">
        <f t="shared" si="603"/>
        <v/>
      </c>
      <c r="H2910" s="6" t="str">
        <f t="shared" si="604"/>
        <v/>
      </c>
      <c r="I2910" s="6" t="str">
        <f t="shared" si="606"/>
        <v/>
      </c>
      <c r="J2910" s="6" t="str">
        <f t="shared" si="607"/>
        <v/>
      </c>
      <c r="K2910" s="6" t="str">
        <f t="shared" si="608"/>
        <v/>
      </c>
      <c r="L2910" s="6" t="str">
        <f t="shared" si="613"/>
        <v/>
      </c>
      <c r="M2910" s="6" t="str">
        <f t="shared" si="614"/>
        <v/>
      </c>
      <c r="N2910" s="6" t="str">
        <f t="shared" si="609"/>
        <v/>
      </c>
      <c r="O2910" s="4"/>
      <c r="P2910" s="11"/>
      <c r="Q2910" s="12" t="str">
        <f t="shared" si="610"/>
        <v/>
      </c>
      <c r="R2910" s="8"/>
      <c r="S2910" s="19"/>
      <c r="T2910" s="19" t="s">
        <v>830</v>
      </c>
      <c r="U2910" s="4"/>
      <c r="V2910" s="22" t="str">
        <f t="shared" si="611"/>
        <v>@aswan1.moe.edu.eg</v>
      </c>
      <c r="W2910" s="22" t="str">
        <f t="shared" si="612"/>
        <v>Stu#</v>
      </c>
      <c r="Z2910" t="str">
        <f>IF(Q2910=$Z$14,COUNTIF($Q$15:Q2910,$Z$14),"")</f>
        <v/>
      </c>
    </row>
    <row r="2911" spans="1:26" ht="16.5" x14ac:dyDescent="0.25">
      <c r="A2911" s="6" t="str">
        <f>IF(B2911="","",SUBTOTAL(3,$B$15:B2911))</f>
        <v/>
      </c>
      <c r="B2911" s="7"/>
      <c r="C2911" s="8"/>
      <c r="D2911" s="6" t="str">
        <f t="shared" si="602"/>
        <v/>
      </c>
      <c r="E2911" s="9" t="str">
        <f t="shared" si="605"/>
        <v/>
      </c>
      <c r="F2911" s="7"/>
      <c r="G2911" s="10" t="str">
        <f t="shared" si="603"/>
        <v/>
      </c>
      <c r="H2911" s="6" t="str">
        <f t="shared" si="604"/>
        <v/>
      </c>
      <c r="I2911" s="6" t="str">
        <f t="shared" si="606"/>
        <v/>
      </c>
      <c r="J2911" s="6" t="str">
        <f t="shared" si="607"/>
        <v/>
      </c>
      <c r="K2911" s="6" t="str">
        <f t="shared" si="608"/>
        <v/>
      </c>
      <c r="L2911" s="6" t="str">
        <f t="shared" si="613"/>
        <v/>
      </c>
      <c r="M2911" s="6" t="str">
        <f t="shared" si="614"/>
        <v/>
      </c>
      <c r="N2911" s="6" t="str">
        <f t="shared" si="609"/>
        <v/>
      </c>
      <c r="O2911" s="4"/>
      <c r="P2911" s="11"/>
      <c r="Q2911" s="12" t="str">
        <f t="shared" si="610"/>
        <v/>
      </c>
      <c r="R2911" s="8"/>
      <c r="S2911" s="19"/>
      <c r="T2911" s="19" t="s">
        <v>830</v>
      </c>
      <c r="U2911" s="4"/>
      <c r="V2911" s="22" t="str">
        <f t="shared" si="611"/>
        <v>@aswan1.moe.edu.eg</v>
      </c>
      <c r="W2911" s="22" t="str">
        <f t="shared" si="612"/>
        <v>Stu#</v>
      </c>
      <c r="Z2911" t="str">
        <f>IF(Q2911=$Z$14,COUNTIF($Q$15:Q2911,$Z$14),"")</f>
        <v/>
      </c>
    </row>
    <row r="2912" spans="1:26" ht="16.5" x14ac:dyDescent="0.25">
      <c r="A2912" s="6" t="str">
        <f>IF(B2912="","",SUBTOTAL(3,$B$15:B2912))</f>
        <v/>
      </c>
      <c r="B2912" s="7"/>
      <c r="C2912" s="8"/>
      <c r="D2912" s="6" t="str">
        <f t="shared" si="602"/>
        <v/>
      </c>
      <c r="E2912" s="9" t="str">
        <f t="shared" si="605"/>
        <v/>
      </c>
      <c r="F2912" s="7"/>
      <c r="G2912" s="10" t="str">
        <f t="shared" si="603"/>
        <v/>
      </c>
      <c r="H2912" s="6" t="str">
        <f t="shared" si="604"/>
        <v/>
      </c>
      <c r="I2912" s="6" t="str">
        <f t="shared" si="606"/>
        <v/>
      </c>
      <c r="J2912" s="6" t="str">
        <f t="shared" si="607"/>
        <v/>
      </c>
      <c r="K2912" s="6" t="str">
        <f t="shared" si="608"/>
        <v/>
      </c>
      <c r="L2912" s="6" t="str">
        <f t="shared" si="613"/>
        <v/>
      </c>
      <c r="M2912" s="6" t="str">
        <f t="shared" si="614"/>
        <v/>
      </c>
      <c r="N2912" s="6" t="str">
        <f t="shared" si="609"/>
        <v/>
      </c>
      <c r="O2912" s="4"/>
      <c r="P2912" s="11"/>
      <c r="Q2912" s="12" t="str">
        <f t="shared" si="610"/>
        <v/>
      </c>
      <c r="R2912" s="8"/>
      <c r="S2912" s="19"/>
      <c r="T2912" s="19" t="s">
        <v>830</v>
      </c>
      <c r="U2912" s="4"/>
      <c r="V2912" s="22" t="str">
        <f t="shared" si="611"/>
        <v>@aswan1.moe.edu.eg</v>
      </c>
      <c r="W2912" s="22" t="str">
        <f t="shared" si="612"/>
        <v>Stu#</v>
      </c>
      <c r="Z2912" t="str">
        <f>IF(Q2912=$Z$14,COUNTIF($Q$15:Q2912,$Z$14),"")</f>
        <v/>
      </c>
    </row>
    <row r="2913" spans="1:26" ht="16.5" x14ac:dyDescent="0.25">
      <c r="A2913" s="6" t="str">
        <f>IF(B2913="","",SUBTOTAL(3,$B$15:B2913))</f>
        <v/>
      </c>
      <c r="B2913" s="7"/>
      <c r="C2913" s="8"/>
      <c r="D2913" s="6" t="str">
        <f t="shared" si="602"/>
        <v/>
      </c>
      <c r="E2913" s="9" t="str">
        <f t="shared" si="605"/>
        <v/>
      </c>
      <c r="F2913" s="7"/>
      <c r="G2913" s="10" t="str">
        <f t="shared" si="603"/>
        <v/>
      </c>
      <c r="H2913" s="6" t="str">
        <f t="shared" si="604"/>
        <v/>
      </c>
      <c r="I2913" s="6" t="str">
        <f t="shared" si="606"/>
        <v/>
      </c>
      <c r="J2913" s="6" t="str">
        <f t="shared" si="607"/>
        <v/>
      </c>
      <c r="K2913" s="6" t="str">
        <f t="shared" si="608"/>
        <v/>
      </c>
      <c r="L2913" s="6" t="str">
        <f t="shared" si="613"/>
        <v/>
      </c>
      <c r="M2913" s="6" t="str">
        <f t="shared" si="614"/>
        <v/>
      </c>
      <c r="N2913" s="6" t="str">
        <f t="shared" si="609"/>
        <v/>
      </c>
      <c r="O2913" s="4"/>
      <c r="P2913" s="11"/>
      <c r="Q2913" s="12" t="str">
        <f t="shared" si="610"/>
        <v/>
      </c>
      <c r="R2913" s="8"/>
      <c r="S2913" s="19"/>
      <c r="T2913" s="19" t="s">
        <v>830</v>
      </c>
      <c r="U2913" s="4"/>
      <c r="V2913" s="22" t="str">
        <f t="shared" si="611"/>
        <v>@aswan1.moe.edu.eg</v>
      </c>
      <c r="W2913" s="22" t="str">
        <f t="shared" si="612"/>
        <v>Stu#</v>
      </c>
      <c r="Z2913" t="str">
        <f>IF(Q2913=$Z$14,COUNTIF($Q$15:Q2913,$Z$14),"")</f>
        <v/>
      </c>
    </row>
    <row r="2914" spans="1:26" ht="16.5" x14ac:dyDescent="0.25">
      <c r="A2914" s="6" t="str">
        <f>IF(B2914="","",SUBTOTAL(3,$B$15:B2914))</f>
        <v/>
      </c>
      <c r="B2914" s="7"/>
      <c r="C2914" s="8"/>
      <c r="D2914" s="6" t="str">
        <f t="shared" si="602"/>
        <v/>
      </c>
      <c r="E2914" s="9" t="str">
        <f t="shared" si="605"/>
        <v/>
      </c>
      <c r="F2914" s="7"/>
      <c r="G2914" s="10" t="str">
        <f t="shared" si="603"/>
        <v/>
      </c>
      <c r="H2914" s="6" t="str">
        <f t="shared" si="604"/>
        <v/>
      </c>
      <c r="I2914" s="6" t="str">
        <f t="shared" si="606"/>
        <v/>
      </c>
      <c r="J2914" s="6" t="str">
        <f t="shared" si="607"/>
        <v/>
      </c>
      <c r="K2914" s="6" t="str">
        <f t="shared" si="608"/>
        <v/>
      </c>
      <c r="L2914" s="6" t="str">
        <f t="shared" si="613"/>
        <v/>
      </c>
      <c r="M2914" s="6" t="str">
        <f t="shared" si="614"/>
        <v/>
      </c>
      <c r="N2914" s="6" t="str">
        <f t="shared" si="609"/>
        <v/>
      </c>
      <c r="O2914" s="4"/>
      <c r="P2914" s="11"/>
      <c r="Q2914" s="12" t="str">
        <f t="shared" si="610"/>
        <v/>
      </c>
      <c r="R2914" s="8"/>
      <c r="S2914" s="19"/>
      <c r="T2914" s="19" t="s">
        <v>830</v>
      </c>
      <c r="U2914" s="4"/>
      <c r="V2914" s="22" t="str">
        <f t="shared" si="611"/>
        <v>@aswan1.moe.edu.eg</v>
      </c>
      <c r="W2914" s="22" t="str">
        <f t="shared" si="612"/>
        <v>Stu#</v>
      </c>
      <c r="Z2914" t="str">
        <f>IF(Q2914=$Z$14,COUNTIF($Q$15:Q2914,$Z$14),"")</f>
        <v/>
      </c>
    </row>
    <row r="2915" spans="1:26" ht="16.5" x14ac:dyDescent="0.25">
      <c r="A2915" s="6" t="str">
        <f>IF(B2915="","",SUBTOTAL(3,$B$15:B2915))</f>
        <v/>
      </c>
      <c r="B2915" s="7"/>
      <c r="C2915" s="8"/>
      <c r="D2915" s="6" t="str">
        <f t="shared" si="602"/>
        <v/>
      </c>
      <c r="E2915" s="9" t="str">
        <f t="shared" si="605"/>
        <v/>
      </c>
      <c r="F2915" s="7"/>
      <c r="G2915" s="10" t="str">
        <f t="shared" si="603"/>
        <v/>
      </c>
      <c r="H2915" s="6" t="str">
        <f t="shared" si="604"/>
        <v/>
      </c>
      <c r="I2915" s="6" t="str">
        <f t="shared" si="606"/>
        <v/>
      </c>
      <c r="J2915" s="6" t="str">
        <f t="shared" si="607"/>
        <v/>
      </c>
      <c r="K2915" s="6" t="str">
        <f t="shared" si="608"/>
        <v/>
      </c>
      <c r="L2915" s="6" t="str">
        <f t="shared" si="613"/>
        <v/>
      </c>
      <c r="M2915" s="6" t="str">
        <f t="shared" si="614"/>
        <v/>
      </c>
      <c r="N2915" s="6" t="str">
        <f t="shared" si="609"/>
        <v/>
      </c>
      <c r="O2915" s="4"/>
      <c r="P2915" s="11"/>
      <c r="Q2915" s="12" t="str">
        <f t="shared" si="610"/>
        <v/>
      </c>
      <c r="R2915" s="8"/>
      <c r="S2915" s="19"/>
      <c r="T2915" s="19" t="s">
        <v>830</v>
      </c>
      <c r="U2915" s="4"/>
      <c r="V2915" s="22" t="str">
        <f t="shared" si="611"/>
        <v>@aswan1.moe.edu.eg</v>
      </c>
      <c r="W2915" s="22" t="str">
        <f t="shared" si="612"/>
        <v>Stu#</v>
      </c>
      <c r="Z2915" t="str">
        <f>IF(Q2915=$Z$14,COUNTIF($Q$15:Q2915,$Z$14),"")</f>
        <v/>
      </c>
    </row>
    <row r="2916" spans="1:26" ht="16.5" x14ac:dyDescent="0.25">
      <c r="A2916" s="6" t="str">
        <f>IF(B2916="","",SUBTOTAL(3,$B$15:B2916))</f>
        <v/>
      </c>
      <c r="B2916" s="7"/>
      <c r="C2916" s="8"/>
      <c r="D2916" s="6" t="str">
        <f t="shared" si="602"/>
        <v/>
      </c>
      <c r="E2916" s="9" t="str">
        <f t="shared" si="605"/>
        <v/>
      </c>
      <c r="F2916" s="7"/>
      <c r="G2916" s="10" t="str">
        <f t="shared" si="603"/>
        <v/>
      </c>
      <c r="H2916" s="6" t="str">
        <f t="shared" si="604"/>
        <v/>
      </c>
      <c r="I2916" s="6" t="str">
        <f t="shared" si="606"/>
        <v/>
      </c>
      <c r="J2916" s="6" t="str">
        <f t="shared" si="607"/>
        <v/>
      </c>
      <c r="K2916" s="6" t="str">
        <f t="shared" si="608"/>
        <v/>
      </c>
      <c r="L2916" s="6" t="str">
        <f t="shared" si="613"/>
        <v/>
      </c>
      <c r="M2916" s="6" t="str">
        <f t="shared" si="614"/>
        <v/>
      </c>
      <c r="N2916" s="6" t="str">
        <f t="shared" si="609"/>
        <v/>
      </c>
      <c r="O2916" s="4"/>
      <c r="P2916" s="11"/>
      <c r="Q2916" s="12" t="str">
        <f t="shared" si="610"/>
        <v/>
      </c>
      <c r="R2916" s="8"/>
      <c r="S2916" s="19"/>
      <c r="T2916" s="19" t="s">
        <v>830</v>
      </c>
      <c r="U2916" s="4"/>
      <c r="V2916" s="22" t="str">
        <f t="shared" si="611"/>
        <v>@aswan1.moe.edu.eg</v>
      </c>
      <c r="W2916" s="22" t="str">
        <f t="shared" si="612"/>
        <v>Stu#</v>
      </c>
      <c r="Z2916" t="str">
        <f>IF(Q2916=$Z$14,COUNTIF($Q$15:Q2916,$Z$14),"")</f>
        <v/>
      </c>
    </row>
    <row r="2917" spans="1:26" ht="16.5" x14ac:dyDescent="0.25">
      <c r="A2917" s="6" t="str">
        <f>IF(B2917="","",SUBTOTAL(3,$B$15:B2917))</f>
        <v/>
      </c>
      <c r="B2917" s="7"/>
      <c r="C2917" s="8"/>
      <c r="D2917" s="6" t="str">
        <f t="shared" si="602"/>
        <v/>
      </c>
      <c r="E2917" s="9" t="str">
        <f t="shared" si="605"/>
        <v/>
      </c>
      <c r="F2917" s="7"/>
      <c r="G2917" s="10" t="str">
        <f t="shared" si="603"/>
        <v/>
      </c>
      <c r="H2917" s="6" t="str">
        <f t="shared" si="604"/>
        <v/>
      </c>
      <c r="I2917" s="6" t="str">
        <f t="shared" si="606"/>
        <v/>
      </c>
      <c r="J2917" s="6" t="str">
        <f t="shared" si="607"/>
        <v/>
      </c>
      <c r="K2917" s="6" t="str">
        <f t="shared" si="608"/>
        <v/>
      </c>
      <c r="L2917" s="6" t="str">
        <f t="shared" si="613"/>
        <v/>
      </c>
      <c r="M2917" s="6" t="str">
        <f t="shared" si="614"/>
        <v/>
      </c>
      <c r="N2917" s="6" t="str">
        <f t="shared" si="609"/>
        <v/>
      </c>
      <c r="O2917" s="4"/>
      <c r="P2917" s="11"/>
      <c r="Q2917" s="12" t="str">
        <f t="shared" si="610"/>
        <v/>
      </c>
      <c r="R2917" s="8"/>
      <c r="S2917" s="19"/>
      <c r="T2917" s="19" t="s">
        <v>830</v>
      </c>
      <c r="U2917" s="4"/>
      <c r="V2917" s="22" t="str">
        <f t="shared" si="611"/>
        <v>@aswan1.moe.edu.eg</v>
      </c>
      <c r="W2917" s="22" t="str">
        <f t="shared" si="612"/>
        <v>Stu#</v>
      </c>
      <c r="Z2917" t="str">
        <f>IF(Q2917=$Z$14,COUNTIF($Q$15:Q2917,$Z$14),"")</f>
        <v/>
      </c>
    </row>
    <row r="2918" spans="1:26" ht="16.5" x14ac:dyDescent="0.25">
      <c r="A2918" s="6" t="str">
        <f>IF(B2918="","",SUBTOTAL(3,$B$15:B2918))</f>
        <v/>
      </c>
      <c r="B2918" s="7"/>
      <c r="C2918" s="8"/>
      <c r="D2918" s="6" t="str">
        <f t="shared" si="602"/>
        <v/>
      </c>
      <c r="E2918" s="9" t="str">
        <f t="shared" si="605"/>
        <v/>
      </c>
      <c r="F2918" s="7"/>
      <c r="G2918" s="10" t="str">
        <f t="shared" si="603"/>
        <v/>
      </c>
      <c r="H2918" s="6" t="str">
        <f t="shared" si="604"/>
        <v/>
      </c>
      <c r="I2918" s="6" t="str">
        <f t="shared" si="606"/>
        <v/>
      </c>
      <c r="J2918" s="6" t="str">
        <f t="shared" si="607"/>
        <v/>
      </c>
      <c r="K2918" s="6" t="str">
        <f t="shared" si="608"/>
        <v/>
      </c>
      <c r="L2918" s="6" t="str">
        <f t="shared" si="613"/>
        <v/>
      </c>
      <c r="M2918" s="6" t="str">
        <f t="shared" si="614"/>
        <v/>
      </c>
      <c r="N2918" s="6" t="str">
        <f t="shared" si="609"/>
        <v/>
      </c>
      <c r="O2918" s="4"/>
      <c r="P2918" s="11"/>
      <c r="Q2918" s="12" t="str">
        <f t="shared" si="610"/>
        <v/>
      </c>
      <c r="R2918" s="8"/>
      <c r="S2918" s="19"/>
      <c r="T2918" s="19" t="s">
        <v>830</v>
      </c>
      <c r="U2918" s="4"/>
      <c r="V2918" s="22" t="str">
        <f t="shared" si="611"/>
        <v>@aswan1.moe.edu.eg</v>
      </c>
      <c r="W2918" s="22" t="str">
        <f t="shared" si="612"/>
        <v>Stu#</v>
      </c>
      <c r="Z2918" t="str">
        <f>IF(Q2918=$Z$14,COUNTIF($Q$15:Q2918,$Z$14),"")</f>
        <v/>
      </c>
    </row>
    <row r="2919" spans="1:26" ht="16.5" x14ac:dyDescent="0.25">
      <c r="A2919" s="6" t="str">
        <f>IF(B2919="","",SUBTOTAL(3,$B$15:B2919))</f>
        <v/>
      </c>
      <c r="B2919" s="7"/>
      <c r="C2919" s="8"/>
      <c r="D2919" s="6" t="str">
        <f t="shared" si="602"/>
        <v/>
      </c>
      <c r="E2919" s="9" t="str">
        <f t="shared" si="605"/>
        <v/>
      </c>
      <c r="F2919" s="7"/>
      <c r="G2919" s="10" t="str">
        <f t="shared" si="603"/>
        <v/>
      </c>
      <c r="H2919" s="6" t="str">
        <f t="shared" si="604"/>
        <v/>
      </c>
      <c r="I2919" s="6" t="str">
        <f t="shared" si="606"/>
        <v/>
      </c>
      <c r="J2919" s="6" t="str">
        <f t="shared" si="607"/>
        <v/>
      </c>
      <c r="K2919" s="6" t="str">
        <f t="shared" si="608"/>
        <v/>
      </c>
      <c r="L2919" s="6" t="str">
        <f t="shared" si="613"/>
        <v/>
      </c>
      <c r="M2919" s="6" t="str">
        <f t="shared" si="614"/>
        <v/>
      </c>
      <c r="N2919" s="6" t="str">
        <f t="shared" si="609"/>
        <v/>
      </c>
      <c r="O2919" s="4"/>
      <c r="P2919" s="11"/>
      <c r="Q2919" s="12" t="str">
        <f t="shared" si="610"/>
        <v/>
      </c>
      <c r="R2919" s="8"/>
      <c r="S2919" s="19"/>
      <c r="T2919" s="19" t="s">
        <v>830</v>
      </c>
      <c r="U2919" s="4"/>
      <c r="V2919" s="22" t="str">
        <f t="shared" si="611"/>
        <v>@aswan1.moe.edu.eg</v>
      </c>
      <c r="W2919" s="22" t="str">
        <f t="shared" si="612"/>
        <v>Stu#</v>
      </c>
      <c r="Z2919" t="str">
        <f>IF(Q2919=$Z$14,COUNTIF($Q$15:Q2919,$Z$14),"")</f>
        <v/>
      </c>
    </row>
    <row r="2920" spans="1:26" ht="16.5" x14ac:dyDescent="0.25">
      <c r="A2920" s="6" t="str">
        <f>IF(B2920="","",SUBTOTAL(3,$B$15:B2920))</f>
        <v/>
      </c>
      <c r="B2920" s="7"/>
      <c r="C2920" s="8"/>
      <c r="D2920" s="6" t="str">
        <f t="shared" si="602"/>
        <v/>
      </c>
      <c r="E2920" s="9" t="str">
        <f t="shared" si="605"/>
        <v/>
      </c>
      <c r="F2920" s="7"/>
      <c r="G2920" s="10" t="str">
        <f t="shared" si="603"/>
        <v/>
      </c>
      <c r="H2920" s="6" t="str">
        <f t="shared" si="604"/>
        <v/>
      </c>
      <c r="I2920" s="6" t="str">
        <f t="shared" si="606"/>
        <v/>
      </c>
      <c r="J2920" s="6" t="str">
        <f t="shared" si="607"/>
        <v/>
      </c>
      <c r="K2920" s="6" t="str">
        <f t="shared" si="608"/>
        <v/>
      </c>
      <c r="L2920" s="6" t="str">
        <f t="shared" si="613"/>
        <v/>
      </c>
      <c r="M2920" s="6" t="str">
        <f t="shared" si="614"/>
        <v/>
      </c>
      <c r="N2920" s="6" t="str">
        <f t="shared" si="609"/>
        <v/>
      </c>
      <c r="O2920" s="4"/>
      <c r="P2920" s="11"/>
      <c r="Q2920" s="12" t="str">
        <f t="shared" si="610"/>
        <v/>
      </c>
      <c r="R2920" s="8"/>
      <c r="S2920" s="19"/>
      <c r="T2920" s="19" t="s">
        <v>830</v>
      </c>
      <c r="U2920" s="4"/>
      <c r="V2920" s="22" t="str">
        <f t="shared" si="611"/>
        <v>@aswan1.moe.edu.eg</v>
      </c>
      <c r="W2920" s="22" t="str">
        <f t="shared" si="612"/>
        <v>Stu#</v>
      </c>
      <c r="Z2920" t="str">
        <f>IF(Q2920=$Z$14,COUNTIF($Q$15:Q2920,$Z$14),"")</f>
        <v/>
      </c>
    </row>
    <row r="2921" spans="1:26" ht="16.5" x14ac:dyDescent="0.25">
      <c r="A2921" s="6" t="str">
        <f>IF(B2921="","",SUBTOTAL(3,$B$15:B2921))</f>
        <v/>
      </c>
      <c r="B2921" s="7"/>
      <c r="C2921" s="8"/>
      <c r="D2921" s="6" t="str">
        <f t="shared" si="602"/>
        <v/>
      </c>
      <c r="E2921" s="9" t="str">
        <f t="shared" si="605"/>
        <v/>
      </c>
      <c r="F2921" s="7"/>
      <c r="G2921" s="10" t="str">
        <f t="shared" si="603"/>
        <v/>
      </c>
      <c r="H2921" s="6" t="str">
        <f t="shared" si="604"/>
        <v/>
      </c>
      <c r="I2921" s="6" t="str">
        <f t="shared" si="606"/>
        <v/>
      </c>
      <c r="J2921" s="6" t="str">
        <f t="shared" si="607"/>
        <v/>
      </c>
      <c r="K2921" s="6" t="str">
        <f t="shared" si="608"/>
        <v/>
      </c>
      <c r="L2921" s="6" t="str">
        <f t="shared" si="613"/>
        <v/>
      </c>
      <c r="M2921" s="6" t="str">
        <f t="shared" si="614"/>
        <v/>
      </c>
      <c r="N2921" s="6" t="str">
        <f t="shared" si="609"/>
        <v/>
      </c>
      <c r="O2921" s="4"/>
      <c r="P2921" s="11"/>
      <c r="Q2921" s="12" t="str">
        <f t="shared" si="610"/>
        <v/>
      </c>
      <c r="R2921" s="8"/>
      <c r="S2921" s="19"/>
      <c r="T2921" s="19" t="s">
        <v>830</v>
      </c>
      <c r="U2921" s="4"/>
      <c r="V2921" s="22" t="str">
        <f t="shared" si="611"/>
        <v>@aswan1.moe.edu.eg</v>
      </c>
      <c r="W2921" s="22" t="str">
        <f t="shared" si="612"/>
        <v>Stu#</v>
      </c>
      <c r="Z2921" t="str">
        <f>IF(Q2921=$Z$14,COUNTIF($Q$15:Q2921,$Z$14),"")</f>
        <v/>
      </c>
    </row>
    <row r="2922" spans="1:26" ht="16.5" x14ac:dyDescent="0.25">
      <c r="A2922" s="6" t="str">
        <f>IF(B2922="","",SUBTOTAL(3,$B$15:B2922))</f>
        <v/>
      </c>
      <c r="B2922" s="7"/>
      <c r="C2922" s="8"/>
      <c r="D2922" s="6" t="str">
        <f t="shared" si="602"/>
        <v/>
      </c>
      <c r="E2922" s="9" t="str">
        <f t="shared" si="605"/>
        <v/>
      </c>
      <c r="F2922" s="7"/>
      <c r="G2922" s="10" t="str">
        <f t="shared" si="603"/>
        <v/>
      </c>
      <c r="H2922" s="6" t="str">
        <f t="shared" si="604"/>
        <v/>
      </c>
      <c r="I2922" s="6" t="str">
        <f t="shared" si="606"/>
        <v/>
      </c>
      <c r="J2922" s="6" t="str">
        <f t="shared" si="607"/>
        <v/>
      </c>
      <c r="K2922" s="6" t="str">
        <f t="shared" si="608"/>
        <v/>
      </c>
      <c r="L2922" s="6" t="str">
        <f t="shared" si="613"/>
        <v/>
      </c>
      <c r="M2922" s="6" t="str">
        <f t="shared" si="614"/>
        <v/>
      </c>
      <c r="N2922" s="6" t="str">
        <f t="shared" si="609"/>
        <v/>
      </c>
      <c r="O2922" s="4"/>
      <c r="P2922" s="11"/>
      <c r="Q2922" s="12" t="str">
        <f t="shared" si="610"/>
        <v/>
      </c>
      <c r="R2922" s="8"/>
      <c r="S2922" s="19"/>
      <c r="T2922" s="19" t="s">
        <v>830</v>
      </c>
      <c r="U2922" s="4"/>
      <c r="V2922" s="22" t="str">
        <f t="shared" si="611"/>
        <v>@aswan1.moe.edu.eg</v>
      </c>
      <c r="W2922" s="22" t="str">
        <f t="shared" si="612"/>
        <v>Stu#</v>
      </c>
      <c r="Z2922" t="str">
        <f>IF(Q2922=$Z$14,COUNTIF($Q$15:Q2922,$Z$14),"")</f>
        <v/>
      </c>
    </row>
    <row r="2923" spans="1:26" ht="16.5" x14ac:dyDescent="0.25">
      <c r="A2923" s="6" t="str">
        <f>IF(B2923="","",SUBTOTAL(3,$B$15:B2923))</f>
        <v/>
      </c>
      <c r="B2923" s="7"/>
      <c r="C2923" s="8"/>
      <c r="D2923" s="6" t="str">
        <f t="shared" si="602"/>
        <v/>
      </c>
      <c r="E2923" s="9" t="str">
        <f t="shared" si="605"/>
        <v/>
      </c>
      <c r="F2923" s="7"/>
      <c r="G2923" s="10" t="str">
        <f t="shared" si="603"/>
        <v/>
      </c>
      <c r="H2923" s="6" t="str">
        <f t="shared" si="604"/>
        <v/>
      </c>
      <c r="I2923" s="6" t="str">
        <f t="shared" si="606"/>
        <v/>
      </c>
      <c r="J2923" s="6" t="str">
        <f t="shared" si="607"/>
        <v/>
      </c>
      <c r="K2923" s="6" t="str">
        <f t="shared" si="608"/>
        <v/>
      </c>
      <c r="L2923" s="6" t="str">
        <f t="shared" si="613"/>
        <v/>
      </c>
      <c r="M2923" s="6" t="str">
        <f t="shared" si="614"/>
        <v/>
      </c>
      <c r="N2923" s="6" t="str">
        <f t="shared" si="609"/>
        <v/>
      </c>
      <c r="O2923" s="4"/>
      <c r="P2923" s="11"/>
      <c r="Q2923" s="12" t="str">
        <f t="shared" si="610"/>
        <v/>
      </c>
      <c r="R2923" s="8"/>
      <c r="S2923" s="19"/>
      <c r="T2923" s="19" t="s">
        <v>830</v>
      </c>
      <c r="U2923" s="4"/>
      <c r="V2923" s="22" t="str">
        <f t="shared" si="611"/>
        <v>@aswan1.moe.edu.eg</v>
      </c>
      <c r="W2923" s="22" t="str">
        <f t="shared" si="612"/>
        <v>Stu#</v>
      </c>
      <c r="Z2923" t="str">
        <f>IF(Q2923=$Z$14,COUNTIF($Q$15:Q2923,$Z$14),"")</f>
        <v/>
      </c>
    </row>
    <row r="2924" spans="1:26" ht="16.5" x14ac:dyDescent="0.25">
      <c r="A2924" s="6" t="str">
        <f>IF(B2924="","",SUBTOTAL(3,$B$15:B2924))</f>
        <v/>
      </c>
      <c r="B2924" s="7"/>
      <c r="C2924" s="8"/>
      <c r="D2924" s="6" t="str">
        <f t="shared" si="602"/>
        <v/>
      </c>
      <c r="E2924" s="9" t="str">
        <f t="shared" si="605"/>
        <v/>
      </c>
      <c r="F2924" s="7"/>
      <c r="G2924" s="10" t="str">
        <f t="shared" si="603"/>
        <v/>
      </c>
      <c r="H2924" s="6" t="str">
        <f t="shared" si="604"/>
        <v/>
      </c>
      <c r="I2924" s="6" t="str">
        <f t="shared" si="606"/>
        <v/>
      </c>
      <c r="J2924" s="6" t="str">
        <f t="shared" si="607"/>
        <v/>
      </c>
      <c r="K2924" s="6" t="str">
        <f t="shared" si="608"/>
        <v/>
      </c>
      <c r="L2924" s="6" t="str">
        <f t="shared" si="613"/>
        <v/>
      </c>
      <c r="M2924" s="6" t="str">
        <f t="shared" si="614"/>
        <v/>
      </c>
      <c r="N2924" s="6" t="str">
        <f t="shared" si="609"/>
        <v/>
      </c>
      <c r="O2924" s="4"/>
      <c r="P2924" s="11"/>
      <c r="Q2924" s="12" t="str">
        <f t="shared" si="610"/>
        <v/>
      </c>
      <c r="R2924" s="8"/>
      <c r="S2924" s="19"/>
      <c r="T2924" s="19" t="s">
        <v>830</v>
      </c>
      <c r="U2924" s="4"/>
      <c r="V2924" s="22" t="str">
        <f t="shared" si="611"/>
        <v>@aswan1.moe.edu.eg</v>
      </c>
      <c r="W2924" s="22" t="str">
        <f t="shared" si="612"/>
        <v>Stu#</v>
      </c>
      <c r="Z2924" t="str">
        <f>IF(Q2924=$Z$14,COUNTIF($Q$15:Q2924,$Z$14),"")</f>
        <v/>
      </c>
    </row>
    <row r="2925" spans="1:26" ht="16.5" x14ac:dyDescent="0.25">
      <c r="A2925" s="6" t="str">
        <f>IF(B2925="","",SUBTOTAL(3,$B$15:B2925))</f>
        <v/>
      </c>
      <c r="B2925" s="7"/>
      <c r="C2925" s="8"/>
      <c r="D2925" s="6" t="str">
        <f t="shared" si="602"/>
        <v/>
      </c>
      <c r="E2925" s="9" t="str">
        <f t="shared" si="605"/>
        <v/>
      </c>
      <c r="F2925" s="7"/>
      <c r="G2925" s="10" t="str">
        <f t="shared" si="603"/>
        <v/>
      </c>
      <c r="H2925" s="6" t="str">
        <f t="shared" si="604"/>
        <v/>
      </c>
      <c r="I2925" s="6" t="str">
        <f t="shared" si="606"/>
        <v/>
      </c>
      <c r="J2925" s="6" t="str">
        <f t="shared" si="607"/>
        <v/>
      </c>
      <c r="K2925" s="6" t="str">
        <f t="shared" si="608"/>
        <v/>
      </c>
      <c r="L2925" s="6" t="str">
        <f t="shared" si="613"/>
        <v/>
      </c>
      <c r="M2925" s="6" t="str">
        <f t="shared" si="614"/>
        <v/>
      </c>
      <c r="N2925" s="6" t="str">
        <f t="shared" si="609"/>
        <v/>
      </c>
      <c r="O2925" s="4"/>
      <c r="P2925" s="11"/>
      <c r="Q2925" s="12" t="str">
        <f t="shared" si="610"/>
        <v/>
      </c>
      <c r="R2925" s="8"/>
      <c r="S2925" s="19"/>
      <c r="T2925" s="19" t="s">
        <v>830</v>
      </c>
      <c r="U2925" s="4"/>
      <c r="V2925" s="22" t="str">
        <f t="shared" si="611"/>
        <v>@aswan1.moe.edu.eg</v>
      </c>
      <c r="W2925" s="22" t="str">
        <f t="shared" si="612"/>
        <v>Stu#</v>
      </c>
      <c r="Z2925" t="str">
        <f>IF(Q2925=$Z$14,COUNTIF($Q$15:Q2925,$Z$14),"")</f>
        <v/>
      </c>
    </row>
    <row r="2926" spans="1:26" ht="16.5" x14ac:dyDescent="0.25">
      <c r="A2926" s="6" t="str">
        <f>IF(B2926="","",SUBTOTAL(3,$B$15:B2926))</f>
        <v/>
      </c>
      <c r="B2926" s="7"/>
      <c r="C2926" s="8"/>
      <c r="D2926" s="6" t="str">
        <f t="shared" si="602"/>
        <v/>
      </c>
      <c r="E2926" s="9" t="str">
        <f t="shared" si="605"/>
        <v/>
      </c>
      <c r="F2926" s="7"/>
      <c r="G2926" s="10" t="str">
        <f t="shared" si="603"/>
        <v/>
      </c>
      <c r="H2926" s="6" t="str">
        <f t="shared" si="604"/>
        <v/>
      </c>
      <c r="I2926" s="6" t="str">
        <f t="shared" si="606"/>
        <v/>
      </c>
      <c r="J2926" s="6" t="str">
        <f t="shared" si="607"/>
        <v/>
      </c>
      <c r="K2926" s="6" t="str">
        <f t="shared" si="608"/>
        <v/>
      </c>
      <c r="L2926" s="6" t="str">
        <f t="shared" si="613"/>
        <v/>
      </c>
      <c r="M2926" s="6" t="str">
        <f t="shared" si="614"/>
        <v/>
      </c>
      <c r="N2926" s="6" t="str">
        <f t="shared" si="609"/>
        <v/>
      </c>
      <c r="O2926" s="4"/>
      <c r="P2926" s="11"/>
      <c r="Q2926" s="12" t="str">
        <f t="shared" si="610"/>
        <v/>
      </c>
      <c r="R2926" s="8"/>
      <c r="S2926" s="19"/>
      <c r="T2926" s="19" t="s">
        <v>830</v>
      </c>
      <c r="U2926" s="4"/>
      <c r="V2926" s="22" t="str">
        <f t="shared" si="611"/>
        <v>@aswan1.moe.edu.eg</v>
      </c>
      <c r="W2926" s="22" t="str">
        <f t="shared" si="612"/>
        <v>Stu#</v>
      </c>
      <c r="Z2926" t="str">
        <f>IF(Q2926=$Z$14,COUNTIF($Q$15:Q2926,$Z$14),"")</f>
        <v/>
      </c>
    </row>
    <row r="2927" spans="1:26" ht="16.5" x14ac:dyDescent="0.25">
      <c r="A2927" s="6" t="str">
        <f>IF(B2927="","",SUBTOTAL(3,$B$15:B2927))</f>
        <v/>
      </c>
      <c r="B2927" s="7"/>
      <c r="C2927" s="8"/>
      <c r="D2927" s="6" t="str">
        <f t="shared" si="602"/>
        <v/>
      </c>
      <c r="E2927" s="9" t="str">
        <f t="shared" si="605"/>
        <v/>
      </c>
      <c r="F2927" s="7"/>
      <c r="G2927" s="10" t="str">
        <f t="shared" si="603"/>
        <v/>
      </c>
      <c r="H2927" s="6" t="str">
        <f t="shared" si="604"/>
        <v/>
      </c>
      <c r="I2927" s="6" t="str">
        <f t="shared" si="606"/>
        <v/>
      </c>
      <c r="J2927" s="6" t="str">
        <f t="shared" si="607"/>
        <v/>
      </c>
      <c r="K2927" s="6" t="str">
        <f t="shared" si="608"/>
        <v/>
      </c>
      <c r="L2927" s="6" t="str">
        <f t="shared" si="613"/>
        <v/>
      </c>
      <c r="M2927" s="6" t="str">
        <f t="shared" si="614"/>
        <v/>
      </c>
      <c r="N2927" s="6" t="str">
        <f t="shared" si="609"/>
        <v/>
      </c>
      <c r="O2927" s="4"/>
      <c r="P2927" s="11"/>
      <c r="Q2927" s="12" t="str">
        <f t="shared" si="610"/>
        <v/>
      </c>
      <c r="R2927" s="8"/>
      <c r="S2927" s="19"/>
      <c r="T2927" s="19" t="s">
        <v>830</v>
      </c>
      <c r="U2927" s="4"/>
      <c r="V2927" s="22" t="str">
        <f t="shared" si="611"/>
        <v>@aswan1.moe.edu.eg</v>
      </c>
      <c r="W2927" s="22" t="str">
        <f t="shared" si="612"/>
        <v>Stu#</v>
      </c>
      <c r="Z2927" t="str">
        <f>IF(Q2927=$Z$14,COUNTIF($Q$15:Q2927,$Z$14),"")</f>
        <v/>
      </c>
    </row>
    <row r="2928" spans="1:26" ht="16.5" x14ac:dyDescent="0.25">
      <c r="A2928" s="6" t="str">
        <f>IF(B2928="","",SUBTOTAL(3,$B$15:B2928))</f>
        <v/>
      </c>
      <c r="B2928" s="7"/>
      <c r="C2928" s="8"/>
      <c r="D2928" s="6" t="str">
        <f t="shared" si="602"/>
        <v/>
      </c>
      <c r="E2928" s="9" t="str">
        <f t="shared" si="605"/>
        <v/>
      </c>
      <c r="F2928" s="7"/>
      <c r="G2928" s="10" t="str">
        <f t="shared" si="603"/>
        <v/>
      </c>
      <c r="H2928" s="6" t="str">
        <f t="shared" si="604"/>
        <v/>
      </c>
      <c r="I2928" s="6" t="str">
        <f t="shared" si="606"/>
        <v/>
      </c>
      <c r="J2928" s="6" t="str">
        <f t="shared" si="607"/>
        <v/>
      </c>
      <c r="K2928" s="6" t="str">
        <f t="shared" si="608"/>
        <v/>
      </c>
      <c r="L2928" s="6" t="str">
        <f t="shared" si="613"/>
        <v/>
      </c>
      <c r="M2928" s="6" t="str">
        <f t="shared" si="614"/>
        <v/>
      </c>
      <c r="N2928" s="6" t="str">
        <f t="shared" si="609"/>
        <v/>
      </c>
      <c r="O2928" s="4"/>
      <c r="P2928" s="11"/>
      <c r="Q2928" s="12" t="str">
        <f t="shared" si="610"/>
        <v/>
      </c>
      <c r="R2928" s="8"/>
      <c r="S2928" s="19"/>
      <c r="T2928" s="19" t="s">
        <v>830</v>
      </c>
      <c r="U2928" s="4"/>
      <c r="V2928" s="22" t="str">
        <f t="shared" si="611"/>
        <v>@aswan1.moe.edu.eg</v>
      </c>
      <c r="W2928" s="22" t="str">
        <f t="shared" si="612"/>
        <v>Stu#</v>
      </c>
      <c r="Z2928" t="str">
        <f>IF(Q2928=$Z$14,COUNTIF($Q$15:Q2928,$Z$14),"")</f>
        <v/>
      </c>
    </row>
    <row r="2929" spans="1:26" ht="16.5" x14ac:dyDescent="0.25">
      <c r="A2929" s="6" t="str">
        <f>IF(B2929="","",SUBTOTAL(3,$B$15:B2929))</f>
        <v/>
      </c>
      <c r="B2929" s="7"/>
      <c r="C2929" s="8"/>
      <c r="D2929" s="6" t="str">
        <f t="shared" si="602"/>
        <v/>
      </c>
      <c r="E2929" s="9" t="str">
        <f t="shared" si="605"/>
        <v/>
      </c>
      <c r="F2929" s="7"/>
      <c r="G2929" s="10" t="str">
        <f t="shared" si="603"/>
        <v/>
      </c>
      <c r="H2929" s="6" t="str">
        <f t="shared" si="604"/>
        <v/>
      </c>
      <c r="I2929" s="6" t="str">
        <f t="shared" si="606"/>
        <v/>
      </c>
      <c r="J2929" s="6" t="str">
        <f t="shared" si="607"/>
        <v/>
      </c>
      <c r="K2929" s="6" t="str">
        <f t="shared" si="608"/>
        <v/>
      </c>
      <c r="L2929" s="6" t="str">
        <f t="shared" si="613"/>
        <v/>
      </c>
      <c r="M2929" s="6" t="str">
        <f t="shared" si="614"/>
        <v/>
      </c>
      <c r="N2929" s="6" t="str">
        <f t="shared" si="609"/>
        <v/>
      </c>
      <c r="O2929" s="4"/>
      <c r="P2929" s="11"/>
      <c r="Q2929" s="12" t="str">
        <f t="shared" si="610"/>
        <v/>
      </c>
      <c r="R2929" s="8"/>
      <c r="S2929" s="19"/>
      <c r="T2929" s="19" t="s">
        <v>830</v>
      </c>
      <c r="U2929" s="4"/>
      <c r="V2929" s="22" t="str">
        <f t="shared" si="611"/>
        <v>@aswan1.moe.edu.eg</v>
      </c>
      <c r="W2929" s="22" t="str">
        <f t="shared" si="612"/>
        <v>Stu#</v>
      </c>
      <c r="Z2929" t="str">
        <f>IF(Q2929=$Z$14,COUNTIF($Q$15:Q2929,$Z$14),"")</f>
        <v/>
      </c>
    </row>
    <row r="2930" spans="1:26" ht="16.5" x14ac:dyDescent="0.25">
      <c r="A2930" s="6" t="str">
        <f>IF(B2930="","",SUBTOTAL(3,$B$15:B2930))</f>
        <v/>
      </c>
      <c r="B2930" s="7"/>
      <c r="C2930" s="8"/>
      <c r="D2930" s="6" t="str">
        <f t="shared" si="602"/>
        <v/>
      </c>
      <c r="E2930" s="9" t="str">
        <f t="shared" si="605"/>
        <v/>
      </c>
      <c r="F2930" s="7"/>
      <c r="G2930" s="10" t="str">
        <f t="shared" si="603"/>
        <v/>
      </c>
      <c r="H2930" s="6" t="str">
        <f t="shared" si="604"/>
        <v/>
      </c>
      <c r="I2930" s="6" t="str">
        <f t="shared" si="606"/>
        <v/>
      </c>
      <c r="J2930" s="6" t="str">
        <f t="shared" si="607"/>
        <v/>
      </c>
      <c r="K2930" s="6" t="str">
        <f t="shared" si="608"/>
        <v/>
      </c>
      <c r="L2930" s="6" t="str">
        <f t="shared" si="613"/>
        <v/>
      </c>
      <c r="M2930" s="6" t="str">
        <f t="shared" si="614"/>
        <v/>
      </c>
      <c r="N2930" s="6" t="str">
        <f t="shared" si="609"/>
        <v/>
      </c>
      <c r="O2930" s="4"/>
      <c r="P2930" s="11"/>
      <c r="Q2930" s="12" t="str">
        <f t="shared" si="610"/>
        <v/>
      </c>
      <c r="R2930" s="8"/>
      <c r="S2930" s="19"/>
      <c r="T2930" s="19" t="s">
        <v>830</v>
      </c>
      <c r="U2930" s="4"/>
      <c r="V2930" s="22" t="str">
        <f t="shared" si="611"/>
        <v>@aswan1.moe.edu.eg</v>
      </c>
      <c r="W2930" s="22" t="str">
        <f t="shared" si="612"/>
        <v>Stu#</v>
      </c>
      <c r="Z2930" t="str">
        <f>IF(Q2930=$Z$14,COUNTIF($Q$15:Q2930,$Z$14),"")</f>
        <v/>
      </c>
    </row>
    <row r="2931" spans="1:26" ht="16.5" x14ac:dyDescent="0.25">
      <c r="A2931" s="6" t="str">
        <f>IF(B2931="","",SUBTOTAL(3,$B$15:B2931))</f>
        <v/>
      </c>
      <c r="B2931" s="7"/>
      <c r="C2931" s="8"/>
      <c r="D2931" s="6" t="str">
        <f t="shared" si="602"/>
        <v/>
      </c>
      <c r="E2931" s="9" t="str">
        <f t="shared" si="605"/>
        <v/>
      </c>
      <c r="F2931" s="7"/>
      <c r="G2931" s="10" t="str">
        <f t="shared" si="603"/>
        <v/>
      </c>
      <c r="H2931" s="6" t="str">
        <f t="shared" si="604"/>
        <v/>
      </c>
      <c r="I2931" s="6" t="str">
        <f t="shared" si="606"/>
        <v/>
      </c>
      <c r="J2931" s="6" t="str">
        <f t="shared" si="607"/>
        <v/>
      </c>
      <c r="K2931" s="6" t="str">
        <f t="shared" si="608"/>
        <v/>
      </c>
      <c r="L2931" s="6" t="str">
        <f t="shared" si="613"/>
        <v/>
      </c>
      <c r="M2931" s="6" t="str">
        <f t="shared" si="614"/>
        <v/>
      </c>
      <c r="N2931" s="6" t="str">
        <f t="shared" si="609"/>
        <v/>
      </c>
      <c r="O2931" s="4"/>
      <c r="P2931" s="11"/>
      <c r="Q2931" s="12" t="str">
        <f t="shared" si="610"/>
        <v/>
      </c>
      <c r="R2931" s="8"/>
      <c r="S2931" s="19"/>
      <c r="T2931" s="19" t="s">
        <v>830</v>
      </c>
      <c r="U2931" s="4"/>
      <c r="V2931" s="22" t="str">
        <f t="shared" si="611"/>
        <v>@aswan1.moe.edu.eg</v>
      </c>
      <c r="W2931" s="22" t="str">
        <f t="shared" si="612"/>
        <v>Stu#</v>
      </c>
      <c r="Z2931" t="str">
        <f>IF(Q2931=$Z$14,COUNTIF($Q$15:Q2931,$Z$14),"")</f>
        <v/>
      </c>
    </row>
    <row r="2932" spans="1:26" ht="16.5" x14ac:dyDescent="0.25">
      <c r="A2932" s="6" t="str">
        <f>IF(B2932="","",SUBTOTAL(3,$B$15:B2932))</f>
        <v/>
      </c>
      <c r="B2932" s="7"/>
      <c r="C2932" s="8"/>
      <c r="D2932" s="6" t="str">
        <f t="shared" si="602"/>
        <v/>
      </c>
      <c r="E2932" s="9" t="str">
        <f t="shared" si="605"/>
        <v/>
      </c>
      <c r="F2932" s="7"/>
      <c r="G2932" s="10" t="str">
        <f t="shared" si="603"/>
        <v/>
      </c>
      <c r="H2932" s="6" t="str">
        <f t="shared" si="604"/>
        <v/>
      </c>
      <c r="I2932" s="6" t="str">
        <f t="shared" si="606"/>
        <v/>
      </c>
      <c r="J2932" s="6" t="str">
        <f t="shared" si="607"/>
        <v/>
      </c>
      <c r="K2932" s="6" t="str">
        <f t="shared" si="608"/>
        <v/>
      </c>
      <c r="L2932" s="6" t="str">
        <f t="shared" si="613"/>
        <v/>
      </c>
      <c r="M2932" s="6" t="str">
        <f t="shared" si="614"/>
        <v/>
      </c>
      <c r="N2932" s="6" t="str">
        <f t="shared" si="609"/>
        <v/>
      </c>
      <c r="O2932" s="4"/>
      <c r="P2932" s="11"/>
      <c r="Q2932" s="12" t="str">
        <f t="shared" si="610"/>
        <v/>
      </c>
      <c r="R2932" s="8"/>
      <c r="S2932" s="19"/>
      <c r="T2932" s="19" t="s">
        <v>830</v>
      </c>
      <c r="U2932" s="4"/>
      <c r="V2932" s="22" t="str">
        <f t="shared" si="611"/>
        <v>@aswan1.moe.edu.eg</v>
      </c>
      <c r="W2932" s="22" t="str">
        <f t="shared" si="612"/>
        <v>Stu#</v>
      </c>
      <c r="Z2932" t="str">
        <f>IF(Q2932=$Z$14,COUNTIF($Q$15:Q2932,$Z$14),"")</f>
        <v/>
      </c>
    </row>
    <row r="2933" spans="1:26" ht="16.5" x14ac:dyDescent="0.25">
      <c r="A2933" s="6" t="str">
        <f>IF(B2933="","",SUBTOTAL(3,$B$15:B2933))</f>
        <v/>
      </c>
      <c r="B2933" s="7"/>
      <c r="C2933" s="8"/>
      <c r="D2933" s="6" t="str">
        <f t="shared" si="602"/>
        <v/>
      </c>
      <c r="E2933" s="9" t="str">
        <f t="shared" si="605"/>
        <v/>
      </c>
      <c r="F2933" s="7"/>
      <c r="G2933" s="10" t="str">
        <f t="shared" si="603"/>
        <v/>
      </c>
      <c r="H2933" s="6" t="str">
        <f t="shared" si="604"/>
        <v/>
      </c>
      <c r="I2933" s="6" t="str">
        <f t="shared" si="606"/>
        <v/>
      </c>
      <c r="J2933" s="6" t="str">
        <f t="shared" si="607"/>
        <v/>
      </c>
      <c r="K2933" s="6" t="str">
        <f t="shared" si="608"/>
        <v/>
      </c>
      <c r="L2933" s="6" t="str">
        <f t="shared" si="613"/>
        <v/>
      </c>
      <c r="M2933" s="6" t="str">
        <f t="shared" si="614"/>
        <v/>
      </c>
      <c r="N2933" s="6" t="str">
        <f t="shared" si="609"/>
        <v/>
      </c>
      <c r="O2933" s="4"/>
      <c r="P2933" s="11"/>
      <c r="Q2933" s="12" t="str">
        <f t="shared" si="610"/>
        <v/>
      </c>
      <c r="R2933" s="8"/>
      <c r="S2933" s="19"/>
      <c r="T2933" s="19" t="s">
        <v>830</v>
      </c>
      <c r="U2933" s="4"/>
      <c r="V2933" s="22" t="str">
        <f t="shared" si="611"/>
        <v>@aswan1.moe.edu.eg</v>
      </c>
      <c r="W2933" s="22" t="str">
        <f t="shared" si="612"/>
        <v>Stu#</v>
      </c>
      <c r="Z2933" t="str">
        <f>IF(Q2933=$Z$14,COUNTIF($Q$15:Q2933,$Z$14),"")</f>
        <v/>
      </c>
    </row>
    <row r="2934" spans="1:26" ht="16.5" x14ac:dyDescent="0.25">
      <c r="A2934" s="6" t="str">
        <f>IF(B2934="","",SUBTOTAL(3,$B$15:B2934))</f>
        <v/>
      </c>
      <c r="B2934" s="7"/>
      <c r="C2934" s="8"/>
      <c r="D2934" s="6" t="str">
        <f t="shared" si="602"/>
        <v/>
      </c>
      <c r="E2934" s="9" t="str">
        <f t="shared" si="605"/>
        <v/>
      </c>
      <c r="F2934" s="7"/>
      <c r="G2934" s="10" t="str">
        <f t="shared" si="603"/>
        <v/>
      </c>
      <c r="H2934" s="6" t="str">
        <f t="shared" si="604"/>
        <v/>
      </c>
      <c r="I2934" s="6" t="str">
        <f t="shared" si="606"/>
        <v/>
      </c>
      <c r="J2934" s="6" t="str">
        <f t="shared" si="607"/>
        <v/>
      </c>
      <c r="K2934" s="6" t="str">
        <f t="shared" si="608"/>
        <v/>
      </c>
      <c r="L2934" s="6" t="str">
        <f t="shared" si="613"/>
        <v/>
      </c>
      <c r="M2934" s="6" t="str">
        <f t="shared" si="614"/>
        <v/>
      </c>
      <c r="N2934" s="6" t="str">
        <f t="shared" si="609"/>
        <v/>
      </c>
      <c r="O2934" s="4"/>
      <c r="P2934" s="11"/>
      <c r="Q2934" s="12" t="str">
        <f t="shared" si="610"/>
        <v/>
      </c>
      <c r="R2934" s="8"/>
      <c r="S2934" s="19"/>
      <c r="T2934" s="19" t="s">
        <v>830</v>
      </c>
      <c r="U2934" s="4"/>
      <c r="V2934" s="22" t="str">
        <f t="shared" si="611"/>
        <v>@aswan1.moe.edu.eg</v>
      </c>
      <c r="W2934" s="22" t="str">
        <f t="shared" si="612"/>
        <v>Stu#</v>
      </c>
      <c r="Z2934" t="str">
        <f>IF(Q2934=$Z$14,COUNTIF($Q$15:Q2934,$Z$14),"")</f>
        <v/>
      </c>
    </row>
    <row r="2935" spans="1:26" ht="16.5" x14ac:dyDescent="0.25">
      <c r="A2935" s="6" t="str">
        <f>IF(B2935="","",SUBTOTAL(3,$B$15:B2935))</f>
        <v/>
      </c>
      <c r="B2935" s="7"/>
      <c r="C2935" s="8"/>
      <c r="D2935" s="6" t="str">
        <f t="shared" si="602"/>
        <v/>
      </c>
      <c r="E2935" s="9" t="str">
        <f t="shared" si="605"/>
        <v/>
      </c>
      <c r="F2935" s="7"/>
      <c r="G2935" s="10" t="str">
        <f t="shared" si="603"/>
        <v/>
      </c>
      <c r="H2935" s="6" t="str">
        <f t="shared" si="604"/>
        <v/>
      </c>
      <c r="I2935" s="6" t="str">
        <f t="shared" si="606"/>
        <v/>
      </c>
      <c r="J2935" s="6" t="str">
        <f t="shared" si="607"/>
        <v/>
      </c>
      <c r="K2935" s="6" t="str">
        <f t="shared" si="608"/>
        <v/>
      </c>
      <c r="L2935" s="6" t="str">
        <f t="shared" si="613"/>
        <v/>
      </c>
      <c r="M2935" s="6" t="str">
        <f t="shared" si="614"/>
        <v/>
      </c>
      <c r="N2935" s="6" t="str">
        <f t="shared" si="609"/>
        <v/>
      </c>
      <c r="O2935" s="4"/>
      <c r="P2935" s="11"/>
      <c r="Q2935" s="12" t="str">
        <f t="shared" si="610"/>
        <v/>
      </c>
      <c r="R2935" s="8"/>
      <c r="S2935" s="19"/>
      <c r="T2935" s="19" t="s">
        <v>830</v>
      </c>
      <c r="U2935" s="4"/>
      <c r="V2935" s="22" t="str">
        <f t="shared" si="611"/>
        <v>@aswan1.moe.edu.eg</v>
      </c>
      <c r="W2935" s="22" t="str">
        <f t="shared" si="612"/>
        <v>Stu#</v>
      </c>
      <c r="Z2935" t="str">
        <f>IF(Q2935=$Z$14,COUNTIF($Q$15:Q2935,$Z$14),"")</f>
        <v/>
      </c>
    </row>
    <row r="2936" spans="1:26" ht="16.5" x14ac:dyDescent="0.25">
      <c r="A2936" s="6" t="str">
        <f>IF(B2936="","",SUBTOTAL(3,$B$15:B2936))</f>
        <v/>
      </c>
      <c r="B2936" s="7"/>
      <c r="C2936" s="8"/>
      <c r="D2936" s="6" t="str">
        <f t="shared" si="602"/>
        <v/>
      </c>
      <c r="E2936" s="9" t="str">
        <f t="shared" si="605"/>
        <v/>
      </c>
      <c r="F2936" s="7"/>
      <c r="G2936" s="10" t="str">
        <f t="shared" si="603"/>
        <v/>
      </c>
      <c r="H2936" s="6" t="str">
        <f t="shared" si="604"/>
        <v/>
      </c>
      <c r="I2936" s="6" t="str">
        <f t="shared" si="606"/>
        <v/>
      </c>
      <c r="J2936" s="6" t="str">
        <f t="shared" si="607"/>
        <v/>
      </c>
      <c r="K2936" s="6" t="str">
        <f t="shared" si="608"/>
        <v/>
      </c>
      <c r="L2936" s="6" t="str">
        <f t="shared" si="613"/>
        <v/>
      </c>
      <c r="M2936" s="6" t="str">
        <f t="shared" si="614"/>
        <v/>
      </c>
      <c r="N2936" s="6" t="str">
        <f t="shared" si="609"/>
        <v/>
      </c>
      <c r="O2936" s="4"/>
      <c r="P2936" s="11"/>
      <c r="Q2936" s="12" t="str">
        <f t="shared" si="610"/>
        <v/>
      </c>
      <c r="R2936" s="8"/>
      <c r="S2936" s="19"/>
      <c r="T2936" s="19" t="s">
        <v>830</v>
      </c>
      <c r="U2936" s="4"/>
      <c r="V2936" s="22" t="str">
        <f t="shared" si="611"/>
        <v>@aswan1.moe.edu.eg</v>
      </c>
      <c r="W2936" s="22" t="str">
        <f t="shared" si="612"/>
        <v>Stu#</v>
      </c>
      <c r="Z2936" t="str">
        <f>IF(Q2936=$Z$14,COUNTIF($Q$15:Q2936,$Z$14),"")</f>
        <v/>
      </c>
    </row>
    <row r="2937" spans="1:26" ht="16.5" x14ac:dyDescent="0.25">
      <c r="A2937" s="6" t="str">
        <f>IF(B2937="","",SUBTOTAL(3,$B$15:B2937))</f>
        <v/>
      </c>
      <c r="B2937" s="7"/>
      <c r="C2937" s="8"/>
      <c r="D2937" s="6" t="str">
        <f t="shared" si="602"/>
        <v/>
      </c>
      <c r="E2937" s="9" t="str">
        <f t="shared" si="605"/>
        <v/>
      </c>
      <c r="F2937" s="7"/>
      <c r="G2937" s="10" t="str">
        <f t="shared" si="603"/>
        <v/>
      </c>
      <c r="H2937" s="6" t="str">
        <f t="shared" si="604"/>
        <v/>
      </c>
      <c r="I2937" s="6" t="str">
        <f t="shared" si="606"/>
        <v/>
      </c>
      <c r="J2937" s="6" t="str">
        <f t="shared" si="607"/>
        <v/>
      </c>
      <c r="K2937" s="6" t="str">
        <f t="shared" si="608"/>
        <v/>
      </c>
      <c r="L2937" s="6" t="str">
        <f t="shared" si="613"/>
        <v/>
      </c>
      <c r="M2937" s="6" t="str">
        <f t="shared" si="614"/>
        <v/>
      </c>
      <c r="N2937" s="6" t="str">
        <f t="shared" si="609"/>
        <v/>
      </c>
      <c r="O2937" s="4"/>
      <c r="P2937" s="11"/>
      <c r="Q2937" s="12" t="str">
        <f t="shared" si="610"/>
        <v/>
      </c>
      <c r="R2937" s="8"/>
      <c r="S2937" s="19"/>
      <c r="T2937" s="19" t="s">
        <v>830</v>
      </c>
      <c r="U2937" s="4"/>
      <c r="V2937" s="22" t="str">
        <f t="shared" si="611"/>
        <v>@aswan1.moe.edu.eg</v>
      </c>
      <c r="W2937" s="22" t="str">
        <f t="shared" si="612"/>
        <v>Stu#</v>
      </c>
      <c r="Z2937" t="str">
        <f>IF(Q2937=$Z$14,COUNTIF($Q$15:Q2937,$Z$14),"")</f>
        <v/>
      </c>
    </row>
    <row r="2938" spans="1:26" ht="16.5" x14ac:dyDescent="0.25">
      <c r="A2938" s="6" t="str">
        <f>IF(B2938="","",SUBTOTAL(3,$B$15:B2938))</f>
        <v/>
      </c>
      <c r="B2938" s="7"/>
      <c r="C2938" s="8"/>
      <c r="D2938" s="6" t="str">
        <f t="shared" si="602"/>
        <v/>
      </c>
      <c r="E2938" s="9" t="str">
        <f t="shared" si="605"/>
        <v/>
      </c>
      <c r="F2938" s="7"/>
      <c r="G2938" s="10" t="str">
        <f t="shared" si="603"/>
        <v/>
      </c>
      <c r="H2938" s="6" t="str">
        <f t="shared" si="604"/>
        <v/>
      </c>
      <c r="I2938" s="6" t="str">
        <f t="shared" si="606"/>
        <v/>
      </c>
      <c r="J2938" s="6" t="str">
        <f t="shared" si="607"/>
        <v/>
      </c>
      <c r="K2938" s="6" t="str">
        <f t="shared" si="608"/>
        <v/>
      </c>
      <c r="L2938" s="6" t="str">
        <f t="shared" si="613"/>
        <v/>
      </c>
      <c r="M2938" s="6" t="str">
        <f t="shared" si="614"/>
        <v/>
      </c>
      <c r="N2938" s="6" t="str">
        <f t="shared" si="609"/>
        <v/>
      </c>
      <c r="O2938" s="4"/>
      <c r="P2938" s="11"/>
      <c r="Q2938" s="12" t="str">
        <f t="shared" si="610"/>
        <v/>
      </c>
      <c r="R2938" s="8"/>
      <c r="S2938" s="19"/>
      <c r="T2938" s="19" t="s">
        <v>830</v>
      </c>
      <c r="U2938" s="4"/>
      <c r="V2938" s="22" t="str">
        <f t="shared" si="611"/>
        <v>@aswan1.moe.edu.eg</v>
      </c>
      <c r="W2938" s="22" t="str">
        <f t="shared" si="612"/>
        <v>Stu#</v>
      </c>
      <c r="Z2938" t="str">
        <f>IF(Q2938=$Z$14,COUNTIF($Q$15:Q2938,$Z$14),"")</f>
        <v/>
      </c>
    </row>
    <row r="2939" spans="1:26" ht="16.5" x14ac:dyDescent="0.25">
      <c r="A2939" s="6" t="str">
        <f>IF(B2939="","",SUBTOTAL(3,$B$15:B2939))</f>
        <v/>
      </c>
      <c r="B2939" s="7"/>
      <c r="C2939" s="8"/>
      <c r="D2939" s="6" t="str">
        <f t="shared" si="602"/>
        <v/>
      </c>
      <c r="E2939" s="9" t="str">
        <f t="shared" si="605"/>
        <v/>
      </c>
      <c r="F2939" s="7"/>
      <c r="G2939" s="10" t="str">
        <f t="shared" si="603"/>
        <v/>
      </c>
      <c r="H2939" s="6" t="str">
        <f t="shared" si="604"/>
        <v/>
      </c>
      <c r="I2939" s="6" t="str">
        <f t="shared" si="606"/>
        <v/>
      </c>
      <c r="J2939" s="6" t="str">
        <f t="shared" si="607"/>
        <v/>
      </c>
      <c r="K2939" s="6" t="str">
        <f t="shared" si="608"/>
        <v/>
      </c>
      <c r="L2939" s="6" t="str">
        <f t="shared" si="613"/>
        <v/>
      </c>
      <c r="M2939" s="6" t="str">
        <f t="shared" si="614"/>
        <v/>
      </c>
      <c r="N2939" s="6" t="str">
        <f t="shared" si="609"/>
        <v/>
      </c>
      <c r="O2939" s="4"/>
      <c r="P2939" s="11"/>
      <c r="Q2939" s="12" t="str">
        <f t="shared" si="610"/>
        <v/>
      </c>
      <c r="R2939" s="8"/>
      <c r="S2939" s="19"/>
      <c r="T2939" s="19" t="s">
        <v>830</v>
      </c>
      <c r="U2939" s="4"/>
      <c r="V2939" s="22" t="str">
        <f t="shared" si="611"/>
        <v>@aswan1.moe.edu.eg</v>
      </c>
      <c r="W2939" s="22" t="str">
        <f t="shared" si="612"/>
        <v>Stu#</v>
      </c>
      <c r="Z2939" t="str">
        <f>IF(Q2939=$Z$14,COUNTIF($Q$15:Q2939,$Z$14),"")</f>
        <v/>
      </c>
    </row>
    <row r="2940" spans="1:26" ht="16.5" x14ac:dyDescent="0.25">
      <c r="A2940" s="6" t="str">
        <f>IF(B2940="","",SUBTOTAL(3,$B$15:B2940))</f>
        <v/>
      </c>
      <c r="B2940" s="7"/>
      <c r="C2940" s="8"/>
      <c r="D2940" s="6" t="str">
        <f t="shared" si="602"/>
        <v/>
      </c>
      <c r="E2940" s="9" t="str">
        <f t="shared" si="605"/>
        <v/>
      </c>
      <c r="F2940" s="7"/>
      <c r="G2940" s="10" t="str">
        <f t="shared" si="603"/>
        <v/>
      </c>
      <c r="H2940" s="6" t="str">
        <f t="shared" si="604"/>
        <v/>
      </c>
      <c r="I2940" s="6" t="str">
        <f t="shared" si="606"/>
        <v/>
      </c>
      <c r="J2940" s="6" t="str">
        <f t="shared" si="607"/>
        <v/>
      </c>
      <c r="K2940" s="6" t="str">
        <f t="shared" si="608"/>
        <v/>
      </c>
      <c r="L2940" s="6" t="str">
        <f t="shared" si="613"/>
        <v/>
      </c>
      <c r="M2940" s="6" t="str">
        <f t="shared" si="614"/>
        <v/>
      </c>
      <c r="N2940" s="6" t="str">
        <f t="shared" si="609"/>
        <v/>
      </c>
      <c r="O2940" s="4"/>
      <c r="P2940" s="11"/>
      <c r="Q2940" s="12" t="str">
        <f t="shared" si="610"/>
        <v/>
      </c>
      <c r="R2940" s="8"/>
      <c r="S2940" s="19"/>
      <c r="T2940" s="19" t="s">
        <v>830</v>
      </c>
      <c r="U2940" s="4"/>
      <c r="V2940" s="22" t="str">
        <f t="shared" si="611"/>
        <v>@aswan1.moe.edu.eg</v>
      </c>
      <c r="W2940" s="22" t="str">
        <f t="shared" si="612"/>
        <v>Stu#</v>
      </c>
      <c r="Z2940" t="str">
        <f>IF(Q2940=$Z$14,COUNTIF($Q$15:Q2940,$Z$14),"")</f>
        <v/>
      </c>
    </row>
    <row r="2941" spans="1:26" ht="16.5" x14ac:dyDescent="0.25">
      <c r="A2941" s="6" t="str">
        <f>IF(B2941="","",SUBTOTAL(3,$B$15:B2941))</f>
        <v/>
      </c>
      <c r="B2941" s="7"/>
      <c r="C2941" s="8"/>
      <c r="D2941" s="6" t="str">
        <f t="shared" si="602"/>
        <v/>
      </c>
      <c r="E2941" s="9" t="str">
        <f t="shared" si="605"/>
        <v/>
      </c>
      <c r="F2941" s="7"/>
      <c r="G2941" s="10" t="str">
        <f t="shared" si="603"/>
        <v/>
      </c>
      <c r="H2941" s="6" t="str">
        <f t="shared" si="604"/>
        <v/>
      </c>
      <c r="I2941" s="6" t="str">
        <f t="shared" si="606"/>
        <v/>
      </c>
      <c r="J2941" s="6" t="str">
        <f t="shared" si="607"/>
        <v/>
      </c>
      <c r="K2941" s="6" t="str">
        <f t="shared" si="608"/>
        <v/>
      </c>
      <c r="L2941" s="6" t="str">
        <f t="shared" si="613"/>
        <v/>
      </c>
      <c r="M2941" s="6" t="str">
        <f t="shared" si="614"/>
        <v/>
      </c>
      <c r="N2941" s="6" t="str">
        <f t="shared" si="609"/>
        <v/>
      </c>
      <c r="O2941" s="4"/>
      <c r="P2941" s="11"/>
      <c r="Q2941" s="12" t="str">
        <f t="shared" si="610"/>
        <v/>
      </c>
      <c r="R2941" s="8"/>
      <c r="S2941" s="19"/>
      <c r="T2941" s="19" t="s">
        <v>830</v>
      </c>
      <c r="U2941" s="4"/>
      <c r="V2941" s="22" t="str">
        <f t="shared" si="611"/>
        <v>@aswan1.moe.edu.eg</v>
      </c>
      <c r="W2941" s="22" t="str">
        <f t="shared" si="612"/>
        <v>Stu#</v>
      </c>
      <c r="Z2941" t="str">
        <f>IF(Q2941=$Z$14,COUNTIF($Q$15:Q2941,$Z$14),"")</f>
        <v/>
      </c>
    </row>
    <row r="2942" spans="1:26" ht="16.5" x14ac:dyDescent="0.25">
      <c r="A2942" s="6" t="str">
        <f>IF(B2942="","",SUBTOTAL(3,$B$15:B2942))</f>
        <v/>
      </c>
      <c r="B2942" s="7"/>
      <c r="C2942" s="8"/>
      <c r="D2942" s="6" t="str">
        <f t="shared" si="602"/>
        <v/>
      </c>
      <c r="E2942" s="9" t="str">
        <f t="shared" si="605"/>
        <v/>
      </c>
      <c r="F2942" s="7"/>
      <c r="G2942" s="10" t="str">
        <f t="shared" si="603"/>
        <v/>
      </c>
      <c r="H2942" s="6" t="str">
        <f t="shared" si="604"/>
        <v/>
      </c>
      <c r="I2942" s="6" t="str">
        <f t="shared" si="606"/>
        <v/>
      </c>
      <c r="J2942" s="6" t="str">
        <f t="shared" si="607"/>
        <v/>
      </c>
      <c r="K2942" s="6" t="str">
        <f t="shared" si="608"/>
        <v/>
      </c>
      <c r="L2942" s="6" t="str">
        <f t="shared" si="613"/>
        <v/>
      </c>
      <c r="M2942" s="6" t="str">
        <f t="shared" si="614"/>
        <v/>
      </c>
      <c r="N2942" s="6" t="str">
        <f t="shared" si="609"/>
        <v/>
      </c>
      <c r="O2942" s="4"/>
      <c r="P2942" s="11"/>
      <c r="Q2942" s="12" t="str">
        <f t="shared" si="610"/>
        <v/>
      </c>
      <c r="R2942" s="8"/>
      <c r="S2942" s="19"/>
      <c r="T2942" s="19" t="s">
        <v>830</v>
      </c>
      <c r="U2942" s="4"/>
      <c r="V2942" s="22" t="str">
        <f t="shared" si="611"/>
        <v>@aswan1.moe.edu.eg</v>
      </c>
      <c r="W2942" s="22" t="str">
        <f t="shared" si="612"/>
        <v>Stu#</v>
      </c>
      <c r="Z2942" t="str">
        <f>IF(Q2942=$Z$14,COUNTIF($Q$15:Q2942,$Z$14),"")</f>
        <v/>
      </c>
    </row>
    <row r="2943" spans="1:26" ht="16.5" x14ac:dyDescent="0.25">
      <c r="A2943" s="6" t="str">
        <f>IF(B2943="","",SUBTOTAL(3,$B$15:B2943))</f>
        <v/>
      </c>
      <c r="B2943" s="7"/>
      <c r="C2943" s="8"/>
      <c r="D2943" s="6" t="str">
        <f t="shared" si="602"/>
        <v/>
      </c>
      <c r="E2943" s="9" t="str">
        <f t="shared" si="605"/>
        <v/>
      </c>
      <c r="F2943" s="7"/>
      <c r="G2943" s="10" t="str">
        <f t="shared" si="603"/>
        <v/>
      </c>
      <c r="H2943" s="6" t="str">
        <f t="shared" si="604"/>
        <v/>
      </c>
      <c r="I2943" s="6" t="str">
        <f t="shared" si="606"/>
        <v/>
      </c>
      <c r="J2943" s="6" t="str">
        <f t="shared" si="607"/>
        <v/>
      </c>
      <c r="K2943" s="6" t="str">
        <f t="shared" si="608"/>
        <v/>
      </c>
      <c r="L2943" s="6" t="str">
        <f t="shared" si="613"/>
        <v/>
      </c>
      <c r="M2943" s="6" t="str">
        <f t="shared" si="614"/>
        <v/>
      </c>
      <c r="N2943" s="6" t="str">
        <f t="shared" si="609"/>
        <v/>
      </c>
      <c r="O2943" s="4"/>
      <c r="P2943" s="11"/>
      <c r="Q2943" s="12" t="str">
        <f t="shared" si="610"/>
        <v/>
      </c>
      <c r="R2943" s="8"/>
      <c r="S2943" s="19"/>
      <c r="T2943" s="19" t="s">
        <v>830</v>
      </c>
      <c r="U2943" s="4"/>
      <c r="V2943" s="22" t="str">
        <f t="shared" si="611"/>
        <v>@aswan1.moe.edu.eg</v>
      </c>
      <c r="W2943" s="22" t="str">
        <f t="shared" si="612"/>
        <v>Stu#</v>
      </c>
      <c r="Z2943" t="str">
        <f>IF(Q2943=$Z$14,COUNTIF($Q$15:Q2943,$Z$14),"")</f>
        <v/>
      </c>
    </row>
    <row r="2944" spans="1:26" ht="16.5" x14ac:dyDescent="0.25">
      <c r="A2944" s="6" t="str">
        <f>IF(B2944="","",SUBTOTAL(3,$B$15:B2944))</f>
        <v/>
      </c>
      <c r="B2944" s="7"/>
      <c r="C2944" s="8"/>
      <c r="D2944" s="6" t="str">
        <f t="shared" si="602"/>
        <v/>
      </c>
      <c r="E2944" s="9" t="str">
        <f t="shared" si="605"/>
        <v/>
      </c>
      <c r="F2944" s="7"/>
      <c r="G2944" s="10" t="str">
        <f t="shared" si="603"/>
        <v/>
      </c>
      <c r="H2944" s="6" t="str">
        <f t="shared" si="604"/>
        <v/>
      </c>
      <c r="I2944" s="6" t="str">
        <f t="shared" si="606"/>
        <v/>
      </c>
      <c r="J2944" s="6" t="str">
        <f t="shared" si="607"/>
        <v/>
      </c>
      <c r="K2944" s="6" t="str">
        <f t="shared" si="608"/>
        <v/>
      </c>
      <c r="L2944" s="6" t="str">
        <f t="shared" si="613"/>
        <v/>
      </c>
      <c r="M2944" s="6" t="str">
        <f t="shared" si="614"/>
        <v/>
      </c>
      <c r="N2944" s="6" t="str">
        <f t="shared" si="609"/>
        <v/>
      </c>
      <c r="O2944" s="4"/>
      <c r="P2944" s="11"/>
      <c r="Q2944" s="12" t="str">
        <f t="shared" si="610"/>
        <v/>
      </c>
      <c r="R2944" s="8"/>
      <c r="S2944" s="19"/>
      <c r="T2944" s="19" t="s">
        <v>830</v>
      </c>
      <c r="U2944" s="4"/>
      <c r="V2944" s="22" t="str">
        <f t="shared" si="611"/>
        <v>@aswan1.moe.edu.eg</v>
      </c>
      <c r="W2944" s="22" t="str">
        <f t="shared" si="612"/>
        <v>Stu#</v>
      </c>
      <c r="Z2944" t="str">
        <f>IF(Q2944=$Z$14,COUNTIF($Q$15:Q2944,$Z$14),"")</f>
        <v/>
      </c>
    </row>
    <row r="2945" spans="1:26" ht="16.5" x14ac:dyDescent="0.25">
      <c r="A2945" s="6" t="str">
        <f>IF(B2945="","",SUBTOTAL(3,$B$15:B2945))</f>
        <v/>
      </c>
      <c r="B2945" s="7"/>
      <c r="C2945" s="8"/>
      <c r="D2945" s="6" t="str">
        <f t="shared" si="602"/>
        <v/>
      </c>
      <c r="E2945" s="9" t="str">
        <f t="shared" si="605"/>
        <v/>
      </c>
      <c r="F2945" s="7"/>
      <c r="G2945" s="10" t="str">
        <f t="shared" si="603"/>
        <v/>
      </c>
      <c r="H2945" s="6" t="str">
        <f t="shared" si="604"/>
        <v/>
      </c>
      <c r="I2945" s="6" t="str">
        <f t="shared" si="606"/>
        <v/>
      </c>
      <c r="J2945" s="6" t="str">
        <f t="shared" si="607"/>
        <v/>
      </c>
      <c r="K2945" s="6" t="str">
        <f t="shared" si="608"/>
        <v/>
      </c>
      <c r="L2945" s="6" t="str">
        <f t="shared" si="613"/>
        <v/>
      </c>
      <c r="M2945" s="6" t="str">
        <f t="shared" si="614"/>
        <v/>
      </c>
      <c r="N2945" s="6" t="str">
        <f t="shared" si="609"/>
        <v/>
      </c>
      <c r="O2945" s="4"/>
      <c r="P2945" s="11"/>
      <c r="Q2945" s="12" t="str">
        <f t="shared" si="610"/>
        <v/>
      </c>
      <c r="R2945" s="8"/>
      <c r="S2945" s="19"/>
      <c r="T2945" s="19" t="s">
        <v>830</v>
      </c>
      <c r="U2945" s="4"/>
      <c r="V2945" s="22" t="str">
        <f t="shared" si="611"/>
        <v>@aswan1.moe.edu.eg</v>
      </c>
      <c r="W2945" s="22" t="str">
        <f t="shared" si="612"/>
        <v>Stu#</v>
      </c>
      <c r="Z2945" t="str">
        <f>IF(Q2945=$Z$14,COUNTIF($Q$15:Q2945,$Z$14),"")</f>
        <v/>
      </c>
    </row>
    <row r="2946" spans="1:26" ht="16.5" x14ac:dyDescent="0.25">
      <c r="A2946" s="6" t="str">
        <f>IF(B2946="","",SUBTOTAL(3,$B$15:B2946))</f>
        <v/>
      </c>
      <c r="B2946" s="7"/>
      <c r="C2946" s="8"/>
      <c r="D2946" s="6" t="str">
        <f t="shared" si="602"/>
        <v/>
      </c>
      <c r="E2946" s="9" t="str">
        <f t="shared" si="605"/>
        <v/>
      </c>
      <c r="F2946" s="7"/>
      <c r="G2946" s="10" t="str">
        <f t="shared" si="603"/>
        <v/>
      </c>
      <c r="H2946" s="6" t="str">
        <f t="shared" si="604"/>
        <v/>
      </c>
      <c r="I2946" s="6" t="str">
        <f t="shared" si="606"/>
        <v/>
      </c>
      <c r="J2946" s="6" t="str">
        <f t="shared" si="607"/>
        <v/>
      </c>
      <c r="K2946" s="6" t="str">
        <f t="shared" si="608"/>
        <v/>
      </c>
      <c r="L2946" s="6" t="str">
        <f t="shared" si="613"/>
        <v/>
      </c>
      <c r="M2946" s="6" t="str">
        <f t="shared" si="614"/>
        <v/>
      </c>
      <c r="N2946" s="6" t="str">
        <f t="shared" si="609"/>
        <v/>
      </c>
      <c r="O2946" s="4"/>
      <c r="P2946" s="11"/>
      <c r="Q2946" s="12" t="str">
        <f t="shared" si="610"/>
        <v/>
      </c>
      <c r="R2946" s="8"/>
      <c r="S2946" s="19"/>
      <c r="T2946" s="19" t="s">
        <v>830</v>
      </c>
      <c r="U2946" s="4"/>
      <c r="V2946" s="22" t="str">
        <f t="shared" si="611"/>
        <v>@aswan1.moe.edu.eg</v>
      </c>
      <c r="W2946" s="22" t="str">
        <f t="shared" si="612"/>
        <v>Stu#</v>
      </c>
      <c r="Z2946" t="str">
        <f>IF(Q2946=$Z$14,COUNTIF($Q$15:Q2946,$Z$14),"")</f>
        <v/>
      </c>
    </row>
    <row r="2947" spans="1:26" ht="16.5" x14ac:dyDescent="0.25">
      <c r="A2947" s="6" t="str">
        <f>IF(B2947="","",SUBTOTAL(3,$B$15:B2947))</f>
        <v/>
      </c>
      <c r="B2947" s="7"/>
      <c r="C2947" s="8"/>
      <c r="D2947" s="6" t="str">
        <f t="shared" si="602"/>
        <v/>
      </c>
      <c r="E2947" s="9" t="str">
        <f t="shared" si="605"/>
        <v/>
      </c>
      <c r="F2947" s="7"/>
      <c r="G2947" s="10" t="str">
        <f t="shared" si="603"/>
        <v/>
      </c>
      <c r="H2947" s="6" t="str">
        <f t="shared" si="604"/>
        <v/>
      </c>
      <c r="I2947" s="6" t="str">
        <f t="shared" si="606"/>
        <v/>
      </c>
      <c r="J2947" s="6" t="str">
        <f t="shared" si="607"/>
        <v/>
      </c>
      <c r="K2947" s="6" t="str">
        <f t="shared" si="608"/>
        <v/>
      </c>
      <c r="L2947" s="6" t="str">
        <f t="shared" si="613"/>
        <v/>
      </c>
      <c r="M2947" s="6" t="str">
        <f t="shared" si="614"/>
        <v/>
      </c>
      <c r="N2947" s="6" t="str">
        <f t="shared" si="609"/>
        <v/>
      </c>
      <c r="O2947" s="4"/>
      <c r="P2947" s="11"/>
      <c r="Q2947" s="12" t="str">
        <f t="shared" si="610"/>
        <v/>
      </c>
      <c r="R2947" s="8"/>
      <c r="S2947" s="19"/>
      <c r="T2947" s="19" t="s">
        <v>830</v>
      </c>
      <c r="U2947" s="4"/>
      <c r="V2947" s="22" t="str">
        <f t="shared" si="611"/>
        <v>@aswan1.moe.edu.eg</v>
      </c>
      <c r="W2947" s="22" t="str">
        <f t="shared" si="612"/>
        <v>Stu#</v>
      </c>
      <c r="Z2947" t="str">
        <f>IF(Q2947=$Z$14,COUNTIF($Q$15:Q2947,$Z$14),"")</f>
        <v/>
      </c>
    </row>
    <row r="2948" spans="1:26" ht="16.5" x14ac:dyDescent="0.25">
      <c r="A2948" s="6" t="str">
        <f>IF(B2948="","",SUBTOTAL(3,$B$15:B2948))</f>
        <v/>
      </c>
      <c r="B2948" s="7"/>
      <c r="C2948" s="8"/>
      <c r="D2948" s="6" t="str">
        <f t="shared" si="602"/>
        <v/>
      </c>
      <c r="E2948" s="9" t="str">
        <f t="shared" si="605"/>
        <v/>
      </c>
      <c r="F2948" s="7"/>
      <c r="G2948" s="10" t="str">
        <f t="shared" si="603"/>
        <v/>
      </c>
      <c r="H2948" s="6" t="str">
        <f t="shared" si="604"/>
        <v/>
      </c>
      <c r="I2948" s="6" t="str">
        <f t="shared" si="606"/>
        <v/>
      </c>
      <c r="J2948" s="6" t="str">
        <f t="shared" si="607"/>
        <v/>
      </c>
      <c r="K2948" s="6" t="str">
        <f t="shared" si="608"/>
        <v/>
      </c>
      <c r="L2948" s="6" t="str">
        <f t="shared" si="613"/>
        <v/>
      </c>
      <c r="M2948" s="6" t="str">
        <f t="shared" si="614"/>
        <v/>
      </c>
      <c r="N2948" s="6" t="str">
        <f t="shared" si="609"/>
        <v/>
      </c>
      <c r="O2948" s="4"/>
      <c r="P2948" s="11"/>
      <c r="Q2948" s="12" t="str">
        <f t="shared" si="610"/>
        <v/>
      </c>
      <c r="R2948" s="8"/>
      <c r="S2948" s="19"/>
      <c r="T2948" s="19" t="s">
        <v>830</v>
      </c>
      <c r="U2948" s="4"/>
      <c r="V2948" s="22" t="str">
        <f t="shared" si="611"/>
        <v>@aswan1.moe.edu.eg</v>
      </c>
      <c r="W2948" s="22" t="str">
        <f t="shared" si="612"/>
        <v>Stu#</v>
      </c>
      <c r="Z2948" t="str">
        <f>IF(Q2948=$Z$14,COUNTIF($Q$15:Q2948,$Z$14),"")</f>
        <v/>
      </c>
    </row>
    <row r="2949" spans="1:26" ht="16.5" x14ac:dyDescent="0.25">
      <c r="A2949" s="6" t="str">
        <f>IF(B2949="","",SUBTOTAL(3,$B$15:B2949))</f>
        <v/>
      </c>
      <c r="B2949" s="7"/>
      <c r="C2949" s="8"/>
      <c r="D2949" s="6" t="str">
        <f t="shared" si="602"/>
        <v/>
      </c>
      <c r="E2949" s="9" t="str">
        <f t="shared" si="605"/>
        <v/>
      </c>
      <c r="F2949" s="7"/>
      <c r="G2949" s="10" t="str">
        <f t="shared" si="603"/>
        <v/>
      </c>
      <c r="H2949" s="6" t="str">
        <f t="shared" si="604"/>
        <v/>
      </c>
      <c r="I2949" s="6" t="str">
        <f t="shared" si="606"/>
        <v/>
      </c>
      <c r="J2949" s="6" t="str">
        <f t="shared" si="607"/>
        <v/>
      </c>
      <c r="K2949" s="6" t="str">
        <f t="shared" si="608"/>
        <v/>
      </c>
      <c r="L2949" s="6" t="str">
        <f t="shared" si="613"/>
        <v/>
      </c>
      <c r="M2949" s="6" t="str">
        <f t="shared" si="614"/>
        <v/>
      </c>
      <c r="N2949" s="6" t="str">
        <f t="shared" si="609"/>
        <v/>
      </c>
      <c r="O2949" s="4"/>
      <c r="P2949" s="11"/>
      <c r="Q2949" s="12" t="str">
        <f t="shared" si="610"/>
        <v/>
      </c>
      <c r="R2949" s="8"/>
      <c r="S2949" s="19"/>
      <c r="T2949" s="19" t="s">
        <v>830</v>
      </c>
      <c r="U2949" s="4"/>
      <c r="V2949" s="22" t="str">
        <f t="shared" si="611"/>
        <v>@aswan1.moe.edu.eg</v>
      </c>
      <c r="W2949" s="22" t="str">
        <f t="shared" si="612"/>
        <v>Stu#</v>
      </c>
      <c r="Z2949" t="str">
        <f>IF(Q2949=$Z$14,COUNTIF($Q$15:Q2949,$Z$14),"")</f>
        <v/>
      </c>
    </row>
    <row r="2950" spans="1:26" ht="16.5" x14ac:dyDescent="0.25">
      <c r="A2950" s="6" t="str">
        <f>IF(B2950="","",SUBTOTAL(3,$B$15:B2950))</f>
        <v/>
      </c>
      <c r="B2950" s="7"/>
      <c r="C2950" s="8"/>
      <c r="D2950" s="6" t="str">
        <f t="shared" si="602"/>
        <v/>
      </c>
      <c r="E2950" s="9" t="str">
        <f t="shared" si="605"/>
        <v/>
      </c>
      <c r="F2950" s="7"/>
      <c r="G2950" s="10" t="str">
        <f t="shared" si="603"/>
        <v/>
      </c>
      <c r="H2950" s="6" t="str">
        <f t="shared" si="604"/>
        <v/>
      </c>
      <c r="I2950" s="6" t="str">
        <f t="shared" si="606"/>
        <v/>
      </c>
      <c r="J2950" s="6" t="str">
        <f t="shared" si="607"/>
        <v/>
      </c>
      <c r="K2950" s="6" t="str">
        <f t="shared" si="608"/>
        <v/>
      </c>
      <c r="L2950" s="6" t="str">
        <f t="shared" si="613"/>
        <v/>
      </c>
      <c r="M2950" s="6" t="str">
        <f t="shared" si="614"/>
        <v/>
      </c>
      <c r="N2950" s="6" t="str">
        <f t="shared" si="609"/>
        <v/>
      </c>
      <c r="O2950" s="4"/>
      <c r="P2950" s="11"/>
      <c r="Q2950" s="12" t="str">
        <f t="shared" si="610"/>
        <v/>
      </c>
      <c r="R2950" s="8"/>
      <c r="S2950" s="19"/>
      <c r="T2950" s="19" t="s">
        <v>830</v>
      </c>
      <c r="U2950" s="4"/>
      <c r="V2950" s="22" t="str">
        <f t="shared" si="611"/>
        <v>@aswan1.moe.edu.eg</v>
      </c>
      <c r="W2950" s="22" t="str">
        <f t="shared" si="612"/>
        <v>Stu#</v>
      </c>
      <c r="Z2950" t="str">
        <f>IF(Q2950=$Z$14,COUNTIF($Q$15:Q2950,$Z$14),"")</f>
        <v/>
      </c>
    </row>
    <row r="2951" spans="1:26" ht="16.5" x14ac:dyDescent="0.25">
      <c r="A2951" s="6" t="str">
        <f>IF(B2951="","",SUBTOTAL(3,$B$15:B2951))</f>
        <v/>
      </c>
      <c r="B2951" s="7"/>
      <c r="C2951" s="8"/>
      <c r="D2951" s="6" t="str">
        <f t="shared" si="602"/>
        <v/>
      </c>
      <c r="E2951" s="9" t="str">
        <f t="shared" si="605"/>
        <v/>
      </c>
      <c r="F2951" s="7"/>
      <c r="G2951" s="10" t="str">
        <f t="shared" si="603"/>
        <v/>
      </c>
      <c r="H2951" s="6" t="str">
        <f t="shared" si="604"/>
        <v/>
      </c>
      <c r="I2951" s="6" t="str">
        <f t="shared" si="606"/>
        <v/>
      </c>
      <c r="J2951" s="6" t="str">
        <f t="shared" si="607"/>
        <v/>
      </c>
      <c r="K2951" s="6" t="str">
        <f t="shared" si="608"/>
        <v/>
      </c>
      <c r="L2951" s="6" t="str">
        <f t="shared" si="613"/>
        <v/>
      </c>
      <c r="M2951" s="6" t="str">
        <f t="shared" si="614"/>
        <v/>
      </c>
      <c r="N2951" s="6" t="str">
        <f t="shared" si="609"/>
        <v/>
      </c>
      <c r="O2951" s="4"/>
      <c r="P2951" s="11"/>
      <c r="Q2951" s="12" t="str">
        <f t="shared" si="610"/>
        <v/>
      </c>
      <c r="R2951" s="8"/>
      <c r="S2951" s="19"/>
      <c r="T2951" s="19" t="s">
        <v>830</v>
      </c>
      <c r="U2951" s="4"/>
      <c r="V2951" s="22" t="str">
        <f t="shared" si="611"/>
        <v>@aswan1.moe.edu.eg</v>
      </c>
      <c r="W2951" s="22" t="str">
        <f t="shared" si="612"/>
        <v>Stu#</v>
      </c>
      <c r="Z2951" t="str">
        <f>IF(Q2951=$Z$14,COUNTIF($Q$15:Q2951,$Z$14),"")</f>
        <v/>
      </c>
    </row>
    <row r="2952" spans="1:26" ht="16.5" x14ac:dyDescent="0.25">
      <c r="A2952" s="6" t="str">
        <f>IF(B2952="","",SUBTOTAL(3,$B$15:B2952))</f>
        <v/>
      </c>
      <c r="B2952" s="7"/>
      <c r="C2952" s="8"/>
      <c r="D2952" s="6" t="str">
        <f t="shared" si="602"/>
        <v/>
      </c>
      <c r="E2952" s="9" t="str">
        <f t="shared" si="605"/>
        <v/>
      </c>
      <c r="F2952" s="7"/>
      <c r="G2952" s="10" t="str">
        <f t="shared" si="603"/>
        <v/>
      </c>
      <c r="H2952" s="6" t="str">
        <f t="shared" si="604"/>
        <v/>
      </c>
      <c r="I2952" s="6" t="str">
        <f t="shared" si="606"/>
        <v/>
      </c>
      <c r="J2952" s="6" t="str">
        <f t="shared" si="607"/>
        <v/>
      </c>
      <c r="K2952" s="6" t="str">
        <f t="shared" si="608"/>
        <v/>
      </c>
      <c r="L2952" s="6" t="str">
        <f t="shared" si="613"/>
        <v/>
      </c>
      <c r="M2952" s="6" t="str">
        <f t="shared" si="614"/>
        <v/>
      </c>
      <c r="N2952" s="6" t="str">
        <f t="shared" si="609"/>
        <v/>
      </c>
      <c r="O2952" s="4"/>
      <c r="P2952" s="11"/>
      <c r="Q2952" s="12" t="str">
        <f t="shared" si="610"/>
        <v/>
      </c>
      <c r="R2952" s="8"/>
      <c r="S2952" s="19"/>
      <c r="T2952" s="19" t="s">
        <v>830</v>
      </c>
      <c r="U2952" s="4"/>
      <c r="V2952" s="22" t="str">
        <f t="shared" si="611"/>
        <v>@aswan1.moe.edu.eg</v>
      </c>
      <c r="W2952" s="22" t="str">
        <f t="shared" si="612"/>
        <v>Stu#</v>
      </c>
      <c r="Z2952" t="str">
        <f>IF(Q2952=$Z$14,COUNTIF($Q$15:Q2952,$Z$14),"")</f>
        <v/>
      </c>
    </row>
    <row r="2953" spans="1:26" ht="16.5" x14ac:dyDescent="0.25">
      <c r="A2953" s="6" t="str">
        <f>IF(B2953="","",SUBTOTAL(3,$B$15:B2953))</f>
        <v/>
      </c>
      <c r="B2953" s="7"/>
      <c r="C2953" s="8"/>
      <c r="D2953" s="6" t="str">
        <f t="shared" si="602"/>
        <v/>
      </c>
      <c r="E2953" s="9" t="str">
        <f t="shared" si="605"/>
        <v/>
      </c>
      <c r="F2953" s="7"/>
      <c r="G2953" s="10" t="str">
        <f t="shared" si="603"/>
        <v/>
      </c>
      <c r="H2953" s="6" t="str">
        <f t="shared" si="604"/>
        <v/>
      </c>
      <c r="I2953" s="6" t="str">
        <f t="shared" si="606"/>
        <v/>
      </c>
      <c r="J2953" s="6" t="str">
        <f t="shared" si="607"/>
        <v/>
      </c>
      <c r="K2953" s="6" t="str">
        <f t="shared" si="608"/>
        <v/>
      </c>
      <c r="L2953" s="6" t="str">
        <f t="shared" si="613"/>
        <v/>
      </c>
      <c r="M2953" s="6" t="str">
        <f t="shared" si="614"/>
        <v/>
      </c>
      <c r="N2953" s="6" t="str">
        <f t="shared" si="609"/>
        <v/>
      </c>
      <c r="O2953" s="4"/>
      <c r="P2953" s="11"/>
      <c r="Q2953" s="12" t="str">
        <f t="shared" si="610"/>
        <v/>
      </c>
      <c r="R2953" s="8"/>
      <c r="S2953" s="19"/>
      <c r="T2953" s="19" t="s">
        <v>830</v>
      </c>
      <c r="U2953" s="4"/>
      <c r="V2953" s="22" t="str">
        <f t="shared" si="611"/>
        <v>@aswan1.moe.edu.eg</v>
      </c>
      <c r="W2953" s="22" t="str">
        <f t="shared" si="612"/>
        <v>Stu#</v>
      </c>
      <c r="Z2953" t="str">
        <f>IF(Q2953=$Z$14,COUNTIF($Q$15:Q2953,$Z$14),"")</f>
        <v/>
      </c>
    </row>
    <row r="2954" spans="1:26" ht="16.5" x14ac:dyDescent="0.25">
      <c r="A2954" s="6" t="str">
        <f>IF(B2954="","",SUBTOTAL(3,$B$15:B2954))</f>
        <v/>
      </c>
      <c r="B2954" s="7"/>
      <c r="C2954" s="8"/>
      <c r="D2954" s="6" t="str">
        <f t="shared" si="602"/>
        <v/>
      </c>
      <c r="E2954" s="9" t="str">
        <f t="shared" si="605"/>
        <v/>
      </c>
      <c r="F2954" s="7"/>
      <c r="G2954" s="10" t="str">
        <f t="shared" si="603"/>
        <v/>
      </c>
      <c r="H2954" s="6" t="str">
        <f t="shared" si="604"/>
        <v/>
      </c>
      <c r="I2954" s="6" t="str">
        <f t="shared" si="606"/>
        <v/>
      </c>
      <c r="J2954" s="6" t="str">
        <f t="shared" si="607"/>
        <v/>
      </c>
      <c r="K2954" s="6" t="str">
        <f t="shared" si="608"/>
        <v/>
      </c>
      <c r="L2954" s="6" t="str">
        <f t="shared" si="613"/>
        <v/>
      </c>
      <c r="M2954" s="6" t="str">
        <f t="shared" si="614"/>
        <v/>
      </c>
      <c r="N2954" s="6" t="str">
        <f t="shared" si="609"/>
        <v/>
      </c>
      <c r="O2954" s="4"/>
      <c r="P2954" s="11"/>
      <c r="Q2954" s="12" t="str">
        <f t="shared" si="610"/>
        <v/>
      </c>
      <c r="R2954" s="8"/>
      <c r="S2954" s="19"/>
      <c r="T2954" s="19" t="s">
        <v>830</v>
      </c>
      <c r="U2954" s="4"/>
      <c r="V2954" s="22" t="str">
        <f t="shared" si="611"/>
        <v>@aswan1.moe.edu.eg</v>
      </c>
      <c r="W2954" s="22" t="str">
        <f t="shared" si="612"/>
        <v>Stu#</v>
      </c>
      <c r="Z2954" t="str">
        <f>IF(Q2954=$Z$14,COUNTIF($Q$15:Q2954,$Z$14),"")</f>
        <v/>
      </c>
    </row>
    <row r="2955" spans="1:26" ht="16.5" x14ac:dyDescent="0.25">
      <c r="A2955" s="6" t="str">
        <f>IF(B2955="","",SUBTOTAL(3,$B$15:B2955))</f>
        <v/>
      </c>
      <c r="B2955" s="7"/>
      <c r="C2955" s="8"/>
      <c r="D2955" s="6" t="str">
        <f t="shared" si="602"/>
        <v/>
      </c>
      <c r="E2955" s="9" t="str">
        <f t="shared" si="605"/>
        <v/>
      </c>
      <c r="F2955" s="7"/>
      <c r="G2955" s="10" t="str">
        <f t="shared" si="603"/>
        <v/>
      </c>
      <c r="H2955" s="6" t="str">
        <f t="shared" si="604"/>
        <v/>
      </c>
      <c r="I2955" s="6" t="str">
        <f t="shared" si="606"/>
        <v/>
      </c>
      <c r="J2955" s="6" t="str">
        <f t="shared" si="607"/>
        <v/>
      </c>
      <c r="K2955" s="6" t="str">
        <f t="shared" si="608"/>
        <v/>
      </c>
      <c r="L2955" s="6" t="str">
        <f t="shared" si="613"/>
        <v/>
      </c>
      <c r="M2955" s="6" t="str">
        <f t="shared" si="614"/>
        <v/>
      </c>
      <c r="N2955" s="6" t="str">
        <f t="shared" si="609"/>
        <v/>
      </c>
      <c r="O2955" s="4"/>
      <c r="P2955" s="11"/>
      <c r="Q2955" s="12" t="str">
        <f t="shared" si="610"/>
        <v/>
      </c>
      <c r="R2955" s="8"/>
      <c r="S2955" s="19"/>
      <c r="T2955" s="19" t="s">
        <v>830</v>
      </c>
      <c r="U2955" s="4"/>
      <c r="V2955" s="22" t="str">
        <f t="shared" si="611"/>
        <v>@aswan1.moe.edu.eg</v>
      </c>
      <c r="W2955" s="22" t="str">
        <f t="shared" si="612"/>
        <v>Stu#</v>
      </c>
      <c r="Z2955" t="str">
        <f>IF(Q2955=$Z$14,COUNTIF($Q$15:Q2955,$Z$14),"")</f>
        <v/>
      </c>
    </row>
    <row r="2956" spans="1:26" ht="16.5" x14ac:dyDescent="0.25">
      <c r="A2956" s="6" t="str">
        <f>IF(B2956="","",SUBTOTAL(3,$B$15:B2956))</f>
        <v/>
      </c>
      <c r="B2956" s="7"/>
      <c r="C2956" s="8"/>
      <c r="D2956" s="6" t="str">
        <f t="shared" si="602"/>
        <v/>
      </c>
      <c r="E2956" s="9" t="str">
        <f t="shared" si="605"/>
        <v/>
      </c>
      <c r="F2956" s="7"/>
      <c r="G2956" s="10" t="str">
        <f t="shared" si="603"/>
        <v/>
      </c>
      <c r="H2956" s="6" t="str">
        <f t="shared" si="604"/>
        <v/>
      </c>
      <c r="I2956" s="6" t="str">
        <f t="shared" si="606"/>
        <v/>
      </c>
      <c r="J2956" s="6" t="str">
        <f t="shared" si="607"/>
        <v/>
      </c>
      <c r="K2956" s="6" t="str">
        <f t="shared" si="608"/>
        <v/>
      </c>
      <c r="L2956" s="6" t="str">
        <f t="shared" si="613"/>
        <v/>
      </c>
      <c r="M2956" s="6" t="str">
        <f t="shared" si="614"/>
        <v/>
      </c>
      <c r="N2956" s="6" t="str">
        <f t="shared" si="609"/>
        <v/>
      </c>
      <c r="O2956" s="4"/>
      <c r="P2956" s="11"/>
      <c r="Q2956" s="12" t="str">
        <f t="shared" si="610"/>
        <v/>
      </c>
      <c r="R2956" s="8"/>
      <c r="S2956" s="19"/>
      <c r="T2956" s="19" t="s">
        <v>830</v>
      </c>
      <c r="U2956" s="4"/>
      <c r="V2956" s="22" t="str">
        <f t="shared" si="611"/>
        <v>@aswan1.moe.edu.eg</v>
      </c>
      <c r="W2956" s="22" t="str">
        <f t="shared" si="612"/>
        <v>Stu#</v>
      </c>
      <c r="Z2956" t="str">
        <f>IF(Q2956=$Z$14,COUNTIF($Q$15:Q2956,$Z$14),"")</f>
        <v/>
      </c>
    </row>
    <row r="2957" spans="1:26" ht="16.5" x14ac:dyDescent="0.25">
      <c r="A2957" s="6" t="str">
        <f>IF(B2957="","",SUBTOTAL(3,$B$15:B2957))</f>
        <v/>
      </c>
      <c r="B2957" s="7"/>
      <c r="C2957" s="8"/>
      <c r="D2957" s="6" t="str">
        <f t="shared" si="602"/>
        <v/>
      </c>
      <c r="E2957" s="9" t="str">
        <f t="shared" si="605"/>
        <v/>
      </c>
      <c r="F2957" s="7"/>
      <c r="G2957" s="10" t="str">
        <f t="shared" si="603"/>
        <v/>
      </c>
      <c r="H2957" s="6" t="str">
        <f t="shared" si="604"/>
        <v/>
      </c>
      <c r="I2957" s="6" t="str">
        <f t="shared" si="606"/>
        <v/>
      </c>
      <c r="J2957" s="6" t="str">
        <f t="shared" si="607"/>
        <v/>
      </c>
      <c r="K2957" s="6" t="str">
        <f t="shared" si="608"/>
        <v/>
      </c>
      <c r="L2957" s="6" t="str">
        <f t="shared" si="613"/>
        <v/>
      </c>
      <c r="M2957" s="6" t="str">
        <f t="shared" si="614"/>
        <v/>
      </c>
      <c r="N2957" s="6" t="str">
        <f t="shared" si="609"/>
        <v/>
      </c>
      <c r="O2957" s="4"/>
      <c r="P2957" s="11"/>
      <c r="Q2957" s="12" t="str">
        <f t="shared" si="610"/>
        <v/>
      </c>
      <c r="R2957" s="8"/>
      <c r="S2957" s="19"/>
      <c r="T2957" s="19" t="s">
        <v>830</v>
      </c>
      <c r="U2957" s="4"/>
      <c r="V2957" s="22" t="str">
        <f t="shared" si="611"/>
        <v>@aswan1.moe.edu.eg</v>
      </c>
      <c r="W2957" s="22" t="str">
        <f t="shared" si="612"/>
        <v>Stu#</v>
      </c>
      <c r="Z2957" t="str">
        <f>IF(Q2957=$Z$14,COUNTIF($Q$15:Q2957,$Z$14),"")</f>
        <v/>
      </c>
    </row>
    <row r="2958" spans="1:26" ht="16.5" x14ac:dyDescent="0.25">
      <c r="A2958" s="6" t="str">
        <f>IF(B2958="","",SUBTOTAL(3,$B$15:B2958))</f>
        <v/>
      </c>
      <c r="B2958" s="7"/>
      <c r="C2958" s="8"/>
      <c r="D2958" s="6" t="str">
        <f t="shared" ref="D2958:D3021" si="615">IF(C2958="","",LEFT(TRIM(C2958),FIND(" ",TRIM(C2958),1)-1))</f>
        <v/>
      </c>
      <c r="E2958" s="9" t="str">
        <f t="shared" si="605"/>
        <v/>
      </c>
      <c r="F2958" s="7"/>
      <c r="G2958" s="10" t="str">
        <f t="shared" ref="G2958:G3021" si="616">IF(F2958="","",(DATE(IF(LEFT(F2958,1)*1=3,20,19)&amp;MID(F2958,2,2),MID(F2958,4,2),MID(F2958,6,2))))</f>
        <v/>
      </c>
      <c r="H2958" s="6" t="str">
        <f t="shared" ref="H2958:H3021" si="617">IF(G2958="","",DAY(G2958))</f>
        <v/>
      </c>
      <c r="I2958" s="6" t="str">
        <f t="shared" si="606"/>
        <v/>
      </c>
      <c r="J2958" s="6" t="str">
        <f t="shared" si="607"/>
        <v/>
      </c>
      <c r="K2958" s="6" t="str">
        <f t="shared" si="608"/>
        <v/>
      </c>
      <c r="L2958" s="6" t="str">
        <f t="shared" si="613"/>
        <v/>
      </c>
      <c r="M2958" s="6" t="str">
        <f t="shared" si="614"/>
        <v/>
      </c>
      <c r="N2958" s="6" t="str">
        <f t="shared" si="609"/>
        <v/>
      </c>
      <c r="O2958" s="4"/>
      <c r="P2958" s="11"/>
      <c r="Q2958" s="12" t="str">
        <f t="shared" si="610"/>
        <v/>
      </c>
      <c r="R2958" s="8"/>
      <c r="S2958" s="19"/>
      <c r="T2958" s="19" t="s">
        <v>830</v>
      </c>
      <c r="U2958" s="4"/>
      <c r="V2958" s="22" t="str">
        <f t="shared" si="611"/>
        <v>@aswan1.moe.edu.eg</v>
      </c>
      <c r="W2958" s="22" t="str">
        <f t="shared" si="612"/>
        <v>Stu#</v>
      </c>
      <c r="Z2958" t="str">
        <f>IF(Q2958=$Z$14,COUNTIF($Q$15:Q2958,$Z$14),"")</f>
        <v/>
      </c>
    </row>
    <row r="2959" spans="1:26" ht="16.5" x14ac:dyDescent="0.25">
      <c r="A2959" s="6" t="str">
        <f>IF(B2959="","",SUBTOTAL(3,$B$15:B2959))</f>
        <v/>
      </c>
      <c r="B2959" s="7"/>
      <c r="C2959" s="8"/>
      <c r="D2959" s="6" t="str">
        <f t="shared" si="615"/>
        <v/>
      </c>
      <c r="E2959" s="9" t="str">
        <f t="shared" si="605"/>
        <v/>
      </c>
      <c r="F2959" s="7"/>
      <c r="G2959" s="10" t="str">
        <f t="shared" si="616"/>
        <v/>
      </c>
      <c r="H2959" s="6" t="str">
        <f t="shared" si="617"/>
        <v/>
      </c>
      <c r="I2959" s="6" t="str">
        <f t="shared" si="606"/>
        <v/>
      </c>
      <c r="J2959" s="6" t="str">
        <f t="shared" si="607"/>
        <v/>
      </c>
      <c r="K2959" s="6" t="str">
        <f t="shared" si="608"/>
        <v/>
      </c>
      <c r="L2959" s="6" t="str">
        <f t="shared" si="613"/>
        <v/>
      </c>
      <c r="M2959" s="6" t="str">
        <f t="shared" si="614"/>
        <v/>
      </c>
      <c r="N2959" s="6" t="str">
        <f t="shared" si="609"/>
        <v/>
      </c>
      <c r="O2959" s="4"/>
      <c r="P2959" s="11"/>
      <c r="Q2959" s="12" t="str">
        <f t="shared" si="610"/>
        <v/>
      </c>
      <c r="R2959" s="8"/>
      <c r="S2959" s="19"/>
      <c r="T2959" s="19" t="s">
        <v>830</v>
      </c>
      <c r="U2959" s="4"/>
      <c r="V2959" s="22" t="str">
        <f t="shared" si="611"/>
        <v>@aswan1.moe.edu.eg</v>
      </c>
      <c r="W2959" s="22" t="str">
        <f t="shared" si="612"/>
        <v>Stu#</v>
      </c>
      <c r="Z2959" t="str">
        <f>IF(Q2959=$Z$14,COUNTIF($Q$15:Q2959,$Z$14),"")</f>
        <v/>
      </c>
    </row>
    <row r="2960" spans="1:26" ht="16.5" x14ac:dyDescent="0.25">
      <c r="A2960" s="6" t="str">
        <f>IF(B2960="","",SUBTOTAL(3,$B$15:B2960))</f>
        <v/>
      </c>
      <c r="B2960" s="7"/>
      <c r="C2960" s="8"/>
      <c r="D2960" s="6" t="str">
        <f t="shared" si="615"/>
        <v/>
      </c>
      <c r="E2960" s="9" t="str">
        <f t="shared" ref="E2960:E3023" si="618">IF(C2960="","",RIGHT(C2960,LEN(C2960)-FIND(" ",C2960)))</f>
        <v/>
      </c>
      <c r="F2960" s="7"/>
      <c r="G2960" s="10" t="str">
        <f t="shared" si="616"/>
        <v/>
      </c>
      <c r="H2960" s="6" t="str">
        <f t="shared" si="617"/>
        <v/>
      </c>
      <c r="I2960" s="6" t="str">
        <f t="shared" ref="I2960:I3023" si="619">IF(H2960="","",MONTH(G2960))</f>
        <v/>
      </c>
      <c r="J2960" s="6" t="str">
        <f t="shared" ref="J2960:J3023" si="620">IF(I2960="","",YEAR(G2960))</f>
        <v/>
      </c>
      <c r="K2960" s="6" t="str">
        <f t="shared" ref="K2960:K3023" si="621">IF(G2960="","",(DATEDIF(G2960,$F$13,"md")))</f>
        <v/>
      </c>
      <c r="L2960" s="6" t="str">
        <f t="shared" si="613"/>
        <v/>
      </c>
      <c r="M2960" s="6" t="str">
        <f t="shared" si="614"/>
        <v/>
      </c>
      <c r="N2960" s="6" t="str">
        <f t="shared" ref="N2960:N3023" si="622">IF(F2960="","",(IF(ISODD(MID(F2960,13,1)),"ذكر","انثى")))</f>
        <v/>
      </c>
      <c r="O2960" s="4"/>
      <c r="P2960" s="11"/>
      <c r="Q2960" s="12" t="str">
        <f t="shared" ref="Q2960:Q3023" si="623">IF(P2960="","",P2960&amp;"/"&amp;O2960)</f>
        <v/>
      </c>
      <c r="R2960" s="8"/>
      <c r="S2960" s="19"/>
      <c r="T2960" s="19" t="s">
        <v>830</v>
      </c>
      <c r="U2960" s="4"/>
      <c r="V2960" s="22" t="str">
        <f t="shared" ref="V2960:V3023" si="624">CONCATENATE(B2960,$X$2)</f>
        <v>@aswan1.moe.edu.eg</v>
      </c>
      <c r="W2960" s="22" t="str">
        <f t="shared" ref="W2960:W3023" si="625">CONCATENATE($X$3)&amp;RIGHT(LEFT(F2960,7),6)</f>
        <v>Stu#</v>
      </c>
      <c r="Z2960" t="str">
        <f>IF(Q2960=$Z$14,COUNTIF($Q$15:Q2960,$Z$14),"")</f>
        <v/>
      </c>
    </row>
    <row r="2961" spans="1:26" ht="16.5" x14ac:dyDescent="0.25">
      <c r="A2961" s="6" t="str">
        <f>IF(B2961="","",SUBTOTAL(3,$B$15:B2961))</f>
        <v/>
      </c>
      <c r="B2961" s="7"/>
      <c r="C2961" s="8"/>
      <c r="D2961" s="6" t="str">
        <f t="shared" si="615"/>
        <v/>
      </c>
      <c r="E2961" s="9" t="str">
        <f t="shared" si="618"/>
        <v/>
      </c>
      <c r="F2961" s="7"/>
      <c r="G2961" s="10" t="str">
        <f t="shared" si="616"/>
        <v/>
      </c>
      <c r="H2961" s="6" t="str">
        <f t="shared" si="617"/>
        <v/>
      </c>
      <c r="I2961" s="6" t="str">
        <f t="shared" si="619"/>
        <v/>
      </c>
      <c r="J2961" s="6" t="str">
        <f t="shared" si="620"/>
        <v/>
      </c>
      <c r="K2961" s="6" t="str">
        <f t="shared" si="621"/>
        <v/>
      </c>
      <c r="L2961" s="6" t="str">
        <f t="shared" ref="L2961:L3024" si="626">IF(H2961="","",(DATEDIF(H2961,$F$13,"md")))</f>
        <v/>
      </c>
      <c r="M2961" s="6" t="str">
        <f t="shared" ref="M2961:M3024" si="627">IF(I2961="","",(DATEDIF(I2961,$F$13,"md")))</f>
        <v/>
      </c>
      <c r="N2961" s="6" t="str">
        <f t="shared" si="622"/>
        <v/>
      </c>
      <c r="O2961" s="4"/>
      <c r="P2961" s="11"/>
      <c r="Q2961" s="12" t="str">
        <f t="shared" si="623"/>
        <v/>
      </c>
      <c r="R2961" s="8"/>
      <c r="S2961" s="19"/>
      <c r="T2961" s="19" t="s">
        <v>830</v>
      </c>
      <c r="U2961" s="4"/>
      <c r="V2961" s="22" t="str">
        <f t="shared" si="624"/>
        <v>@aswan1.moe.edu.eg</v>
      </c>
      <c r="W2961" s="22" t="str">
        <f t="shared" si="625"/>
        <v>Stu#</v>
      </c>
      <c r="Z2961" t="str">
        <f>IF(Q2961=$Z$14,COUNTIF($Q$15:Q2961,$Z$14),"")</f>
        <v/>
      </c>
    </row>
    <row r="2962" spans="1:26" ht="16.5" x14ac:dyDescent="0.25">
      <c r="A2962" s="6" t="str">
        <f>IF(B2962="","",SUBTOTAL(3,$B$15:B2962))</f>
        <v/>
      </c>
      <c r="B2962" s="7"/>
      <c r="C2962" s="8"/>
      <c r="D2962" s="6" t="str">
        <f t="shared" si="615"/>
        <v/>
      </c>
      <c r="E2962" s="9" t="str">
        <f t="shared" si="618"/>
        <v/>
      </c>
      <c r="F2962" s="7"/>
      <c r="G2962" s="10" t="str">
        <f t="shared" si="616"/>
        <v/>
      </c>
      <c r="H2962" s="6" t="str">
        <f t="shared" si="617"/>
        <v/>
      </c>
      <c r="I2962" s="6" t="str">
        <f t="shared" si="619"/>
        <v/>
      </c>
      <c r="J2962" s="6" t="str">
        <f t="shared" si="620"/>
        <v/>
      </c>
      <c r="K2962" s="6" t="str">
        <f t="shared" si="621"/>
        <v/>
      </c>
      <c r="L2962" s="6" t="str">
        <f t="shared" si="626"/>
        <v/>
      </c>
      <c r="M2962" s="6" t="str">
        <f t="shared" si="627"/>
        <v/>
      </c>
      <c r="N2962" s="6" t="str">
        <f t="shared" si="622"/>
        <v/>
      </c>
      <c r="O2962" s="4"/>
      <c r="P2962" s="11"/>
      <c r="Q2962" s="12" t="str">
        <f t="shared" si="623"/>
        <v/>
      </c>
      <c r="R2962" s="8"/>
      <c r="S2962" s="19"/>
      <c r="T2962" s="19" t="s">
        <v>830</v>
      </c>
      <c r="U2962" s="4"/>
      <c r="V2962" s="22" t="str">
        <f t="shared" si="624"/>
        <v>@aswan1.moe.edu.eg</v>
      </c>
      <c r="W2962" s="22" t="str">
        <f t="shared" si="625"/>
        <v>Stu#</v>
      </c>
      <c r="Z2962" t="str">
        <f>IF(Q2962=$Z$14,COUNTIF($Q$15:Q2962,$Z$14),"")</f>
        <v/>
      </c>
    </row>
    <row r="2963" spans="1:26" ht="16.5" x14ac:dyDescent="0.25">
      <c r="A2963" s="6" t="str">
        <f>IF(B2963="","",SUBTOTAL(3,$B$15:B2963))</f>
        <v/>
      </c>
      <c r="B2963" s="7"/>
      <c r="C2963" s="8"/>
      <c r="D2963" s="6" t="str">
        <f t="shared" si="615"/>
        <v/>
      </c>
      <c r="E2963" s="9" t="str">
        <f t="shared" si="618"/>
        <v/>
      </c>
      <c r="F2963" s="7"/>
      <c r="G2963" s="10" t="str">
        <f t="shared" si="616"/>
        <v/>
      </c>
      <c r="H2963" s="6" t="str">
        <f t="shared" si="617"/>
        <v/>
      </c>
      <c r="I2963" s="6" t="str">
        <f t="shared" si="619"/>
        <v/>
      </c>
      <c r="J2963" s="6" t="str">
        <f t="shared" si="620"/>
        <v/>
      </c>
      <c r="K2963" s="6" t="str">
        <f t="shared" si="621"/>
        <v/>
      </c>
      <c r="L2963" s="6" t="str">
        <f t="shared" si="626"/>
        <v/>
      </c>
      <c r="M2963" s="6" t="str">
        <f t="shared" si="627"/>
        <v/>
      </c>
      <c r="N2963" s="6" t="str">
        <f t="shared" si="622"/>
        <v/>
      </c>
      <c r="O2963" s="4"/>
      <c r="P2963" s="11"/>
      <c r="Q2963" s="12" t="str">
        <f t="shared" si="623"/>
        <v/>
      </c>
      <c r="R2963" s="8"/>
      <c r="S2963" s="19"/>
      <c r="T2963" s="19" t="s">
        <v>830</v>
      </c>
      <c r="U2963" s="4"/>
      <c r="V2963" s="22" t="str">
        <f t="shared" si="624"/>
        <v>@aswan1.moe.edu.eg</v>
      </c>
      <c r="W2963" s="22" t="str">
        <f t="shared" si="625"/>
        <v>Stu#</v>
      </c>
      <c r="Z2963" t="str">
        <f>IF(Q2963=$Z$14,COUNTIF($Q$15:Q2963,$Z$14),"")</f>
        <v/>
      </c>
    </row>
    <row r="2964" spans="1:26" ht="16.5" x14ac:dyDescent="0.25">
      <c r="A2964" s="6" t="str">
        <f>IF(B2964="","",SUBTOTAL(3,$B$15:B2964))</f>
        <v/>
      </c>
      <c r="B2964" s="7"/>
      <c r="C2964" s="8"/>
      <c r="D2964" s="6" t="str">
        <f t="shared" si="615"/>
        <v/>
      </c>
      <c r="E2964" s="9" t="str">
        <f t="shared" si="618"/>
        <v/>
      </c>
      <c r="F2964" s="7"/>
      <c r="G2964" s="10" t="str">
        <f t="shared" si="616"/>
        <v/>
      </c>
      <c r="H2964" s="6" t="str">
        <f t="shared" si="617"/>
        <v/>
      </c>
      <c r="I2964" s="6" t="str">
        <f t="shared" si="619"/>
        <v/>
      </c>
      <c r="J2964" s="6" t="str">
        <f t="shared" si="620"/>
        <v/>
      </c>
      <c r="K2964" s="6" t="str">
        <f t="shared" si="621"/>
        <v/>
      </c>
      <c r="L2964" s="6" t="str">
        <f t="shared" si="626"/>
        <v/>
      </c>
      <c r="M2964" s="6" t="str">
        <f t="shared" si="627"/>
        <v/>
      </c>
      <c r="N2964" s="6" t="str">
        <f t="shared" si="622"/>
        <v/>
      </c>
      <c r="O2964" s="4"/>
      <c r="P2964" s="11"/>
      <c r="Q2964" s="12" t="str">
        <f t="shared" si="623"/>
        <v/>
      </c>
      <c r="R2964" s="8"/>
      <c r="S2964" s="19"/>
      <c r="T2964" s="19" t="s">
        <v>830</v>
      </c>
      <c r="U2964" s="4"/>
      <c r="V2964" s="22" t="str">
        <f t="shared" si="624"/>
        <v>@aswan1.moe.edu.eg</v>
      </c>
      <c r="W2964" s="22" t="str">
        <f t="shared" si="625"/>
        <v>Stu#</v>
      </c>
      <c r="Z2964" t="str">
        <f>IF(Q2964=$Z$14,COUNTIF($Q$15:Q2964,$Z$14),"")</f>
        <v/>
      </c>
    </row>
    <row r="2965" spans="1:26" ht="16.5" x14ac:dyDescent="0.25">
      <c r="A2965" s="6" t="str">
        <f>IF(B2965="","",SUBTOTAL(3,$B$15:B2965))</f>
        <v/>
      </c>
      <c r="B2965" s="7"/>
      <c r="C2965" s="8"/>
      <c r="D2965" s="6" t="str">
        <f t="shared" si="615"/>
        <v/>
      </c>
      <c r="E2965" s="9" t="str">
        <f t="shared" si="618"/>
        <v/>
      </c>
      <c r="F2965" s="7"/>
      <c r="G2965" s="10" t="str">
        <f t="shared" si="616"/>
        <v/>
      </c>
      <c r="H2965" s="6" t="str">
        <f t="shared" si="617"/>
        <v/>
      </c>
      <c r="I2965" s="6" t="str">
        <f t="shared" si="619"/>
        <v/>
      </c>
      <c r="J2965" s="6" t="str">
        <f t="shared" si="620"/>
        <v/>
      </c>
      <c r="K2965" s="6" t="str">
        <f t="shared" si="621"/>
        <v/>
      </c>
      <c r="L2965" s="6" t="str">
        <f t="shared" si="626"/>
        <v/>
      </c>
      <c r="M2965" s="6" t="str">
        <f t="shared" si="627"/>
        <v/>
      </c>
      <c r="N2965" s="6" t="str">
        <f t="shared" si="622"/>
        <v/>
      </c>
      <c r="O2965" s="4"/>
      <c r="P2965" s="11"/>
      <c r="Q2965" s="12" t="str">
        <f t="shared" si="623"/>
        <v/>
      </c>
      <c r="R2965" s="8"/>
      <c r="S2965" s="19"/>
      <c r="T2965" s="19" t="s">
        <v>830</v>
      </c>
      <c r="U2965" s="4"/>
      <c r="V2965" s="22" t="str">
        <f t="shared" si="624"/>
        <v>@aswan1.moe.edu.eg</v>
      </c>
      <c r="W2965" s="22" t="str">
        <f t="shared" si="625"/>
        <v>Stu#</v>
      </c>
      <c r="Z2965" t="str">
        <f>IF(Q2965=$Z$14,COUNTIF($Q$15:Q2965,$Z$14),"")</f>
        <v/>
      </c>
    </row>
    <row r="2966" spans="1:26" ht="16.5" x14ac:dyDescent="0.25">
      <c r="A2966" s="6" t="str">
        <f>IF(B2966="","",SUBTOTAL(3,$B$15:B2966))</f>
        <v/>
      </c>
      <c r="B2966" s="7"/>
      <c r="C2966" s="8"/>
      <c r="D2966" s="6" t="str">
        <f t="shared" si="615"/>
        <v/>
      </c>
      <c r="E2966" s="9" t="str">
        <f t="shared" si="618"/>
        <v/>
      </c>
      <c r="F2966" s="7"/>
      <c r="G2966" s="10" t="str">
        <f t="shared" si="616"/>
        <v/>
      </c>
      <c r="H2966" s="6" t="str">
        <f t="shared" si="617"/>
        <v/>
      </c>
      <c r="I2966" s="6" t="str">
        <f t="shared" si="619"/>
        <v/>
      </c>
      <c r="J2966" s="6" t="str">
        <f t="shared" si="620"/>
        <v/>
      </c>
      <c r="K2966" s="6" t="str">
        <f t="shared" si="621"/>
        <v/>
      </c>
      <c r="L2966" s="6" t="str">
        <f t="shared" si="626"/>
        <v/>
      </c>
      <c r="M2966" s="6" t="str">
        <f t="shared" si="627"/>
        <v/>
      </c>
      <c r="N2966" s="6" t="str">
        <f t="shared" si="622"/>
        <v/>
      </c>
      <c r="O2966" s="4"/>
      <c r="P2966" s="11"/>
      <c r="Q2966" s="12" t="str">
        <f t="shared" si="623"/>
        <v/>
      </c>
      <c r="R2966" s="8"/>
      <c r="S2966" s="19"/>
      <c r="T2966" s="19" t="s">
        <v>830</v>
      </c>
      <c r="U2966" s="4"/>
      <c r="V2966" s="22" t="str">
        <f t="shared" si="624"/>
        <v>@aswan1.moe.edu.eg</v>
      </c>
      <c r="W2966" s="22" t="str">
        <f t="shared" si="625"/>
        <v>Stu#</v>
      </c>
      <c r="Z2966" t="str">
        <f>IF(Q2966=$Z$14,COUNTIF($Q$15:Q2966,$Z$14),"")</f>
        <v/>
      </c>
    </row>
    <row r="2967" spans="1:26" ht="16.5" x14ac:dyDescent="0.25">
      <c r="A2967" s="6" t="str">
        <f>IF(B2967="","",SUBTOTAL(3,$B$15:B2967))</f>
        <v/>
      </c>
      <c r="B2967" s="7"/>
      <c r="C2967" s="8"/>
      <c r="D2967" s="6" t="str">
        <f t="shared" si="615"/>
        <v/>
      </c>
      <c r="E2967" s="9" t="str">
        <f t="shared" si="618"/>
        <v/>
      </c>
      <c r="F2967" s="7"/>
      <c r="G2967" s="10" t="str">
        <f t="shared" si="616"/>
        <v/>
      </c>
      <c r="H2967" s="6" t="str">
        <f t="shared" si="617"/>
        <v/>
      </c>
      <c r="I2967" s="6" t="str">
        <f t="shared" si="619"/>
        <v/>
      </c>
      <c r="J2967" s="6" t="str">
        <f t="shared" si="620"/>
        <v/>
      </c>
      <c r="K2967" s="6" t="str">
        <f t="shared" si="621"/>
        <v/>
      </c>
      <c r="L2967" s="6" t="str">
        <f t="shared" si="626"/>
        <v/>
      </c>
      <c r="M2967" s="6" t="str">
        <f t="shared" si="627"/>
        <v/>
      </c>
      <c r="N2967" s="6" t="str">
        <f t="shared" si="622"/>
        <v/>
      </c>
      <c r="O2967" s="4"/>
      <c r="P2967" s="11"/>
      <c r="Q2967" s="12" t="str">
        <f t="shared" si="623"/>
        <v/>
      </c>
      <c r="R2967" s="8"/>
      <c r="S2967" s="19"/>
      <c r="T2967" s="19" t="s">
        <v>830</v>
      </c>
      <c r="U2967" s="4"/>
      <c r="V2967" s="22" t="str">
        <f t="shared" si="624"/>
        <v>@aswan1.moe.edu.eg</v>
      </c>
      <c r="W2967" s="22" t="str">
        <f t="shared" si="625"/>
        <v>Stu#</v>
      </c>
      <c r="Z2967" t="str">
        <f>IF(Q2967=$Z$14,COUNTIF($Q$15:Q2967,$Z$14),"")</f>
        <v/>
      </c>
    </row>
    <row r="2968" spans="1:26" ht="16.5" x14ac:dyDescent="0.25">
      <c r="A2968" s="6" t="str">
        <f>IF(B2968="","",SUBTOTAL(3,$B$15:B2968))</f>
        <v/>
      </c>
      <c r="B2968" s="7"/>
      <c r="C2968" s="8"/>
      <c r="D2968" s="6" t="str">
        <f t="shared" si="615"/>
        <v/>
      </c>
      <c r="E2968" s="9" t="str">
        <f t="shared" si="618"/>
        <v/>
      </c>
      <c r="F2968" s="7"/>
      <c r="G2968" s="10" t="str">
        <f t="shared" si="616"/>
        <v/>
      </c>
      <c r="H2968" s="6" t="str">
        <f t="shared" si="617"/>
        <v/>
      </c>
      <c r="I2968" s="6" t="str">
        <f t="shared" si="619"/>
        <v/>
      </c>
      <c r="J2968" s="6" t="str">
        <f t="shared" si="620"/>
        <v/>
      </c>
      <c r="K2968" s="6" t="str">
        <f t="shared" si="621"/>
        <v/>
      </c>
      <c r="L2968" s="6" t="str">
        <f t="shared" si="626"/>
        <v/>
      </c>
      <c r="M2968" s="6" t="str">
        <f t="shared" si="627"/>
        <v/>
      </c>
      <c r="N2968" s="6" t="str">
        <f t="shared" si="622"/>
        <v/>
      </c>
      <c r="O2968" s="4"/>
      <c r="P2968" s="11"/>
      <c r="Q2968" s="12" t="str">
        <f t="shared" si="623"/>
        <v/>
      </c>
      <c r="R2968" s="8"/>
      <c r="S2968" s="19"/>
      <c r="T2968" s="19" t="s">
        <v>830</v>
      </c>
      <c r="U2968" s="4"/>
      <c r="V2968" s="22" t="str">
        <f t="shared" si="624"/>
        <v>@aswan1.moe.edu.eg</v>
      </c>
      <c r="W2968" s="22" t="str">
        <f t="shared" si="625"/>
        <v>Stu#</v>
      </c>
      <c r="Z2968" t="str">
        <f>IF(Q2968=$Z$14,COUNTIF($Q$15:Q2968,$Z$14),"")</f>
        <v/>
      </c>
    </row>
    <row r="2969" spans="1:26" ht="16.5" x14ac:dyDescent="0.25">
      <c r="A2969" s="6" t="str">
        <f>IF(B2969="","",SUBTOTAL(3,$B$15:B2969))</f>
        <v/>
      </c>
      <c r="B2969" s="7"/>
      <c r="C2969" s="8"/>
      <c r="D2969" s="6" t="str">
        <f t="shared" si="615"/>
        <v/>
      </c>
      <c r="E2969" s="9" t="str">
        <f t="shared" si="618"/>
        <v/>
      </c>
      <c r="F2969" s="7"/>
      <c r="G2969" s="10" t="str">
        <f t="shared" si="616"/>
        <v/>
      </c>
      <c r="H2969" s="6" t="str">
        <f t="shared" si="617"/>
        <v/>
      </c>
      <c r="I2969" s="6" t="str">
        <f t="shared" si="619"/>
        <v/>
      </c>
      <c r="J2969" s="6" t="str">
        <f t="shared" si="620"/>
        <v/>
      </c>
      <c r="K2969" s="6" t="str">
        <f t="shared" si="621"/>
        <v/>
      </c>
      <c r="L2969" s="6" t="str">
        <f t="shared" si="626"/>
        <v/>
      </c>
      <c r="M2969" s="6" t="str">
        <f t="shared" si="627"/>
        <v/>
      </c>
      <c r="N2969" s="6" t="str">
        <f t="shared" si="622"/>
        <v/>
      </c>
      <c r="O2969" s="4"/>
      <c r="P2969" s="11"/>
      <c r="Q2969" s="12" t="str">
        <f t="shared" si="623"/>
        <v/>
      </c>
      <c r="R2969" s="8"/>
      <c r="S2969" s="19"/>
      <c r="T2969" s="19" t="s">
        <v>830</v>
      </c>
      <c r="U2969" s="4"/>
      <c r="V2969" s="22" t="str">
        <f t="shared" si="624"/>
        <v>@aswan1.moe.edu.eg</v>
      </c>
      <c r="W2969" s="22" t="str">
        <f t="shared" si="625"/>
        <v>Stu#</v>
      </c>
      <c r="Z2969" t="str">
        <f>IF(Q2969=$Z$14,COUNTIF($Q$15:Q2969,$Z$14),"")</f>
        <v/>
      </c>
    </row>
    <row r="2970" spans="1:26" ht="16.5" x14ac:dyDescent="0.25">
      <c r="A2970" s="6" t="str">
        <f>IF(B2970="","",SUBTOTAL(3,$B$15:B2970))</f>
        <v/>
      </c>
      <c r="B2970" s="7"/>
      <c r="C2970" s="8"/>
      <c r="D2970" s="6" t="str">
        <f t="shared" si="615"/>
        <v/>
      </c>
      <c r="E2970" s="9" t="str">
        <f t="shared" si="618"/>
        <v/>
      </c>
      <c r="F2970" s="7"/>
      <c r="G2970" s="10" t="str">
        <f t="shared" si="616"/>
        <v/>
      </c>
      <c r="H2970" s="6" t="str">
        <f t="shared" si="617"/>
        <v/>
      </c>
      <c r="I2970" s="6" t="str">
        <f t="shared" si="619"/>
        <v/>
      </c>
      <c r="J2970" s="6" t="str">
        <f t="shared" si="620"/>
        <v/>
      </c>
      <c r="K2970" s="6" t="str">
        <f t="shared" si="621"/>
        <v/>
      </c>
      <c r="L2970" s="6" t="str">
        <f t="shared" si="626"/>
        <v/>
      </c>
      <c r="M2970" s="6" t="str">
        <f t="shared" si="627"/>
        <v/>
      </c>
      <c r="N2970" s="6" t="str">
        <f t="shared" si="622"/>
        <v/>
      </c>
      <c r="O2970" s="4"/>
      <c r="P2970" s="11"/>
      <c r="Q2970" s="12" t="str">
        <f t="shared" si="623"/>
        <v/>
      </c>
      <c r="R2970" s="8"/>
      <c r="S2970" s="19"/>
      <c r="T2970" s="19" t="s">
        <v>830</v>
      </c>
      <c r="U2970" s="4"/>
      <c r="V2970" s="22" t="str">
        <f t="shared" si="624"/>
        <v>@aswan1.moe.edu.eg</v>
      </c>
      <c r="W2970" s="22" t="str">
        <f t="shared" si="625"/>
        <v>Stu#</v>
      </c>
      <c r="Z2970" t="str">
        <f>IF(Q2970=$Z$14,COUNTIF($Q$15:Q2970,$Z$14),"")</f>
        <v/>
      </c>
    </row>
    <row r="2971" spans="1:26" ht="16.5" x14ac:dyDescent="0.25">
      <c r="A2971" s="6" t="str">
        <f>IF(B2971="","",SUBTOTAL(3,$B$15:B2971))</f>
        <v/>
      </c>
      <c r="B2971" s="7"/>
      <c r="C2971" s="8"/>
      <c r="D2971" s="6" t="str">
        <f t="shared" si="615"/>
        <v/>
      </c>
      <c r="E2971" s="9" t="str">
        <f t="shared" si="618"/>
        <v/>
      </c>
      <c r="F2971" s="7"/>
      <c r="G2971" s="10" t="str">
        <f t="shared" si="616"/>
        <v/>
      </c>
      <c r="H2971" s="6" t="str">
        <f t="shared" si="617"/>
        <v/>
      </c>
      <c r="I2971" s="6" t="str">
        <f t="shared" si="619"/>
        <v/>
      </c>
      <c r="J2971" s="6" t="str">
        <f t="shared" si="620"/>
        <v/>
      </c>
      <c r="K2971" s="6" t="str">
        <f t="shared" si="621"/>
        <v/>
      </c>
      <c r="L2971" s="6" t="str">
        <f t="shared" si="626"/>
        <v/>
      </c>
      <c r="M2971" s="6" t="str">
        <f t="shared" si="627"/>
        <v/>
      </c>
      <c r="N2971" s="6" t="str">
        <f t="shared" si="622"/>
        <v/>
      </c>
      <c r="O2971" s="4"/>
      <c r="P2971" s="11"/>
      <c r="Q2971" s="12" t="str">
        <f t="shared" si="623"/>
        <v/>
      </c>
      <c r="R2971" s="8"/>
      <c r="S2971" s="19"/>
      <c r="T2971" s="19" t="s">
        <v>830</v>
      </c>
      <c r="U2971" s="4"/>
      <c r="V2971" s="22" t="str">
        <f t="shared" si="624"/>
        <v>@aswan1.moe.edu.eg</v>
      </c>
      <c r="W2971" s="22" t="str">
        <f t="shared" si="625"/>
        <v>Stu#</v>
      </c>
      <c r="Z2971" t="str">
        <f>IF(Q2971=$Z$14,COUNTIF($Q$15:Q2971,$Z$14),"")</f>
        <v/>
      </c>
    </row>
    <row r="2972" spans="1:26" ht="16.5" x14ac:dyDescent="0.25">
      <c r="A2972" s="6" t="str">
        <f>IF(B2972="","",SUBTOTAL(3,$B$15:B2972))</f>
        <v/>
      </c>
      <c r="B2972" s="7"/>
      <c r="C2972" s="8"/>
      <c r="D2972" s="6" t="str">
        <f t="shared" si="615"/>
        <v/>
      </c>
      <c r="E2972" s="9" t="str">
        <f t="shared" si="618"/>
        <v/>
      </c>
      <c r="F2972" s="7"/>
      <c r="G2972" s="10" t="str">
        <f t="shared" si="616"/>
        <v/>
      </c>
      <c r="H2972" s="6" t="str">
        <f t="shared" si="617"/>
        <v/>
      </c>
      <c r="I2972" s="6" t="str">
        <f t="shared" si="619"/>
        <v/>
      </c>
      <c r="J2972" s="6" t="str">
        <f t="shared" si="620"/>
        <v/>
      </c>
      <c r="K2972" s="6" t="str">
        <f t="shared" si="621"/>
        <v/>
      </c>
      <c r="L2972" s="6" t="str">
        <f t="shared" si="626"/>
        <v/>
      </c>
      <c r="M2972" s="6" t="str">
        <f t="shared" si="627"/>
        <v/>
      </c>
      <c r="N2972" s="6" t="str">
        <f t="shared" si="622"/>
        <v/>
      </c>
      <c r="O2972" s="4"/>
      <c r="P2972" s="11"/>
      <c r="Q2972" s="12" t="str">
        <f t="shared" si="623"/>
        <v/>
      </c>
      <c r="R2972" s="8"/>
      <c r="S2972" s="19"/>
      <c r="T2972" s="19" t="s">
        <v>830</v>
      </c>
      <c r="U2972" s="4"/>
      <c r="V2972" s="22" t="str">
        <f t="shared" si="624"/>
        <v>@aswan1.moe.edu.eg</v>
      </c>
      <c r="W2972" s="22" t="str">
        <f t="shared" si="625"/>
        <v>Stu#</v>
      </c>
      <c r="Z2972" t="str">
        <f>IF(Q2972=$Z$14,COUNTIF($Q$15:Q2972,$Z$14),"")</f>
        <v/>
      </c>
    </row>
    <row r="2973" spans="1:26" ht="16.5" x14ac:dyDescent="0.25">
      <c r="A2973" s="6" t="str">
        <f>IF(B2973="","",SUBTOTAL(3,$B$15:B2973))</f>
        <v/>
      </c>
      <c r="B2973" s="7"/>
      <c r="C2973" s="8"/>
      <c r="D2973" s="6" t="str">
        <f t="shared" si="615"/>
        <v/>
      </c>
      <c r="E2973" s="9" t="str">
        <f t="shared" si="618"/>
        <v/>
      </c>
      <c r="F2973" s="7"/>
      <c r="G2973" s="10" t="str">
        <f t="shared" si="616"/>
        <v/>
      </c>
      <c r="H2973" s="6" t="str">
        <f t="shared" si="617"/>
        <v/>
      </c>
      <c r="I2973" s="6" t="str">
        <f t="shared" si="619"/>
        <v/>
      </c>
      <c r="J2973" s="6" t="str">
        <f t="shared" si="620"/>
        <v/>
      </c>
      <c r="K2973" s="6" t="str">
        <f t="shared" si="621"/>
        <v/>
      </c>
      <c r="L2973" s="6" t="str">
        <f t="shared" si="626"/>
        <v/>
      </c>
      <c r="M2973" s="6" t="str">
        <f t="shared" si="627"/>
        <v/>
      </c>
      <c r="N2973" s="6" t="str">
        <f t="shared" si="622"/>
        <v/>
      </c>
      <c r="O2973" s="4"/>
      <c r="P2973" s="11"/>
      <c r="Q2973" s="12" t="str">
        <f t="shared" si="623"/>
        <v/>
      </c>
      <c r="R2973" s="8"/>
      <c r="S2973" s="19"/>
      <c r="T2973" s="19" t="s">
        <v>830</v>
      </c>
      <c r="U2973" s="4"/>
      <c r="V2973" s="22" t="str">
        <f t="shared" si="624"/>
        <v>@aswan1.moe.edu.eg</v>
      </c>
      <c r="W2973" s="22" t="str">
        <f t="shared" si="625"/>
        <v>Stu#</v>
      </c>
      <c r="Z2973" t="str">
        <f>IF(Q2973=$Z$14,COUNTIF($Q$15:Q2973,$Z$14),"")</f>
        <v/>
      </c>
    </row>
    <row r="2974" spans="1:26" ht="16.5" x14ac:dyDescent="0.25">
      <c r="A2974" s="6" t="str">
        <f>IF(B2974="","",SUBTOTAL(3,$B$15:B2974))</f>
        <v/>
      </c>
      <c r="B2974" s="7"/>
      <c r="C2974" s="8"/>
      <c r="D2974" s="6" t="str">
        <f t="shared" si="615"/>
        <v/>
      </c>
      <c r="E2974" s="9" t="str">
        <f t="shared" si="618"/>
        <v/>
      </c>
      <c r="F2974" s="7"/>
      <c r="G2974" s="10" t="str">
        <f t="shared" si="616"/>
        <v/>
      </c>
      <c r="H2974" s="6" t="str">
        <f t="shared" si="617"/>
        <v/>
      </c>
      <c r="I2974" s="6" t="str">
        <f t="shared" si="619"/>
        <v/>
      </c>
      <c r="J2974" s="6" t="str">
        <f t="shared" si="620"/>
        <v/>
      </c>
      <c r="K2974" s="6" t="str">
        <f t="shared" si="621"/>
        <v/>
      </c>
      <c r="L2974" s="6" t="str">
        <f t="shared" si="626"/>
        <v/>
      </c>
      <c r="M2974" s="6" t="str">
        <f t="shared" si="627"/>
        <v/>
      </c>
      <c r="N2974" s="6" t="str">
        <f t="shared" si="622"/>
        <v/>
      </c>
      <c r="O2974" s="4"/>
      <c r="P2974" s="11"/>
      <c r="Q2974" s="12" t="str">
        <f t="shared" si="623"/>
        <v/>
      </c>
      <c r="R2974" s="8"/>
      <c r="S2974" s="19"/>
      <c r="T2974" s="19" t="s">
        <v>830</v>
      </c>
      <c r="U2974" s="4"/>
      <c r="V2974" s="22" t="str">
        <f t="shared" si="624"/>
        <v>@aswan1.moe.edu.eg</v>
      </c>
      <c r="W2974" s="22" t="str">
        <f t="shared" si="625"/>
        <v>Stu#</v>
      </c>
      <c r="Z2974" t="str">
        <f>IF(Q2974=$Z$14,COUNTIF($Q$15:Q2974,$Z$14),"")</f>
        <v/>
      </c>
    </row>
    <row r="2975" spans="1:26" ht="16.5" x14ac:dyDescent="0.25">
      <c r="A2975" s="6" t="str">
        <f>IF(B2975="","",SUBTOTAL(3,$B$15:B2975))</f>
        <v/>
      </c>
      <c r="B2975" s="7"/>
      <c r="C2975" s="8"/>
      <c r="D2975" s="6" t="str">
        <f t="shared" si="615"/>
        <v/>
      </c>
      <c r="E2975" s="9" t="str">
        <f t="shared" si="618"/>
        <v/>
      </c>
      <c r="F2975" s="7"/>
      <c r="G2975" s="10" t="str">
        <f t="shared" si="616"/>
        <v/>
      </c>
      <c r="H2975" s="6" t="str">
        <f t="shared" si="617"/>
        <v/>
      </c>
      <c r="I2975" s="6" t="str">
        <f t="shared" si="619"/>
        <v/>
      </c>
      <c r="J2975" s="6" t="str">
        <f t="shared" si="620"/>
        <v/>
      </c>
      <c r="K2975" s="6" t="str">
        <f t="shared" si="621"/>
        <v/>
      </c>
      <c r="L2975" s="6" t="str">
        <f t="shared" si="626"/>
        <v/>
      </c>
      <c r="M2975" s="6" t="str">
        <f t="shared" si="627"/>
        <v/>
      </c>
      <c r="N2975" s="6" t="str">
        <f t="shared" si="622"/>
        <v/>
      </c>
      <c r="O2975" s="4"/>
      <c r="P2975" s="11"/>
      <c r="Q2975" s="12" t="str">
        <f t="shared" si="623"/>
        <v/>
      </c>
      <c r="R2975" s="8"/>
      <c r="S2975" s="19"/>
      <c r="T2975" s="19" t="s">
        <v>830</v>
      </c>
      <c r="U2975" s="4"/>
      <c r="V2975" s="22" t="str">
        <f t="shared" si="624"/>
        <v>@aswan1.moe.edu.eg</v>
      </c>
      <c r="W2975" s="22" t="str">
        <f t="shared" si="625"/>
        <v>Stu#</v>
      </c>
      <c r="Z2975" t="str">
        <f>IF(Q2975=$Z$14,COUNTIF($Q$15:Q2975,$Z$14),"")</f>
        <v/>
      </c>
    </row>
    <row r="2976" spans="1:26" ht="16.5" x14ac:dyDescent="0.25">
      <c r="A2976" s="6" t="str">
        <f>IF(B2976="","",SUBTOTAL(3,$B$15:B2976))</f>
        <v/>
      </c>
      <c r="B2976" s="7"/>
      <c r="C2976" s="8"/>
      <c r="D2976" s="6" t="str">
        <f t="shared" si="615"/>
        <v/>
      </c>
      <c r="E2976" s="9" t="str">
        <f t="shared" si="618"/>
        <v/>
      </c>
      <c r="F2976" s="7"/>
      <c r="G2976" s="10" t="str">
        <f t="shared" si="616"/>
        <v/>
      </c>
      <c r="H2976" s="6" t="str">
        <f t="shared" si="617"/>
        <v/>
      </c>
      <c r="I2976" s="6" t="str">
        <f t="shared" si="619"/>
        <v/>
      </c>
      <c r="J2976" s="6" t="str">
        <f t="shared" si="620"/>
        <v/>
      </c>
      <c r="K2976" s="6" t="str">
        <f t="shared" si="621"/>
        <v/>
      </c>
      <c r="L2976" s="6" t="str">
        <f t="shared" si="626"/>
        <v/>
      </c>
      <c r="M2976" s="6" t="str">
        <f t="shared" si="627"/>
        <v/>
      </c>
      <c r="N2976" s="6" t="str">
        <f t="shared" si="622"/>
        <v/>
      </c>
      <c r="O2976" s="4"/>
      <c r="P2976" s="11"/>
      <c r="Q2976" s="12" t="str">
        <f t="shared" si="623"/>
        <v/>
      </c>
      <c r="R2976" s="8"/>
      <c r="S2976" s="19"/>
      <c r="T2976" s="19" t="s">
        <v>830</v>
      </c>
      <c r="U2976" s="4"/>
      <c r="V2976" s="22" t="str">
        <f t="shared" si="624"/>
        <v>@aswan1.moe.edu.eg</v>
      </c>
      <c r="W2976" s="22" t="str">
        <f t="shared" si="625"/>
        <v>Stu#</v>
      </c>
      <c r="Z2976" t="str">
        <f>IF(Q2976=$Z$14,COUNTIF($Q$15:Q2976,$Z$14),"")</f>
        <v/>
      </c>
    </row>
    <row r="2977" spans="1:26" ht="16.5" x14ac:dyDescent="0.25">
      <c r="A2977" s="6" t="str">
        <f>IF(B2977="","",SUBTOTAL(3,$B$15:B2977))</f>
        <v/>
      </c>
      <c r="B2977" s="7"/>
      <c r="C2977" s="8"/>
      <c r="D2977" s="6" t="str">
        <f t="shared" si="615"/>
        <v/>
      </c>
      <c r="E2977" s="9" t="str">
        <f t="shared" si="618"/>
        <v/>
      </c>
      <c r="F2977" s="7"/>
      <c r="G2977" s="10" t="str">
        <f t="shared" si="616"/>
        <v/>
      </c>
      <c r="H2977" s="6" t="str">
        <f t="shared" si="617"/>
        <v/>
      </c>
      <c r="I2977" s="6" t="str">
        <f t="shared" si="619"/>
        <v/>
      </c>
      <c r="J2977" s="6" t="str">
        <f t="shared" si="620"/>
        <v/>
      </c>
      <c r="K2977" s="6" t="str">
        <f t="shared" si="621"/>
        <v/>
      </c>
      <c r="L2977" s="6" t="str">
        <f t="shared" si="626"/>
        <v/>
      </c>
      <c r="M2977" s="6" t="str">
        <f t="shared" si="627"/>
        <v/>
      </c>
      <c r="N2977" s="6" t="str">
        <f t="shared" si="622"/>
        <v/>
      </c>
      <c r="O2977" s="4"/>
      <c r="P2977" s="11"/>
      <c r="Q2977" s="12" t="str">
        <f t="shared" si="623"/>
        <v/>
      </c>
      <c r="R2977" s="8"/>
      <c r="S2977" s="19"/>
      <c r="T2977" s="19" t="s">
        <v>830</v>
      </c>
      <c r="U2977" s="4"/>
      <c r="V2977" s="22" t="str">
        <f t="shared" si="624"/>
        <v>@aswan1.moe.edu.eg</v>
      </c>
      <c r="W2977" s="22" t="str">
        <f t="shared" si="625"/>
        <v>Stu#</v>
      </c>
      <c r="Z2977" t="str">
        <f>IF(Q2977=$Z$14,COUNTIF($Q$15:Q2977,$Z$14),"")</f>
        <v/>
      </c>
    </row>
    <row r="2978" spans="1:26" ht="16.5" x14ac:dyDescent="0.25">
      <c r="A2978" s="6" t="str">
        <f>IF(B2978="","",SUBTOTAL(3,$B$15:B2978))</f>
        <v/>
      </c>
      <c r="B2978" s="7"/>
      <c r="C2978" s="8"/>
      <c r="D2978" s="6" t="str">
        <f t="shared" si="615"/>
        <v/>
      </c>
      <c r="E2978" s="9" t="str">
        <f t="shared" si="618"/>
        <v/>
      </c>
      <c r="F2978" s="7"/>
      <c r="G2978" s="10" t="str">
        <f t="shared" si="616"/>
        <v/>
      </c>
      <c r="H2978" s="6" t="str">
        <f t="shared" si="617"/>
        <v/>
      </c>
      <c r="I2978" s="6" t="str">
        <f t="shared" si="619"/>
        <v/>
      </c>
      <c r="J2978" s="6" t="str">
        <f t="shared" si="620"/>
        <v/>
      </c>
      <c r="K2978" s="6" t="str">
        <f t="shared" si="621"/>
        <v/>
      </c>
      <c r="L2978" s="6" t="str">
        <f t="shared" si="626"/>
        <v/>
      </c>
      <c r="M2978" s="6" t="str">
        <f t="shared" si="627"/>
        <v/>
      </c>
      <c r="N2978" s="6" t="str">
        <f t="shared" si="622"/>
        <v/>
      </c>
      <c r="O2978" s="4"/>
      <c r="P2978" s="11"/>
      <c r="Q2978" s="12" t="str">
        <f t="shared" si="623"/>
        <v/>
      </c>
      <c r="R2978" s="8"/>
      <c r="S2978" s="19"/>
      <c r="T2978" s="19" t="s">
        <v>830</v>
      </c>
      <c r="U2978" s="4"/>
      <c r="V2978" s="22" t="str">
        <f t="shared" si="624"/>
        <v>@aswan1.moe.edu.eg</v>
      </c>
      <c r="W2978" s="22" t="str">
        <f t="shared" si="625"/>
        <v>Stu#</v>
      </c>
      <c r="Z2978" t="str">
        <f>IF(Q2978=$Z$14,COUNTIF($Q$15:Q2978,$Z$14),"")</f>
        <v/>
      </c>
    </row>
    <row r="2979" spans="1:26" ht="16.5" x14ac:dyDescent="0.25">
      <c r="A2979" s="6" t="str">
        <f>IF(B2979="","",SUBTOTAL(3,$B$15:B2979))</f>
        <v/>
      </c>
      <c r="B2979" s="7"/>
      <c r="C2979" s="8"/>
      <c r="D2979" s="6" t="str">
        <f t="shared" si="615"/>
        <v/>
      </c>
      <c r="E2979" s="9" t="str">
        <f t="shared" si="618"/>
        <v/>
      </c>
      <c r="F2979" s="7"/>
      <c r="G2979" s="10" t="str">
        <f t="shared" si="616"/>
        <v/>
      </c>
      <c r="H2979" s="6" t="str">
        <f t="shared" si="617"/>
        <v/>
      </c>
      <c r="I2979" s="6" t="str">
        <f t="shared" si="619"/>
        <v/>
      </c>
      <c r="J2979" s="6" t="str">
        <f t="shared" si="620"/>
        <v/>
      </c>
      <c r="K2979" s="6" t="str">
        <f t="shared" si="621"/>
        <v/>
      </c>
      <c r="L2979" s="6" t="str">
        <f t="shared" si="626"/>
        <v/>
      </c>
      <c r="M2979" s="6" t="str">
        <f t="shared" si="627"/>
        <v/>
      </c>
      <c r="N2979" s="6" t="str">
        <f t="shared" si="622"/>
        <v/>
      </c>
      <c r="O2979" s="4"/>
      <c r="P2979" s="11"/>
      <c r="Q2979" s="12" t="str">
        <f t="shared" si="623"/>
        <v/>
      </c>
      <c r="R2979" s="8"/>
      <c r="S2979" s="19"/>
      <c r="T2979" s="19" t="s">
        <v>830</v>
      </c>
      <c r="U2979" s="4"/>
      <c r="V2979" s="22" t="str">
        <f t="shared" si="624"/>
        <v>@aswan1.moe.edu.eg</v>
      </c>
      <c r="W2979" s="22" t="str">
        <f t="shared" si="625"/>
        <v>Stu#</v>
      </c>
      <c r="Z2979" t="str">
        <f>IF(Q2979=$Z$14,COUNTIF($Q$15:Q2979,$Z$14),"")</f>
        <v/>
      </c>
    </row>
    <row r="2980" spans="1:26" ht="16.5" x14ac:dyDescent="0.25">
      <c r="A2980" s="6" t="str">
        <f>IF(B2980="","",SUBTOTAL(3,$B$15:B2980))</f>
        <v/>
      </c>
      <c r="B2980" s="7"/>
      <c r="C2980" s="8"/>
      <c r="D2980" s="6" t="str">
        <f t="shared" si="615"/>
        <v/>
      </c>
      <c r="E2980" s="9" t="str">
        <f t="shared" si="618"/>
        <v/>
      </c>
      <c r="F2980" s="7"/>
      <c r="G2980" s="10" t="str">
        <f t="shared" si="616"/>
        <v/>
      </c>
      <c r="H2980" s="6" t="str">
        <f t="shared" si="617"/>
        <v/>
      </c>
      <c r="I2980" s="6" t="str">
        <f t="shared" si="619"/>
        <v/>
      </c>
      <c r="J2980" s="6" t="str">
        <f t="shared" si="620"/>
        <v/>
      </c>
      <c r="K2980" s="6" t="str">
        <f t="shared" si="621"/>
        <v/>
      </c>
      <c r="L2980" s="6" t="str">
        <f t="shared" si="626"/>
        <v/>
      </c>
      <c r="M2980" s="6" t="str">
        <f t="shared" si="627"/>
        <v/>
      </c>
      <c r="N2980" s="6" t="str">
        <f t="shared" si="622"/>
        <v/>
      </c>
      <c r="O2980" s="4"/>
      <c r="P2980" s="11"/>
      <c r="Q2980" s="12" t="str">
        <f t="shared" si="623"/>
        <v/>
      </c>
      <c r="R2980" s="8"/>
      <c r="S2980" s="19"/>
      <c r="T2980" s="19" t="s">
        <v>830</v>
      </c>
      <c r="U2980" s="4"/>
      <c r="V2980" s="22" t="str">
        <f t="shared" si="624"/>
        <v>@aswan1.moe.edu.eg</v>
      </c>
      <c r="W2980" s="22" t="str">
        <f t="shared" si="625"/>
        <v>Stu#</v>
      </c>
      <c r="Z2980" t="str">
        <f>IF(Q2980=$Z$14,COUNTIF($Q$15:Q2980,$Z$14),"")</f>
        <v/>
      </c>
    </row>
    <row r="2981" spans="1:26" ht="16.5" x14ac:dyDescent="0.25">
      <c r="A2981" s="6" t="str">
        <f>IF(B2981="","",SUBTOTAL(3,$B$15:B2981))</f>
        <v/>
      </c>
      <c r="B2981" s="7"/>
      <c r="C2981" s="8"/>
      <c r="D2981" s="6" t="str">
        <f t="shared" si="615"/>
        <v/>
      </c>
      <c r="E2981" s="9" t="str">
        <f t="shared" si="618"/>
        <v/>
      </c>
      <c r="F2981" s="7"/>
      <c r="G2981" s="10" t="str">
        <f t="shared" si="616"/>
        <v/>
      </c>
      <c r="H2981" s="6" t="str">
        <f t="shared" si="617"/>
        <v/>
      </c>
      <c r="I2981" s="6" t="str">
        <f t="shared" si="619"/>
        <v/>
      </c>
      <c r="J2981" s="6" t="str">
        <f t="shared" si="620"/>
        <v/>
      </c>
      <c r="K2981" s="6" t="str">
        <f t="shared" si="621"/>
        <v/>
      </c>
      <c r="L2981" s="6" t="str">
        <f t="shared" si="626"/>
        <v/>
      </c>
      <c r="M2981" s="6" t="str">
        <f t="shared" si="627"/>
        <v/>
      </c>
      <c r="N2981" s="6" t="str">
        <f t="shared" si="622"/>
        <v/>
      </c>
      <c r="O2981" s="4"/>
      <c r="P2981" s="11"/>
      <c r="Q2981" s="12" t="str">
        <f t="shared" si="623"/>
        <v/>
      </c>
      <c r="R2981" s="8"/>
      <c r="S2981" s="19"/>
      <c r="T2981" s="19" t="s">
        <v>830</v>
      </c>
      <c r="U2981" s="4"/>
      <c r="V2981" s="22" t="str">
        <f t="shared" si="624"/>
        <v>@aswan1.moe.edu.eg</v>
      </c>
      <c r="W2981" s="22" t="str">
        <f t="shared" si="625"/>
        <v>Stu#</v>
      </c>
      <c r="Z2981" t="str">
        <f>IF(Q2981=$Z$14,COUNTIF($Q$15:Q2981,$Z$14),"")</f>
        <v/>
      </c>
    </row>
    <row r="2982" spans="1:26" ht="16.5" x14ac:dyDescent="0.25">
      <c r="A2982" s="6" t="str">
        <f>IF(B2982="","",SUBTOTAL(3,$B$15:B2982))</f>
        <v/>
      </c>
      <c r="B2982" s="7"/>
      <c r="C2982" s="8"/>
      <c r="D2982" s="6" t="str">
        <f t="shared" si="615"/>
        <v/>
      </c>
      <c r="E2982" s="9" t="str">
        <f t="shared" si="618"/>
        <v/>
      </c>
      <c r="F2982" s="7"/>
      <c r="G2982" s="10" t="str">
        <f t="shared" si="616"/>
        <v/>
      </c>
      <c r="H2982" s="6" t="str">
        <f t="shared" si="617"/>
        <v/>
      </c>
      <c r="I2982" s="6" t="str">
        <f t="shared" si="619"/>
        <v/>
      </c>
      <c r="J2982" s="6" t="str">
        <f t="shared" si="620"/>
        <v/>
      </c>
      <c r="K2982" s="6" t="str">
        <f t="shared" si="621"/>
        <v/>
      </c>
      <c r="L2982" s="6" t="str">
        <f t="shared" si="626"/>
        <v/>
      </c>
      <c r="M2982" s="6" t="str">
        <f t="shared" si="627"/>
        <v/>
      </c>
      <c r="N2982" s="6" t="str">
        <f t="shared" si="622"/>
        <v/>
      </c>
      <c r="O2982" s="4"/>
      <c r="P2982" s="11"/>
      <c r="Q2982" s="12" t="str">
        <f t="shared" si="623"/>
        <v/>
      </c>
      <c r="R2982" s="8"/>
      <c r="S2982" s="19"/>
      <c r="T2982" s="19" t="s">
        <v>830</v>
      </c>
      <c r="U2982" s="4"/>
      <c r="V2982" s="22" t="str">
        <f t="shared" si="624"/>
        <v>@aswan1.moe.edu.eg</v>
      </c>
      <c r="W2982" s="22" t="str">
        <f t="shared" si="625"/>
        <v>Stu#</v>
      </c>
      <c r="Z2982" t="str">
        <f>IF(Q2982=$Z$14,COUNTIF($Q$15:Q2982,$Z$14),"")</f>
        <v/>
      </c>
    </row>
    <row r="2983" spans="1:26" ht="16.5" x14ac:dyDescent="0.25">
      <c r="A2983" s="6" t="str">
        <f>IF(B2983="","",SUBTOTAL(3,$B$15:B2983))</f>
        <v/>
      </c>
      <c r="B2983" s="7"/>
      <c r="C2983" s="8"/>
      <c r="D2983" s="6" t="str">
        <f t="shared" si="615"/>
        <v/>
      </c>
      <c r="E2983" s="9" t="str">
        <f t="shared" si="618"/>
        <v/>
      </c>
      <c r="F2983" s="7"/>
      <c r="G2983" s="10" t="str">
        <f t="shared" si="616"/>
        <v/>
      </c>
      <c r="H2983" s="6" t="str">
        <f t="shared" si="617"/>
        <v/>
      </c>
      <c r="I2983" s="6" t="str">
        <f t="shared" si="619"/>
        <v/>
      </c>
      <c r="J2983" s="6" t="str">
        <f t="shared" si="620"/>
        <v/>
      </c>
      <c r="K2983" s="6" t="str">
        <f t="shared" si="621"/>
        <v/>
      </c>
      <c r="L2983" s="6" t="str">
        <f t="shared" si="626"/>
        <v/>
      </c>
      <c r="M2983" s="6" t="str">
        <f t="shared" si="627"/>
        <v/>
      </c>
      <c r="N2983" s="6" t="str">
        <f t="shared" si="622"/>
        <v/>
      </c>
      <c r="O2983" s="4"/>
      <c r="P2983" s="11"/>
      <c r="Q2983" s="12" t="str">
        <f t="shared" si="623"/>
        <v/>
      </c>
      <c r="R2983" s="8"/>
      <c r="S2983" s="19"/>
      <c r="T2983" s="19" t="s">
        <v>830</v>
      </c>
      <c r="U2983" s="4"/>
      <c r="V2983" s="22" t="str">
        <f t="shared" si="624"/>
        <v>@aswan1.moe.edu.eg</v>
      </c>
      <c r="W2983" s="22" t="str">
        <f t="shared" si="625"/>
        <v>Stu#</v>
      </c>
      <c r="Z2983" t="str">
        <f>IF(Q2983=$Z$14,COUNTIF($Q$15:Q2983,$Z$14),"")</f>
        <v/>
      </c>
    </row>
    <row r="2984" spans="1:26" ht="16.5" x14ac:dyDescent="0.25">
      <c r="A2984" s="6" t="str">
        <f>IF(B2984="","",SUBTOTAL(3,$B$15:B2984))</f>
        <v/>
      </c>
      <c r="B2984" s="7"/>
      <c r="C2984" s="8"/>
      <c r="D2984" s="6" t="str">
        <f t="shared" si="615"/>
        <v/>
      </c>
      <c r="E2984" s="9" t="str">
        <f t="shared" si="618"/>
        <v/>
      </c>
      <c r="F2984" s="7"/>
      <c r="G2984" s="10" t="str">
        <f t="shared" si="616"/>
        <v/>
      </c>
      <c r="H2984" s="6" t="str">
        <f t="shared" si="617"/>
        <v/>
      </c>
      <c r="I2984" s="6" t="str">
        <f t="shared" si="619"/>
        <v/>
      </c>
      <c r="J2984" s="6" t="str">
        <f t="shared" si="620"/>
        <v/>
      </c>
      <c r="K2984" s="6" t="str">
        <f t="shared" si="621"/>
        <v/>
      </c>
      <c r="L2984" s="6" t="str">
        <f t="shared" si="626"/>
        <v/>
      </c>
      <c r="M2984" s="6" t="str">
        <f t="shared" si="627"/>
        <v/>
      </c>
      <c r="N2984" s="6" t="str">
        <f t="shared" si="622"/>
        <v/>
      </c>
      <c r="O2984" s="4"/>
      <c r="P2984" s="11"/>
      <c r="Q2984" s="12" t="str">
        <f t="shared" si="623"/>
        <v/>
      </c>
      <c r="R2984" s="8"/>
      <c r="S2984" s="19"/>
      <c r="T2984" s="19" t="s">
        <v>830</v>
      </c>
      <c r="U2984" s="4"/>
      <c r="V2984" s="22" t="str">
        <f t="shared" si="624"/>
        <v>@aswan1.moe.edu.eg</v>
      </c>
      <c r="W2984" s="22" t="str">
        <f t="shared" si="625"/>
        <v>Stu#</v>
      </c>
      <c r="Z2984" t="str">
        <f>IF(Q2984=$Z$14,COUNTIF($Q$15:Q2984,$Z$14),"")</f>
        <v/>
      </c>
    </row>
    <row r="2985" spans="1:26" ht="16.5" x14ac:dyDescent="0.25">
      <c r="A2985" s="6" t="str">
        <f>IF(B2985="","",SUBTOTAL(3,$B$15:B2985))</f>
        <v/>
      </c>
      <c r="B2985" s="7"/>
      <c r="C2985" s="8"/>
      <c r="D2985" s="6" t="str">
        <f t="shared" si="615"/>
        <v/>
      </c>
      <c r="E2985" s="9" t="str">
        <f t="shared" si="618"/>
        <v/>
      </c>
      <c r="F2985" s="7"/>
      <c r="G2985" s="10" t="str">
        <f t="shared" si="616"/>
        <v/>
      </c>
      <c r="H2985" s="6" t="str">
        <f t="shared" si="617"/>
        <v/>
      </c>
      <c r="I2985" s="6" t="str">
        <f t="shared" si="619"/>
        <v/>
      </c>
      <c r="J2985" s="6" t="str">
        <f t="shared" si="620"/>
        <v/>
      </c>
      <c r="K2985" s="6" t="str">
        <f t="shared" si="621"/>
        <v/>
      </c>
      <c r="L2985" s="6" t="str">
        <f t="shared" si="626"/>
        <v/>
      </c>
      <c r="M2985" s="6" t="str">
        <f t="shared" si="627"/>
        <v/>
      </c>
      <c r="N2985" s="6" t="str">
        <f t="shared" si="622"/>
        <v/>
      </c>
      <c r="O2985" s="4"/>
      <c r="P2985" s="11"/>
      <c r="Q2985" s="12" t="str">
        <f t="shared" si="623"/>
        <v/>
      </c>
      <c r="R2985" s="8"/>
      <c r="S2985" s="19"/>
      <c r="T2985" s="19" t="s">
        <v>830</v>
      </c>
      <c r="U2985" s="4"/>
      <c r="V2985" s="22" t="str">
        <f t="shared" si="624"/>
        <v>@aswan1.moe.edu.eg</v>
      </c>
      <c r="W2985" s="22" t="str">
        <f t="shared" si="625"/>
        <v>Stu#</v>
      </c>
      <c r="Z2985" t="str">
        <f>IF(Q2985=$Z$14,COUNTIF($Q$15:Q2985,$Z$14),"")</f>
        <v/>
      </c>
    </row>
    <row r="2986" spans="1:26" ht="16.5" x14ac:dyDescent="0.25">
      <c r="A2986" s="6" t="str">
        <f>IF(B2986="","",SUBTOTAL(3,$B$15:B2986))</f>
        <v/>
      </c>
      <c r="B2986" s="7"/>
      <c r="C2986" s="8"/>
      <c r="D2986" s="6" t="str">
        <f t="shared" si="615"/>
        <v/>
      </c>
      <c r="E2986" s="9" t="str">
        <f t="shared" si="618"/>
        <v/>
      </c>
      <c r="F2986" s="7"/>
      <c r="G2986" s="10" t="str">
        <f t="shared" si="616"/>
        <v/>
      </c>
      <c r="H2986" s="6" t="str">
        <f t="shared" si="617"/>
        <v/>
      </c>
      <c r="I2986" s="6" t="str">
        <f t="shared" si="619"/>
        <v/>
      </c>
      <c r="J2986" s="6" t="str">
        <f t="shared" si="620"/>
        <v/>
      </c>
      <c r="K2986" s="6" t="str">
        <f t="shared" si="621"/>
        <v/>
      </c>
      <c r="L2986" s="6" t="str">
        <f t="shared" si="626"/>
        <v/>
      </c>
      <c r="M2986" s="6" t="str">
        <f t="shared" si="627"/>
        <v/>
      </c>
      <c r="N2986" s="6" t="str">
        <f t="shared" si="622"/>
        <v/>
      </c>
      <c r="O2986" s="4"/>
      <c r="P2986" s="11"/>
      <c r="Q2986" s="12" t="str">
        <f t="shared" si="623"/>
        <v/>
      </c>
      <c r="R2986" s="8"/>
      <c r="S2986" s="19"/>
      <c r="T2986" s="19" t="s">
        <v>830</v>
      </c>
      <c r="U2986" s="4"/>
      <c r="V2986" s="22" t="str">
        <f t="shared" si="624"/>
        <v>@aswan1.moe.edu.eg</v>
      </c>
      <c r="W2986" s="22" t="str">
        <f t="shared" si="625"/>
        <v>Stu#</v>
      </c>
      <c r="Z2986" t="str">
        <f>IF(Q2986=$Z$14,COUNTIF($Q$15:Q2986,$Z$14),"")</f>
        <v/>
      </c>
    </row>
    <row r="2987" spans="1:26" ht="16.5" x14ac:dyDescent="0.25">
      <c r="A2987" s="6" t="str">
        <f>IF(B2987="","",SUBTOTAL(3,$B$15:B2987))</f>
        <v/>
      </c>
      <c r="B2987" s="7"/>
      <c r="C2987" s="8"/>
      <c r="D2987" s="6" t="str">
        <f t="shared" si="615"/>
        <v/>
      </c>
      <c r="E2987" s="9" t="str">
        <f t="shared" si="618"/>
        <v/>
      </c>
      <c r="F2987" s="7"/>
      <c r="G2987" s="10" t="str">
        <f t="shared" si="616"/>
        <v/>
      </c>
      <c r="H2987" s="6" t="str">
        <f t="shared" si="617"/>
        <v/>
      </c>
      <c r="I2987" s="6" t="str">
        <f t="shared" si="619"/>
        <v/>
      </c>
      <c r="J2987" s="6" t="str">
        <f t="shared" si="620"/>
        <v/>
      </c>
      <c r="K2987" s="6" t="str">
        <f t="shared" si="621"/>
        <v/>
      </c>
      <c r="L2987" s="6" t="str">
        <f t="shared" si="626"/>
        <v/>
      </c>
      <c r="M2987" s="6" t="str">
        <f t="shared" si="627"/>
        <v/>
      </c>
      <c r="N2987" s="6" t="str">
        <f t="shared" si="622"/>
        <v/>
      </c>
      <c r="O2987" s="4"/>
      <c r="P2987" s="11"/>
      <c r="Q2987" s="12" t="str">
        <f t="shared" si="623"/>
        <v/>
      </c>
      <c r="R2987" s="8"/>
      <c r="S2987" s="19"/>
      <c r="T2987" s="19" t="s">
        <v>830</v>
      </c>
      <c r="U2987" s="4"/>
      <c r="V2987" s="22" t="str">
        <f t="shared" si="624"/>
        <v>@aswan1.moe.edu.eg</v>
      </c>
      <c r="W2987" s="22" t="str">
        <f t="shared" si="625"/>
        <v>Stu#</v>
      </c>
      <c r="Z2987" t="str">
        <f>IF(Q2987=$Z$14,COUNTIF($Q$15:Q2987,$Z$14),"")</f>
        <v/>
      </c>
    </row>
    <row r="2988" spans="1:26" ht="16.5" x14ac:dyDescent="0.25">
      <c r="A2988" s="6" t="str">
        <f>IF(B2988="","",SUBTOTAL(3,$B$15:B2988))</f>
        <v/>
      </c>
      <c r="B2988" s="7"/>
      <c r="C2988" s="8"/>
      <c r="D2988" s="6" t="str">
        <f t="shared" si="615"/>
        <v/>
      </c>
      <c r="E2988" s="9" t="str">
        <f t="shared" si="618"/>
        <v/>
      </c>
      <c r="F2988" s="7"/>
      <c r="G2988" s="10" t="str">
        <f t="shared" si="616"/>
        <v/>
      </c>
      <c r="H2988" s="6" t="str">
        <f t="shared" si="617"/>
        <v/>
      </c>
      <c r="I2988" s="6" t="str">
        <f t="shared" si="619"/>
        <v/>
      </c>
      <c r="J2988" s="6" t="str">
        <f t="shared" si="620"/>
        <v/>
      </c>
      <c r="K2988" s="6" t="str">
        <f t="shared" si="621"/>
        <v/>
      </c>
      <c r="L2988" s="6" t="str">
        <f t="shared" si="626"/>
        <v/>
      </c>
      <c r="M2988" s="6" t="str">
        <f t="shared" si="627"/>
        <v/>
      </c>
      <c r="N2988" s="6" t="str">
        <f t="shared" si="622"/>
        <v/>
      </c>
      <c r="O2988" s="4"/>
      <c r="P2988" s="11"/>
      <c r="Q2988" s="12" t="str">
        <f t="shared" si="623"/>
        <v/>
      </c>
      <c r="R2988" s="8"/>
      <c r="S2988" s="19"/>
      <c r="T2988" s="19" t="s">
        <v>830</v>
      </c>
      <c r="U2988" s="4"/>
      <c r="V2988" s="22" t="str">
        <f t="shared" si="624"/>
        <v>@aswan1.moe.edu.eg</v>
      </c>
      <c r="W2988" s="22" t="str">
        <f t="shared" si="625"/>
        <v>Stu#</v>
      </c>
      <c r="Z2988" t="str">
        <f>IF(Q2988=$Z$14,COUNTIF($Q$15:Q2988,$Z$14),"")</f>
        <v/>
      </c>
    </row>
    <row r="2989" spans="1:26" ht="16.5" x14ac:dyDescent="0.25">
      <c r="A2989" s="6" t="str">
        <f>IF(B2989="","",SUBTOTAL(3,$B$15:B2989))</f>
        <v/>
      </c>
      <c r="B2989" s="7"/>
      <c r="C2989" s="8"/>
      <c r="D2989" s="6" t="str">
        <f t="shared" si="615"/>
        <v/>
      </c>
      <c r="E2989" s="9" t="str">
        <f t="shared" si="618"/>
        <v/>
      </c>
      <c r="F2989" s="7"/>
      <c r="G2989" s="10" t="str">
        <f t="shared" si="616"/>
        <v/>
      </c>
      <c r="H2989" s="6" t="str">
        <f t="shared" si="617"/>
        <v/>
      </c>
      <c r="I2989" s="6" t="str">
        <f t="shared" si="619"/>
        <v/>
      </c>
      <c r="J2989" s="6" t="str">
        <f t="shared" si="620"/>
        <v/>
      </c>
      <c r="K2989" s="6" t="str">
        <f t="shared" si="621"/>
        <v/>
      </c>
      <c r="L2989" s="6" t="str">
        <f t="shared" si="626"/>
        <v/>
      </c>
      <c r="M2989" s="6" t="str">
        <f t="shared" si="627"/>
        <v/>
      </c>
      <c r="N2989" s="6" t="str">
        <f t="shared" si="622"/>
        <v/>
      </c>
      <c r="O2989" s="4"/>
      <c r="P2989" s="11"/>
      <c r="Q2989" s="12" t="str">
        <f t="shared" si="623"/>
        <v/>
      </c>
      <c r="R2989" s="8"/>
      <c r="S2989" s="19"/>
      <c r="T2989" s="19" t="s">
        <v>830</v>
      </c>
      <c r="U2989" s="4"/>
      <c r="V2989" s="22" t="str">
        <f t="shared" si="624"/>
        <v>@aswan1.moe.edu.eg</v>
      </c>
      <c r="W2989" s="22" t="str">
        <f t="shared" si="625"/>
        <v>Stu#</v>
      </c>
      <c r="Z2989" t="str">
        <f>IF(Q2989=$Z$14,COUNTIF($Q$15:Q2989,$Z$14),"")</f>
        <v/>
      </c>
    </row>
    <row r="2990" spans="1:26" ht="16.5" x14ac:dyDescent="0.25">
      <c r="A2990" s="6" t="str">
        <f>IF(B2990="","",SUBTOTAL(3,$B$15:B2990))</f>
        <v/>
      </c>
      <c r="B2990" s="7"/>
      <c r="C2990" s="8"/>
      <c r="D2990" s="6" t="str">
        <f t="shared" si="615"/>
        <v/>
      </c>
      <c r="E2990" s="9" t="str">
        <f t="shared" si="618"/>
        <v/>
      </c>
      <c r="F2990" s="7"/>
      <c r="G2990" s="10" t="str">
        <f t="shared" si="616"/>
        <v/>
      </c>
      <c r="H2990" s="6" t="str">
        <f t="shared" si="617"/>
        <v/>
      </c>
      <c r="I2990" s="6" t="str">
        <f t="shared" si="619"/>
        <v/>
      </c>
      <c r="J2990" s="6" t="str">
        <f t="shared" si="620"/>
        <v/>
      </c>
      <c r="K2990" s="6" t="str">
        <f t="shared" si="621"/>
        <v/>
      </c>
      <c r="L2990" s="6" t="str">
        <f t="shared" si="626"/>
        <v/>
      </c>
      <c r="M2990" s="6" t="str">
        <f t="shared" si="627"/>
        <v/>
      </c>
      <c r="N2990" s="6" t="str">
        <f t="shared" si="622"/>
        <v/>
      </c>
      <c r="O2990" s="4"/>
      <c r="P2990" s="11"/>
      <c r="Q2990" s="12" t="str">
        <f t="shared" si="623"/>
        <v/>
      </c>
      <c r="R2990" s="8"/>
      <c r="S2990" s="19"/>
      <c r="T2990" s="19" t="s">
        <v>830</v>
      </c>
      <c r="U2990" s="4"/>
      <c r="V2990" s="22" t="str">
        <f t="shared" si="624"/>
        <v>@aswan1.moe.edu.eg</v>
      </c>
      <c r="W2990" s="22" t="str">
        <f t="shared" si="625"/>
        <v>Stu#</v>
      </c>
      <c r="Z2990" t="str">
        <f>IF(Q2990=$Z$14,COUNTIF($Q$15:Q2990,$Z$14),"")</f>
        <v/>
      </c>
    </row>
    <row r="2991" spans="1:26" ht="16.5" x14ac:dyDescent="0.25">
      <c r="A2991" s="6" t="str">
        <f>IF(B2991="","",SUBTOTAL(3,$B$15:B2991))</f>
        <v/>
      </c>
      <c r="B2991" s="7"/>
      <c r="C2991" s="8"/>
      <c r="D2991" s="6" t="str">
        <f t="shared" si="615"/>
        <v/>
      </c>
      <c r="E2991" s="9" t="str">
        <f t="shared" si="618"/>
        <v/>
      </c>
      <c r="F2991" s="7"/>
      <c r="G2991" s="10" t="str">
        <f t="shared" si="616"/>
        <v/>
      </c>
      <c r="H2991" s="6" t="str">
        <f t="shared" si="617"/>
        <v/>
      </c>
      <c r="I2991" s="6" t="str">
        <f t="shared" si="619"/>
        <v/>
      </c>
      <c r="J2991" s="6" t="str">
        <f t="shared" si="620"/>
        <v/>
      </c>
      <c r="K2991" s="6" t="str">
        <f t="shared" si="621"/>
        <v/>
      </c>
      <c r="L2991" s="6" t="str">
        <f t="shared" si="626"/>
        <v/>
      </c>
      <c r="M2991" s="6" t="str">
        <f t="shared" si="627"/>
        <v/>
      </c>
      <c r="N2991" s="6" t="str">
        <f t="shared" si="622"/>
        <v/>
      </c>
      <c r="O2991" s="4"/>
      <c r="P2991" s="11"/>
      <c r="Q2991" s="12" t="str">
        <f t="shared" si="623"/>
        <v/>
      </c>
      <c r="R2991" s="8"/>
      <c r="S2991" s="19"/>
      <c r="T2991" s="19" t="s">
        <v>830</v>
      </c>
      <c r="U2991" s="4"/>
      <c r="V2991" s="22" t="str">
        <f t="shared" si="624"/>
        <v>@aswan1.moe.edu.eg</v>
      </c>
      <c r="W2991" s="22" t="str">
        <f t="shared" si="625"/>
        <v>Stu#</v>
      </c>
      <c r="Z2991" t="str">
        <f>IF(Q2991=$Z$14,COUNTIF($Q$15:Q2991,$Z$14),"")</f>
        <v/>
      </c>
    </row>
    <row r="2992" spans="1:26" ht="16.5" x14ac:dyDescent="0.25">
      <c r="A2992" s="6" t="str">
        <f>IF(B2992="","",SUBTOTAL(3,$B$15:B2992))</f>
        <v/>
      </c>
      <c r="B2992" s="7"/>
      <c r="C2992" s="8"/>
      <c r="D2992" s="6" t="str">
        <f t="shared" si="615"/>
        <v/>
      </c>
      <c r="E2992" s="9" t="str">
        <f t="shared" si="618"/>
        <v/>
      </c>
      <c r="F2992" s="7"/>
      <c r="G2992" s="10" t="str">
        <f t="shared" si="616"/>
        <v/>
      </c>
      <c r="H2992" s="6" t="str">
        <f t="shared" si="617"/>
        <v/>
      </c>
      <c r="I2992" s="6" t="str">
        <f t="shared" si="619"/>
        <v/>
      </c>
      <c r="J2992" s="6" t="str">
        <f t="shared" si="620"/>
        <v/>
      </c>
      <c r="K2992" s="6" t="str">
        <f t="shared" si="621"/>
        <v/>
      </c>
      <c r="L2992" s="6" t="str">
        <f t="shared" si="626"/>
        <v/>
      </c>
      <c r="M2992" s="6" t="str">
        <f t="shared" si="627"/>
        <v/>
      </c>
      <c r="N2992" s="6" t="str">
        <f t="shared" si="622"/>
        <v/>
      </c>
      <c r="O2992" s="4"/>
      <c r="P2992" s="11"/>
      <c r="Q2992" s="12" t="str">
        <f t="shared" si="623"/>
        <v/>
      </c>
      <c r="R2992" s="8"/>
      <c r="S2992" s="19"/>
      <c r="T2992" s="19" t="s">
        <v>830</v>
      </c>
      <c r="U2992" s="4"/>
      <c r="V2992" s="22" t="str">
        <f t="shared" si="624"/>
        <v>@aswan1.moe.edu.eg</v>
      </c>
      <c r="W2992" s="22" t="str">
        <f t="shared" si="625"/>
        <v>Stu#</v>
      </c>
      <c r="Z2992" t="str">
        <f>IF(Q2992=$Z$14,COUNTIF($Q$15:Q2992,$Z$14),"")</f>
        <v/>
      </c>
    </row>
    <row r="2993" spans="1:26" ht="16.5" x14ac:dyDescent="0.25">
      <c r="A2993" s="6" t="str">
        <f>IF(B2993="","",SUBTOTAL(3,$B$15:B2993))</f>
        <v/>
      </c>
      <c r="B2993" s="7"/>
      <c r="C2993" s="8"/>
      <c r="D2993" s="6" t="str">
        <f t="shared" si="615"/>
        <v/>
      </c>
      <c r="E2993" s="9" t="str">
        <f t="shared" si="618"/>
        <v/>
      </c>
      <c r="F2993" s="7"/>
      <c r="G2993" s="10" t="str">
        <f t="shared" si="616"/>
        <v/>
      </c>
      <c r="H2993" s="6" t="str">
        <f t="shared" si="617"/>
        <v/>
      </c>
      <c r="I2993" s="6" t="str">
        <f t="shared" si="619"/>
        <v/>
      </c>
      <c r="J2993" s="6" t="str">
        <f t="shared" si="620"/>
        <v/>
      </c>
      <c r="K2993" s="6" t="str">
        <f t="shared" si="621"/>
        <v/>
      </c>
      <c r="L2993" s="6" t="str">
        <f t="shared" si="626"/>
        <v/>
      </c>
      <c r="M2993" s="6" t="str">
        <f t="shared" si="627"/>
        <v/>
      </c>
      <c r="N2993" s="6" t="str">
        <f t="shared" si="622"/>
        <v/>
      </c>
      <c r="O2993" s="4"/>
      <c r="P2993" s="11"/>
      <c r="Q2993" s="12" t="str">
        <f t="shared" si="623"/>
        <v/>
      </c>
      <c r="R2993" s="8"/>
      <c r="S2993" s="19"/>
      <c r="T2993" s="19" t="s">
        <v>830</v>
      </c>
      <c r="U2993" s="4"/>
      <c r="V2993" s="22" t="str">
        <f t="shared" si="624"/>
        <v>@aswan1.moe.edu.eg</v>
      </c>
      <c r="W2993" s="22" t="str">
        <f t="shared" si="625"/>
        <v>Stu#</v>
      </c>
      <c r="Z2993" t="str">
        <f>IF(Q2993=$Z$14,COUNTIF($Q$15:Q2993,$Z$14),"")</f>
        <v/>
      </c>
    </row>
    <row r="2994" spans="1:26" ht="16.5" x14ac:dyDescent="0.25">
      <c r="A2994" s="6" t="str">
        <f>IF(B2994="","",SUBTOTAL(3,$B$15:B2994))</f>
        <v/>
      </c>
      <c r="B2994" s="7"/>
      <c r="C2994" s="8"/>
      <c r="D2994" s="6" t="str">
        <f t="shared" si="615"/>
        <v/>
      </c>
      <c r="E2994" s="9" t="str">
        <f t="shared" si="618"/>
        <v/>
      </c>
      <c r="F2994" s="7"/>
      <c r="G2994" s="10" t="str">
        <f t="shared" si="616"/>
        <v/>
      </c>
      <c r="H2994" s="6" t="str">
        <f t="shared" si="617"/>
        <v/>
      </c>
      <c r="I2994" s="6" t="str">
        <f t="shared" si="619"/>
        <v/>
      </c>
      <c r="J2994" s="6" t="str">
        <f t="shared" si="620"/>
        <v/>
      </c>
      <c r="K2994" s="6" t="str">
        <f t="shared" si="621"/>
        <v/>
      </c>
      <c r="L2994" s="6" t="str">
        <f t="shared" si="626"/>
        <v/>
      </c>
      <c r="M2994" s="6" t="str">
        <f t="shared" si="627"/>
        <v/>
      </c>
      <c r="N2994" s="6" t="str">
        <f t="shared" si="622"/>
        <v/>
      </c>
      <c r="O2994" s="4"/>
      <c r="P2994" s="11"/>
      <c r="Q2994" s="12" t="str">
        <f t="shared" si="623"/>
        <v/>
      </c>
      <c r="R2994" s="8"/>
      <c r="S2994" s="19"/>
      <c r="T2994" s="19" t="s">
        <v>830</v>
      </c>
      <c r="U2994" s="4"/>
      <c r="V2994" s="22" t="str">
        <f t="shared" si="624"/>
        <v>@aswan1.moe.edu.eg</v>
      </c>
      <c r="W2994" s="22" t="str">
        <f t="shared" si="625"/>
        <v>Stu#</v>
      </c>
      <c r="Z2994" t="str">
        <f>IF(Q2994=$Z$14,COUNTIF($Q$15:Q2994,$Z$14),"")</f>
        <v/>
      </c>
    </row>
    <row r="2995" spans="1:26" ht="16.5" x14ac:dyDescent="0.25">
      <c r="A2995" s="6" t="str">
        <f>IF(B2995="","",SUBTOTAL(3,$B$15:B2995))</f>
        <v/>
      </c>
      <c r="B2995" s="7"/>
      <c r="C2995" s="8"/>
      <c r="D2995" s="6" t="str">
        <f t="shared" si="615"/>
        <v/>
      </c>
      <c r="E2995" s="9" t="str">
        <f t="shared" si="618"/>
        <v/>
      </c>
      <c r="F2995" s="7"/>
      <c r="G2995" s="10" t="str">
        <f t="shared" si="616"/>
        <v/>
      </c>
      <c r="H2995" s="6" t="str">
        <f t="shared" si="617"/>
        <v/>
      </c>
      <c r="I2995" s="6" t="str">
        <f t="shared" si="619"/>
        <v/>
      </c>
      <c r="J2995" s="6" t="str">
        <f t="shared" si="620"/>
        <v/>
      </c>
      <c r="K2995" s="6" t="str">
        <f t="shared" si="621"/>
        <v/>
      </c>
      <c r="L2995" s="6" t="str">
        <f t="shared" si="626"/>
        <v/>
      </c>
      <c r="M2995" s="6" t="str">
        <f t="shared" si="627"/>
        <v/>
      </c>
      <c r="N2995" s="6" t="str">
        <f t="shared" si="622"/>
        <v/>
      </c>
      <c r="O2995" s="4"/>
      <c r="P2995" s="11"/>
      <c r="Q2995" s="12" t="str">
        <f t="shared" si="623"/>
        <v/>
      </c>
      <c r="R2995" s="8"/>
      <c r="S2995" s="19"/>
      <c r="T2995" s="19" t="s">
        <v>830</v>
      </c>
      <c r="U2995" s="4"/>
      <c r="V2995" s="22" t="str">
        <f t="shared" si="624"/>
        <v>@aswan1.moe.edu.eg</v>
      </c>
      <c r="W2995" s="22" t="str">
        <f t="shared" si="625"/>
        <v>Stu#</v>
      </c>
      <c r="Z2995" t="str">
        <f>IF(Q2995=$Z$14,COUNTIF($Q$15:Q2995,$Z$14),"")</f>
        <v/>
      </c>
    </row>
    <row r="2996" spans="1:26" ht="16.5" x14ac:dyDescent="0.25">
      <c r="A2996" s="6" t="str">
        <f>IF(B2996="","",SUBTOTAL(3,$B$15:B2996))</f>
        <v/>
      </c>
      <c r="B2996" s="7"/>
      <c r="C2996" s="8"/>
      <c r="D2996" s="6" t="str">
        <f t="shared" si="615"/>
        <v/>
      </c>
      <c r="E2996" s="9" t="str">
        <f t="shared" si="618"/>
        <v/>
      </c>
      <c r="F2996" s="7"/>
      <c r="G2996" s="10" t="str">
        <f t="shared" si="616"/>
        <v/>
      </c>
      <c r="H2996" s="6" t="str">
        <f t="shared" si="617"/>
        <v/>
      </c>
      <c r="I2996" s="6" t="str">
        <f t="shared" si="619"/>
        <v/>
      </c>
      <c r="J2996" s="6" t="str">
        <f t="shared" si="620"/>
        <v/>
      </c>
      <c r="K2996" s="6" t="str">
        <f t="shared" si="621"/>
        <v/>
      </c>
      <c r="L2996" s="6" t="str">
        <f t="shared" si="626"/>
        <v/>
      </c>
      <c r="M2996" s="6" t="str">
        <f t="shared" si="627"/>
        <v/>
      </c>
      <c r="N2996" s="6" t="str">
        <f t="shared" si="622"/>
        <v/>
      </c>
      <c r="O2996" s="4"/>
      <c r="P2996" s="11"/>
      <c r="Q2996" s="12" t="str">
        <f t="shared" si="623"/>
        <v/>
      </c>
      <c r="R2996" s="8"/>
      <c r="S2996" s="19"/>
      <c r="T2996" s="19" t="s">
        <v>830</v>
      </c>
      <c r="U2996" s="4"/>
      <c r="V2996" s="22" t="str">
        <f t="shared" si="624"/>
        <v>@aswan1.moe.edu.eg</v>
      </c>
      <c r="W2996" s="22" t="str">
        <f t="shared" si="625"/>
        <v>Stu#</v>
      </c>
      <c r="Z2996" t="str">
        <f>IF(Q2996=$Z$14,COUNTIF($Q$15:Q2996,$Z$14),"")</f>
        <v/>
      </c>
    </row>
    <row r="2997" spans="1:26" ht="16.5" x14ac:dyDescent="0.25">
      <c r="A2997" s="6" t="str">
        <f>IF(B2997="","",SUBTOTAL(3,$B$15:B2997))</f>
        <v/>
      </c>
      <c r="B2997" s="7"/>
      <c r="C2997" s="8"/>
      <c r="D2997" s="6" t="str">
        <f t="shared" si="615"/>
        <v/>
      </c>
      <c r="E2997" s="9" t="str">
        <f t="shared" si="618"/>
        <v/>
      </c>
      <c r="F2997" s="7"/>
      <c r="G2997" s="10" t="str">
        <f t="shared" si="616"/>
        <v/>
      </c>
      <c r="H2997" s="6" t="str">
        <f t="shared" si="617"/>
        <v/>
      </c>
      <c r="I2997" s="6" t="str">
        <f t="shared" si="619"/>
        <v/>
      </c>
      <c r="J2997" s="6" t="str">
        <f t="shared" si="620"/>
        <v/>
      </c>
      <c r="K2997" s="6" t="str">
        <f t="shared" si="621"/>
        <v/>
      </c>
      <c r="L2997" s="6" t="str">
        <f t="shared" si="626"/>
        <v/>
      </c>
      <c r="M2997" s="6" t="str">
        <f t="shared" si="627"/>
        <v/>
      </c>
      <c r="N2997" s="6" t="str">
        <f t="shared" si="622"/>
        <v/>
      </c>
      <c r="O2997" s="4"/>
      <c r="P2997" s="11"/>
      <c r="Q2997" s="12" t="str">
        <f t="shared" si="623"/>
        <v/>
      </c>
      <c r="R2997" s="8"/>
      <c r="S2997" s="19"/>
      <c r="T2997" s="19" t="s">
        <v>830</v>
      </c>
      <c r="U2997" s="4"/>
      <c r="V2997" s="22" t="str">
        <f t="shared" si="624"/>
        <v>@aswan1.moe.edu.eg</v>
      </c>
      <c r="W2997" s="22" t="str">
        <f t="shared" si="625"/>
        <v>Stu#</v>
      </c>
      <c r="Z2997" t="str">
        <f>IF(Q2997=$Z$14,COUNTIF($Q$15:Q2997,$Z$14),"")</f>
        <v/>
      </c>
    </row>
    <row r="2998" spans="1:26" ht="16.5" x14ac:dyDescent="0.25">
      <c r="A2998" s="6" t="str">
        <f>IF(B2998="","",SUBTOTAL(3,$B$15:B2998))</f>
        <v/>
      </c>
      <c r="B2998" s="7"/>
      <c r="C2998" s="8"/>
      <c r="D2998" s="6" t="str">
        <f t="shared" si="615"/>
        <v/>
      </c>
      <c r="E2998" s="9" t="str">
        <f t="shared" si="618"/>
        <v/>
      </c>
      <c r="F2998" s="7"/>
      <c r="G2998" s="10" t="str">
        <f t="shared" si="616"/>
        <v/>
      </c>
      <c r="H2998" s="6" t="str">
        <f t="shared" si="617"/>
        <v/>
      </c>
      <c r="I2998" s="6" t="str">
        <f t="shared" si="619"/>
        <v/>
      </c>
      <c r="J2998" s="6" t="str">
        <f t="shared" si="620"/>
        <v/>
      </c>
      <c r="K2998" s="6" t="str">
        <f t="shared" si="621"/>
        <v/>
      </c>
      <c r="L2998" s="6" t="str">
        <f t="shared" si="626"/>
        <v/>
      </c>
      <c r="M2998" s="6" t="str">
        <f t="shared" si="627"/>
        <v/>
      </c>
      <c r="N2998" s="6" t="str">
        <f t="shared" si="622"/>
        <v/>
      </c>
      <c r="O2998" s="4"/>
      <c r="P2998" s="11"/>
      <c r="Q2998" s="12" t="str">
        <f t="shared" si="623"/>
        <v/>
      </c>
      <c r="R2998" s="8"/>
      <c r="S2998" s="19"/>
      <c r="T2998" s="19" t="s">
        <v>830</v>
      </c>
      <c r="U2998" s="4"/>
      <c r="V2998" s="22" t="str">
        <f t="shared" si="624"/>
        <v>@aswan1.moe.edu.eg</v>
      </c>
      <c r="W2998" s="22" t="str">
        <f t="shared" si="625"/>
        <v>Stu#</v>
      </c>
      <c r="Z2998" t="str">
        <f>IF(Q2998=$Z$14,COUNTIF($Q$15:Q2998,$Z$14),"")</f>
        <v/>
      </c>
    </row>
    <row r="2999" spans="1:26" ht="16.5" x14ac:dyDescent="0.25">
      <c r="A2999" s="6" t="str">
        <f>IF(B2999="","",SUBTOTAL(3,$B$15:B2999))</f>
        <v/>
      </c>
      <c r="B2999" s="7"/>
      <c r="C2999" s="8"/>
      <c r="D2999" s="6" t="str">
        <f t="shared" si="615"/>
        <v/>
      </c>
      <c r="E2999" s="9" t="str">
        <f t="shared" si="618"/>
        <v/>
      </c>
      <c r="F2999" s="7"/>
      <c r="G2999" s="10" t="str">
        <f t="shared" si="616"/>
        <v/>
      </c>
      <c r="H2999" s="6" t="str">
        <f t="shared" si="617"/>
        <v/>
      </c>
      <c r="I2999" s="6" t="str">
        <f t="shared" si="619"/>
        <v/>
      </c>
      <c r="J2999" s="6" t="str">
        <f t="shared" si="620"/>
        <v/>
      </c>
      <c r="K2999" s="6" t="str">
        <f t="shared" si="621"/>
        <v/>
      </c>
      <c r="L2999" s="6" t="str">
        <f t="shared" si="626"/>
        <v/>
      </c>
      <c r="M2999" s="6" t="str">
        <f t="shared" si="627"/>
        <v/>
      </c>
      <c r="N2999" s="6" t="str">
        <f t="shared" si="622"/>
        <v/>
      </c>
      <c r="O2999" s="4"/>
      <c r="P2999" s="11"/>
      <c r="Q2999" s="12" t="str">
        <f t="shared" si="623"/>
        <v/>
      </c>
      <c r="R2999" s="8"/>
      <c r="S2999" s="19"/>
      <c r="T2999" s="19" t="s">
        <v>830</v>
      </c>
      <c r="U2999" s="4"/>
      <c r="V2999" s="22" t="str">
        <f t="shared" si="624"/>
        <v>@aswan1.moe.edu.eg</v>
      </c>
      <c r="W2999" s="22" t="str">
        <f t="shared" si="625"/>
        <v>Stu#</v>
      </c>
      <c r="Z2999" t="str">
        <f>IF(Q2999=$Z$14,COUNTIF($Q$15:Q2999,$Z$14),"")</f>
        <v/>
      </c>
    </row>
    <row r="3000" spans="1:26" ht="16.5" x14ac:dyDescent="0.25">
      <c r="A3000" s="6" t="str">
        <f>IF(B3000="","",SUBTOTAL(3,$B$15:B3000))</f>
        <v/>
      </c>
      <c r="B3000" s="7"/>
      <c r="C3000" s="8"/>
      <c r="D3000" s="6" t="str">
        <f t="shared" si="615"/>
        <v/>
      </c>
      <c r="E3000" s="9" t="str">
        <f t="shared" si="618"/>
        <v/>
      </c>
      <c r="F3000" s="7"/>
      <c r="G3000" s="10" t="str">
        <f t="shared" si="616"/>
        <v/>
      </c>
      <c r="H3000" s="6" t="str">
        <f t="shared" si="617"/>
        <v/>
      </c>
      <c r="I3000" s="6" t="str">
        <f t="shared" si="619"/>
        <v/>
      </c>
      <c r="J3000" s="6" t="str">
        <f t="shared" si="620"/>
        <v/>
      </c>
      <c r="K3000" s="6" t="str">
        <f t="shared" si="621"/>
        <v/>
      </c>
      <c r="L3000" s="6" t="str">
        <f t="shared" si="626"/>
        <v/>
      </c>
      <c r="M3000" s="6" t="str">
        <f t="shared" si="627"/>
        <v/>
      </c>
      <c r="N3000" s="6" t="str">
        <f t="shared" si="622"/>
        <v/>
      </c>
      <c r="O3000" s="4"/>
      <c r="P3000" s="11"/>
      <c r="Q3000" s="12" t="str">
        <f t="shared" si="623"/>
        <v/>
      </c>
      <c r="R3000" s="8"/>
      <c r="S3000" s="19"/>
      <c r="T3000" s="19" t="s">
        <v>830</v>
      </c>
      <c r="U3000" s="4"/>
      <c r="V3000" s="22" t="str">
        <f t="shared" si="624"/>
        <v>@aswan1.moe.edu.eg</v>
      </c>
      <c r="W3000" s="22" t="str">
        <f t="shared" si="625"/>
        <v>Stu#</v>
      </c>
      <c r="Z3000" t="str">
        <f>IF(Q3000=$Z$14,COUNTIF($Q$15:Q3000,$Z$14),"")</f>
        <v/>
      </c>
    </row>
    <row r="3001" spans="1:26" ht="16.5" x14ac:dyDescent="0.25">
      <c r="A3001" s="6" t="str">
        <f>IF(B3001="","",SUBTOTAL(3,$B$15:B3001))</f>
        <v/>
      </c>
      <c r="B3001" s="7"/>
      <c r="C3001" s="8"/>
      <c r="D3001" s="6" t="str">
        <f t="shared" si="615"/>
        <v/>
      </c>
      <c r="E3001" s="9" t="str">
        <f t="shared" si="618"/>
        <v/>
      </c>
      <c r="F3001" s="7"/>
      <c r="G3001" s="10" t="str">
        <f t="shared" si="616"/>
        <v/>
      </c>
      <c r="H3001" s="6" t="str">
        <f t="shared" si="617"/>
        <v/>
      </c>
      <c r="I3001" s="6" t="str">
        <f t="shared" si="619"/>
        <v/>
      </c>
      <c r="J3001" s="6" t="str">
        <f t="shared" si="620"/>
        <v/>
      </c>
      <c r="K3001" s="6" t="str">
        <f t="shared" si="621"/>
        <v/>
      </c>
      <c r="L3001" s="6" t="str">
        <f t="shared" si="626"/>
        <v/>
      </c>
      <c r="M3001" s="6" t="str">
        <f t="shared" si="627"/>
        <v/>
      </c>
      <c r="N3001" s="6" t="str">
        <f t="shared" si="622"/>
        <v/>
      </c>
      <c r="O3001" s="4"/>
      <c r="P3001" s="11"/>
      <c r="Q3001" s="12" t="str">
        <f t="shared" si="623"/>
        <v/>
      </c>
      <c r="R3001" s="8"/>
      <c r="S3001" s="19"/>
      <c r="T3001" s="19" t="s">
        <v>830</v>
      </c>
      <c r="U3001" s="4"/>
      <c r="V3001" s="22" t="str">
        <f t="shared" si="624"/>
        <v>@aswan1.moe.edu.eg</v>
      </c>
      <c r="W3001" s="22" t="str">
        <f t="shared" si="625"/>
        <v>Stu#</v>
      </c>
      <c r="Z3001" t="str">
        <f>IF(Q3001=$Z$14,COUNTIF($Q$15:Q3001,$Z$14),"")</f>
        <v/>
      </c>
    </row>
    <row r="3002" spans="1:26" ht="16.5" x14ac:dyDescent="0.25">
      <c r="A3002" s="6" t="str">
        <f>IF(B3002="","",SUBTOTAL(3,$B$15:B3002))</f>
        <v/>
      </c>
      <c r="B3002" s="7"/>
      <c r="C3002" s="8"/>
      <c r="D3002" s="6" t="str">
        <f t="shared" si="615"/>
        <v/>
      </c>
      <c r="E3002" s="9" t="str">
        <f t="shared" si="618"/>
        <v/>
      </c>
      <c r="F3002" s="7"/>
      <c r="G3002" s="10" t="str">
        <f t="shared" si="616"/>
        <v/>
      </c>
      <c r="H3002" s="6" t="str">
        <f t="shared" si="617"/>
        <v/>
      </c>
      <c r="I3002" s="6" t="str">
        <f t="shared" si="619"/>
        <v/>
      </c>
      <c r="J3002" s="6" t="str">
        <f t="shared" si="620"/>
        <v/>
      </c>
      <c r="K3002" s="6" t="str">
        <f t="shared" si="621"/>
        <v/>
      </c>
      <c r="L3002" s="6" t="str">
        <f t="shared" si="626"/>
        <v/>
      </c>
      <c r="M3002" s="6" t="str">
        <f t="shared" si="627"/>
        <v/>
      </c>
      <c r="N3002" s="6" t="str">
        <f t="shared" si="622"/>
        <v/>
      </c>
      <c r="O3002" s="4"/>
      <c r="P3002" s="11"/>
      <c r="Q3002" s="12" t="str">
        <f t="shared" si="623"/>
        <v/>
      </c>
      <c r="R3002" s="8"/>
      <c r="S3002" s="19"/>
      <c r="T3002" s="19" t="s">
        <v>830</v>
      </c>
      <c r="U3002" s="4"/>
      <c r="V3002" s="22" t="str">
        <f t="shared" si="624"/>
        <v>@aswan1.moe.edu.eg</v>
      </c>
      <c r="W3002" s="22" t="str">
        <f t="shared" si="625"/>
        <v>Stu#</v>
      </c>
      <c r="Z3002" t="str">
        <f>IF(Q3002=$Z$14,COUNTIF($Q$15:Q3002,$Z$14),"")</f>
        <v/>
      </c>
    </row>
    <row r="3003" spans="1:26" ht="16.5" x14ac:dyDescent="0.25">
      <c r="A3003" s="6" t="str">
        <f>IF(B3003="","",SUBTOTAL(3,$B$15:B3003))</f>
        <v/>
      </c>
      <c r="B3003" s="7"/>
      <c r="C3003" s="8"/>
      <c r="D3003" s="6" t="str">
        <f t="shared" si="615"/>
        <v/>
      </c>
      <c r="E3003" s="9" t="str">
        <f t="shared" si="618"/>
        <v/>
      </c>
      <c r="F3003" s="7"/>
      <c r="G3003" s="10" t="str">
        <f t="shared" si="616"/>
        <v/>
      </c>
      <c r="H3003" s="6" t="str">
        <f t="shared" si="617"/>
        <v/>
      </c>
      <c r="I3003" s="6" t="str">
        <f t="shared" si="619"/>
        <v/>
      </c>
      <c r="J3003" s="6" t="str">
        <f t="shared" si="620"/>
        <v/>
      </c>
      <c r="K3003" s="6" t="str">
        <f t="shared" si="621"/>
        <v/>
      </c>
      <c r="L3003" s="6" t="str">
        <f t="shared" si="626"/>
        <v/>
      </c>
      <c r="M3003" s="6" t="str">
        <f t="shared" si="627"/>
        <v/>
      </c>
      <c r="N3003" s="6" t="str">
        <f t="shared" si="622"/>
        <v/>
      </c>
      <c r="O3003" s="4"/>
      <c r="P3003" s="11"/>
      <c r="Q3003" s="12" t="str">
        <f t="shared" si="623"/>
        <v/>
      </c>
      <c r="R3003" s="8"/>
      <c r="S3003" s="19"/>
      <c r="T3003" s="19" t="s">
        <v>830</v>
      </c>
      <c r="U3003" s="4"/>
      <c r="V3003" s="22" t="str">
        <f t="shared" si="624"/>
        <v>@aswan1.moe.edu.eg</v>
      </c>
      <c r="W3003" s="22" t="str">
        <f t="shared" si="625"/>
        <v>Stu#</v>
      </c>
      <c r="Z3003" t="str">
        <f>IF(Q3003=$Z$14,COUNTIF($Q$15:Q3003,$Z$14),"")</f>
        <v/>
      </c>
    </row>
    <row r="3004" spans="1:26" ht="16.5" x14ac:dyDescent="0.25">
      <c r="A3004" s="6" t="str">
        <f>IF(B3004="","",SUBTOTAL(3,$B$15:B3004))</f>
        <v/>
      </c>
      <c r="B3004" s="7"/>
      <c r="C3004" s="8"/>
      <c r="D3004" s="6" t="str">
        <f t="shared" si="615"/>
        <v/>
      </c>
      <c r="E3004" s="9" t="str">
        <f t="shared" si="618"/>
        <v/>
      </c>
      <c r="F3004" s="7"/>
      <c r="G3004" s="10" t="str">
        <f t="shared" si="616"/>
        <v/>
      </c>
      <c r="H3004" s="6" t="str">
        <f t="shared" si="617"/>
        <v/>
      </c>
      <c r="I3004" s="6" t="str">
        <f t="shared" si="619"/>
        <v/>
      </c>
      <c r="J3004" s="6" t="str">
        <f t="shared" si="620"/>
        <v/>
      </c>
      <c r="K3004" s="6" t="str">
        <f t="shared" si="621"/>
        <v/>
      </c>
      <c r="L3004" s="6" t="str">
        <f t="shared" si="626"/>
        <v/>
      </c>
      <c r="M3004" s="6" t="str">
        <f t="shared" si="627"/>
        <v/>
      </c>
      <c r="N3004" s="6" t="str">
        <f t="shared" si="622"/>
        <v/>
      </c>
      <c r="O3004" s="4"/>
      <c r="P3004" s="11"/>
      <c r="Q3004" s="12" t="str">
        <f t="shared" si="623"/>
        <v/>
      </c>
      <c r="R3004" s="8"/>
      <c r="S3004" s="19"/>
      <c r="T3004" s="19" t="s">
        <v>830</v>
      </c>
      <c r="U3004" s="4"/>
      <c r="V3004" s="22" t="str">
        <f t="shared" si="624"/>
        <v>@aswan1.moe.edu.eg</v>
      </c>
      <c r="W3004" s="22" t="str">
        <f t="shared" si="625"/>
        <v>Stu#</v>
      </c>
      <c r="Z3004" t="str">
        <f>IF(Q3004=$Z$14,COUNTIF($Q$15:Q3004,$Z$14),"")</f>
        <v/>
      </c>
    </row>
    <row r="3005" spans="1:26" ht="16.5" x14ac:dyDescent="0.25">
      <c r="A3005" s="6" t="str">
        <f>IF(B3005="","",SUBTOTAL(3,$B$15:B3005))</f>
        <v/>
      </c>
      <c r="B3005" s="7"/>
      <c r="C3005" s="8"/>
      <c r="D3005" s="6" t="str">
        <f t="shared" si="615"/>
        <v/>
      </c>
      <c r="E3005" s="9" t="str">
        <f t="shared" si="618"/>
        <v/>
      </c>
      <c r="F3005" s="7"/>
      <c r="G3005" s="10" t="str">
        <f t="shared" si="616"/>
        <v/>
      </c>
      <c r="H3005" s="6" t="str">
        <f t="shared" si="617"/>
        <v/>
      </c>
      <c r="I3005" s="6" t="str">
        <f t="shared" si="619"/>
        <v/>
      </c>
      <c r="J3005" s="6" t="str">
        <f t="shared" si="620"/>
        <v/>
      </c>
      <c r="K3005" s="6" t="str">
        <f t="shared" si="621"/>
        <v/>
      </c>
      <c r="L3005" s="6" t="str">
        <f t="shared" si="626"/>
        <v/>
      </c>
      <c r="M3005" s="6" t="str">
        <f t="shared" si="627"/>
        <v/>
      </c>
      <c r="N3005" s="6" t="str">
        <f t="shared" si="622"/>
        <v/>
      </c>
      <c r="O3005" s="4"/>
      <c r="P3005" s="11"/>
      <c r="Q3005" s="12" t="str">
        <f t="shared" si="623"/>
        <v/>
      </c>
      <c r="R3005" s="8"/>
      <c r="S3005" s="19"/>
      <c r="T3005" s="19" t="s">
        <v>830</v>
      </c>
      <c r="U3005" s="4"/>
      <c r="V3005" s="22" t="str">
        <f t="shared" si="624"/>
        <v>@aswan1.moe.edu.eg</v>
      </c>
      <c r="W3005" s="22" t="str">
        <f t="shared" si="625"/>
        <v>Stu#</v>
      </c>
      <c r="Z3005" t="str">
        <f>IF(Q3005=$Z$14,COUNTIF($Q$15:Q3005,$Z$14),"")</f>
        <v/>
      </c>
    </row>
    <row r="3006" spans="1:26" ht="16.5" x14ac:dyDescent="0.25">
      <c r="A3006" s="6" t="str">
        <f>IF(B3006="","",SUBTOTAL(3,$B$15:B3006))</f>
        <v/>
      </c>
      <c r="B3006" s="7"/>
      <c r="C3006" s="8"/>
      <c r="D3006" s="6" t="str">
        <f t="shared" si="615"/>
        <v/>
      </c>
      <c r="E3006" s="9" t="str">
        <f t="shared" si="618"/>
        <v/>
      </c>
      <c r="F3006" s="7"/>
      <c r="G3006" s="10" t="str">
        <f t="shared" si="616"/>
        <v/>
      </c>
      <c r="H3006" s="6" t="str">
        <f t="shared" si="617"/>
        <v/>
      </c>
      <c r="I3006" s="6" t="str">
        <f t="shared" si="619"/>
        <v/>
      </c>
      <c r="J3006" s="6" t="str">
        <f t="shared" si="620"/>
        <v/>
      </c>
      <c r="K3006" s="6" t="str">
        <f t="shared" si="621"/>
        <v/>
      </c>
      <c r="L3006" s="6" t="str">
        <f t="shared" si="626"/>
        <v/>
      </c>
      <c r="M3006" s="6" t="str">
        <f t="shared" si="627"/>
        <v/>
      </c>
      <c r="N3006" s="6" t="str">
        <f t="shared" si="622"/>
        <v/>
      </c>
      <c r="O3006" s="4"/>
      <c r="P3006" s="11"/>
      <c r="Q3006" s="12" t="str">
        <f t="shared" si="623"/>
        <v/>
      </c>
      <c r="R3006" s="8"/>
      <c r="S3006" s="19"/>
      <c r="T3006" s="19" t="s">
        <v>830</v>
      </c>
      <c r="U3006" s="4"/>
      <c r="V3006" s="22" t="str">
        <f t="shared" si="624"/>
        <v>@aswan1.moe.edu.eg</v>
      </c>
      <c r="W3006" s="22" t="str">
        <f t="shared" si="625"/>
        <v>Stu#</v>
      </c>
      <c r="Z3006" t="str">
        <f>IF(Q3006=$Z$14,COUNTIF($Q$15:Q3006,$Z$14),"")</f>
        <v/>
      </c>
    </row>
    <row r="3007" spans="1:26" ht="16.5" x14ac:dyDescent="0.25">
      <c r="A3007" s="6" t="str">
        <f>IF(B3007="","",SUBTOTAL(3,$B$15:B3007))</f>
        <v/>
      </c>
      <c r="B3007" s="7"/>
      <c r="C3007" s="8"/>
      <c r="D3007" s="6" t="str">
        <f t="shared" si="615"/>
        <v/>
      </c>
      <c r="E3007" s="9" t="str">
        <f t="shared" si="618"/>
        <v/>
      </c>
      <c r="F3007" s="7"/>
      <c r="G3007" s="10" t="str">
        <f t="shared" si="616"/>
        <v/>
      </c>
      <c r="H3007" s="6" t="str">
        <f t="shared" si="617"/>
        <v/>
      </c>
      <c r="I3007" s="6" t="str">
        <f t="shared" si="619"/>
        <v/>
      </c>
      <c r="J3007" s="6" t="str">
        <f t="shared" si="620"/>
        <v/>
      </c>
      <c r="K3007" s="6" t="str">
        <f t="shared" si="621"/>
        <v/>
      </c>
      <c r="L3007" s="6" t="str">
        <f t="shared" si="626"/>
        <v/>
      </c>
      <c r="M3007" s="6" t="str">
        <f t="shared" si="627"/>
        <v/>
      </c>
      <c r="N3007" s="6" t="str">
        <f t="shared" si="622"/>
        <v/>
      </c>
      <c r="O3007" s="4"/>
      <c r="P3007" s="11"/>
      <c r="Q3007" s="12" t="str">
        <f t="shared" si="623"/>
        <v/>
      </c>
      <c r="R3007" s="8"/>
      <c r="S3007" s="19"/>
      <c r="T3007" s="19" t="s">
        <v>830</v>
      </c>
      <c r="U3007" s="4"/>
      <c r="V3007" s="22" t="str">
        <f t="shared" si="624"/>
        <v>@aswan1.moe.edu.eg</v>
      </c>
      <c r="W3007" s="22" t="str">
        <f t="shared" si="625"/>
        <v>Stu#</v>
      </c>
      <c r="Z3007" t="str">
        <f>IF(Q3007=$Z$14,COUNTIF($Q$15:Q3007,$Z$14),"")</f>
        <v/>
      </c>
    </row>
    <row r="3008" spans="1:26" ht="16.5" x14ac:dyDescent="0.25">
      <c r="A3008" s="6" t="str">
        <f>IF(B3008="","",SUBTOTAL(3,$B$15:B3008))</f>
        <v/>
      </c>
      <c r="B3008" s="7"/>
      <c r="C3008" s="8"/>
      <c r="D3008" s="6" t="str">
        <f t="shared" si="615"/>
        <v/>
      </c>
      <c r="E3008" s="9" t="str">
        <f t="shared" si="618"/>
        <v/>
      </c>
      <c r="F3008" s="7"/>
      <c r="G3008" s="10" t="str">
        <f t="shared" si="616"/>
        <v/>
      </c>
      <c r="H3008" s="6" t="str">
        <f t="shared" si="617"/>
        <v/>
      </c>
      <c r="I3008" s="6" t="str">
        <f t="shared" si="619"/>
        <v/>
      </c>
      <c r="J3008" s="6" t="str">
        <f t="shared" si="620"/>
        <v/>
      </c>
      <c r="K3008" s="6" t="str">
        <f t="shared" si="621"/>
        <v/>
      </c>
      <c r="L3008" s="6" t="str">
        <f t="shared" si="626"/>
        <v/>
      </c>
      <c r="M3008" s="6" t="str">
        <f t="shared" si="627"/>
        <v/>
      </c>
      <c r="N3008" s="6" t="str">
        <f t="shared" si="622"/>
        <v/>
      </c>
      <c r="O3008" s="4"/>
      <c r="P3008" s="11"/>
      <c r="Q3008" s="12" t="str">
        <f t="shared" si="623"/>
        <v/>
      </c>
      <c r="R3008" s="8"/>
      <c r="S3008" s="19"/>
      <c r="T3008" s="19" t="s">
        <v>830</v>
      </c>
      <c r="U3008" s="4"/>
      <c r="V3008" s="22" t="str">
        <f t="shared" si="624"/>
        <v>@aswan1.moe.edu.eg</v>
      </c>
      <c r="W3008" s="22" t="str">
        <f t="shared" si="625"/>
        <v>Stu#</v>
      </c>
      <c r="Z3008" t="str">
        <f>IF(Q3008=$Z$14,COUNTIF($Q$15:Q3008,$Z$14),"")</f>
        <v/>
      </c>
    </row>
    <row r="3009" spans="1:26" ht="16.5" x14ac:dyDescent="0.25">
      <c r="A3009" s="6" t="str">
        <f>IF(B3009="","",SUBTOTAL(3,$B$15:B3009))</f>
        <v/>
      </c>
      <c r="B3009" s="7"/>
      <c r="C3009" s="8"/>
      <c r="D3009" s="6" t="str">
        <f t="shared" si="615"/>
        <v/>
      </c>
      <c r="E3009" s="9" t="str">
        <f t="shared" si="618"/>
        <v/>
      </c>
      <c r="F3009" s="7"/>
      <c r="G3009" s="10" t="str">
        <f t="shared" si="616"/>
        <v/>
      </c>
      <c r="H3009" s="6" t="str">
        <f t="shared" si="617"/>
        <v/>
      </c>
      <c r="I3009" s="6" t="str">
        <f t="shared" si="619"/>
        <v/>
      </c>
      <c r="J3009" s="6" t="str">
        <f t="shared" si="620"/>
        <v/>
      </c>
      <c r="K3009" s="6" t="str">
        <f t="shared" si="621"/>
        <v/>
      </c>
      <c r="L3009" s="6" t="str">
        <f t="shared" si="626"/>
        <v/>
      </c>
      <c r="M3009" s="6" t="str">
        <f t="shared" si="627"/>
        <v/>
      </c>
      <c r="N3009" s="6" t="str">
        <f t="shared" si="622"/>
        <v/>
      </c>
      <c r="O3009" s="4"/>
      <c r="P3009" s="11"/>
      <c r="Q3009" s="12" t="str">
        <f t="shared" si="623"/>
        <v/>
      </c>
      <c r="R3009" s="8"/>
      <c r="S3009" s="19"/>
      <c r="T3009" s="19" t="s">
        <v>830</v>
      </c>
      <c r="U3009" s="4"/>
      <c r="V3009" s="22" t="str">
        <f t="shared" si="624"/>
        <v>@aswan1.moe.edu.eg</v>
      </c>
      <c r="W3009" s="22" t="str">
        <f t="shared" si="625"/>
        <v>Stu#</v>
      </c>
      <c r="Z3009" t="str">
        <f>IF(Q3009=$Z$14,COUNTIF($Q$15:Q3009,$Z$14),"")</f>
        <v/>
      </c>
    </row>
    <row r="3010" spans="1:26" ht="16.5" x14ac:dyDescent="0.25">
      <c r="A3010" s="6" t="str">
        <f>IF(B3010="","",SUBTOTAL(3,$B$15:B3010))</f>
        <v/>
      </c>
      <c r="B3010" s="7"/>
      <c r="C3010" s="8"/>
      <c r="D3010" s="6" t="str">
        <f t="shared" si="615"/>
        <v/>
      </c>
      <c r="E3010" s="9" t="str">
        <f t="shared" si="618"/>
        <v/>
      </c>
      <c r="F3010" s="7"/>
      <c r="G3010" s="10" t="str">
        <f t="shared" si="616"/>
        <v/>
      </c>
      <c r="H3010" s="6" t="str">
        <f t="shared" si="617"/>
        <v/>
      </c>
      <c r="I3010" s="6" t="str">
        <f t="shared" si="619"/>
        <v/>
      </c>
      <c r="J3010" s="6" t="str">
        <f t="shared" si="620"/>
        <v/>
      </c>
      <c r="K3010" s="6" t="str">
        <f t="shared" si="621"/>
        <v/>
      </c>
      <c r="L3010" s="6" t="str">
        <f t="shared" si="626"/>
        <v/>
      </c>
      <c r="M3010" s="6" t="str">
        <f t="shared" si="627"/>
        <v/>
      </c>
      <c r="N3010" s="6" t="str">
        <f t="shared" si="622"/>
        <v/>
      </c>
      <c r="O3010" s="4"/>
      <c r="P3010" s="11"/>
      <c r="Q3010" s="12" t="str">
        <f t="shared" si="623"/>
        <v/>
      </c>
      <c r="R3010" s="8"/>
      <c r="S3010" s="19"/>
      <c r="T3010" s="19" t="s">
        <v>830</v>
      </c>
      <c r="U3010" s="4"/>
      <c r="V3010" s="22" t="str">
        <f t="shared" si="624"/>
        <v>@aswan1.moe.edu.eg</v>
      </c>
      <c r="W3010" s="22" t="str">
        <f t="shared" si="625"/>
        <v>Stu#</v>
      </c>
      <c r="Z3010" t="str">
        <f>IF(Q3010=$Z$14,COUNTIF($Q$15:Q3010,$Z$14),"")</f>
        <v/>
      </c>
    </row>
    <row r="3011" spans="1:26" ht="16.5" x14ac:dyDescent="0.25">
      <c r="A3011" s="6" t="str">
        <f>IF(B3011="","",SUBTOTAL(3,$B$15:B3011))</f>
        <v/>
      </c>
      <c r="B3011" s="7"/>
      <c r="C3011" s="8"/>
      <c r="D3011" s="6" t="str">
        <f t="shared" si="615"/>
        <v/>
      </c>
      <c r="E3011" s="9" t="str">
        <f t="shared" si="618"/>
        <v/>
      </c>
      <c r="F3011" s="7"/>
      <c r="G3011" s="10" t="str">
        <f t="shared" si="616"/>
        <v/>
      </c>
      <c r="H3011" s="6" t="str">
        <f t="shared" si="617"/>
        <v/>
      </c>
      <c r="I3011" s="6" t="str">
        <f t="shared" si="619"/>
        <v/>
      </c>
      <c r="J3011" s="6" t="str">
        <f t="shared" si="620"/>
        <v/>
      </c>
      <c r="K3011" s="6" t="str">
        <f t="shared" si="621"/>
        <v/>
      </c>
      <c r="L3011" s="6" t="str">
        <f t="shared" si="626"/>
        <v/>
      </c>
      <c r="M3011" s="6" t="str">
        <f t="shared" si="627"/>
        <v/>
      </c>
      <c r="N3011" s="6" t="str">
        <f t="shared" si="622"/>
        <v/>
      </c>
      <c r="O3011" s="4"/>
      <c r="P3011" s="11"/>
      <c r="Q3011" s="12" t="str">
        <f t="shared" si="623"/>
        <v/>
      </c>
      <c r="R3011" s="8"/>
      <c r="S3011" s="19"/>
      <c r="T3011" s="19" t="s">
        <v>830</v>
      </c>
      <c r="U3011" s="4"/>
      <c r="V3011" s="22" t="str">
        <f t="shared" si="624"/>
        <v>@aswan1.moe.edu.eg</v>
      </c>
      <c r="W3011" s="22" t="str">
        <f t="shared" si="625"/>
        <v>Stu#</v>
      </c>
      <c r="Z3011" t="str">
        <f>IF(Q3011=$Z$14,COUNTIF($Q$15:Q3011,$Z$14),"")</f>
        <v/>
      </c>
    </row>
    <row r="3012" spans="1:26" ht="16.5" x14ac:dyDescent="0.25">
      <c r="A3012" s="6" t="str">
        <f>IF(B3012="","",SUBTOTAL(3,$B$15:B3012))</f>
        <v/>
      </c>
      <c r="B3012" s="7"/>
      <c r="C3012" s="8"/>
      <c r="D3012" s="6" t="str">
        <f t="shared" si="615"/>
        <v/>
      </c>
      <c r="E3012" s="9" t="str">
        <f t="shared" si="618"/>
        <v/>
      </c>
      <c r="F3012" s="7"/>
      <c r="G3012" s="10" t="str">
        <f t="shared" si="616"/>
        <v/>
      </c>
      <c r="H3012" s="6" t="str">
        <f t="shared" si="617"/>
        <v/>
      </c>
      <c r="I3012" s="6" t="str">
        <f t="shared" si="619"/>
        <v/>
      </c>
      <c r="J3012" s="6" t="str">
        <f t="shared" si="620"/>
        <v/>
      </c>
      <c r="K3012" s="6" t="str">
        <f t="shared" si="621"/>
        <v/>
      </c>
      <c r="L3012" s="6" t="str">
        <f t="shared" si="626"/>
        <v/>
      </c>
      <c r="M3012" s="6" t="str">
        <f t="shared" si="627"/>
        <v/>
      </c>
      <c r="N3012" s="6" t="str">
        <f t="shared" si="622"/>
        <v/>
      </c>
      <c r="O3012" s="4"/>
      <c r="P3012" s="11"/>
      <c r="Q3012" s="12" t="str">
        <f t="shared" si="623"/>
        <v/>
      </c>
      <c r="R3012" s="8"/>
      <c r="S3012" s="19"/>
      <c r="T3012" s="19" t="s">
        <v>830</v>
      </c>
      <c r="U3012" s="4"/>
      <c r="V3012" s="22" t="str">
        <f t="shared" si="624"/>
        <v>@aswan1.moe.edu.eg</v>
      </c>
      <c r="W3012" s="22" t="str">
        <f t="shared" si="625"/>
        <v>Stu#</v>
      </c>
      <c r="Z3012" t="str">
        <f>IF(Q3012=$Z$14,COUNTIF($Q$15:Q3012,$Z$14),"")</f>
        <v/>
      </c>
    </row>
    <row r="3013" spans="1:26" ht="16.5" x14ac:dyDescent="0.25">
      <c r="A3013" s="6" t="str">
        <f>IF(B3013="","",SUBTOTAL(3,$B$15:B3013))</f>
        <v/>
      </c>
      <c r="B3013" s="7"/>
      <c r="C3013" s="8"/>
      <c r="D3013" s="6" t="str">
        <f t="shared" si="615"/>
        <v/>
      </c>
      <c r="E3013" s="9" t="str">
        <f t="shared" si="618"/>
        <v/>
      </c>
      <c r="F3013" s="7"/>
      <c r="G3013" s="10" t="str">
        <f t="shared" si="616"/>
        <v/>
      </c>
      <c r="H3013" s="6" t="str">
        <f t="shared" si="617"/>
        <v/>
      </c>
      <c r="I3013" s="6" t="str">
        <f t="shared" si="619"/>
        <v/>
      </c>
      <c r="J3013" s="6" t="str">
        <f t="shared" si="620"/>
        <v/>
      </c>
      <c r="K3013" s="6" t="str">
        <f t="shared" si="621"/>
        <v/>
      </c>
      <c r="L3013" s="6" t="str">
        <f t="shared" si="626"/>
        <v/>
      </c>
      <c r="M3013" s="6" t="str">
        <f t="shared" si="627"/>
        <v/>
      </c>
      <c r="N3013" s="6" t="str">
        <f t="shared" si="622"/>
        <v/>
      </c>
      <c r="O3013" s="4"/>
      <c r="P3013" s="11"/>
      <c r="Q3013" s="12" t="str">
        <f t="shared" si="623"/>
        <v/>
      </c>
      <c r="R3013" s="8"/>
      <c r="S3013" s="19"/>
      <c r="T3013" s="19" t="s">
        <v>830</v>
      </c>
      <c r="U3013" s="4"/>
      <c r="V3013" s="22" t="str">
        <f t="shared" si="624"/>
        <v>@aswan1.moe.edu.eg</v>
      </c>
      <c r="W3013" s="22" t="str">
        <f t="shared" si="625"/>
        <v>Stu#</v>
      </c>
      <c r="Z3013" t="str">
        <f>IF(Q3013=$Z$14,COUNTIF($Q$15:Q3013,$Z$14),"")</f>
        <v/>
      </c>
    </row>
    <row r="3014" spans="1:26" ht="16.5" x14ac:dyDescent="0.25">
      <c r="A3014" s="6" t="str">
        <f>IF(B3014="","",SUBTOTAL(3,$B$15:B3014))</f>
        <v/>
      </c>
      <c r="B3014" s="7"/>
      <c r="C3014" s="8"/>
      <c r="D3014" s="6" t="str">
        <f t="shared" si="615"/>
        <v/>
      </c>
      <c r="E3014" s="9" t="str">
        <f t="shared" si="618"/>
        <v/>
      </c>
      <c r="F3014" s="7"/>
      <c r="G3014" s="10" t="str">
        <f t="shared" si="616"/>
        <v/>
      </c>
      <c r="H3014" s="6" t="str">
        <f t="shared" si="617"/>
        <v/>
      </c>
      <c r="I3014" s="6" t="str">
        <f t="shared" si="619"/>
        <v/>
      </c>
      <c r="J3014" s="6" t="str">
        <f t="shared" si="620"/>
        <v/>
      </c>
      <c r="K3014" s="6" t="str">
        <f t="shared" si="621"/>
        <v/>
      </c>
      <c r="L3014" s="6" t="str">
        <f t="shared" si="626"/>
        <v/>
      </c>
      <c r="M3014" s="6" t="str">
        <f t="shared" si="627"/>
        <v/>
      </c>
      <c r="N3014" s="6" t="str">
        <f t="shared" si="622"/>
        <v/>
      </c>
      <c r="O3014" s="4"/>
      <c r="P3014" s="11"/>
      <c r="Q3014" s="12" t="str">
        <f t="shared" si="623"/>
        <v/>
      </c>
      <c r="R3014" s="8"/>
      <c r="S3014" s="19"/>
      <c r="T3014" s="19" t="s">
        <v>830</v>
      </c>
      <c r="U3014" s="4"/>
      <c r="V3014" s="22" t="str">
        <f t="shared" si="624"/>
        <v>@aswan1.moe.edu.eg</v>
      </c>
      <c r="W3014" s="22" t="str">
        <f t="shared" si="625"/>
        <v>Stu#</v>
      </c>
      <c r="Z3014" t="str">
        <f>IF(Q3014=$Z$14,COUNTIF($Q$15:Q3014,$Z$14),"")</f>
        <v/>
      </c>
    </row>
    <row r="3015" spans="1:26" ht="16.5" x14ac:dyDescent="0.25">
      <c r="A3015" s="6" t="str">
        <f>IF(B3015="","",SUBTOTAL(3,$B$15:B3015))</f>
        <v/>
      </c>
      <c r="B3015" s="7"/>
      <c r="C3015" s="8"/>
      <c r="D3015" s="6" t="str">
        <f t="shared" si="615"/>
        <v/>
      </c>
      <c r="E3015" s="9" t="str">
        <f t="shared" si="618"/>
        <v/>
      </c>
      <c r="F3015" s="7"/>
      <c r="G3015" s="10" t="str">
        <f t="shared" si="616"/>
        <v/>
      </c>
      <c r="H3015" s="6" t="str">
        <f t="shared" si="617"/>
        <v/>
      </c>
      <c r="I3015" s="6" t="str">
        <f t="shared" si="619"/>
        <v/>
      </c>
      <c r="J3015" s="6" t="str">
        <f t="shared" si="620"/>
        <v/>
      </c>
      <c r="K3015" s="6" t="str">
        <f t="shared" si="621"/>
        <v/>
      </c>
      <c r="L3015" s="6" t="str">
        <f t="shared" si="626"/>
        <v/>
      </c>
      <c r="M3015" s="6" t="str">
        <f t="shared" si="627"/>
        <v/>
      </c>
      <c r="N3015" s="6" t="str">
        <f t="shared" si="622"/>
        <v/>
      </c>
      <c r="O3015" s="4"/>
      <c r="P3015" s="11"/>
      <c r="Q3015" s="12" t="str">
        <f t="shared" si="623"/>
        <v/>
      </c>
      <c r="R3015" s="8"/>
      <c r="S3015" s="19"/>
      <c r="T3015" s="19" t="s">
        <v>830</v>
      </c>
      <c r="U3015" s="4"/>
      <c r="V3015" s="22" t="str">
        <f t="shared" si="624"/>
        <v>@aswan1.moe.edu.eg</v>
      </c>
      <c r="W3015" s="22" t="str">
        <f t="shared" si="625"/>
        <v>Stu#</v>
      </c>
      <c r="Z3015" t="str">
        <f>IF(Q3015=$Z$14,COUNTIF($Q$15:Q3015,$Z$14),"")</f>
        <v/>
      </c>
    </row>
    <row r="3016" spans="1:26" ht="16.5" x14ac:dyDescent="0.25">
      <c r="A3016" s="6" t="str">
        <f>IF(B3016="","",SUBTOTAL(3,$B$15:B3016))</f>
        <v/>
      </c>
      <c r="B3016" s="7"/>
      <c r="C3016" s="8"/>
      <c r="D3016" s="6" t="str">
        <f t="shared" si="615"/>
        <v/>
      </c>
      <c r="E3016" s="9" t="str">
        <f t="shared" si="618"/>
        <v/>
      </c>
      <c r="F3016" s="7"/>
      <c r="G3016" s="10" t="str">
        <f t="shared" si="616"/>
        <v/>
      </c>
      <c r="H3016" s="6" t="str">
        <f t="shared" si="617"/>
        <v/>
      </c>
      <c r="I3016" s="6" t="str">
        <f t="shared" si="619"/>
        <v/>
      </c>
      <c r="J3016" s="6" t="str">
        <f t="shared" si="620"/>
        <v/>
      </c>
      <c r="K3016" s="6" t="str">
        <f t="shared" si="621"/>
        <v/>
      </c>
      <c r="L3016" s="6" t="str">
        <f t="shared" si="626"/>
        <v/>
      </c>
      <c r="M3016" s="6" t="str">
        <f t="shared" si="627"/>
        <v/>
      </c>
      <c r="N3016" s="6" t="str">
        <f t="shared" si="622"/>
        <v/>
      </c>
      <c r="O3016" s="4"/>
      <c r="P3016" s="11"/>
      <c r="Q3016" s="12" t="str">
        <f t="shared" si="623"/>
        <v/>
      </c>
      <c r="R3016" s="8"/>
      <c r="S3016" s="19"/>
      <c r="T3016" s="19" t="s">
        <v>830</v>
      </c>
      <c r="U3016" s="4"/>
      <c r="V3016" s="22" t="str">
        <f t="shared" si="624"/>
        <v>@aswan1.moe.edu.eg</v>
      </c>
      <c r="W3016" s="22" t="str">
        <f t="shared" si="625"/>
        <v>Stu#</v>
      </c>
      <c r="Z3016" t="str">
        <f>IF(Q3016=$Z$14,COUNTIF($Q$15:Q3016,$Z$14),"")</f>
        <v/>
      </c>
    </row>
    <row r="3017" spans="1:26" ht="16.5" x14ac:dyDescent="0.25">
      <c r="A3017" s="6" t="str">
        <f>IF(B3017="","",SUBTOTAL(3,$B$15:B3017))</f>
        <v/>
      </c>
      <c r="B3017" s="7"/>
      <c r="C3017" s="8"/>
      <c r="D3017" s="6" t="str">
        <f t="shared" si="615"/>
        <v/>
      </c>
      <c r="E3017" s="9" t="str">
        <f t="shared" si="618"/>
        <v/>
      </c>
      <c r="F3017" s="7"/>
      <c r="G3017" s="10" t="str">
        <f t="shared" si="616"/>
        <v/>
      </c>
      <c r="H3017" s="6" t="str">
        <f t="shared" si="617"/>
        <v/>
      </c>
      <c r="I3017" s="6" t="str">
        <f t="shared" si="619"/>
        <v/>
      </c>
      <c r="J3017" s="6" t="str">
        <f t="shared" si="620"/>
        <v/>
      </c>
      <c r="K3017" s="6" t="str">
        <f t="shared" si="621"/>
        <v/>
      </c>
      <c r="L3017" s="6" t="str">
        <f t="shared" si="626"/>
        <v/>
      </c>
      <c r="M3017" s="6" t="str">
        <f t="shared" si="627"/>
        <v/>
      </c>
      <c r="N3017" s="6" t="str">
        <f t="shared" si="622"/>
        <v/>
      </c>
      <c r="O3017" s="4"/>
      <c r="P3017" s="11"/>
      <c r="Q3017" s="12" t="str">
        <f t="shared" si="623"/>
        <v/>
      </c>
      <c r="R3017" s="8"/>
      <c r="S3017" s="19"/>
      <c r="T3017" s="19" t="s">
        <v>830</v>
      </c>
      <c r="U3017" s="4"/>
      <c r="V3017" s="22" t="str">
        <f t="shared" si="624"/>
        <v>@aswan1.moe.edu.eg</v>
      </c>
      <c r="W3017" s="22" t="str">
        <f t="shared" si="625"/>
        <v>Stu#</v>
      </c>
      <c r="Z3017" t="str">
        <f>IF(Q3017=$Z$14,COUNTIF($Q$15:Q3017,$Z$14),"")</f>
        <v/>
      </c>
    </row>
    <row r="3018" spans="1:26" ht="16.5" x14ac:dyDescent="0.25">
      <c r="A3018" s="6" t="str">
        <f>IF(B3018="","",SUBTOTAL(3,$B$15:B3018))</f>
        <v/>
      </c>
      <c r="B3018" s="7"/>
      <c r="C3018" s="8"/>
      <c r="D3018" s="6" t="str">
        <f t="shared" si="615"/>
        <v/>
      </c>
      <c r="E3018" s="9" t="str">
        <f t="shared" si="618"/>
        <v/>
      </c>
      <c r="F3018" s="7"/>
      <c r="G3018" s="10" t="str">
        <f t="shared" si="616"/>
        <v/>
      </c>
      <c r="H3018" s="6" t="str">
        <f t="shared" si="617"/>
        <v/>
      </c>
      <c r="I3018" s="6" t="str">
        <f t="shared" si="619"/>
        <v/>
      </c>
      <c r="J3018" s="6" t="str">
        <f t="shared" si="620"/>
        <v/>
      </c>
      <c r="K3018" s="6" t="str">
        <f t="shared" si="621"/>
        <v/>
      </c>
      <c r="L3018" s="6" t="str">
        <f t="shared" si="626"/>
        <v/>
      </c>
      <c r="M3018" s="6" t="str">
        <f t="shared" si="627"/>
        <v/>
      </c>
      <c r="N3018" s="6" t="str">
        <f t="shared" si="622"/>
        <v/>
      </c>
      <c r="O3018" s="4"/>
      <c r="P3018" s="11"/>
      <c r="Q3018" s="12" t="str">
        <f t="shared" si="623"/>
        <v/>
      </c>
      <c r="R3018" s="8"/>
      <c r="S3018" s="19"/>
      <c r="T3018" s="19" t="s">
        <v>830</v>
      </c>
      <c r="U3018" s="4"/>
      <c r="V3018" s="22" t="str">
        <f t="shared" si="624"/>
        <v>@aswan1.moe.edu.eg</v>
      </c>
      <c r="W3018" s="22" t="str">
        <f t="shared" si="625"/>
        <v>Stu#</v>
      </c>
      <c r="Z3018" t="str">
        <f>IF(Q3018=$Z$14,COUNTIF($Q$15:Q3018,$Z$14),"")</f>
        <v/>
      </c>
    </row>
    <row r="3019" spans="1:26" ht="16.5" x14ac:dyDescent="0.25">
      <c r="A3019" s="6" t="str">
        <f>IF(B3019="","",SUBTOTAL(3,$B$15:B3019))</f>
        <v/>
      </c>
      <c r="B3019" s="7"/>
      <c r="C3019" s="8"/>
      <c r="D3019" s="6" t="str">
        <f t="shared" si="615"/>
        <v/>
      </c>
      <c r="E3019" s="9" t="str">
        <f t="shared" si="618"/>
        <v/>
      </c>
      <c r="F3019" s="7"/>
      <c r="G3019" s="10" t="str">
        <f t="shared" si="616"/>
        <v/>
      </c>
      <c r="H3019" s="6" t="str">
        <f t="shared" si="617"/>
        <v/>
      </c>
      <c r="I3019" s="6" t="str">
        <f t="shared" si="619"/>
        <v/>
      </c>
      <c r="J3019" s="6" t="str">
        <f t="shared" si="620"/>
        <v/>
      </c>
      <c r="K3019" s="6" t="str">
        <f t="shared" si="621"/>
        <v/>
      </c>
      <c r="L3019" s="6" t="str">
        <f t="shared" si="626"/>
        <v/>
      </c>
      <c r="M3019" s="6" t="str">
        <f t="shared" si="627"/>
        <v/>
      </c>
      <c r="N3019" s="6" t="str">
        <f t="shared" si="622"/>
        <v/>
      </c>
      <c r="O3019" s="4"/>
      <c r="P3019" s="11"/>
      <c r="Q3019" s="12" t="str">
        <f t="shared" si="623"/>
        <v/>
      </c>
      <c r="R3019" s="8"/>
      <c r="S3019" s="19"/>
      <c r="T3019" s="19" t="s">
        <v>830</v>
      </c>
      <c r="U3019" s="4"/>
      <c r="V3019" s="22" t="str">
        <f t="shared" si="624"/>
        <v>@aswan1.moe.edu.eg</v>
      </c>
      <c r="W3019" s="22" t="str">
        <f t="shared" si="625"/>
        <v>Stu#</v>
      </c>
      <c r="Z3019" t="str">
        <f>IF(Q3019=$Z$14,COUNTIF($Q$15:Q3019,$Z$14),"")</f>
        <v/>
      </c>
    </row>
    <row r="3020" spans="1:26" ht="16.5" x14ac:dyDescent="0.25">
      <c r="A3020" s="6" t="str">
        <f>IF(B3020="","",SUBTOTAL(3,$B$15:B3020))</f>
        <v/>
      </c>
      <c r="B3020" s="7"/>
      <c r="C3020" s="8"/>
      <c r="D3020" s="6" t="str">
        <f t="shared" si="615"/>
        <v/>
      </c>
      <c r="E3020" s="9" t="str">
        <f t="shared" si="618"/>
        <v/>
      </c>
      <c r="F3020" s="7"/>
      <c r="G3020" s="10" t="str">
        <f t="shared" si="616"/>
        <v/>
      </c>
      <c r="H3020" s="6" t="str">
        <f t="shared" si="617"/>
        <v/>
      </c>
      <c r="I3020" s="6" t="str">
        <f t="shared" si="619"/>
        <v/>
      </c>
      <c r="J3020" s="6" t="str">
        <f t="shared" si="620"/>
        <v/>
      </c>
      <c r="K3020" s="6" t="str">
        <f t="shared" si="621"/>
        <v/>
      </c>
      <c r="L3020" s="6" t="str">
        <f t="shared" si="626"/>
        <v/>
      </c>
      <c r="M3020" s="6" t="str">
        <f t="shared" si="627"/>
        <v/>
      </c>
      <c r="N3020" s="6" t="str">
        <f t="shared" si="622"/>
        <v/>
      </c>
      <c r="O3020" s="4"/>
      <c r="P3020" s="11"/>
      <c r="Q3020" s="12" t="str">
        <f t="shared" si="623"/>
        <v/>
      </c>
      <c r="R3020" s="8"/>
      <c r="S3020" s="19"/>
      <c r="T3020" s="19" t="s">
        <v>830</v>
      </c>
      <c r="U3020" s="4"/>
      <c r="V3020" s="22" t="str">
        <f t="shared" si="624"/>
        <v>@aswan1.moe.edu.eg</v>
      </c>
      <c r="W3020" s="22" t="str">
        <f t="shared" si="625"/>
        <v>Stu#</v>
      </c>
      <c r="Z3020" t="str">
        <f>IF(Q3020=$Z$14,COUNTIF($Q$15:Q3020,$Z$14),"")</f>
        <v/>
      </c>
    </row>
    <row r="3021" spans="1:26" ht="16.5" x14ac:dyDescent="0.25">
      <c r="A3021" s="6" t="str">
        <f>IF(B3021="","",SUBTOTAL(3,$B$15:B3021))</f>
        <v/>
      </c>
      <c r="B3021" s="7"/>
      <c r="C3021" s="8"/>
      <c r="D3021" s="6" t="str">
        <f t="shared" si="615"/>
        <v/>
      </c>
      <c r="E3021" s="9" t="str">
        <f t="shared" si="618"/>
        <v/>
      </c>
      <c r="F3021" s="7"/>
      <c r="G3021" s="10" t="str">
        <f t="shared" si="616"/>
        <v/>
      </c>
      <c r="H3021" s="6" t="str">
        <f t="shared" si="617"/>
        <v/>
      </c>
      <c r="I3021" s="6" t="str">
        <f t="shared" si="619"/>
        <v/>
      </c>
      <c r="J3021" s="6" t="str">
        <f t="shared" si="620"/>
        <v/>
      </c>
      <c r="K3021" s="6" t="str">
        <f t="shared" si="621"/>
        <v/>
      </c>
      <c r="L3021" s="6" t="str">
        <f t="shared" si="626"/>
        <v/>
      </c>
      <c r="M3021" s="6" t="str">
        <f t="shared" si="627"/>
        <v/>
      </c>
      <c r="N3021" s="6" t="str">
        <f t="shared" si="622"/>
        <v/>
      </c>
      <c r="O3021" s="4"/>
      <c r="P3021" s="11"/>
      <c r="Q3021" s="12" t="str">
        <f t="shared" si="623"/>
        <v/>
      </c>
      <c r="R3021" s="8"/>
      <c r="S3021" s="19"/>
      <c r="T3021" s="19" t="s">
        <v>830</v>
      </c>
      <c r="U3021" s="4"/>
      <c r="V3021" s="22" t="str">
        <f t="shared" si="624"/>
        <v>@aswan1.moe.edu.eg</v>
      </c>
      <c r="W3021" s="22" t="str">
        <f t="shared" si="625"/>
        <v>Stu#</v>
      </c>
      <c r="Z3021" t="str">
        <f>IF(Q3021=$Z$14,COUNTIF($Q$15:Q3021,$Z$14),"")</f>
        <v/>
      </c>
    </row>
    <row r="3022" spans="1:26" ht="16.5" x14ac:dyDescent="0.25">
      <c r="A3022" s="6" t="str">
        <f>IF(B3022="","",SUBTOTAL(3,$B$15:B3022))</f>
        <v/>
      </c>
      <c r="B3022" s="7"/>
      <c r="C3022" s="8"/>
      <c r="D3022" s="6" t="str">
        <f t="shared" ref="D3022:D3085" si="628">IF(C3022="","",LEFT(TRIM(C3022),FIND(" ",TRIM(C3022),1)-1))</f>
        <v/>
      </c>
      <c r="E3022" s="9" t="str">
        <f t="shared" si="618"/>
        <v/>
      </c>
      <c r="F3022" s="7"/>
      <c r="G3022" s="10" t="str">
        <f t="shared" ref="G3022:G3085" si="629">IF(F3022="","",(DATE(IF(LEFT(F3022,1)*1=3,20,19)&amp;MID(F3022,2,2),MID(F3022,4,2),MID(F3022,6,2))))</f>
        <v/>
      </c>
      <c r="H3022" s="6" t="str">
        <f t="shared" ref="H3022:H3085" si="630">IF(G3022="","",DAY(G3022))</f>
        <v/>
      </c>
      <c r="I3022" s="6" t="str">
        <f t="shared" si="619"/>
        <v/>
      </c>
      <c r="J3022" s="6" t="str">
        <f t="shared" si="620"/>
        <v/>
      </c>
      <c r="K3022" s="6" t="str">
        <f t="shared" si="621"/>
        <v/>
      </c>
      <c r="L3022" s="6" t="str">
        <f t="shared" si="626"/>
        <v/>
      </c>
      <c r="M3022" s="6" t="str">
        <f t="shared" si="627"/>
        <v/>
      </c>
      <c r="N3022" s="6" t="str">
        <f t="shared" si="622"/>
        <v/>
      </c>
      <c r="O3022" s="4"/>
      <c r="P3022" s="11"/>
      <c r="Q3022" s="12" t="str">
        <f t="shared" si="623"/>
        <v/>
      </c>
      <c r="R3022" s="8"/>
      <c r="S3022" s="19"/>
      <c r="T3022" s="19" t="s">
        <v>830</v>
      </c>
      <c r="U3022" s="4"/>
      <c r="V3022" s="22" t="str">
        <f t="shared" si="624"/>
        <v>@aswan1.moe.edu.eg</v>
      </c>
      <c r="W3022" s="22" t="str">
        <f t="shared" si="625"/>
        <v>Stu#</v>
      </c>
      <c r="Z3022" t="str">
        <f>IF(Q3022=$Z$14,COUNTIF($Q$15:Q3022,$Z$14),"")</f>
        <v/>
      </c>
    </row>
    <row r="3023" spans="1:26" ht="16.5" x14ac:dyDescent="0.25">
      <c r="A3023" s="6" t="str">
        <f>IF(B3023="","",SUBTOTAL(3,$B$15:B3023))</f>
        <v/>
      </c>
      <c r="B3023" s="7"/>
      <c r="C3023" s="8"/>
      <c r="D3023" s="6" t="str">
        <f t="shared" si="628"/>
        <v/>
      </c>
      <c r="E3023" s="9" t="str">
        <f t="shared" si="618"/>
        <v/>
      </c>
      <c r="F3023" s="7"/>
      <c r="G3023" s="10" t="str">
        <f t="shared" si="629"/>
        <v/>
      </c>
      <c r="H3023" s="6" t="str">
        <f t="shared" si="630"/>
        <v/>
      </c>
      <c r="I3023" s="6" t="str">
        <f t="shared" si="619"/>
        <v/>
      </c>
      <c r="J3023" s="6" t="str">
        <f t="shared" si="620"/>
        <v/>
      </c>
      <c r="K3023" s="6" t="str">
        <f t="shared" si="621"/>
        <v/>
      </c>
      <c r="L3023" s="6" t="str">
        <f t="shared" si="626"/>
        <v/>
      </c>
      <c r="M3023" s="6" t="str">
        <f t="shared" si="627"/>
        <v/>
      </c>
      <c r="N3023" s="6" t="str">
        <f t="shared" si="622"/>
        <v/>
      </c>
      <c r="O3023" s="4"/>
      <c r="P3023" s="11"/>
      <c r="Q3023" s="12" t="str">
        <f t="shared" si="623"/>
        <v/>
      </c>
      <c r="R3023" s="8"/>
      <c r="S3023" s="19"/>
      <c r="T3023" s="19" t="s">
        <v>830</v>
      </c>
      <c r="U3023" s="4"/>
      <c r="V3023" s="22" t="str">
        <f t="shared" si="624"/>
        <v>@aswan1.moe.edu.eg</v>
      </c>
      <c r="W3023" s="22" t="str">
        <f t="shared" si="625"/>
        <v>Stu#</v>
      </c>
      <c r="Z3023" t="str">
        <f>IF(Q3023=$Z$14,COUNTIF($Q$15:Q3023,$Z$14),"")</f>
        <v/>
      </c>
    </row>
    <row r="3024" spans="1:26" ht="16.5" x14ac:dyDescent="0.25">
      <c r="A3024" s="6" t="str">
        <f>IF(B3024="","",SUBTOTAL(3,$B$15:B3024))</f>
        <v/>
      </c>
      <c r="B3024" s="7"/>
      <c r="C3024" s="8"/>
      <c r="D3024" s="6" t="str">
        <f t="shared" si="628"/>
        <v/>
      </c>
      <c r="E3024" s="9" t="str">
        <f t="shared" ref="E3024:E3087" si="631">IF(C3024="","",RIGHT(C3024,LEN(C3024)-FIND(" ",C3024)))</f>
        <v/>
      </c>
      <c r="F3024" s="7"/>
      <c r="G3024" s="10" t="str">
        <f t="shared" si="629"/>
        <v/>
      </c>
      <c r="H3024" s="6" t="str">
        <f t="shared" si="630"/>
        <v/>
      </c>
      <c r="I3024" s="6" t="str">
        <f t="shared" ref="I3024:I3087" si="632">IF(H3024="","",MONTH(G3024))</f>
        <v/>
      </c>
      <c r="J3024" s="6" t="str">
        <f t="shared" ref="J3024:J3087" si="633">IF(I3024="","",YEAR(G3024))</f>
        <v/>
      </c>
      <c r="K3024" s="6" t="str">
        <f t="shared" ref="K3024:K3087" si="634">IF(G3024="","",(DATEDIF(G3024,$F$13,"md")))</f>
        <v/>
      </c>
      <c r="L3024" s="6" t="str">
        <f t="shared" si="626"/>
        <v/>
      </c>
      <c r="M3024" s="6" t="str">
        <f t="shared" si="627"/>
        <v/>
      </c>
      <c r="N3024" s="6" t="str">
        <f t="shared" ref="N3024:N3087" si="635">IF(F3024="","",(IF(ISODD(MID(F3024,13,1)),"ذكر","انثى")))</f>
        <v/>
      </c>
      <c r="O3024" s="4"/>
      <c r="P3024" s="11"/>
      <c r="Q3024" s="12" t="str">
        <f t="shared" ref="Q3024:Q3087" si="636">IF(P3024="","",P3024&amp;"/"&amp;O3024)</f>
        <v/>
      </c>
      <c r="R3024" s="8"/>
      <c r="S3024" s="19"/>
      <c r="T3024" s="19" t="s">
        <v>830</v>
      </c>
      <c r="U3024" s="4"/>
      <c r="V3024" s="22" t="str">
        <f t="shared" ref="V3024:V3087" si="637">CONCATENATE(B3024,$X$2)</f>
        <v>@aswan1.moe.edu.eg</v>
      </c>
      <c r="W3024" s="22" t="str">
        <f t="shared" ref="W3024:W3087" si="638">CONCATENATE($X$3)&amp;RIGHT(LEFT(F3024,7),6)</f>
        <v>Stu#</v>
      </c>
      <c r="Z3024" t="str">
        <f>IF(Q3024=$Z$14,COUNTIF($Q$15:Q3024,$Z$14),"")</f>
        <v/>
      </c>
    </row>
    <row r="3025" spans="1:26" ht="16.5" x14ac:dyDescent="0.25">
      <c r="A3025" s="6" t="str">
        <f>IF(B3025="","",SUBTOTAL(3,$B$15:B3025))</f>
        <v/>
      </c>
      <c r="B3025" s="7"/>
      <c r="C3025" s="8"/>
      <c r="D3025" s="6" t="str">
        <f t="shared" si="628"/>
        <v/>
      </c>
      <c r="E3025" s="9" t="str">
        <f t="shared" si="631"/>
        <v/>
      </c>
      <c r="F3025" s="7"/>
      <c r="G3025" s="10" t="str">
        <f t="shared" si="629"/>
        <v/>
      </c>
      <c r="H3025" s="6" t="str">
        <f t="shared" si="630"/>
        <v/>
      </c>
      <c r="I3025" s="6" t="str">
        <f t="shared" si="632"/>
        <v/>
      </c>
      <c r="J3025" s="6" t="str">
        <f t="shared" si="633"/>
        <v/>
      </c>
      <c r="K3025" s="6" t="str">
        <f t="shared" si="634"/>
        <v/>
      </c>
      <c r="L3025" s="6" t="str">
        <f t="shared" ref="L3025:L3088" si="639">IF(H3025="","",(DATEDIF(H3025,$F$13,"md")))</f>
        <v/>
      </c>
      <c r="M3025" s="6" t="str">
        <f t="shared" ref="M3025:M3088" si="640">IF(I3025="","",(DATEDIF(I3025,$F$13,"md")))</f>
        <v/>
      </c>
      <c r="N3025" s="6" t="str">
        <f t="shared" si="635"/>
        <v/>
      </c>
      <c r="O3025" s="4"/>
      <c r="P3025" s="11"/>
      <c r="Q3025" s="12" t="str">
        <f t="shared" si="636"/>
        <v/>
      </c>
      <c r="R3025" s="8"/>
      <c r="S3025" s="19"/>
      <c r="T3025" s="19" t="s">
        <v>830</v>
      </c>
      <c r="U3025" s="4"/>
      <c r="V3025" s="22" t="str">
        <f t="shared" si="637"/>
        <v>@aswan1.moe.edu.eg</v>
      </c>
      <c r="W3025" s="22" t="str">
        <f t="shared" si="638"/>
        <v>Stu#</v>
      </c>
      <c r="Z3025" t="str">
        <f>IF(Q3025=$Z$14,COUNTIF($Q$15:Q3025,$Z$14),"")</f>
        <v/>
      </c>
    </row>
    <row r="3026" spans="1:26" ht="16.5" x14ac:dyDescent="0.25">
      <c r="A3026" s="6" t="str">
        <f>IF(B3026="","",SUBTOTAL(3,$B$15:B3026))</f>
        <v/>
      </c>
      <c r="B3026" s="7"/>
      <c r="C3026" s="8"/>
      <c r="D3026" s="6" t="str">
        <f t="shared" si="628"/>
        <v/>
      </c>
      <c r="E3026" s="9" t="str">
        <f t="shared" si="631"/>
        <v/>
      </c>
      <c r="F3026" s="7"/>
      <c r="G3026" s="10" t="str">
        <f t="shared" si="629"/>
        <v/>
      </c>
      <c r="H3026" s="6" t="str">
        <f t="shared" si="630"/>
        <v/>
      </c>
      <c r="I3026" s="6" t="str">
        <f t="shared" si="632"/>
        <v/>
      </c>
      <c r="J3026" s="6" t="str">
        <f t="shared" si="633"/>
        <v/>
      </c>
      <c r="K3026" s="6" t="str">
        <f t="shared" si="634"/>
        <v/>
      </c>
      <c r="L3026" s="6" t="str">
        <f t="shared" si="639"/>
        <v/>
      </c>
      <c r="M3026" s="6" t="str">
        <f t="shared" si="640"/>
        <v/>
      </c>
      <c r="N3026" s="6" t="str">
        <f t="shared" si="635"/>
        <v/>
      </c>
      <c r="O3026" s="4"/>
      <c r="P3026" s="11"/>
      <c r="Q3026" s="12" t="str">
        <f t="shared" si="636"/>
        <v/>
      </c>
      <c r="R3026" s="8"/>
      <c r="S3026" s="19"/>
      <c r="T3026" s="19" t="s">
        <v>830</v>
      </c>
      <c r="U3026" s="4"/>
      <c r="V3026" s="22" t="str">
        <f t="shared" si="637"/>
        <v>@aswan1.moe.edu.eg</v>
      </c>
      <c r="W3026" s="22" t="str">
        <f t="shared" si="638"/>
        <v>Stu#</v>
      </c>
      <c r="Z3026" t="str">
        <f>IF(Q3026=$Z$14,COUNTIF($Q$15:Q3026,$Z$14),"")</f>
        <v/>
      </c>
    </row>
    <row r="3027" spans="1:26" ht="16.5" x14ac:dyDescent="0.25">
      <c r="A3027" s="6" t="str">
        <f>IF(B3027="","",SUBTOTAL(3,$B$15:B3027))</f>
        <v/>
      </c>
      <c r="B3027" s="7"/>
      <c r="C3027" s="8"/>
      <c r="D3027" s="6" t="str">
        <f t="shared" si="628"/>
        <v/>
      </c>
      <c r="E3027" s="9" t="str">
        <f t="shared" si="631"/>
        <v/>
      </c>
      <c r="F3027" s="7"/>
      <c r="G3027" s="10" t="str">
        <f t="shared" si="629"/>
        <v/>
      </c>
      <c r="H3027" s="6" t="str">
        <f t="shared" si="630"/>
        <v/>
      </c>
      <c r="I3027" s="6" t="str">
        <f t="shared" si="632"/>
        <v/>
      </c>
      <c r="J3027" s="6" t="str">
        <f t="shared" si="633"/>
        <v/>
      </c>
      <c r="K3027" s="6" t="str">
        <f t="shared" si="634"/>
        <v/>
      </c>
      <c r="L3027" s="6" t="str">
        <f t="shared" si="639"/>
        <v/>
      </c>
      <c r="M3027" s="6" t="str">
        <f t="shared" si="640"/>
        <v/>
      </c>
      <c r="N3027" s="6" t="str">
        <f t="shared" si="635"/>
        <v/>
      </c>
      <c r="O3027" s="4"/>
      <c r="P3027" s="11"/>
      <c r="Q3027" s="12" t="str">
        <f t="shared" si="636"/>
        <v/>
      </c>
      <c r="R3027" s="8"/>
      <c r="S3027" s="19"/>
      <c r="T3027" s="19" t="s">
        <v>830</v>
      </c>
      <c r="U3027" s="4"/>
      <c r="V3027" s="22" t="str">
        <f t="shared" si="637"/>
        <v>@aswan1.moe.edu.eg</v>
      </c>
      <c r="W3027" s="22" t="str">
        <f t="shared" si="638"/>
        <v>Stu#</v>
      </c>
      <c r="Z3027" t="str">
        <f>IF(Q3027=$Z$14,COUNTIF($Q$15:Q3027,$Z$14),"")</f>
        <v/>
      </c>
    </row>
    <row r="3028" spans="1:26" ht="16.5" x14ac:dyDescent="0.25">
      <c r="A3028" s="6" t="str">
        <f>IF(B3028="","",SUBTOTAL(3,$B$15:B3028))</f>
        <v/>
      </c>
      <c r="B3028" s="7"/>
      <c r="C3028" s="8"/>
      <c r="D3028" s="6" t="str">
        <f t="shared" si="628"/>
        <v/>
      </c>
      <c r="E3028" s="9" t="str">
        <f t="shared" si="631"/>
        <v/>
      </c>
      <c r="F3028" s="7"/>
      <c r="G3028" s="10" t="str">
        <f t="shared" si="629"/>
        <v/>
      </c>
      <c r="H3028" s="6" t="str">
        <f t="shared" si="630"/>
        <v/>
      </c>
      <c r="I3028" s="6" t="str">
        <f t="shared" si="632"/>
        <v/>
      </c>
      <c r="J3028" s="6" t="str">
        <f t="shared" si="633"/>
        <v/>
      </c>
      <c r="K3028" s="6" t="str">
        <f t="shared" si="634"/>
        <v/>
      </c>
      <c r="L3028" s="6" t="str">
        <f t="shared" si="639"/>
        <v/>
      </c>
      <c r="M3028" s="6" t="str">
        <f t="shared" si="640"/>
        <v/>
      </c>
      <c r="N3028" s="6" t="str">
        <f t="shared" si="635"/>
        <v/>
      </c>
      <c r="O3028" s="4"/>
      <c r="P3028" s="11"/>
      <c r="Q3028" s="12" t="str">
        <f t="shared" si="636"/>
        <v/>
      </c>
      <c r="R3028" s="8"/>
      <c r="S3028" s="19"/>
      <c r="T3028" s="19" t="s">
        <v>830</v>
      </c>
      <c r="U3028" s="4"/>
      <c r="V3028" s="22" t="str">
        <f t="shared" si="637"/>
        <v>@aswan1.moe.edu.eg</v>
      </c>
      <c r="W3028" s="22" t="str">
        <f t="shared" si="638"/>
        <v>Stu#</v>
      </c>
      <c r="Z3028" t="str">
        <f>IF(Q3028=$Z$14,COUNTIF($Q$15:Q3028,$Z$14),"")</f>
        <v/>
      </c>
    </row>
    <row r="3029" spans="1:26" ht="16.5" x14ac:dyDescent="0.25">
      <c r="A3029" s="6" t="str">
        <f>IF(B3029="","",SUBTOTAL(3,$B$15:B3029))</f>
        <v/>
      </c>
      <c r="B3029" s="7"/>
      <c r="C3029" s="8"/>
      <c r="D3029" s="6" t="str">
        <f t="shared" si="628"/>
        <v/>
      </c>
      <c r="E3029" s="9" t="str">
        <f t="shared" si="631"/>
        <v/>
      </c>
      <c r="F3029" s="7"/>
      <c r="G3029" s="10" t="str">
        <f t="shared" si="629"/>
        <v/>
      </c>
      <c r="H3029" s="6" t="str">
        <f t="shared" si="630"/>
        <v/>
      </c>
      <c r="I3029" s="6" t="str">
        <f t="shared" si="632"/>
        <v/>
      </c>
      <c r="J3029" s="6" t="str">
        <f t="shared" si="633"/>
        <v/>
      </c>
      <c r="K3029" s="6" t="str">
        <f t="shared" si="634"/>
        <v/>
      </c>
      <c r="L3029" s="6" t="str">
        <f t="shared" si="639"/>
        <v/>
      </c>
      <c r="M3029" s="6" t="str">
        <f t="shared" si="640"/>
        <v/>
      </c>
      <c r="N3029" s="6" t="str">
        <f t="shared" si="635"/>
        <v/>
      </c>
      <c r="O3029" s="4"/>
      <c r="P3029" s="11"/>
      <c r="Q3029" s="12" t="str">
        <f t="shared" si="636"/>
        <v/>
      </c>
      <c r="R3029" s="8"/>
      <c r="S3029" s="19"/>
      <c r="T3029" s="19" t="s">
        <v>830</v>
      </c>
      <c r="U3029" s="4"/>
      <c r="V3029" s="22" t="str">
        <f t="shared" si="637"/>
        <v>@aswan1.moe.edu.eg</v>
      </c>
      <c r="W3029" s="22" t="str">
        <f t="shared" si="638"/>
        <v>Stu#</v>
      </c>
      <c r="Z3029" t="str">
        <f>IF(Q3029=$Z$14,COUNTIF($Q$15:Q3029,$Z$14),"")</f>
        <v/>
      </c>
    </row>
    <row r="3030" spans="1:26" ht="16.5" x14ac:dyDescent="0.25">
      <c r="A3030" s="6" t="str">
        <f>IF(B3030="","",SUBTOTAL(3,$B$15:B3030))</f>
        <v/>
      </c>
      <c r="B3030" s="7"/>
      <c r="C3030" s="8"/>
      <c r="D3030" s="6" t="str">
        <f t="shared" si="628"/>
        <v/>
      </c>
      <c r="E3030" s="9" t="str">
        <f t="shared" si="631"/>
        <v/>
      </c>
      <c r="F3030" s="7"/>
      <c r="G3030" s="10" t="str">
        <f t="shared" si="629"/>
        <v/>
      </c>
      <c r="H3030" s="6" t="str">
        <f t="shared" si="630"/>
        <v/>
      </c>
      <c r="I3030" s="6" t="str">
        <f t="shared" si="632"/>
        <v/>
      </c>
      <c r="J3030" s="6" t="str">
        <f t="shared" si="633"/>
        <v/>
      </c>
      <c r="K3030" s="6" t="str">
        <f t="shared" si="634"/>
        <v/>
      </c>
      <c r="L3030" s="6" t="str">
        <f t="shared" si="639"/>
        <v/>
      </c>
      <c r="M3030" s="6" t="str">
        <f t="shared" si="640"/>
        <v/>
      </c>
      <c r="N3030" s="6" t="str">
        <f t="shared" si="635"/>
        <v/>
      </c>
      <c r="O3030" s="4"/>
      <c r="P3030" s="11"/>
      <c r="Q3030" s="12" t="str">
        <f t="shared" si="636"/>
        <v/>
      </c>
      <c r="R3030" s="8"/>
      <c r="S3030" s="19"/>
      <c r="T3030" s="19" t="s">
        <v>830</v>
      </c>
      <c r="U3030" s="4"/>
      <c r="V3030" s="22" t="str">
        <f t="shared" si="637"/>
        <v>@aswan1.moe.edu.eg</v>
      </c>
      <c r="W3030" s="22" t="str">
        <f t="shared" si="638"/>
        <v>Stu#</v>
      </c>
      <c r="Z3030" t="str">
        <f>IF(Q3030=$Z$14,COUNTIF($Q$15:Q3030,$Z$14),"")</f>
        <v/>
      </c>
    </row>
    <row r="3031" spans="1:26" ht="16.5" x14ac:dyDescent="0.25">
      <c r="A3031" s="6" t="str">
        <f>IF(B3031="","",SUBTOTAL(3,$B$15:B3031))</f>
        <v/>
      </c>
      <c r="B3031" s="7"/>
      <c r="C3031" s="8"/>
      <c r="D3031" s="6" t="str">
        <f t="shared" si="628"/>
        <v/>
      </c>
      <c r="E3031" s="9" t="str">
        <f t="shared" si="631"/>
        <v/>
      </c>
      <c r="F3031" s="7"/>
      <c r="G3031" s="10" t="str">
        <f t="shared" si="629"/>
        <v/>
      </c>
      <c r="H3031" s="6" t="str">
        <f t="shared" si="630"/>
        <v/>
      </c>
      <c r="I3031" s="6" t="str">
        <f t="shared" si="632"/>
        <v/>
      </c>
      <c r="J3031" s="6" t="str">
        <f t="shared" si="633"/>
        <v/>
      </c>
      <c r="K3031" s="6" t="str">
        <f t="shared" si="634"/>
        <v/>
      </c>
      <c r="L3031" s="6" t="str">
        <f t="shared" si="639"/>
        <v/>
      </c>
      <c r="M3031" s="6" t="str">
        <f t="shared" si="640"/>
        <v/>
      </c>
      <c r="N3031" s="6" t="str">
        <f t="shared" si="635"/>
        <v/>
      </c>
      <c r="O3031" s="4"/>
      <c r="P3031" s="11"/>
      <c r="Q3031" s="12" t="str">
        <f t="shared" si="636"/>
        <v/>
      </c>
      <c r="R3031" s="8"/>
      <c r="S3031" s="19"/>
      <c r="T3031" s="19" t="s">
        <v>830</v>
      </c>
      <c r="U3031" s="4"/>
      <c r="V3031" s="22" t="str">
        <f t="shared" si="637"/>
        <v>@aswan1.moe.edu.eg</v>
      </c>
      <c r="W3031" s="22" t="str">
        <f t="shared" si="638"/>
        <v>Stu#</v>
      </c>
      <c r="Z3031" t="str">
        <f>IF(Q3031=$Z$14,COUNTIF($Q$15:Q3031,$Z$14),"")</f>
        <v/>
      </c>
    </row>
    <row r="3032" spans="1:26" ht="16.5" x14ac:dyDescent="0.25">
      <c r="A3032" s="6" t="str">
        <f>IF(B3032="","",SUBTOTAL(3,$B$15:B3032))</f>
        <v/>
      </c>
      <c r="B3032" s="7"/>
      <c r="C3032" s="8"/>
      <c r="D3032" s="6" t="str">
        <f t="shared" si="628"/>
        <v/>
      </c>
      <c r="E3032" s="9" t="str">
        <f t="shared" si="631"/>
        <v/>
      </c>
      <c r="F3032" s="7"/>
      <c r="G3032" s="10" t="str">
        <f t="shared" si="629"/>
        <v/>
      </c>
      <c r="H3032" s="6" t="str">
        <f t="shared" si="630"/>
        <v/>
      </c>
      <c r="I3032" s="6" t="str">
        <f t="shared" si="632"/>
        <v/>
      </c>
      <c r="J3032" s="6" t="str">
        <f t="shared" si="633"/>
        <v/>
      </c>
      <c r="K3032" s="6" t="str">
        <f t="shared" si="634"/>
        <v/>
      </c>
      <c r="L3032" s="6" t="str">
        <f t="shared" si="639"/>
        <v/>
      </c>
      <c r="M3032" s="6" t="str">
        <f t="shared" si="640"/>
        <v/>
      </c>
      <c r="N3032" s="6" t="str">
        <f t="shared" si="635"/>
        <v/>
      </c>
      <c r="O3032" s="4"/>
      <c r="P3032" s="11"/>
      <c r="Q3032" s="12" t="str">
        <f t="shared" si="636"/>
        <v/>
      </c>
      <c r="R3032" s="8"/>
      <c r="S3032" s="19"/>
      <c r="T3032" s="19" t="s">
        <v>830</v>
      </c>
      <c r="U3032" s="4"/>
      <c r="V3032" s="22" t="str">
        <f t="shared" si="637"/>
        <v>@aswan1.moe.edu.eg</v>
      </c>
      <c r="W3032" s="22" t="str">
        <f t="shared" si="638"/>
        <v>Stu#</v>
      </c>
      <c r="Z3032" t="str">
        <f>IF(Q3032=$Z$14,COUNTIF($Q$15:Q3032,$Z$14),"")</f>
        <v/>
      </c>
    </row>
    <row r="3033" spans="1:26" ht="16.5" x14ac:dyDescent="0.25">
      <c r="A3033" s="6" t="str">
        <f>IF(B3033="","",SUBTOTAL(3,$B$15:B3033))</f>
        <v/>
      </c>
      <c r="B3033" s="7"/>
      <c r="C3033" s="8"/>
      <c r="D3033" s="6" t="str">
        <f t="shared" si="628"/>
        <v/>
      </c>
      <c r="E3033" s="9" t="str">
        <f t="shared" si="631"/>
        <v/>
      </c>
      <c r="F3033" s="7"/>
      <c r="G3033" s="10" t="str">
        <f t="shared" si="629"/>
        <v/>
      </c>
      <c r="H3033" s="6" t="str">
        <f t="shared" si="630"/>
        <v/>
      </c>
      <c r="I3033" s="6" t="str">
        <f t="shared" si="632"/>
        <v/>
      </c>
      <c r="J3033" s="6" t="str">
        <f t="shared" si="633"/>
        <v/>
      </c>
      <c r="K3033" s="6" t="str">
        <f t="shared" si="634"/>
        <v/>
      </c>
      <c r="L3033" s="6" t="str">
        <f t="shared" si="639"/>
        <v/>
      </c>
      <c r="M3033" s="6" t="str">
        <f t="shared" si="640"/>
        <v/>
      </c>
      <c r="N3033" s="6" t="str">
        <f t="shared" si="635"/>
        <v/>
      </c>
      <c r="O3033" s="4"/>
      <c r="P3033" s="11"/>
      <c r="Q3033" s="12" t="str">
        <f t="shared" si="636"/>
        <v/>
      </c>
      <c r="R3033" s="8"/>
      <c r="S3033" s="19"/>
      <c r="T3033" s="19" t="s">
        <v>830</v>
      </c>
      <c r="U3033" s="4"/>
      <c r="V3033" s="22" t="str">
        <f t="shared" si="637"/>
        <v>@aswan1.moe.edu.eg</v>
      </c>
      <c r="W3033" s="22" t="str">
        <f t="shared" si="638"/>
        <v>Stu#</v>
      </c>
      <c r="Z3033" t="str">
        <f>IF(Q3033=$Z$14,COUNTIF($Q$15:Q3033,$Z$14),"")</f>
        <v/>
      </c>
    </row>
    <row r="3034" spans="1:26" ht="16.5" x14ac:dyDescent="0.25">
      <c r="A3034" s="6" t="str">
        <f>IF(B3034="","",SUBTOTAL(3,$B$15:B3034))</f>
        <v/>
      </c>
      <c r="B3034" s="7"/>
      <c r="C3034" s="8"/>
      <c r="D3034" s="6" t="str">
        <f t="shared" si="628"/>
        <v/>
      </c>
      <c r="E3034" s="9" t="str">
        <f t="shared" si="631"/>
        <v/>
      </c>
      <c r="F3034" s="7"/>
      <c r="G3034" s="10" t="str">
        <f t="shared" si="629"/>
        <v/>
      </c>
      <c r="H3034" s="6" t="str">
        <f t="shared" si="630"/>
        <v/>
      </c>
      <c r="I3034" s="6" t="str">
        <f t="shared" si="632"/>
        <v/>
      </c>
      <c r="J3034" s="6" t="str">
        <f t="shared" si="633"/>
        <v/>
      </c>
      <c r="K3034" s="6" t="str">
        <f t="shared" si="634"/>
        <v/>
      </c>
      <c r="L3034" s="6" t="str">
        <f t="shared" si="639"/>
        <v/>
      </c>
      <c r="M3034" s="6" t="str">
        <f t="shared" si="640"/>
        <v/>
      </c>
      <c r="N3034" s="6" t="str">
        <f t="shared" si="635"/>
        <v/>
      </c>
      <c r="O3034" s="4"/>
      <c r="P3034" s="11"/>
      <c r="Q3034" s="12" t="str">
        <f t="shared" si="636"/>
        <v/>
      </c>
      <c r="R3034" s="8"/>
      <c r="S3034" s="19"/>
      <c r="T3034" s="19" t="s">
        <v>830</v>
      </c>
      <c r="U3034" s="4"/>
      <c r="V3034" s="22" t="str">
        <f t="shared" si="637"/>
        <v>@aswan1.moe.edu.eg</v>
      </c>
      <c r="W3034" s="22" t="str">
        <f t="shared" si="638"/>
        <v>Stu#</v>
      </c>
      <c r="Z3034" t="str">
        <f>IF(Q3034=$Z$14,COUNTIF($Q$15:Q3034,$Z$14),"")</f>
        <v/>
      </c>
    </row>
    <row r="3035" spans="1:26" ht="16.5" x14ac:dyDescent="0.25">
      <c r="A3035" s="6" t="str">
        <f>IF(B3035="","",SUBTOTAL(3,$B$15:B3035))</f>
        <v/>
      </c>
      <c r="B3035" s="7"/>
      <c r="C3035" s="8"/>
      <c r="D3035" s="6" t="str">
        <f t="shared" si="628"/>
        <v/>
      </c>
      <c r="E3035" s="9" t="str">
        <f t="shared" si="631"/>
        <v/>
      </c>
      <c r="F3035" s="7"/>
      <c r="G3035" s="10" t="str">
        <f t="shared" si="629"/>
        <v/>
      </c>
      <c r="H3035" s="6" t="str">
        <f t="shared" si="630"/>
        <v/>
      </c>
      <c r="I3035" s="6" t="str">
        <f t="shared" si="632"/>
        <v/>
      </c>
      <c r="J3035" s="6" t="str">
        <f t="shared" si="633"/>
        <v/>
      </c>
      <c r="K3035" s="6" t="str">
        <f t="shared" si="634"/>
        <v/>
      </c>
      <c r="L3035" s="6" t="str">
        <f t="shared" si="639"/>
        <v/>
      </c>
      <c r="M3035" s="6" t="str">
        <f t="shared" si="640"/>
        <v/>
      </c>
      <c r="N3035" s="6" t="str">
        <f t="shared" si="635"/>
        <v/>
      </c>
      <c r="O3035" s="4"/>
      <c r="P3035" s="11"/>
      <c r="Q3035" s="12" t="str">
        <f t="shared" si="636"/>
        <v/>
      </c>
      <c r="R3035" s="8"/>
      <c r="S3035" s="19"/>
      <c r="T3035" s="19" t="s">
        <v>830</v>
      </c>
      <c r="U3035" s="4"/>
      <c r="V3035" s="22" t="str">
        <f t="shared" si="637"/>
        <v>@aswan1.moe.edu.eg</v>
      </c>
      <c r="W3035" s="22" t="str">
        <f t="shared" si="638"/>
        <v>Stu#</v>
      </c>
      <c r="Z3035" t="str">
        <f>IF(Q3035=$Z$14,COUNTIF($Q$15:Q3035,$Z$14),"")</f>
        <v/>
      </c>
    </row>
    <row r="3036" spans="1:26" ht="16.5" x14ac:dyDescent="0.25">
      <c r="A3036" s="6" t="str">
        <f>IF(B3036="","",SUBTOTAL(3,$B$15:B3036))</f>
        <v/>
      </c>
      <c r="B3036" s="7"/>
      <c r="C3036" s="8"/>
      <c r="D3036" s="6" t="str">
        <f t="shared" si="628"/>
        <v/>
      </c>
      <c r="E3036" s="9" t="str">
        <f t="shared" si="631"/>
        <v/>
      </c>
      <c r="F3036" s="7"/>
      <c r="G3036" s="10" t="str">
        <f t="shared" si="629"/>
        <v/>
      </c>
      <c r="H3036" s="6" t="str">
        <f t="shared" si="630"/>
        <v/>
      </c>
      <c r="I3036" s="6" t="str">
        <f t="shared" si="632"/>
        <v/>
      </c>
      <c r="J3036" s="6" t="str">
        <f t="shared" si="633"/>
        <v/>
      </c>
      <c r="K3036" s="6" t="str">
        <f t="shared" si="634"/>
        <v/>
      </c>
      <c r="L3036" s="6" t="str">
        <f t="shared" si="639"/>
        <v/>
      </c>
      <c r="M3036" s="6" t="str">
        <f t="shared" si="640"/>
        <v/>
      </c>
      <c r="N3036" s="6" t="str">
        <f t="shared" si="635"/>
        <v/>
      </c>
      <c r="O3036" s="4"/>
      <c r="P3036" s="11"/>
      <c r="Q3036" s="12" t="str">
        <f t="shared" si="636"/>
        <v/>
      </c>
      <c r="R3036" s="8"/>
      <c r="S3036" s="19"/>
      <c r="T3036" s="19" t="s">
        <v>830</v>
      </c>
      <c r="U3036" s="4"/>
      <c r="V3036" s="22" t="str">
        <f t="shared" si="637"/>
        <v>@aswan1.moe.edu.eg</v>
      </c>
      <c r="W3036" s="22" t="str">
        <f t="shared" si="638"/>
        <v>Stu#</v>
      </c>
      <c r="Z3036" t="str">
        <f>IF(Q3036=$Z$14,COUNTIF($Q$15:Q3036,$Z$14),"")</f>
        <v/>
      </c>
    </row>
    <row r="3037" spans="1:26" ht="16.5" x14ac:dyDescent="0.25">
      <c r="A3037" s="6" t="str">
        <f>IF(B3037="","",SUBTOTAL(3,$B$15:B3037))</f>
        <v/>
      </c>
      <c r="B3037" s="7"/>
      <c r="C3037" s="8"/>
      <c r="D3037" s="6" t="str">
        <f t="shared" si="628"/>
        <v/>
      </c>
      <c r="E3037" s="9" t="str">
        <f t="shared" si="631"/>
        <v/>
      </c>
      <c r="F3037" s="7"/>
      <c r="G3037" s="10" t="str">
        <f t="shared" si="629"/>
        <v/>
      </c>
      <c r="H3037" s="6" t="str">
        <f t="shared" si="630"/>
        <v/>
      </c>
      <c r="I3037" s="6" t="str">
        <f t="shared" si="632"/>
        <v/>
      </c>
      <c r="J3037" s="6" t="str">
        <f t="shared" si="633"/>
        <v/>
      </c>
      <c r="K3037" s="6" t="str">
        <f t="shared" si="634"/>
        <v/>
      </c>
      <c r="L3037" s="6" t="str">
        <f t="shared" si="639"/>
        <v/>
      </c>
      <c r="M3037" s="6" t="str">
        <f t="shared" si="640"/>
        <v/>
      </c>
      <c r="N3037" s="6" t="str">
        <f t="shared" si="635"/>
        <v/>
      </c>
      <c r="O3037" s="4"/>
      <c r="P3037" s="11"/>
      <c r="Q3037" s="12" t="str">
        <f t="shared" si="636"/>
        <v/>
      </c>
      <c r="R3037" s="8"/>
      <c r="S3037" s="19"/>
      <c r="T3037" s="19" t="s">
        <v>830</v>
      </c>
      <c r="U3037" s="4"/>
      <c r="V3037" s="22" t="str">
        <f t="shared" si="637"/>
        <v>@aswan1.moe.edu.eg</v>
      </c>
      <c r="W3037" s="22" t="str">
        <f t="shared" si="638"/>
        <v>Stu#</v>
      </c>
      <c r="Z3037" t="str">
        <f>IF(Q3037=$Z$14,COUNTIF($Q$15:Q3037,$Z$14),"")</f>
        <v/>
      </c>
    </row>
    <row r="3038" spans="1:26" ht="16.5" x14ac:dyDescent="0.25">
      <c r="A3038" s="6" t="str">
        <f>IF(B3038="","",SUBTOTAL(3,$B$15:B3038))</f>
        <v/>
      </c>
      <c r="B3038" s="7"/>
      <c r="C3038" s="8"/>
      <c r="D3038" s="6" t="str">
        <f t="shared" si="628"/>
        <v/>
      </c>
      <c r="E3038" s="9" t="str">
        <f t="shared" si="631"/>
        <v/>
      </c>
      <c r="F3038" s="7"/>
      <c r="G3038" s="10" t="str">
        <f t="shared" si="629"/>
        <v/>
      </c>
      <c r="H3038" s="6" t="str">
        <f t="shared" si="630"/>
        <v/>
      </c>
      <c r="I3038" s="6" t="str">
        <f t="shared" si="632"/>
        <v/>
      </c>
      <c r="J3038" s="6" t="str">
        <f t="shared" si="633"/>
        <v/>
      </c>
      <c r="K3038" s="6" t="str">
        <f t="shared" si="634"/>
        <v/>
      </c>
      <c r="L3038" s="6" t="str">
        <f t="shared" si="639"/>
        <v/>
      </c>
      <c r="M3038" s="6" t="str">
        <f t="shared" si="640"/>
        <v/>
      </c>
      <c r="N3038" s="6" t="str">
        <f t="shared" si="635"/>
        <v/>
      </c>
      <c r="O3038" s="4"/>
      <c r="P3038" s="11"/>
      <c r="Q3038" s="12" t="str">
        <f t="shared" si="636"/>
        <v/>
      </c>
      <c r="R3038" s="8"/>
      <c r="S3038" s="19"/>
      <c r="T3038" s="19" t="s">
        <v>830</v>
      </c>
      <c r="U3038" s="4"/>
      <c r="V3038" s="22" t="str">
        <f t="shared" si="637"/>
        <v>@aswan1.moe.edu.eg</v>
      </c>
      <c r="W3038" s="22" t="str">
        <f t="shared" si="638"/>
        <v>Stu#</v>
      </c>
      <c r="Z3038" t="str">
        <f>IF(Q3038=$Z$14,COUNTIF($Q$15:Q3038,$Z$14),"")</f>
        <v/>
      </c>
    </row>
    <row r="3039" spans="1:26" ht="16.5" x14ac:dyDescent="0.25">
      <c r="A3039" s="6" t="str">
        <f>IF(B3039="","",SUBTOTAL(3,$B$15:B3039))</f>
        <v/>
      </c>
      <c r="B3039" s="7"/>
      <c r="C3039" s="8"/>
      <c r="D3039" s="6" t="str">
        <f t="shared" si="628"/>
        <v/>
      </c>
      <c r="E3039" s="9" t="str">
        <f t="shared" si="631"/>
        <v/>
      </c>
      <c r="F3039" s="7"/>
      <c r="G3039" s="10" t="str">
        <f t="shared" si="629"/>
        <v/>
      </c>
      <c r="H3039" s="6" t="str">
        <f t="shared" si="630"/>
        <v/>
      </c>
      <c r="I3039" s="6" t="str">
        <f t="shared" si="632"/>
        <v/>
      </c>
      <c r="J3039" s="6" t="str">
        <f t="shared" si="633"/>
        <v/>
      </c>
      <c r="K3039" s="6" t="str">
        <f t="shared" si="634"/>
        <v/>
      </c>
      <c r="L3039" s="6" t="str">
        <f t="shared" si="639"/>
        <v/>
      </c>
      <c r="M3039" s="6" t="str">
        <f t="shared" si="640"/>
        <v/>
      </c>
      <c r="N3039" s="6" t="str">
        <f t="shared" si="635"/>
        <v/>
      </c>
      <c r="O3039" s="4"/>
      <c r="P3039" s="11"/>
      <c r="Q3039" s="12" t="str">
        <f t="shared" si="636"/>
        <v/>
      </c>
      <c r="R3039" s="8"/>
      <c r="S3039" s="19"/>
      <c r="T3039" s="19" t="s">
        <v>830</v>
      </c>
      <c r="U3039" s="4"/>
      <c r="V3039" s="22" t="str">
        <f t="shared" si="637"/>
        <v>@aswan1.moe.edu.eg</v>
      </c>
      <c r="W3039" s="22" t="str">
        <f t="shared" si="638"/>
        <v>Stu#</v>
      </c>
      <c r="Z3039" t="str">
        <f>IF(Q3039=$Z$14,COUNTIF($Q$15:Q3039,$Z$14),"")</f>
        <v/>
      </c>
    </row>
    <row r="3040" spans="1:26" ht="16.5" x14ac:dyDescent="0.25">
      <c r="A3040" s="6" t="str">
        <f>IF(B3040="","",SUBTOTAL(3,$B$15:B3040))</f>
        <v/>
      </c>
      <c r="B3040" s="7"/>
      <c r="C3040" s="8"/>
      <c r="D3040" s="6" t="str">
        <f t="shared" si="628"/>
        <v/>
      </c>
      <c r="E3040" s="9" t="str">
        <f t="shared" si="631"/>
        <v/>
      </c>
      <c r="F3040" s="7"/>
      <c r="G3040" s="10" t="str">
        <f t="shared" si="629"/>
        <v/>
      </c>
      <c r="H3040" s="6" t="str">
        <f t="shared" si="630"/>
        <v/>
      </c>
      <c r="I3040" s="6" t="str">
        <f t="shared" si="632"/>
        <v/>
      </c>
      <c r="J3040" s="6" t="str">
        <f t="shared" si="633"/>
        <v/>
      </c>
      <c r="K3040" s="6" t="str">
        <f t="shared" si="634"/>
        <v/>
      </c>
      <c r="L3040" s="6" t="str">
        <f t="shared" si="639"/>
        <v/>
      </c>
      <c r="M3040" s="6" t="str">
        <f t="shared" si="640"/>
        <v/>
      </c>
      <c r="N3040" s="6" t="str">
        <f t="shared" si="635"/>
        <v/>
      </c>
      <c r="O3040" s="4"/>
      <c r="P3040" s="11"/>
      <c r="Q3040" s="12" t="str">
        <f t="shared" si="636"/>
        <v/>
      </c>
      <c r="R3040" s="8"/>
      <c r="S3040" s="19"/>
      <c r="T3040" s="19" t="s">
        <v>830</v>
      </c>
      <c r="U3040" s="4"/>
      <c r="V3040" s="22" t="str">
        <f t="shared" si="637"/>
        <v>@aswan1.moe.edu.eg</v>
      </c>
      <c r="W3040" s="22" t="str">
        <f t="shared" si="638"/>
        <v>Stu#</v>
      </c>
      <c r="Z3040" t="str">
        <f>IF(Q3040=$Z$14,COUNTIF($Q$15:Q3040,$Z$14),"")</f>
        <v/>
      </c>
    </row>
    <row r="3041" spans="1:26" ht="16.5" x14ac:dyDescent="0.25">
      <c r="A3041" s="6" t="str">
        <f>IF(B3041="","",SUBTOTAL(3,$B$15:B3041))</f>
        <v/>
      </c>
      <c r="B3041" s="7"/>
      <c r="C3041" s="8"/>
      <c r="D3041" s="6" t="str">
        <f t="shared" si="628"/>
        <v/>
      </c>
      <c r="E3041" s="9" t="str">
        <f t="shared" si="631"/>
        <v/>
      </c>
      <c r="F3041" s="7"/>
      <c r="G3041" s="10" t="str">
        <f t="shared" si="629"/>
        <v/>
      </c>
      <c r="H3041" s="6" t="str">
        <f t="shared" si="630"/>
        <v/>
      </c>
      <c r="I3041" s="6" t="str">
        <f t="shared" si="632"/>
        <v/>
      </c>
      <c r="J3041" s="6" t="str">
        <f t="shared" si="633"/>
        <v/>
      </c>
      <c r="K3041" s="6" t="str">
        <f t="shared" si="634"/>
        <v/>
      </c>
      <c r="L3041" s="6" t="str">
        <f t="shared" si="639"/>
        <v/>
      </c>
      <c r="M3041" s="6" t="str">
        <f t="shared" si="640"/>
        <v/>
      </c>
      <c r="N3041" s="6" t="str">
        <f t="shared" si="635"/>
        <v/>
      </c>
      <c r="O3041" s="4"/>
      <c r="P3041" s="11"/>
      <c r="Q3041" s="12" t="str">
        <f t="shared" si="636"/>
        <v/>
      </c>
      <c r="R3041" s="8"/>
      <c r="S3041" s="19"/>
      <c r="T3041" s="19" t="s">
        <v>830</v>
      </c>
      <c r="U3041" s="4"/>
      <c r="V3041" s="22" t="str">
        <f t="shared" si="637"/>
        <v>@aswan1.moe.edu.eg</v>
      </c>
      <c r="W3041" s="22" t="str">
        <f t="shared" si="638"/>
        <v>Stu#</v>
      </c>
      <c r="Z3041" t="str">
        <f>IF(Q3041=$Z$14,COUNTIF($Q$15:Q3041,$Z$14),"")</f>
        <v/>
      </c>
    </row>
    <row r="3042" spans="1:26" ht="16.5" x14ac:dyDescent="0.25">
      <c r="A3042" s="6" t="str">
        <f>IF(B3042="","",SUBTOTAL(3,$B$15:B3042))</f>
        <v/>
      </c>
      <c r="B3042" s="7"/>
      <c r="C3042" s="8"/>
      <c r="D3042" s="6" t="str">
        <f t="shared" si="628"/>
        <v/>
      </c>
      <c r="E3042" s="9" t="str">
        <f t="shared" si="631"/>
        <v/>
      </c>
      <c r="F3042" s="7"/>
      <c r="G3042" s="10" t="str">
        <f t="shared" si="629"/>
        <v/>
      </c>
      <c r="H3042" s="6" t="str">
        <f t="shared" si="630"/>
        <v/>
      </c>
      <c r="I3042" s="6" t="str">
        <f t="shared" si="632"/>
        <v/>
      </c>
      <c r="J3042" s="6" t="str">
        <f t="shared" si="633"/>
        <v/>
      </c>
      <c r="K3042" s="6" t="str">
        <f t="shared" si="634"/>
        <v/>
      </c>
      <c r="L3042" s="6" t="str">
        <f t="shared" si="639"/>
        <v/>
      </c>
      <c r="M3042" s="6" t="str">
        <f t="shared" si="640"/>
        <v/>
      </c>
      <c r="N3042" s="6" t="str">
        <f t="shared" si="635"/>
        <v/>
      </c>
      <c r="O3042" s="4"/>
      <c r="P3042" s="11"/>
      <c r="Q3042" s="12" t="str">
        <f t="shared" si="636"/>
        <v/>
      </c>
      <c r="R3042" s="8"/>
      <c r="S3042" s="19"/>
      <c r="T3042" s="19" t="s">
        <v>830</v>
      </c>
      <c r="U3042" s="4"/>
      <c r="V3042" s="22" t="str">
        <f t="shared" si="637"/>
        <v>@aswan1.moe.edu.eg</v>
      </c>
      <c r="W3042" s="22" t="str">
        <f t="shared" si="638"/>
        <v>Stu#</v>
      </c>
      <c r="Z3042" t="str">
        <f>IF(Q3042=$Z$14,COUNTIF($Q$15:Q3042,$Z$14),"")</f>
        <v/>
      </c>
    </row>
    <row r="3043" spans="1:26" ht="16.5" x14ac:dyDescent="0.25">
      <c r="A3043" s="6" t="str">
        <f>IF(B3043="","",SUBTOTAL(3,$B$15:B3043))</f>
        <v/>
      </c>
      <c r="B3043" s="7"/>
      <c r="C3043" s="8"/>
      <c r="D3043" s="6" t="str">
        <f t="shared" si="628"/>
        <v/>
      </c>
      <c r="E3043" s="9" t="str">
        <f t="shared" si="631"/>
        <v/>
      </c>
      <c r="F3043" s="7"/>
      <c r="G3043" s="10" t="str">
        <f t="shared" si="629"/>
        <v/>
      </c>
      <c r="H3043" s="6" t="str">
        <f t="shared" si="630"/>
        <v/>
      </c>
      <c r="I3043" s="6" t="str">
        <f t="shared" si="632"/>
        <v/>
      </c>
      <c r="J3043" s="6" t="str">
        <f t="shared" si="633"/>
        <v/>
      </c>
      <c r="K3043" s="6" t="str">
        <f t="shared" si="634"/>
        <v/>
      </c>
      <c r="L3043" s="6" t="str">
        <f t="shared" si="639"/>
        <v/>
      </c>
      <c r="M3043" s="6" t="str">
        <f t="shared" si="640"/>
        <v/>
      </c>
      <c r="N3043" s="6" t="str">
        <f t="shared" si="635"/>
        <v/>
      </c>
      <c r="O3043" s="4"/>
      <c r="P3043" s="11"/>
      <c r="Q3043" s="12" t="str">
        <f t="shared" si="636"/>
        <v/>
      </c>
      <c r="R3043" s="8"/>
      <c r="S3043" s="19"/>
      <c r="T3043" s="19" t="s">
        <v>830</v>
      </c>
      <c r="U3043" s="4"/>
      <c r="V3043" s="22" t="str">
        <f t="shared" si="637"/>
        <v>@aswan1.moe.edu.eg</v>
      </c>
      <c r="W3043" s="22" t="str">
        <f t="shared" si="638"/>
        <v>Stu#</v>
      </c>
      <c r="Z3043" t="str">
        <f>IF(Q3043=$Z$14,COUNTIF($Q$15:Q3043,$Z$14),"")</f>
        <v/>
      </c>
    </row>
    <row r="3044" spans="1:26" ht="16.5" x14ac:dyDescent="0.25">
      <c r="A3044" s="6" t="str">
        <f>IF(B3044="","",SUBTOTAL(3,$B$15:B3044))</f>
        <v/>
      </c>
      <c r="B3044" s="7"/>
      <c r="C3044" s="8"/>
      <c r="D3044" s="6" t="str">
        <f t="shared" si="628"/>
        <v/>
      </c>
      <c r="E3044" s="9" t="str">
        <f t="shared" si="631"/>
        <v/>
      </c>
      <c r="F3044" s="7"/>
      <c r="G3044" s="10" t="str">
        <f t="shared" si="629"/>
        <v/>
      </c>
      <c r="H3044" s="6" t="str">
        <f t="shared" si="630"/>
        <v/>
      </c>
      <c r="I3044" s="6" t="str">
        <f t="shared" si="632"/>
        <v/>
      </c>
      <c r="J3044" s="6" t="str">
        <f t="shared" si="633"/>
        <v/>
      </c>
      <c r="K3044" s="6" t="str">
        <f t="shared" si="634"/>
        <v/>
      </c>
      <c r="L3044" s="6" t="str">
        <f t="shared" si="639"/>
        <v/>
      </c>
      <c r="M3044" s="6" t="str">
        <f t="shared" si="640"/>
        <v/>
      </c>
      <c r="N3044" s="6" t="str">
        <f t="shared" si="635"/>
        <v/>
      </c>
      <c r="O3044" s="4"/>
      <c r="P3044" s="11"/>
      <c r="Q3044" s="12" t="str">
        <f t="shared" si="636"/>
        <v/>
      </c>
      <c r="R3044" s="8"/>
      <c r="S3044" s="19"/>
      <c r="T3044" s="19" t="s">
        <v>830</v>
      </c>
      <c r="U3044" s="4"/>
      <c r="V3044" s="22" t="str">
        <f t="shared" si="637"/>
        <v>@aswan1.moe.edu.eg</v>
      </c>
      <c r="W3044" s="22" t="str">
        <f t="shared" si="638"/>
        <v>Stu#</v>
      </c>
      <c r="Z3044" t="str">
        <f>IF(Q3044=$Z$14,COUNTIF($Q$15:Q3044,$Z$14),"")</f>
        <v/>
      </c>
    </row>
    <row r="3045" spans="1:26" ht="16.5" x14ac:dyDescent="0.25">
      <c r="A3045" s="6" t="str">
        <f>IF(B3045="","",SUBTOTAL(3,$B$15:B3045))</f>
        <v/>
      </c>
      <c r="B3045" s="7"/>
      <c r="C3045" s="8"/>
      <c r="D3045" s="6" t="str">
        <f t="shared" si="628"/>
        <v/>
      </c>
      <c r="E3045" s="9" t="str">
        <f t="shared" si="631"/>
        <v/>
      </c>
      <c r="F3045" s="7"/>
      <c r="G3045" s="10" t="str">
        <f t="shared" si="629"/>
        <v/>
      </c>
      <c r="H3045" s="6" t="str">
        <f t="shared" si="630"/>
        <v/>
      </c>
      <c r="I3045" s="6" t="str">
        <f t="shared" si="632"/>
        <v/>
      </c>
      <c r="J3045" s="6" t="str">
        <f t="shared" si="633"/>
        <v/>
      </c>
      <c r="K3045" s="6" t="str">
        <f t="shared" si="634"/>
        <v/>
      </c>
      <c r="L3045" s="6" t="str">
        <f t="shared" si="639"/>
        <v/>
      </c>
      <c r="M3045" s="6" t="str">
        <f t="shared" si="640"/>
        <v/>
      </c>
      <c r="N3045" s="6" t="str">
        <f t="shared" si="635"/>
        <v/>
      </c>
      <c r="O3045" s="4"/>
      <c r="P3045" s="11"/>
      <c r="Q3045" s="12" t="str">
        <f t="shared" si="636"/>
        <v/>
      </c>
      <c r="R3045" s="8"/>
      <c r="S3045" s="19"/>
      <c r="T3045" s="19" t="s">
        <v>830</v>
      </c>
      <c r="U3045" s="4"/>
      <c r="V3045" s="22" t="str">
        <f t="shared" si="637"/>
        <v>@aswan1.moe.edu.eg</v>
      </c>
      <c r="W3045" s="22" t="str">
        <f t="shared" si="638"/>
        <v>Stu#</v>
      </c>
      <c r="Z3045" t="str">
        <f>IF(Q3045=$Z$14,COUNTIF($Q$15:Q3045,$Z$14),"")</f>
        <v/>
      </c>
    </row>
    <row r="3046" spans="1:26" ht="16.5" x14ac:dyDescent="0.25">
      <c r="A3046" s="6" t="str">
        <f>IF(B3046="","",SUBTOTAL(3,$B$15:B3046))</f>
        <v/>
      </c>
      <c r="B3046" s="7"/>
      <c r="C3046" s="8"/>
      <c r="D3046" s="6" t="str">
        <f t="shared" si="628"/>
        <v/>
      </c>
      <c r="E3046" s="9" t="str">
        <f t="shared" si="631"/>
        <v/>
      </c>
      <c r="F3046" s="7"/>
      <c r="G3046" s="10" t="str">
        <f t="shared" si="629"/>
        <v/>
      </c>
      <c r="H3046" s="6" t="str">
        <f t="shared" si="630"/>
        <v/>
      </c>
      <c r="I3046" s="6" t="str">
        <f t="shared" si="632"/>
        <v/>
      </c>
      <c r="J3046" s="6" t="str">
        <f t="shared" si="633"/>
        <v/>
      </c>
      <c r="K3046" s="6" t="str">
        <f t="shared" si="634"/>
        <v/>
      </c>
      <c r="L3046" s="6" t="str">
        <f t="shared" si="639"/>
        <v/>
      </c>
      <c r="M3046" s="6" t="str">
        <f t="shared" si="640"/>
        <v/>
      </c>
      <c r="N3046" s="6" t="str">
        <f t="shared" si="635"/>
        <v/>
      </c>
      <c r="O3046" s="4"/>
      <c r="P3046" s="11"/>
      <c r="Q3046" s="12" t="str">
        <f t="shared" si="636"/>
        <v/>
      </c>
      <c r="R3046" s="8"/>
      <c r="S3046" s="19"/>
      <c r="T3046" s="19" t="s">
        <v>830</v>
      </c>
      <c r="U3046" s="4"/>
      <c r="V3046" s="22" t="str">
        <f t="shared" si="637"/>
        <v>@aswan1.moe.edu.eg</v>
      </c>
      <c r="W3046" s="22" t="str">
        <f t="shared" si="638"/>
        <v>Stu#</v>
      </c>
      <c r="Z3046" t="str">
        <f>IF(Q3046=$Z$14,COUNTIF($Q$15:Q3046,$Z$14),"")</f>
        <v/>
      </c>
    </row>
    <row r="3047" spans="1:26" ht="16.5" x14ac:dyDescent="0.25">
      <c r="A3047" s="6" t="str">
        <f>IF(B3047="","",SUBTOTAL(3,$B$15:B3047))</f>
        <v/>
      </c>
      <c r="B3047" s="7"/>
      <c r="C3047" s="8"/>
      <c r="D3047" s="6" t="str">
        <f t="shared" si="628"/>
        <v/>
      </c>
      <c r="E3047" s="9" t="str">
        <f t="shared" si="631"/>
        <v/>
      </c>
      <c r="F3047" s="7"/>
      <c r="G3047" s="10" t="str">
        <f t="shared" si="629"/>
        <v/>
      </c>
      <c r="H3047" s="6" t="str">
        <f t="shared" si="630"/>
        <v/>
      </c>
      <c r="I3047" s="6" t="str">
        <f t="shared" si="632"/>
        <v/>
      </c>
      <c r="J3047" s="6" t="str">
        <f t="shared" si="633"/>
        <v/>
      </c>
      <c r="K3047" s="6" t="str">
        <f t="shared" si="634"/>
        <v/>
      </c>
      <c r="L3047" s="6" t="str">
        <f t="shared" si="639"/>
        <v/>
      </c>
      <c r="M3047" s="6" t="str">
        <f t="shared" si="640"/>
        <v/>
      </c>
      <c r="N3047" s="6" t="str">
        <f t="shared" si="635"/>
        <v/>
      </c>
      <c r="O3047" s="4"/>
      <c r="P3047" s="11"/>
      <c r="Q3047" s="12" t="str">
        <f t="shared" si="636"/>
        <v/>
      </c>
      <c r="R3047" s="8"/>
      <c r="S3047" s="19"/>
      <c r="T3047" s="19" t="s">
        <v>830</v>
      </c>
      <c r="U3047" s="4"/>
      <c r="V3047" s="22" t="str">
        <f t="shared" si="637"/>
        <v>@aswan1.moe.edu.eg</v>
      </c>
      <c r="W3047" s="22" t="str">
        <f t="shared" si="638"/>
        <v>Stu#</v>
      </c>
      <c r="Z3047" t="str">
        <f>IF(Q3047=$Z$14,COUNTIF($Q$15:Q3047,$Z$14),"")</f>
        <v/>
      </c>
    </row>
    <row r="3048" spans="1:26" ht="16.5" x14ac:dyDescent="0.25">
      <c r="A3048" s="6" t="str">
        <f>IF(B3048="","",SUBTOTAL(3,$B$15:B3048))</f>
        <v/>
      </c>
      <c r="B3048" s="7"/>
      <c r="C3048" s="8"/>
      <c r="D3048" s="6" t="str">
        <f t="shared" si="628"/>
        <v/>
      </c>
      <c r="E3048" s="9" t="str">
        <f t="shared" si="631"/>
        <v/>
      </c>
      <c r="F3048" s="7"/>
      <c r="G3048" s="10" t="str">
        <f t="shared" si="629"/>
        <v/>
      </c>
      <c r="H3048" s="6" t="str">
        <f t="shared" si="630"/>
        <v/>
      </c>
      <c r="I3048" s="6" t="str">
        <f t="shared" si="632"/>
        <v/>
      </c>
      <c r="J3048" s="6" t="str">
        <f t="shared" si="633"/>
        <v/>
      </c>
      <c r="K3048" s="6" t="str">
        <f t="shared" si="634"/>
        <v/>
      </c>
      <c r="L3048" s="6" t="str">
        <f t="shared" si="639"/>
        <v/>
      </c>
      <c r="M3048" s="6" t="str">
        <f t="shared" si="640"/>
        <v/>
      </c>
      <c r="N3048" s="6" t="str">
        <f t="shared" si="635"/>
        <v/>
      </c>
      <c r="O3048" s="4"/>
      <c r="P3048" s="11"/>
      <c r="Q3048" s="12" t="str">
        <f t="shared" si="636"/>
        <v/>
      </c>
      <c r="R3048" s="8"/>
      <c r="S3048" s="19"/>
      <c r="T3048" s="19" t="s">
        <v>830</v>
      </c>
      <c r="U3048" s="4"/>
      <c r="V3048" s="22" t="str">
        <f t="shared" si="637"/>
        <v>@aswan1.moe.edu.eg</v>
      </c>
      <c r="W3048" s="22" t="str">
        <f t="shared" si="638"/>
        <v>Stu#</v>
      </c>
      <c r="Z3048" t="str">
        <f>IF(Q3048=$Z$14,COUNTIF($Q$15:Q3048,$Z$14),"")</f>
        <v/>
      </c>
    </row>
    <row r="3049" spans="1:26" ht="16.5" x14ac:dyDescent="0.25">
      <c r="A3049" s="6" t="str">
        <f>IF(B3049="","",SUBTOTAL(3,$B$15:B3049))</f>
        <v/>
      </c>
      <c r="B3049" s="7"/>
      <c r="C3049" s="8"/>
      <c r="D3049" s="6" t="str">
        <f t="shared" si="628"/>
        <v/>
      </c>
      <c r="E3049" s="9" t="str">
        <f t="shared" si="631"/>
        <v/>
      </c>
      <c r="F3049" s="7"/>
      <c r="G3049" s="10" t="str">
        <f t="shared" si="629"/>
        <v/>
      </c>
      <c r="H3049" s="6" t="str">
        <f t="shared" si="630"/>
        <v/>
      </c>
      <c r="I3049" s="6" t="str">
        <f t="shared" si="632"/>
        <v/>
      </c>
      <c r="J3049" s="6" t="str">
        <f t="shared" si="633"/>
        <v/>
      </c>
      <c r="K3049" s="6" t="str">
        <f t="shared" si="634"/>
        <v/>
      </c>
      <c r="L3049" s="6" t="str">
        <f t="shared" si="639"/>
        <v/>
      </c>
      <c r="M3049" s="6" t="str">
        <f t="shared" si="640"/>
        <v/>
      </c>
      <c r="N3049" s="6" t="str">
        <f t="shared" si="635"/>
        <v/>
      </c>
      <c r="O3049" s="4"/>
      <c r="P3049" s="11"/>
      <c r="Q3049" s="12" t="str">
        <f t="shared" si="636"/>
        <v/>
      </c>
      <c r="R3049" s="8"/>
      <c r="S3049" s="19"/>
      <c r="T3049" s="19" t="s">
        <v>830</v>
      </c>
      <c r="U3049" s="4"/>
      <c r="V3049" s="22" t="str">
        <f t="shared" si="637"/>
        <v>@aswan1.moe.edu.eg</v>
      </c>
      <c r="W3049" s="22" t="str">
        <f t="shared" si="638"/>
        <v>Stu#</v>
      </c>
      <c r="Z3049" t="str">
        <f>IF(Q3049=$Z$14,COUNTIF($Q$15:Q3049,$Z$14),"")</f>
        <v/>
      </c>
    </row>
    <row r="3050" spans="1:26" ht="16.5" x14ac:dyDescent="0.25">
      <c r="A3050" s="6" t="str">
        <f>IF(B3050="","",SUBTOTAL(3,$B$15:B3050))</f>
        <v/>
      </c>
      <c r="B3050" s="7"/>
      <c r="C3050" s="8"/>
      <c r="D3050" s="6" t="str">
        <f t="shared" si="628"/>
        <v/>
      </c>
      <c r="E3050" s="9" t="str">
        <f t="shared" si="631"/>
        <v/>
      </c>
      <c r="F3050" s="7"/>
      <c r="G3050" s="10" t="str">
        <f t="shared" si="629"/>
        <v/>
      </c>
      <c r="H3050" s="6" t="str">
        <f t="shared" si="630"/>
        <v/>
      </c>
      <c r="I3050" s="6" t="str">
        <f t="shared" si="632"/>
        <v/>
      </c>
      <c r="J3050" s="6" t="str">
        <f t="shared" si="633"/>
        <v/>
      </c>
      <c r="K3050" s="6" t="str">
        <f t="shared" si="634"/>
        <v/>
      </c>
      <c r="L3050" s="6" t="str">
        <f t="shared" si="639"/>
        <v/>
      </c>
      <c r="M3050" s="6" t="str">
        <f t="shared" si="640"/>
        <v/>
      </c>
      <c r="N3050" s="6" t="str">
        <f t="shared" si="635"/>
        <v/>
      </c>
      <c r="O3050" s="4"/>
      <c r="P3050" s="11"/>
      <c r="Q3050" s="12" t="str">
        <f t="shared" si="636"/>
        <v/>
      </c>
      <c r="R3050" s="8"/>
      <c r="S3050" s="19"/>
      <c r="T3050" s="19" t="s">
        <v>830</v>
      </c>
      <c r="U3050" s="4"/>
      <c r="V3050" s="22" t="str">
        <f t="shared" si="637"/>
        <v>@aswan1.moe.edu.eg</v>
      </c>
      <c r="W3050" s="22" t="str">
        <f t="shared" si="638"/>
        <v>Stu#</v>
      </c>
      <c r="Z3050" t="str">
        <f>IF(Q3050=$Z$14,COUNTIF($Q$15:Q3050,$Z$14),"")</f>
        <v/>
      </c>
    </row>
    <row r="3051" spans="1:26" ht="16.5" x14ac:dyDescent="0.25">
      <c r="A3051" s="6" t="str">
        <f>IF(B3051="","",SUBTOTAL(3,$B$15:B3051))</f>
        <v/>
      </c>
      <c r="B3051" s="7"/>
      <c r="C3051" s="8"/>
      <c r="D3051" s="6" t="str">
        <f t="shared" si="628"/>
        <v/>
      </c>
      <c r="E3051" s="9" t="str">
        <f t="shared" si="631"/>
        <v/>
      </c>
      <c r="F3051" s="7"/>
      <c r="G3051" s="10" t="str">
        <f t="shared" si="629"/>
        <v/>
      </c>
      <c r="H3051" s="6" t="str">
        <f t="shared" si="630"/>
        <v/>
      </c>
      <c r="I3051" s="6" t="str">
        <f t="shared" si="632"/>
        <v/>
      </c>
      <c r="J3051" s="6" t="str">
        <f t="shared" si="633"/>
        <v/>
      </c>
      <c r="K3051" s="6" t="str">
        <f t="shared" si="634"/>
        <v/>
      </c>
      <c r="L3051" s="6" t="str">
        <f t="shared" si="639"/>
        <v/>
      </c>
      <c r="M3051" s="6" t="str">
        <f t="shared" si="640"/>
        <v/>
      </c>
      <c r="N3051" s="6" t="str">
        <f t="shared" si="635"/>
        <v/>
      </c>
      <c r="O3051" s="4"/>
      <c r="P3051" s="11"/>
      <c r="Q3051" s="12" t="str">
        <f t="shared" si="636"/>
        <v/>
      </c>
      <c r="R3051" s="8"/>
      <c r="S3051" s="19"/>
      <c r="T3051" s="19" t="s">
        <v>830</v>
      </c>
      <c r="U3051" s="4"/>
      <c r="V3051" s="22" t="str">
        <f t="shared" si="637"/>
        <v>@aswan1.moe.edu.eg</v>
      </c>
      <c r="W3051" s="22" t="str">
        <f t="shared" si="638"/>
        <v>Stu#</v>
      </c>
      <c r="Z3051" t="str">
        <f>IF(Q3051=$Z$14,COUNTIF($Q$15:Q3051,$Z$14),"")</f>
        <v/>
      </c>
    </row>
    <row r="3052" spans="1:26" ht="16.5" x14ac:dyDescent="0.25">
      <c r="A3052" s="6" t="str">
        <f>IF(B3052="","",SUBTOTAL(3,$B$15:B3052))</f>
        <v/>
      </c>
      <c r="B3052" s="7"/>
      <c r="C3052" s="8"/>
      <c r="D3052" s="6" t="str">
        <f t="shared" si="628"/>
        <v/>
      </c>
      <c r="E3052" s="9" t="str">
        <f t="shared" si="631"/>
        <v/>
      </c>
      <c r="F3052" s="7"/>
      <c r="G3052" s="10" t="str">
        <f t="shared" si="629"/>
        <v/>
      </c>
      <c r="H3052" s="6" t="str">
        <f t="shared" si="630"/>
        <v/>
      </c>
      <c r="I3052" s="6" t="str">
        <f t="shared" si="632"/>
        <v/>
      </c>
      <c r="J3052" s="6" t="str">
        <f t="shared" si="633"/>
        <v/>
      </c>
      <c r="K3052" s="6" t="str">
        <f t="shared" si="634"/>
        <v/>
      </c>
      <c r="L3052" s="6" t="str">
        <f t="shared" si="639"/>
        <v/>
      </c>
      <c r="M3052" s="6" t="str">
        <f t="shared" si="640"/>
        <v/>
      </c>
      <c r="N3052" s="6" t="str">
        <f t="shared" si="635"/>
        <v/>
      </c>
      <c r="O3052" s="4"/>
      <c r="P3052" s="11"/>
      <c r="Q3052" s="12" t="str">
        <f t="shared" si="636"/>
        <v/>
      </c>
      <c r="R3052" s="8"/>
      <c r="S3052" s="19"/>
      <c r="T3052" s="19" t="s">
        <v>830</v>
      </c>
      <c r="U3052" s="4"/>
      <c r="V3052" s="22" t="str">
        <f t="shared" si="637"/>
        <v>@aswan1.moe.edu.eg</v>
      </c>
      <c r="W3052" s="22" t="str">
        <f t="shared" si="638"/>
        <v>Stu#</v>
      </c>
      <c r="Z3052" t="str">
        <f>IF(Q3052=$Z$14,COUNTIF($Q$15:Q3052,$Z$14),"")</f>
        <v/>
      </c>
    </row>
    <row r="3053" spans="1:26" ht="16.5" x14ac:dyDescent="0.25">
      <c r="A3053" s="6" t="str">
        <f>IF(B3053="","",SUBTOTAL(3,$B$15:B3053))</f>
        <v/>
      </c>
      <c r="B3053" s="7"/>
      <c r="C3053" s="8"/>
      <c r="D3053" s="6" t="str">
        <f t="shared" si="628"/>
        <v/>
      </c>
      <c r="E3053" s="9" t="str">
        <f t="shared" si="631"/>
        <v/>
      </c>
      <c r="F3053" s="7"/>
      <c r="G3053" s="10" t="str">
        <f t="shared" si="629"/>
        <v/>
      </c>
      <c r="H3053" s="6" t="str">
        <f t="shared" si="630"/>
        <v/>
      </c>
      <c r="I3053" s="6" t="str">
        <f t="shared" si="632"/>
        <v/>
      </c>
      <c r="J3053" s="6" t="str">
        <f t="shared" si="633"/>
        <v/>
      </c>
      <c r="K3053" s="6" t="str">
        <f t="shared" si="634"/>
        <v/>
      </c>
      <c r="L3053" s="6" t="str">
        <f t="shared" si="639"/>
        <v/>
      </c>
      <c r="M3053" s="6" t="str">
        <f t="shared" si="640"/>
        <v/>
      </c>
      <c r="N3053" s="6" t="str">
        <f t="shared" si="635"/>
        <v/>
      </c>
      <c r="O3053" s="4"/>
      <c r="P3053" s="11"/>
      <c r="Q3053" s="12" t="str">
        <f t="shared" si="636"/>
        <v/>
      </c>
      <c r="R3053" s="8"/>
      <c r="S3053" s="19"/>
      <c r="T3053" s="19" t="s">
        <v>830</v>
      </c>
      <c r="U3053" s="4"/>
      <c r="V3053" s="22" t="str">
        <f t="shared" si="637"/>
        <v>@aswan1.moe.edu.eg</v>
      </c>
      <c r="W3053" s="22" t="str">
        <f t="shared" si="638"/>
        <v>Stu#</v>
      </c>
      <c r="Z3053" t="str">
        <f>IF(Q3053=$Z$14,COUNTIF($Q$15:Q3053,$Z$14),"")</f>
        <v/>
      </c>
    </row>
    <row r="3054" spans="1:26" ht="16.5" x14ac:dyDescent="0.25">
      <c r="A3054" s="6" t="str">
        <f>IF(B3054="","",SUBTOTAL(3,$B$15:B3054))</f>
        <v/>
      </c>
      <c r="B3054" s="7"/>
      <c r="C3054" s="8"/>
      <c r="D3054" s="6" t="str">
        <f t="shared" si="628"/>
        <v/>
      </c>
      <c r="E3054" s="9" t="str">
        <f t="shared" si="631"/>
        <v/>
      </c>
      <c r="F3054" s="7"/>
      <c r="G3054" s="10" t="str">
        <f t="shared" si="629"/>
        <v/>
      </c>
      <c r="H3054" s="6" t="str">
        <f t="shared" si="630"/>
        <v/>
      </c>
      <c r="I3054" s="6" t="str">
        <f t="shared" si="632"/>
        <v/>
      </c>
      <c r="J3054" s="6" t="str">
        <f t="shared" si="633"/>
        <v/>
      </c>
      <c r="K3054" s="6" t="str">
        <f t="shared" si="634"/>
        <v/>
      </c>
      <c r="L3054" s="6" t="str">
        <f t="shared" si="639"/>
        <v/>
      </c>
      <c r="M3054" s="6" t="str">
        <f t="shared" si="640"/>
        <v/>
      </c>
      <c r="N3054" s="6" t="str">
        <f t="shared" si="635"/>
        <v/>
      </c>
      <c r="O3054" s="4"/>
      <c r="P3054" s="11"/>
      <c r="Q3054" s="12" t="str">
        <f t="shared" si="636"/>
        <v/>
      </c>
      <c r="R3054" s="8"/>
      <c r="S3054" s="19"/>
      <c r="T3054" s="19" t="s">
        <v>830</v>
      </c>
      <c r="U3054" s="4"/>
      <c r="V3054" s="22" t="str">
        <f t="shared" si="637"/>
        <v>@aswan1.moe.edu.eg</v>
      </c>
      <c r="W3054" s="22" t="str">
        <f t="shared" si="638"/>
        <v>Stu#</v>
      </c>
      <c r="Z3054" t="str">
        <f>IF(Q3054=$Z$14,COUNTIF($Q$15:Q3054,$Z$14),"")</f>
        <v/>
      </c>
    </row>
    <row r="3055" spans="1:26" ht="16.5" x14ac:dyDescent="0.25">
      <c r="A3055" s="6" t="str">
        <f>IF(B3055="","",SUBTOTAL(3,$B$15:B3055))</f>
        <v/>
      </c>
      <c r="B3055" s="7"/>
      <c r="C3055" s="8"/>
      <c r="D3055" s="6" t="str">
        <f t="shared" si="628"/>
        <v/>
      </c>
      <c r="E3055" s="9" t="str">
        <f t="shared" si="631"/>
        <v/>
      </c>
      <c r="F3055" s="7"/>
      <c r="G3055" s="10" t="str">
        <f t="shared" si="629"/>
        <v/>
      </c>
      <c r="H3055" s="6" t="str">
        <f t="shared" si="630"/>
        <v/>
      </c>
      <c r="I3055" s="6" t="str">
        <f t="shared" si="632"/>
        <v/>
      </c>
      <c r="J3055" s="6" t="str">
        <f t="shared" si="633"/>
        <v/>
      </c>
      <c r="K3055" s="6" t="str">
        <f t="shared" si="634"/>
        <v/>
      </c>
      <c r="L3055" s="6" t="str">
        <f t="shared" si="639"/>
        <v/>
      </c>
      <c r="M3055" s="6" t="str">
        <f t="shared" si="640"/>
        <v/>
      </c>
      <c r="N3055" s="6" t="str">
        <f t="shared" si="635"/>
        <v/>
      </c>
      <c r="O3055" s="4"/>
      <c r="P3055" s="11"/>
      <c r="Q3055" s="12" t="str">
        <f t="shared" si="636"/>
        <v/>
      </c>
      <c r="R3055" s="8"/>
      <c r="S3055" s="19"/>
      <c r="T3055" s="19" t="s">
        <v>830</v>
      </c>
      <c r="U3055" s="4"/>
      <c r="V3055" s="22" t="str">
        <f t="shared" si="637"/>
        <v>@aswan1.moe.edu.eg</v>
      </c>
      <c r="W3055" s="22" t="str">
        <f t="shared" si="638"/>
        <v>Stu#</v>
      </c>
      <c r="Z3055" t="str">
        <f>IF(Q3055=$Z$14,COUNTIF($Q$15:Q3055,$Z$14),"")</f>
        <v/>
      </c>
    </row>
    <row r="3056" spans="1:26" ht="16.5" x14ac:dyDescent="0.25">
      <c r="A3056" s="6" t="str">
        <f>IF(B3056="","",SUBTOTAL(3,$B$15:B3056))</f>
        <v/>
      </c>
      <c r="B3056" s="7"/>
      <c r="C3056" s="8"/>
      <c r="D3056" s="6" t="str">
        <f t="shared" si="628"/>
        <v/>
      </c>
      <c r="E3056" s="9" t="str">
        <f t="shared" si="631"/>
        <v/>
      </c>
      <c r="F3056" s="7"/>
      <c r="G3056" s="10" t="str">
        <f t="shared" si="629"/>
        <v/>
      </c>
      <c r="H3056" s="6" t="str">
        <f t="shared" si="630"/>
        <v/>
      </c>
      <c r="I3056" s="6" t="str">
        <f t="shared" si="632"/>
        <v/>
      </c>
      <c r="J3056" s="6" t="str">
        <f t="shared" si="633"/>
        <v/>
      </c>
      <c r="K3056" s="6" t="str">
        <f t="shared" si="634"/>
        <v/>
      </c>
      <c r="L3056" s="6" t="str">
        <f t="shared" si="639"/>
        <v/>
      </c>
      <c r="M3056" s="6" t="str">
        <f t="shared" si="640"/>
        <v/>
      </c>
      <c r="N3056" s="6" t="str">
        <f t="shared" si="635"/>
        <v/>
      </c>
      <c r="O3056" s="4"/>
      <c r="P3056" s="11"/>
      <c r="Q3056" s="12" t="str">
        <f t="shared" si="636"/>
        <v/>
      </c>
      <c r="R3056" s="8"/>
      <c r="S3056" s="19"/>
      <c r="T3056" s="19" t="s">
        <v>830</v>
      </c>
      <c r="U3056" s="4"/>
      <c r="V3056" s="22" t="str">
        <f t="shared" si="637"/>
        <v>@aswan1.moe.edu.eg</v>
      </c>
      <c r="W3056" s="22" t="str">
        <f t="shared" si="638"/>
        <v>Stu#</v>
      </c>
      <c r="Z3056" t="str">
        <f>IF(Q3056=$Z$14,COUNTIF($Q$15:Q3056,$Z$14),"")</f>
        <v/>
      </c>
    </row>
    <row r="3057" spans="1:26" ht="16.5" x14ac:dyDescent="0.25">
      <c r="A3057" s="6" t="str">
        <f>IF(B3057="","",SUBTOTAL(3,$B$15:B3057))</f>
        <v/>
      </c>
      <c r="B3057" s="7"/>
      <c r="C3057" s="8"/>
      <c r="D3057" s="6" t="str">
        <f t="shared" si="628"/>
        <v/>
      </c>
      <c r="E3057" s="9" t="str">
        <f t="shared" si="631"/>
        <v/>
      </c>
      <c r="F3057" s="7"/>
      <c r="G3057" s="10" t="str">
        <f t="shared" si="629"/>
        <v/>
      </c>
      <c r="H3057" s="6" t="str">
        <f t="shared" si="630"/>
        <v/>
      </c>
      <c r="I3057" s="6" t="str">
        <f t="shared" si="632"/>
        <v/>
      </c>
      <c r="J3057" s="6" t="str">
        <f t="shared" si="633"/>
        <v/>
      </c>
      <c r="K3057" s="6" t="str">
        <f t="shared" si="634"/>
        <v/>
      </c>
      <c r="L3057" s="6" t="str">
        <f t="shared" si="639"/>
        <v/>
      </c>
      <c r="M3057" s="6" t="str">
        <f t="shared" si="640"/>
        <v/>
      </c>
      <c r="N3057" s="6" t="str">
        <f t="shared" si="635"/>
        <v/>
      </c>
      <c r="O3057" s="4"/>
      <c r="P3057" s="11"/>
      <c r="Q3057" s="12" t="str">
        <f t="shared" si="636"/>
        <v/>
      </c>
      <c r="R3057" s="8"/>
      <c r="S3057" s="19"/>
      <c r="T3057" s="19" t="s">
        <v>830</v>
      </c>
      <c r="U3057" s="4"/>
      <c r="V3057" s="22" t="str">
        <f t="shared" si="637"/>
        <v>@aswan1.moe.edu.eg</v>
      </c>
      <c r="W3057" s="22" t="str">
        <f t="shared" si="638"/>
        <v>Stu#</v>
      </c>
      <c r="Z3057" t="str">
        <f>IF(Q3057=$Z$14,COUNTIF($Q$15:Q3057,$Z$14),"")</f>
        <v/>
      </c>
    </row>
    <row r="3058" spans="1:26" ht="16.5" x14ac:dyDescent="0.25">
      <c r="A3058" s="6" t="str">
        <f>IF(B3058="","",SUBTOTAL(3,$B$15:B3058))</f>
        <v/>
      </c>
      <c r="B3058" s="7"/>
      <c r="C3058" s="8"/>
      <c r="D3058" s="6" t="str">
        <f t="shared" si="628"/>
        <v/>
      </c>
      <c r="E3058" s="9" t="str">
        <f t="shared" si="631"/>
        <v/>
      </c>
      <c r="F3058" s="7"/>
      <c r="G3058" s="10" t="str">
        <f t="shared" si="629"/>
        <v/>
      </c>
      <c r="H3058" s="6" t="str">
        <f t="shared" si="630"/>
        <v/>
      </c>
      <c r="I3058" s="6" t="str">
        <f t="shared" si="632"/>
        <v/>
      </c>
      <c r="J3058" s="6" t="str">
        <f t="shared" si="633"/>
        <v/>
      </c>
      <c r="K3058" s="6" t="str">
        <f t="shared" si="634"/>
        <v/>
      </c>
      <c r="L3058" s="6" t="str">
        <f t="shared" si="639"/>
        <v/>
      </c>
      <c r="M3058" s="6" t="str">
        <f t="shared" si="640"/>
        <v/>
      </c>
      <c r="N3058" s="6" t="str">
        <f t="shared" si="635"/>
        <v/>
      </c>
      <c r="O3058" s="4"/>
      <c r="P3058" s="11"/>
      <c r="Q3058" s="12" t="str">
        <f t="shared" si="636"/>
        <v/>
      </c>
      <c r="R3058" s="8"/>
      <c r="S3058" s="19"/>
      <c r="T3058" s="19" t="s">
        <v>830</v>
      </c>
      <c r="U3058" s="4"/>
      <c r="V3058" s="22" t="str">
        <f t="shared" si="637"/>
        <v>@aswan1.moe.edu.eg</v>
      </c>
      <c r="W3058" s="22" t="str">
        <f t="shared" si="638"/>
        <v>Stu#</v>
      </c>
      <c r="Z3058" t="str">
        <f>IF(Q3058=$Z$14,COUNTIF($Q$15:Q3058,$Z$14),"")</f>
        <v/>
      </c>
    </row>
    <row r="3059" spans="1:26" ht="16.5" x14ac:dyDescent="0.25">
      <c r="A3059" s="6" t="str">
        <f>IF(B3059="","",SUBTOTAL(3,$B$15:B3059))</f>
        <v/>
      </c>
      <c r="B3059" s="7"/>
      <c r="C3059" s="8"/>
      <c r="D3059" s="6" t="str">
        <f t="shared" si="628"/>
        <v/>
      </c>
      <c r="E3059" s="9" t="str">
        <f t="shared" si="631"/>
        <v/>
      </c>
      <c r="F3059" s="7"/>
      <c r="G3059" s="10" t="str">
        <f t="shared" si="629"/>
        <v/>
      </c>
      <c r="H3059" s="6" t="str">
        <f t="shared" si="630"/>
        <v/>
      </c>
      <c r="I3059" s="6" t="str">
        <f t="shared" si="632"/>
        <v/>
      </c>
      <c r="J3059" s="6" t="str">
        <f t="shared" si="633"/>
        <v/>
      </c>
      <c r="K3059" s="6" t="str">
        <f t="shared" si="634"/>
        <v/>
      </c>
      <c r="L3059" s="6" t="str">
        <f t="shared" si="639"/>
        <v/>
      </c>
      <c r="M3059" s="6" t="str">
        <f t="shared" si="640"/>
        <v/>
      </c>
      <c r="N3059" s="6" t="str">
        <f t="shared" si="635"/>
        <v/>
      </c>
      <c r="O3059" s="4"/>
      <c r="P3059" s="11"/>
      <c r="Q3059" s="12" t="str">
        <f t="shared" si="636"/>
        <v/>
      </c>
      <c r="R3059" s="8"/>
      <c r="S3059" s="19"/>
      <c r="T3059" s="19" t="s">
        <v>830</v>
      </c>
      <c r="U3059" s="4"/>
      <c r="V3059" s="22" t="str">
        <f t="shared" si="637"/>
        <v>@aswan1.moe.edu.eg</v>
      </c>
      <c r="W3059" s="22" t="str">
        <f t="shared" si="638"/>
        <v>Stu#</v>
      </c>
      <c r="Z3059" t="str">
        <f>IF(Q3059=$Z$14,COUNTIF($Q$15:Q3059,$Z$14),"")</f>
        <v/>
      </c>
    </row>
    <row r="3060" spans="1:26" ht="16.5" x14ac:dyDescent="0.25">
      <c r="A3060" s="6" t="str">
        <f>IF(B3060="","",SUBTOTAL(3,$B$15:B3060))</f>
        <v/>
      </c>
      <c r="B3060" s="7"/>
      <c r="C3060" s="8"/>
      <c r="D3060" s="6" t="str">
        <f t="shared" si="628"/>
        <v/>
      </c>
      <c r="E3060" s="9" t="str">
        <f t="shared" si="631"/>
        <v/>
      </c>
      <c r="F3060" s="7"/>
      <c r="G3060" s="10" t="str">
        <f t="shared" si="629"/>
        <v/>
      </c>
      <c r="H3060" s="6" t="str">
        <f t="shared" si="630"/>
        <v/>
      </c>
      <c r="I3060" s="6" t="str">
        <f t="shared" si="632"/>
        <v/>
      </c>
      <c r="J3060" s="6" t="str">
        <f t="shared" si="633"/>
        <v/>
      </c>
      <c r="K3060" s="6" t="str">
        <f t="shared" si="634"/>
        <v/>
      </c>
      <c r="L3060" s="6" t="str">
        <f t="shared" si="639"/>
        <v/>
      </c>
      <c r="M3060" s="6" t="str">
        <f t="shared" si="640"/>
        <v/>
      </c>
      <c r="N3060" s="6" t="str">
        <f t="shared" si="635"/>
        <v/>
      </c>
      <c r="O3060" s="4"/>
      <c r="P3060" s="11"/>
      <c r="Q3060" s="12" t="str">
        <f t="shared" si="636"/>
        <v/>
      </c>
      <c r="R3060" s="8"/>
      <c r="S3060" s="19"/>
      <c r="T3060" s="19" t="s">
        <v>830</v>
      </c>
      <c r="U3060" s="4"/>
      <c r="V3060" s="22" t="str">
        <f t="shared" si="637"/>
        <v>@aswan1.moe.edu.eg</v>
      </c>
      <c r="W3060" s="22" t="str">
        <f t="shared" si="638"/>
        <v>Stu#</v>
      </c>
      <c r="Z3060" t="str">
        <f>IF(Q3060=$Z$14,COUNTIF($Q$15:Q3060,$Z$14),"")</f>
        <v/>
      </c>
    </row>
    <row r="3061" spans="1:26" ht="16.5" x14ac:dyDescent="0.25">
      <c r="A3061" s="6" t="str">
        <f>IF(B3061="","",SUBTOTAL(3,$B$15:B3061))</f>
        <v/>
      </c>
      <c r="B3061" s="7"/>
      <c r="C3061" s="8"/>
      <c r="D3061" s="6" t="str">
        <f t="shared" si="628"/>
        <v/>
      </c>
      <c r="E3061" s="9" t="str">
        <f t="shared" si="631"/>
        <v/>
      </c>
      <c r="F3061" s="7"/>
      <c r="G3061" s="10" t="str">
        <f t="shared" si="629"/>
        <v/>
      </c>
      <c r="H3061" s="6" t="str">
        <f t="shared" si="630"/>
        <v/>
      </c>
      <c r="I3061" s="6" t="str">
        <f t="shared" si="632"/>
        <v/>
      </c>
      <c r="J3061" s="6" t="str">
        <f t="shared" si="633"/>
        <v/>
      </c>
      <c r="K3061" s="6" t="str">
        <f t="shared" si="634"/>
        <v/>
      </c>
      <c r="L3061" s="6" t="str">
        <f t="shared" si="639"/>
        <v/>
      </c>
      <c r="M3061" s="6" t="str">
        <f t="shared" si="640"/>
        <v/>
      </c>
      <c r="N3061" s="6" t="str">
        <f t="shared" si="635"/>
        <v/>
      </c>
      <c r="O3061" s="4"/>
      <c r="P3061" s="11"/>
      <c r="Q3061" s="12" t="str">
        <f t="shared" si="636"/>
        <v/>
      </c>
      <c r="R3061" s="8"/>
      <c r="S3061" s="19"/>
      <c r="T3061" s="19" t="s">
        <v>830</v>
      </c>
      <c r="U3061" s="4"/>
      <c r="V3061" s="22" t="str">
        <f t="shared" si="637"/>
        <v>@aswan1.moe.edu.eg</v>
      </c>
      <c r="W3061" s="22" t="str">
        <f t="shared" si="638"/>
        <v>Stu#</v>
      </c>
      <c r="Z3061" t="str">
        <f>IF(Q3061=$Z$14,COUNTIF($Q$15:Q3061,$Z$14),"")</f>
        <v/>
      </c>
    </row>
    <row r="3062" spans="1:26" ht="16.5" x14ac:dyDescent="0.25">
      <c r="A3062" s="6" t="str">
        <f>IF(B3062="","",SUBTOTAL(3,$B$15:B3062))</f>
        <v/>
      </c>
      <c r="B3062" s="7"/>
      <c r="C3062" s="8"/>
      <c r="D3062" s="6" t="str">
        <f t="shared" si="628"/>
        <v/>
      </c>
      <c r="E3062" s="9" t="str">
        <f t="shared" si="631"/>
        <v/>
      </c>
      <c r="F3062" s="7"/>
      <c r="G3062" s="10" t="str">
        <f t="shared" si="629"/>
        <v/>
      </c>
      <c r="H3062" s="6" t="str">
        <f t="shared" si="630"/>
        <v/>
      </c>
      <c r="I3062" s="6" t="str">
        <f t="shared" si="632"/>
        <v/>
      </c>
      <c r="J3062" s="6" t="str">
        <f t="shared" si="633"/>
        <v/>
      </c>
      <c r="K3062" s="6" t="str">
        <f t="shared" si="634"/>
        <v/>
      </c>
      <c r="L3062" s="6" t="str">
        <f t="shared" si="639"/>
        <v/>
      </c>
      <c r="M3062" s="6" t="str">
        <f t="shared" si="640"/>
        <v/>
      </c>
      <c r="N3062" s="6" t="str">
        <f t="shared" si="635"/>
        <v/>
      </c>
      <c r="O3062" s="4"/>
      <c r="P3062" s="11"/>
      <c r="Q3062" s="12" t="str">
        <f t="shared" si="636"/>
        <v/>
      </c>
      <c r="R3062" s="8"/>
      <c r="S3062" s="19"/>
      <c r="T3062" s="19" t="s">
        <v>830</v>
      </c>
      <c r="U3062" s="4"/>
      <c r="V3062" s="22" t="str">
        <f t="shared" si="637"/>
        <v>@aswan1.moe.edu.eg</v>
      </c>
      <c r="W3062" s="22" t="str">
        <f t="shared" si="638"/>
        <v>Stu#</v>
      </c>
      <c r="Z3062" t="str">
        <f>IF(Q3062=$Z$14,COUNTIF($Q$15:Q3062,$Z$14),"")</f>
        <v/>
      </c>
    </row>
    <row r="3063" spans="1:26" ht="16.5" x14ac:dyDescent="0.25">
      <c r="A3063" s="6" t="str">
        <f>IF(B3063="","",SUBTOTAL(3,$B$15:B3063))</f>
        <v/>
      </c>
      <c r="B3063" s="7"/>
      <c r="C3063" s="8"/>
      <c r="D3063" s="6" t="str">
        <f t="shared" si="628"/>
        <v/>
      </c>
      <c r="E3063" s="9" t="str">
        <f t="shared" si="631"/>
        <v/>
      </c>
      <c r="F3063" s="7"/>
      <c r="G3063" s="10" t="str">
        <f t="shared" si="629"/>
        <v/>
      </c>
      <c r="H3063" s="6" t="str">
        <f t="shared" si="630"/>
        <v/>
      </c>
      <c r="I3063" s="6" t="str">
        <f t="shared" si="632"/>
        <v/>
      </c>
      <c r="J3063" s="6" t="str">
        <f t="shared" si="633"/>
        <v/>
      </c>
      <c r="K3063" s="6" t="str">
        <f t="shared" si="634"/>
        <v/>
      </c>
      <c r="L3063" s="6" t="str">
        <f t="shared" si="639"/>
        <v/>
      </c>
      <c r="M3063" s="6" t="str">
        <f t="shared" si="640"/>
        <v/>
      </c>
      <c r="N3063" s="6" t="str">
        <f t="shared" si="635"/>
        <v/>
      </c>
      <c r="O3063" s="4"/>
      <c r="P3063" s="11"/>
      <c r="Q3063" s="12" t="str">
        <f t="shared" si="636"/>
        <v/>
      </c>
      <c r="R3063" s="8"/>
      <c r="S3063" s="19"/>
      <c r="T3063" s="19" t="s">
        <v>830</v>
      </c>
      <c r="U3063" s="4"/>
      <c r="V3063" s="22" t="str">
        <f t="shared" si="637"/>
        <v>@aswan1.moe.edu.eg</v>
      </c>
      <c r="W3063" s="22" t="str">
        <f t="shared" si="638"/>
        <v>Stu#</v>
      </c>
      <c r="Z3063" t="str">
        <f>IF(Q3063=$Z$14,COUNTIF($Q$15:Q3063,$Z$14),"")</f>
        <v/>
      </c>
    </row>
    <row r="3064" spans="1:26" ht="16.5" x14ac:dyDescent="0.25">
      <c r="A3064" s="6" t="str">
        <f>IF(B3064="","",SUBTOTAL(3,$B$15:B3064))</f>
        <v/>
      </c>
      <c r="B3064" s="7"/>
      <c r="C3064" s="8"/>
      <c r="D3064" s="6" t="str">
        <f t="shared" si="628"/>
        <v/>
      </c>
      <c r="E3064" s="9" t="str">
        <f t="shared" si="631"/>
        <v/>
      </c>
      <c r="F3064" s="7"/>
      <c r="G3064" s="10" t="str">
        <f t="shared" si="629"/>
        <v/>
      </c>
      <c r="H3064" s="6" t="str">
        <f t="shared" si="630"/>
        <v/>
      </c>
      <c r="I3064" s="6" t="str">
        <f t="shared" si="632"/>
        <v/>
      </c>
      <c r="J3064" s="6" t="str">
        <f t="shared" si="633"/>
        <v/>
      </c>
      <c r="K3064" s="6" t="str">
        <f t="shared" si="634"/>
        <v/>
      </c>
      <c r="L3064" s="6" t="str">
        <f t="shared" si="639"/>
        <v/>
      </c>
      <c r="M3064" s="6" t="str">
        <f t="shared" si="640"/>
        <v/>
      </c>
      <c r="N3064" s="6" t="str">
        <f t="shared" si="635"/>
        <v/>
      </c>
      <c r="O3064" s="4"/>
      <c r="P3064" s="11"/>
      <c r="Q3064" s="12" t="str">
        <f t="shared" si="636"/>
        <v/>
      </c>
      <c r="R3064" s="8"/>
      <c r="S3064" s="19"/>
      <c r="T3064" s="19" t="s">
        <v>830</v>
      </c>
      <c r="U3064" s="4"/>
      <c r="V3064" s="22" t="str">
        <f t="shared" si="637"/>
        <v>@aswan1.moe.edu.eg</v>
      </c>
      <c r="W3064" s="22" t="str">
        <f t="shared" si="638"/>
        <v>Stu#</v>
      </c>
      <c r="Z3064" t="str">
        <f>IF(Q3064=$Z$14,COUNTIF($Q$15:Q3064,$Z$14),"")</f>
        <v/>
      </c>
    </row>
    <row r="3065" spans="1:26" ht="16.5" x14ac:dyDescent="0.25">
      <c r="A3065" s="6" t="str">
        <f>IF(B3065="","",SUBTOTAL(3,$B$15:B3065))</f>
        <v/>
      </c>
      <c r="B3065" s="7"/>
      <c r="C3065" s="8"/>
      <c r="D3065" s="6" t="str">
        <f t="shared" si="628"/>
        <v/>
      </c>
      <c r="E3065" s="9" t="str">
        <f t="shared" si="631"/>
        <v/>
      </c>
      <c r="F3065" s="7"/>
      <c r="G3065" s="10" t="str">
        <f t="shared" si="629"/>
        <v/>
      </c>
      <c r="H3065" s="6" t="str">
        <f t="shared" si="630"/>
        <v/>
      </c>
      <c r="I3065" s="6" t="str">
        <f t="shared" si="632"/>
        <v/>
      </c>
      <c r="J3065" s="6" t="str">
        <f t="shared" si="633"/>
        <v/>
      </c>
      <c r="K3065" s="6" t="str">
        <f t="shared" si="634"/>
        <v/>
      </c>
      <c r="L3065" s="6" t="str">
        <f t="shared" si="639"/>
        <v/>
      </c>
      <c r="M3065" s="6" t="str">
        <f t="shared" si="640"/>
        <v/>
      </c>
      <c r="N3065" s="6" t="str">
        <f t="shared" si="635"/>
        <v/>
      </c>
      <c r="O3065" s="4"/>
      <c r="P3065" s="11"/>
      <c r="Q3065" s="12" t="str">
        <f t="shared" si="636"/>
        <v/>
      </c>
      <c r="R3065" s="8"/>
      <c r="S3065" s="19"/>
      <c r="T3065" s="19" t="s">
        <v>830</v>
      </c>
      <c r="U3065" s="4"/>
      <c r="V3065" s="22" t="str">
        <f t="shared" si="637"/>
        <v>@aswan1.moe.edu.eg</v>
      </c>
      <c r="W3065" s="22" t="str">
        <f t="shared" si="638"/>
        <v>Stu#</v>
      </c>
      <c r="Z3065" t="str">
        <f>IF(Q3065=$Z$14,COUNTIF($Q$15:Q3065,$Z$14),"")</f>
        <v/>
      </c>
    </row>
    <row r="3066" spans="1:26" ht="16.5" x14ac:dyDescent="0.25">
      <c r="A3066" s="6" t="str">
        <f>IF(B3066="","",SUBTOTAL(3,$B$15:B3066))</f>
        <v/>
      </c>
      <c r="B3066" s="7"/>
      <c r="C3066" s="8"/>
      <c r="D3066" s="6" t="str">
        <f t="shared" si="628"/>
        <v/>
      </c>
      <c r="E3066" s="9" t="str">
        <f t="shared" si="631"/>
        <v/>
      </c>
      <c r="F3066" s="7"/>
      <c r="G3066" s="10" t="str">
        <f t="shared" si="629"/>
        <v/>
      </c>
      <c r="H3066" s="6" t="str">
        <f t="shared" si="630"/>
        <v/>
      </c>
      <c r="I3066" s="6" t="str">
        <f t="shared" si="632"/>
        <v/>
      </c>
      <c r="J3066" s="6" t="str">
        <f t="shared" si="633"/>
        <v/>
      </c>
      <c r="K3066" s="6" t="str">
        <f t="shared" si="634"/>
        <v/>
      </c>
      <c r="L3066" s="6" t="str">
        <f t="shared" si="639"/>
        <v/>
      </c>
      <c r="M3066" s="6" t="str">
        <f t="shared" si="640"/>
        <v/>
      </c>
      <c r="N3066" s="6" t="str">
        <f t="shared" si="635"/>
        <v/>
      </c>
      <c r="O3066" s="4"/>
      <c r="P3066" s="11"/>
      <c r="Q3066" s="12" t="str">
        <f t="shared" si="636"/>
        <v/>
      </c>
      <c r="R3066" s="8"/>
      <c r="S3066" s="19"/>
      <c r="T3066" s="19" t="s">
        <v>830</v>
      </c>
      <c r="U3066" s="4"/>
      <c r="V3066" s="22" t="str">
        <f t="shared" si="637"/>
        <v>@aswan1.moe.edu.eg</v>
      </c>
      <c r="W3066" s="22" t="str">
        <f t="shared" si="638"/>
        <v>Stu#</v>
      </c>
      <c r="Z3066" t="str">
        <f>IF(Q3066=$Z$14,COUNTIF($Q$15:Q3066,$Z$14),"")</f>
        <v/>
      </c>
    </row>
    <row r="3067" spans="1:26" ht="16.5" x14ac:dyDescent="0.25">
      <c r="A3067" s="6" t="str">
        <f>IF(B3067="","",SUBTOTAL(3,$B$15:B3067))</f>
        <v/>
      </c>
      <c r="B3067" s="7"/>
      <c r="C3067" s="8"/>
      <c r="D3067" s="6" t="str">
        <f t="shared" si="628"/>
        <v/>
      </c>
      <c r="E3067" s="9" t="str">
        <f t="shared" si="631"/>
        <v/>
      </c>
      <c r="F3067" s="7"/>
      <c r="G3067" s="10" t="str">
        <f t="shared" si="629"/>
        <v/>
      </c>
      <c r="H3067" s="6" t="str">
        <f t="shared" si="630"/>
        <v/>
      </c>
      <c r="I3067" s="6" t="str">
        <f t="shared" si="632"/>
        <v/>
      </c>
      <c r="J3067" s="6" t="str">
        <f t="shared" si="633"/>
        <v/>
      </c>
      <c r="K3067" s="6" t="str">
        <f t="shared" si="634"/>
        <v/>
      </c>
      <c r="L3067" s="6" t="str">
        <f t="shared" si="639"/>
        <v/>
      </c>
      <c r="M3067" s="6" t="str">
        <f t="shared" si="640"/>
        <v/>
      </c>
      <c r="N3067" s="6" t="str">
        <f t="shared" si="635"/>
        <v/>
      </c>
      <c r="O3067" s="4"/>
      <c r="P3067" s="11"/>
      <c r="Q3067" s="12" t="str">
        <f t="shared" si="636"/>
        <v/>
      </c>
      <c r="R3067" s="8"/>
      <c r="S3067" s="19"/>
      <c r="T3067" s="19" t="s">
        <v>830</v>
      </c>
      <c r="U3067" s="4"/>
      <c r="V3067" s="22" t="str">
        <f t="shared" si="637"/>
        <v>@aswan1.moe.edu.eg</v>
      </c>
      <c r="W3067" s="22" t="str">
        <f t="shared" si="638"/>
        <v>Stu#</v>
      </c>
      <c r="Z3067" t="str">
        <f>IF(Q3067=$Z$14,COUNTIF($Q$15:Q3067,$Z$14),"")</f>
        <v/>
      </c>
    </row>
    <row r="3068" spans="1:26" ht="16.5" x14ac:dyDescent="0.25">
      <c r="A3068" s="6" t="str">
        <f>IF(B3068="","",SUBTOTAL(3,$B$15:B3068))</f>
        <v/>
      </c>
      <c r="B3068" s="7"/>
      <c r="C3068" s="8"/>
      <c r="D3068" s="6" t="str">
        <f t="shared" si="628"/>
        <v/>
      </c>
      <c r="E3068" s="9" t="str">
        <f t="shared" si="631"/>
        <v/>
      </c>
      <c r="F3068" s="7"/>
      <c r="G3068" s="10" t="str">
        <f t="shared" si="629"/>
        <v/>
      </c>
      <c r="H3068" s="6" t="str">
        <f t="shared" si="630"/>
        <v/>
      </c>
      <c r="I3068" s="6" t="str">
        <f t="shared" si="632"/>
        <v/>
      </c>
      <c r="J3068" s="6" t="str">
        <f t="shared" si="633"/>
        <v/>
      </c>
      <c r="K3068" s="6" t="str">
        <f t="shared" si="634"/>
        <v/>
      </c>
      <c r="L3068" s="6" t="str">
        <f t="shared" si="639"/>
        <v/>
      </c>
      <c r="M3068" s="6" t="str">
        <f t="shared" si="640"/>
        <v/>
      </c>
      <c r="N3068" s="6" t="str">
        <f t="shared" si="635"/>
        <v/>
      </c>
      <c r="O3068" s="4"/>
      <c r="P3068" s="11"/>
      <c r="Q3068" s="12" t="str">
        <f t="shared" si="636"/>
        <v/>
      </c>
      <c r="R3068" s="8"/>
      <c r="S3068" s="19"/>
      <c r="T3068" s="19" t="s">
        <v>830</v>
      </c>
      <c r="U3068" s="4"/>
      <c r="V3068" s="22" t="str">
        <f t="shared" si="637"/>
        <v>@aswan1.moe.edu.eg</v>
      </c>
      <c r="W3068" s="22" t="str">
        <f t="shared" si="638"/>
        <v>Stu#</v>
      </c>
      <c r="Z3068" t="str">
        <f>IF(Q3068=$Z$14,COUNTIF($Q$15:Q3068,$Z$14),"")</f>
        <v/>
      </c>
    </row>
    <row r="3069" spans="1:26" ht="16.5" x14ac:dyDescent="0.25">
      <c r="A3069" s="6" t="str">
        <f>IF(B3069="","",SUBTOTAL(3,$B$15:B3069))</f>
        <v/>
      </c>
      <c r="B3069" s="7"/>
      <c r="C3069" s="8"/>
      <c r="D3069" s="6" t="str">
        <f t="shared" si="628"/>
        <v/>
      </c>
      <c r="E3069" s="9" t="str">
        <f t="shared" si="631"/>
        <v/>
      </c>
      <c r="F3069" s="7"/>
      <c r="G3069" s="10" t="str">
        <f t="shared" si="629"/>
        <v/>
      </c>
      <c r="H3069" s="6" t="str">
        <f t="shared" si="630"/>
        <v/>
      </c>
      <c r="I3069" s="6" t="str">
        <f t="shared" si="632"/>
        <v/>
      </c>
      <c r="J3069" s="6" t="str">
        <f t="shared" si="633"/>
        <v/>
      </c>
      <c r="K3069" s="6" t="str">
        <f t="shared" si="634"/>
        <v/>
      </c>
      <c r="L3069" s="6" t="str">
        <f t="shared" si="639"/>
        <v/>
      </c>
      <c r="M3069" s="6" t="str">
        <f t="shared" si="640"/>
        <v/>
      </c>
      <c r="N3069" s="6" t="str">
        <f t="shared" si="635"/>
        <v/>
      </c>
      <c r="O3069" s="4"/>
      <c r="P3069" s="11"/>
      <c r="Q3069" s="12" t="str">
        <f t="shared" si="636"/>
        <v/>
      </c>
      <c r="R3069" s="8"/>
      <c r="S3069" s="19"/>
      <c r="T3069" s="19" t="s">
        <v>830</v>
      </c>
      <c r="U3069" s="4"/>
      <c r="V3069" s="22" t="str">
        <f t="shared" si="637"/>
        <v>@aswan1.moe.edu.eg</v>
      </c>
      <c r="W3069" s="22" t="str">
        <f t="shared" si="638"/>
        <v>Stu#</v>
      </c>
      <c r="Z3069" t="str">
        <f>IF(Q3069=$Z$14,COUNTIF($Q$15:Q3069,$Z$14),"")</f>
        <v/>
      </c>
    </row>
    <row r="3070" spans="1:26" ht="16.5" x14ac:dyDescent="0.25">
      <c r="A3070" s="6" t="str">
        <f>IF(B3070="","",SUBTOTAL(3,$B$15:B3070))</f>
        <v/>
      </c>
      <c r="B3070" s="7"/>
      <c r="C3070" s="8"/>
      <c r="D3070" s="6" t="str">
        <f t="shared" si="628"/>
        <v/>
      </c>
      <c r="E3070" s="9" t="str">
        <f t="shared" si="631"/>
        <v/>
      </c>
      <c r="F3070" s="7"/>
      <c r="G3070" s="10" t="str">
        <f t="shared" si="629"/>
        <v/>
      </c>
      <c r="H3070" s="6" t="str">
        <f t="shared" si="630"/>
        <v/>
      </c>
      <c r="I3070" s="6" t="str">
        <f t="shared" si="632"/>
        <v/>
      </c>
      <c r="J3070" s="6" t="str">
        <f t="shared" si="633"/>
        <v/>
      </c>
      <c r="K3070" s="6" t="str">
        <f t="shared" si="634"/>
        <v/>
      </c>
      <c r="L3070" s="6" t="str">
        <f t="shared" si="639"/>
        <v/>
      </c>
      <c r="M3070" s="6" t="str">
        <f t="shared" si="640"/>
        <v/>
      </c>
      <c r="N3070" s="6" t="str">
        <f t="shared" si="635"/>
        <v/>
      </c>
      <c r="O3070" s="4"/>
      <c r="P3070" s="11"/>
      <c r="Q3070" s="12" t="str">
        <f t="shared" si="636"/>
        <v/>
      </c>
      <c r="R3070" s="8"/>
      <c r="S3070" s="19"/>
      <c r="T3070" s="19" t="s">
        <v>830</v>
      </c>
      <c r="U3070" s="4"/>
      <c r="V3070" s="22" t="str">
        <f t="shared" si="637"/>
        <v>@aswan1.moe.edu.eg</v>
      </c>
      <c r="W3070" s="22" t="str">
        <f t="shared" si="638"/>
        <v>Stu#</v>
      </c>
      <c r="Z3070" t="str">
        <f>IF(Q3070=$Z$14,COUNTIF($Q$15:Q3070,$Z$14),"")</f>
        <v/>
      </c>
    </row>
    <row r="3071" spans="1:26" ht="16.5" x14ac:dyDescent="0.25">
      <c r="A3071" s="6" t="str">
        <f>IF(B3071="","",SUBTOTAL(3,$B$15:B3071))</f>
        <v/>
      </c>
      <c r="B3071" s="7"/>
      <c r="C3071" s="8"/>
      <c r="D3071" s="6" t="str">
        <f t="shared" si="628"/>
        <v/>
      </c>
      <c r="E3071" s="9" t="str">
        <f t="shared" si="631"/>
        <v/>
      </c>
      <c r="F3071" s="7"/>
      <c r="G3071" s="10" t="str">
        <f t="shared" si="629"/>
        <v/>
      </c>
      <c r="H3071" s="6" t="str">
        <f t="shared" si="630"/>
        <v/>
      </c>
      <c r="I3071" s="6" t="str">
        <f t="shared" si="632"/>
        <v/>
      </c>
      <c r="J3071" s="6" t="str">
        <f t="shared" si="633"/>
        <v/>
      </c>
      <c r="K3071" s="6" t="str">
        <f t="shared" si="634"/>
        <v/>
      </c>
      <c r="L3071" s="6" t="str">
        <f t="shared" si="639"/>
        <v/>
      </c>
      <c r="M3071" s="6" t="str">
        <f t="shared" si="640"/>
        <v/>
      </c>
      <c r="N3071" s="6" t="str">
        <f t="shared" si="635"/>
        <v/>
      </c>
      <c r="O3071" s="4"/>
      <c r="P3071" s="11"/>
      <c r="Q3071" s="12" t="str">
        <f t="shared" si="636"/>
        <v/>
      </c>
      <c r="R3071" s="8"/>
      <c r="S3071" s="19"/>
      <c r="T3071" s="19" t="s">
        <v>830</v>
      </c>
      <c r="U3071" s="4"/>
      <c r="V3071" s="22" t="str">
        <f t="shared" si="637"/>
        <v>@aswan1.moe.edu.eg</v>
      </c>
      <c r="W3071" s="22" t="str">
        <f t="shared" si="638"/>
        <v>Stu#</v>
      </c>
      <c r="Z3071" t="str">
        <f>IF(Q3071=$Z$14,COUNTIF($Q$15:Q3071,$Z$14),"")</f>
        <v/>
      </c>
    </row>
    <row r="3072" spans="1:26" ht="16.5" x14ac:dyDescent="0.25">
      <c r="A3072" s="6" t="str">
        <f>IF(B3072="","",SUBTOTAL(3,$B$15:B3072))</f>
        <v/>
      </c>
      <c r="B3072" s="7"/>
      <c r="C3072" s="8"/>
      <c r="D3072" s="6" t="str">
        <f t="shared" si="628"/>
        <v/>
      </c>
      <c r="E3072" s="9" t="str">
        <f t="shared" si="631"/>
        <v/>
      </c>
      <c r="F3072" s="7"/>
      <c r="G3072" s="10" t="str">
        <f t="shared" si="629"/>
        <v/>
      </c>
      <c r="H3072" s="6" t="str">
        <f t="shared" si="630"/>
        <v/>
      </c>
      <c r="I3072" s="6" t="str">
        <f t="shared" si="632"/>
        <v/>
      </c>
      <c r="J3072" s="6" t="str">
        <f t="shared" si="633"/>
        <v/>
      </c>
      <c r="K3072" s="6" t="str">
        <f t="shared" si="634"/>
        <v/>
      </c>
      <c r="L3072" s="6" t="str">
        <f t="shared" si="639"/>
        <v/>
      </c>
      <c r="M3072" s="6" t="str">
        <f t="shared" si="640"/>
        <v/>
      </c>
      <c r="N3072" s="6" t="str">
        <f t="shared" si="635"/>
        <v/>
      </c>
      <c r="O3072" s="4"/>
      <c r="P3072" s="11"/>
      <c r="Q3072" s="12" t="str">
        <f t="shared" si="636"/>
        <v/>
      </c>
      <c r="R3072" s="8"/>
      <c r="S3072" s="19"/>
      <c r="T3072" s="19" t="s">
        <v>830</v>
      </c>
      <c r="U3072" s="4"/>
      <c r="V3072" s="22" t="str">
        <f t="shared" si="637"/>
        <v>@aswan1.moe.edu.eg</v>
      </c>
      <c r="W3072" s="22" t="str">
        <f t="shared" si="638"/>
        <v>Stu#</v>
      </c>
      <c r="Z3072" t="str">
        <f>IF(Q3072=$Z$14,COUNTIF($Q$15:Q3072,$Z$14),"")</f>
        <v/>
      </c>
    </row>
    <row r="3073" spans="1:26" ht="16.5" x14ac:dyDescent="0.25">
      <c r="A3073" s="6" t="str">
        <f>IF(B3073="","",SUBTOTAL(3,$B$15:B3073))</f>
        <v/>
      </c>
      <c r="B3073" s="7"/>
      <c r="C3073" s="8"/>
      <c r="D3073" s="6" t="str">
        <f t="shared" si="628"/>
        <v/>
      </c>
      <c r="E3073" s="9" t="str">
        <f t="shared" si="631"/>
        <v/>
      </c>
      <c r="F3073" s="7"/>
      <c r="G3073" s="10" t="str">
        <f t="shared" si="629"/>
        <v/>
      </c>
      <c r="H3073" s="6" t="str">
        <f t="shared" si="630"/>
        <v/>
      </c>
      <c r="I3073" s="6" t="str">
        <f t="shared" si="632"/>
        <v/>
      </c>
      <c r="J3073" s="6" t="str">
        <f t="shared" si="633"/>
        <v/>
      </c>
      <c r="K3073" s="6" t="str">
        <f t="shared" si="634"/>
        <v/>
      </c>
      <c r="L3073" s="6" t="str">
        <f t="shared" si="639"/>
        <v/>
      </c>
      <c r="M3073" s="6" t="str">
        <f t="shared" si="640"/>
        <v/>
      </c>
      <c r="N3073" s="6" t="str">
        <f t="shared" si="635"/>
        <v/>
      </c>
      <c r="O3073" s="4"/>
      <c r="P3073" s="11"/>
      <c r="Q3073" s="12" t="str">
        <f t="shared" si="636"/>
        <v/>
      </c>
      <c r="R3073" s="8"/>
      <c r="S3073" s="19"/>
      <c r="T3073" s="19" t="s">
        <v>830</v>
      </c>
      <c r="U3073" s="4"/>
      <c r="V3073" s="22" t="str">
        <f t="shared" si="637"/>
        <v>@aswan1.moe.edu.eg</v>
      </c>
      <c r="W3073" s="22" t="str">
        <f t="shared" si="638"/>
        <v>Stu#</v>
      </c>
      <c r="Z3073" t="str">
        <f>IF(Q3073=$Z$14,COUNTIF($Q$15:Q3073,$Z$14),"")</f>
        <v/>
      </c>
    </row>
    <row r="3074" spans="1:26" ht="16.5" x14ac:dyDescent="0.25">
      <c r="A3074" s="6" t="str">
        <f>IF(B3074="","",SUBTOTAL(3,$B$15:B3074))</f>
        <v/>
      </c>
      <c r="B3074" s="7"/>
      <c r="C3074" s="8"/>
      <c r="D3074" s="6" t="str">
        <f t="shared" si="628"/>
        <v/>
      </c>
      <c r="E3074" s="9" t="str">
        <f t="shared" si="631"/>
        <v/>
      </c>
      <c r="F3074" s="7"/>
      <c r="G3074" s="10" t="str">
        <f t="shared" si="629"/>
        <v/>
      </c>
      <c r="H3074" s="6" t="str">
        <f t="shared" si="630"/>
        <v/>
      </c>
      <c r="I3074" s="6" t="str">
        <f t="shared" si="632"/>
        <v/>
      </c>
      <c r="J3074" s="6" t="str">
        <f t="shared" si="633"/>
        <v/>
      </c>
      <c r="K3074" s="6" t="str">
        <f t="shared" si="634"/>
        <v/>
      </c>
      <c r="L3074" s="6" t="str">
        <f t="shared" si="639"/>
        <v/>
      </c>
      <c r="M3074" s="6" t="str">
        <f t="shared" si="640"/>
        <v/>
      </c>
      <c r="N3074" s="6" t="str">
        <f t="shared" si="635"/>
        <v/>
      </c>
      <c r="O3074" s="4"/>
      <c r="P3074" s="11"/>
      <c r="Q3074" s="12" t="str">
        <f t="shared" si="636"/>
        <v/>
      </c>
      <c r="R3074" s="8"/>
      <c r="S3074" s="19"/>
      <c r="T3074" s="19" t="s">
        <v>830</v>
      </c>
      <c r="U3074" s="4"/>
      <c r="V3074" s="22" t="str">
        <f t="shared" si="637"/>
        <v>@aswan1.moe.edu.eg</v>
      </c>
      <c r="W3074" s="22" t="str">
        <f t="shared" si="638"/>
        <v>Stu#</v>
      </c>
      <c r="Z3074" t="str">
        <f>IF(Q3074=$Z$14,COUNTIF($Q$15:Q3074,$Z$14),"")</f>
        <v/>
      </c>
    </row>
    <row r="3075" spans="1:26" ht="16.5" x14ac:dyDescent="0.25">
      <c r="A3075" s="6" t="str">
        <f>IF(B3075="","",SUBTOTAL(3,$B$15:B3075))</f>
        <v/>
      </c>
      <c r="B3075" s="7"/>
      <c r="C3075" s="8"/>
      <c r="D3075" s="6" t="str">
        <f t="shared" si="628"/>
        <v/>
      </c>
      <c r="E3075" s="9" t="str">
        <f t="shared" si="631"/>
        <v/>
      </c>
      <c r="F3075" s="7"/>
      <c r="G3075" s="10" t="str">
        <f t="shared" si="629"/>
        <v/>
      </c>
      <c r="H3075" s="6" t="str">
        <f t="shared" si="630"/>
        <v/>
      </c>
      <c r="I3075" s="6" t="str">
        <f t="shared" si="632"/>
        <v/>
      </c>
      <c r="J3075" s="6" t="str">
        <f t="shared" si="633"/>
        <v/>
      </c>
      <c r="K3075" s="6" t="str">
        <f t="shared" si="634"/>
        <v/>
      </c>
      <c r="L3075" s="6" t="str">
        <f t="shared" si="639"/>
        <v/>
      </c>
      <c r="M3075" s="6" t="str">
        <f t="shared" si="640"/>
        <v/>
      </c>
      <c r="N3075" s="6" t="str">
        <f t="shared" si="635"/>
        <v/>
      </c>
      <c r="O3075" s="4"/>
      <c r="P3075" s="11"/>
      <c r="Q3075" s="12" t="str">
        <f t="shared" si="636"/>
        <v/>
      </c>
      <c r="R3075" s="8"/>
      <c r="S3075" s="19"/>
      <c r="T3075" s="19" t="s">
        <v>830</v>
      </c>
      <c r="U3075" s="4"/>
      <c r="V3075" s="22" t="str">
        <f t="shared" si="637"/>
        <v>@aswan1.moe.edu.eg</v>
      </c>
      <c r="W3075" s="22" t="str">
        <f t="shared" si="638"/>
        <v>Stu#</v>
      </c>
      <c r="Z3075" t="str">
        <f>IF(Q3075=$Z$14,COUNTIF($Q$15:Q3075,$Z$14),"")</f>
        <v/>
      </c>
    </row>
    <row r="3076" spans="1:26" ht="16.5" x14ac:dyDescent="0.25">
      <c r="A3076" s="6" t="str">
        <f>IF(B3076="","",SUBTOTAL(3,$B$15:B3076))</f>
        <v/>
      </c>
      <c r="B3076" s="7"/>
      <c r="C3076" s="8"/>
      <c r="D3076" s="6" t="str">
        <f t="shared" si="628"/>
        <v/>
      </c>
      <c r="E3076" s="9" t="str">
        <f t="shared" si="631"/>
        <v/>
      </c>
      <c r="F3076" s="7"/>
      <c r="G3076" s="10" t="str">
        <f t="shared" si="629"/>
        <v/>
      </c>
      <c r="H3076" s="6" t="str">
        <f t="shared" si="630"/>
        <v/>
      </c>
      <c r="I3076" s="6" t="str">
        <f t="shared" si="632"/>
        <v/>
      </c>
      <c r="J3076" s="6" t="str">
        <f t="shared" si="633"/>
        <v/>
      </c>
      <c r="K3076" s="6" t="str">
        <f t="shared" si="634"/>
        <v/>
      </c>
      <c r="L3076" s="6" t="str">
        <f t="shared" si="639"/>
        <v/>
      </c>
      <c r="M3076" s="6" t="str">
        <f t="shared" si="640"/>
        <v/>
      </c>
      <c r="N3076" s="6" t="str">
        <f t="shared" si="635"/>
        <v/>
      </c>
      <c r="O3076" s="4"/>
      <c r="P3076" s="11"/>
      <c r="Q3076" s="12" t="str">
        <f t="shared" si="636"/>
        <v/>
      </c>
      <c r="R3076" s="8"/>
      <c r="S3076" s="19"/>
      <c r="T3076" s="19" t="s">
        <v>830</v>
      </c>
      <c r="U3076" s="4"/>
      <c r="V3076" s="22" t="str">
        <f t="shared" si="637"/>
        <v>@aswan1.moe.edu.eg</v>
      </c>
      <c r="W3076" s="22" t="str">
        <f t="shared" si="638"/>
        <v>Stu#</v>
      </c>
      <c r="Z3076" t="str">
        <f>IF(Q3076=$Z$14,COUNTIF($Q$15:Q3076,$Z$14),"")</f>
        <v/>
      </c>
    </row>
    <row r="3077" spans="1:26" ht="16.5" x14ac:dyDescent="0.25">
      <c r="A3077" s="6" t="str">
        <f>IF(B3077="","",SUBTOTAL(3,$B$15:B3077))</f>
        <v/>
      </c>
      <c r="B3077" s="7"/>
      <c r="C3077" s="8"/>
      <c r="D3077" s="6" t="str">
        <f t="shared" si="628"/>
        <v/>
      </c>
      <c r="E3077" s="9" t="str">
        <f t="shared" si="631"/>
        <v/>
      </c>
      <c r="F3077" s="7"/>
      <c r="G3077" s="10" t="str">
        <f t="shared" si="629"/>
        <v/>
      </c>
      <c r="H3077" s="6" t="str">
        <f t="shared" si="630"/>
        <v/>
      </c>
      <c r="I3077" s="6" t="str">
        <f t="shared" si="632"/>
        <v/>
      </c>
      <c r="J3077" s="6" t="str">
        <f t="shared" si="633"/>
        <v/>
      </c>
      <c r="K3077" s="6" t="str">
        <f t="shared" si="634"/>
        <v/>
      </c>
      <c r="L3077" s="6" t="str">
        <f t="shared" si="639"/>
        <v/>
      </c>
      <c r="M3077" s="6" t="str">
        <f t="shared" si="640"/>
        <v/>
      </c>
      <c r="N3077" s="6" t="str">
        <f t="shared" si="635"/>
        <v/>
      </c>
      <c r="O3077" s="4"/>
      <c r="P3077" s="11"/>
      <c r="Q3077" s="12" t="str">
        <f t="shared" si="636"/>
        <v/>
      </c>
      <c r="R3077" s="8"/>
      <c r="S3077" s="19"/>
      <c r="T3077" s="19" t="s">
        <v>830</v>
      </c>
      <c r="U3077" s="4"/>
      <c r="V3077" s="22" t="str">
        <f t="shared" si="637"/>
        <v>@aswan1.moe.edu.eg</v>
      </c>
      <c r="W3077" s="22" t="str">
        <f t="shared" si="638"/>
        <v>Stu#</v>
      </c>
      <c r="Z3077" t="str">
        <f>IF(Q3077=$Z$14,COUNTIF($Q$15:Q3077,$Z$14),"")</f>
        <v/>
      </c>
    </row>
    <row r="3078" spans="1:26" ht="16.5" x14ac:dyDescent="0.25">
      <c r="A3078" s="6" t="str">
        <f>IF(B3078="","",SUBTOTAL(3,$B$15:B3078))</f>
        <v/>
      </c>
      <c r="B3078" s="7"/>
      <c r="C3078" s="8"/>
      <c r="D3078" s="6" t="str">
        <f t="shared" si="628"/>
        <v/>
      </c>
      <c r="E3078" s="9" t="str">
        <f t="shared" si="631"/>
        <v/>
      </c>
      <c r="F3078" s="7"/>
      <c r="G3078" s="10" t="str">
        <f t="shared" si="629"/>
        <v/>
      </c>
      <c r="H3078" s="6" t="str">
        <f t="shared" si="630"/>
        <v/>
      </c>
      <c r="I3078" s="6" t="str">
        <f t="shared" si="632"/>
        <v/>
      </c>
      <c r="J3078" s="6" t="str">
        <f t="shared" si="633"/>
        <v/>
      </c>
      <c r="K3078" s="6" t="str">
        <f t="shared" si="634"/>
        <v/>
      </c>
      <c r="L3078" s="6" t="str">
        <f t="shared" si="639"/>
        <v/>
      </c>
      <c r="M3078" s="6" t="str">
        <f t="shared" si="640"/>
        <v/>
      </c>
      <c r="N3078" s="6" t="str">
        <f t="shared" si="635"/>
        <v/>
      </c>
      <c r="O3078" s="4"/>
      <c r="P3078" s="11"/>
      <c r="Q3078" s="12" t="str">
        <f t="shared" si="636"/>
        <v/>
      </c>
      <c r="R3078" s="8"/>
      <c r="S3078" s="19"/>
      <c r="T3078" s="19" t="s">
        <v>830</v>
      </c>
      <c r="U3078" s="4"/>
      <c r="V3078" s="22" t="str">
        <f t="shared" si="637"/>
        <v>@aswan1.moe.edu.eg</v>
      </c>
      <c r="W3078" s="22" t="str">
        <f t="shared" si="638"/>
        <v>Stu#</v>
      </c>
      <c r="Z3078" t="str">
        <f>IF(Q3078=$Z$14,COUNTIF($Q$15:Q3078,$Z$14),"")</f>
        <v/>
      </c>
    </row>
    <row r="3079" spans="1:26" ht="16.5" x14ac:dyDescent="0.25">
      <c r="A3079" s="6" t="str">
        <f>IF(B3079="","",SUBTOTAL(3,$B$15:B3079))</f>
        <v/>
      </c>
      <c r="B3079" s="7"/>
      <c r="C3079" s="8"/>
      <c r="D3079" s="6" t="str">
        <f t="shared" si="628"/>
        <v/>
      </c>
      <c r="E3079" s="9" t="str">
        <f t="shared" si="631"/>
        <v/>
      </c>
      <c r="F3079" s="7"/>
      <c r="G3079" s="10" t="str">
        <f t="shared" si="629"/>
        <v/>
      </c>
      <c r="H3079" s="6" t="str">
        <f t="shared" si="630"/>
        <v/>
      </c>
      <c r="I3079" s="6" t="str">
        <f t="shared" si="632"/>
        <v/>
      </c>
      <c r="J3079" s="6" t="str">
        <f t="shared" si="633"/>
        <v/>
      </c>
      <c r="K3079" s="6" t="str">
        <f t="shared" si="634"/>
        <v/>
      </c>
      <c r="L3079" s="6" t="str">
        <f t="shared" si="639"/>
        <v/>
      </c>
      <c r="M3079" s="6" t="str">
        <f t="shared" si="640"/>
        <v/>
      </c>
      <c r="N3079" s="6" t="str">
        <f t="shared" si="635"/>
        <v/>
      </c>
      <c r="O3079" s="4"/>
      <c r="P3079" s="11"/>
      <c r="Q3079" s="12" t="str">
        <f t="shared" si="636"/>
        <v/>
      </c>
      <c r="R3079" s="8"/>
      <c r="S3079" s="19"/>
      <c r="T3079" s="19" t="s">
        <v>830</v>
      </c>
      <c r="U3079" s="4"/>
      <c r="V3079" s="22" t="str">
        <f t="shared" si="637"/>
        <v>@aswan1.moe.edu.eg</v>
      </c>
      <c r="W3079" s="22" t="str">
        <f t="shared" si="638"/>
        <v>Stu#</v>
      </c>
      <c r="Z3079" t="str">
        <f>IF(Q3079=$Z$14,COUNTIF($Q$15:Q3079,$Z$14),"")</f>
        <v/>
      </c>
    </row>
    <row r="3080" spans="1:26" ht="16.5" x14ac:dyDescent="0.25">
      <c r="A3080" s="6" t="str">
        <f>IF(B3080="","",SUBTOTAL(3,$B$15:B3080))</f>
        <v/>
      </c>
      <c r="B3080" s="7"/>
      <c r="C3080" s="8"/>
      <c r="D3080" s="6" t="str">
        <f t="shared" si="628"/>
        <v/>
      </c>
      <c r="E3080" s="9" t="str">
        <f t="shared" si="631"/>
        <v/>
      </c>
      <c r="F3080" s="7"/>
      <c r="G3080" s="10" t="str">
        <f t="shared" si="629"/>
        <v/>
      </c>
      <c r="H3080" s="6" t="str">
        <f t="shared" si="630"/>
        <v/>
      </c>
      <c r="I3080" s="6" t="str">
        <f t="shared" si="632"/>
        <v/>
      </c>
      <c r="J3080" s="6" t="str">
        <f t="shared" si="633"/>
        <v/>
      </c>
      <c r="K3080" s="6" t="str">
        <f t="shared" si="634"/>
        <v/>
      </c>
      <c r="L3080" s="6" t="str">
        <f t="shared" si="639"/>
        <v/>
      </c>
      <c r="M3080" s="6" t="str">
        <f t="shared" si="640"/>
        <v/>
      </c>
      <c r="N3080" s="6" t="str">
        <f t="shared" si="635"/>
        <v/>
      </c>
      <c r="O3080" s="4"/>
      <c r="P3080" s="11"/>
      <c r="Q3080" s="12" t="str">
        <f t="shared" si="636"/>
        <v/>
      </c>
      <c r="R3080" s="8"/>
      <c r="S3080" s="19"/>
      <c r="T3080" s="19" t="s">
        <v>830</v>
      </c>
      <c r="U3080" s="4"/>
      <c r="V3080" s="22" t="str">
        <f t="shared" si="637"/>
        <v>@aswan1.moe.edu.eg</v>
      </c>
      <c r="W3080" s="22" t="str">
        <f t="shared" si="638"/>
        <v>Stu#</v>
      </c>
      <c r="Z3080" t="str">
        <f>IF(Q3080=$Z$14,COUNTIF($Q$15:Q3080,$Z$14),"")</f>
        <v/>
      </c>
    </row>
    <row r="3081" spans="1:26" ht="16.5" x14ac:dyDescent="0.25">
      <c r="A3081" s="6" t="str">
        <f>IF(B3081="","",SUBTOTAL(3,$B$15:B3081))</f>
        <v/>
      </c>
      <c r="B3081" s="7"/>
      <c r="C3081" s="8"/>
      <c r="D3081" s="6" t="str">
        <f t="shared" si="628"/>
        <v/>
      </c>
      <c r="E3081" s="9" t="str">
        <f t="shared" si="631"/>
        <v/>
      </c>
      <c r="F3081" s="7"/>
      <c r="G3081" s="10" t="str">
        <f t="shared" si="629"/>
        <v/>
      </c>
      <c r="H3081" s="6" t="str">
        <f t="shared" si="630"/>
        <v/>
      </c>
      <c r="I3081" s="6" t="str">
        <f t="shared" si="632"/>
        <v/>
      </c>
      <c r="J3081" s="6" t="str">
        <f t="shared" si="633"/>
        <v/>
      </c>
      <c r="K3081" s="6" t="str">
        <f t="shared" si="634"/>
        <v/>
      </c>
      <c r="L3081" s="6" t="str">
        <f t="shared" si="639"/>
        <v/>
      </c>
      <c r="M3081" s="6" t="str">
        <f t="shared" si="640"/>
        <v/>
      </c>
      <c r="N3081" s="6" t="str">
        <f t="shared" si="635"/>
        <v/>
      </c>
      <c r="O3081" s="4"/>
      <c r="P3081" s="11"/>
      <c r="Q3081" s="12" t="str">
        <f t="shared" si="636"/>
        <v/>
      </c>
      <c r="R3081" s="8"/>
      <c r="S3081" s="19"/>
      <c r="T3081" s="19" t="s">
        <v>830</v>
      </c>
      <c r="U3081" s="4"/>
      <c r="V3081" s="22" t="str">
        <f t="shared" si="637"/>
        <v>@aswan1.moe.edu.eg</v>
      </c>
      <c r="W3081" s="22" t="str">
        <f t="shared" si="638"/>
        <v>Stu#</v>
      </c>
      <c r="Z3081" t="str">
        <f>IF(Q3081=$Z$14,COUNTIF($Q$15:Q3081,$Z$14),"")</f>
        <v/>
      </c>
    </row>
    <row r="3082" spans="1:26" ht="16.5" x14ac:dyDescent="0.25">
      <c r="A3082" s="6" t="str">
        <f>IF(B3082="","",SUBTOTAL(3,$B$15:B3082))</f>
        <v/>
      </c>
      <c r="B3082" s="7"/>
      <c r="C3082" s="8"/>
      <c r="D3082" s="6" t="str">
        <f t="shared" si="628"/>
        <v/>
      </c>
      <c r="E3082" s="9" t="str">
        <f t="shared" si="631"/>
        <v/>
      </c>
      <c r="F3082" s="7"/>
      <c r="G3082" s="10" t="str">
        <f t="shared" si="629"/>
        <v/>
      </c>
      <c r="H3082" s="6" t="str">
        <f t="shared" si="630"/>
        <v/>
      </c>
      <c r="I3082" s="6" t="str">
        <f t="shared" si="632"/>
        <v/>
      </c>
      <c r="J3082" s="6" t="str">
        <f t="shared" si="633"/>
        <v/>
      </c>
      <c r="K3082" s="6" t="str">
        <f t="shared" si="634"/>
        <v/>
      </c>
      <c r="L3082" s="6" t="str">
        <f t="shared" si="639"/>
        <v/>
      </c>
      <c r="M3082" s="6" t="str">
        <f t="shared" si="640"/>
        <v/>
      </c>
      <c r="N3082" s="6" t="str">
        <f t="shared" si="635"/>
        <v/>
      </c>
      <c r="O3082" s="4"/>
      <c r="P3082" s="11"/>
      <c r="Q3082" s="12" t="str">
        <f t="shared" si="636"/>
        <v/>
      </c>
      <c r="R3082" s="8"/>
      <c r="S3082" s="19"/>
      <c r="T3082" s="19" t="s">
        <v>830</v>
      </c>
      <c r="U3082" s="4"/>
      <c r="V3082" s="22" t="str">
        <f t="shared" si="637"/>
        <v>@aswan1.moe.edu.eg</v>
      </c>
      <c r="W3082" s="22" t="str">
        <f t="shared" si="638"/>
        <v>Stu#</v>
      </c>
      <c r="Z3082" t="str">
        <f>IF(Q3082=$Z$14,COUNTIF($Q$15:Q3082,$Z$14),"")</f>
        <v/>
      </c>
    </row>
    <row r="3083" spans="1:26" ht="16.5" x14ac:dyDescent="0.25">
      <c r="A3083" s="6" t="str">
        <f>IF(B3083="","",SUBTOTAL(3,$B$15:B3083))</f>
        <v/>
      </c>
      <c r="B3083" s="7"/>
      <c r="C3083" s="8"/>
      <c r="D3083" s="6" t="str">
        <f t="shared" si="628"/>
        <v/>
      </c>
      <c r="E3083" s="9" t="str">
        <f t="shared" si="631"/>
        <v/>
      </c>
      <c r="F3083" s="7"/>
      <c r="G3083" s="10" t="str">
        <f t="shared" si="629"/>
        <v/>
      </c>
      <c r="H3083" s="6" t="str">
        <f t="shared" si="630"/>
        <v/>
      </c>
      <c r="I3083" s="6" t="str">
        <f t="shared" si="632"/>
        <v/>
      </c>
      <c r="J3083" s="6" t="str">
        <f t="shared" si="633"/>
        <v/>
      </c>
      <c r="K3083" s="6" t="str">
        <f t="shared" si="634"/>
        <v/>
      </c>
      <c r="L3083" s="6" t="str">
        <f t="shared" si="639"/>
        <v/>
      </c>
      <c r="M3083" s="6" t="str">
        <f t="shared" si="640"/>
        <v/>
      </c>
      <c r="N3083" s="6" t="str">
        <f t="shared" si="635"/>
        <v/>
      </c>
      <c r="O3083" s="4"/>
      <c r="P3083" s="11"/>
      <c r="Q3083" s="12" t="str">
        <f t="shared" si="636"/>
        <v/>
      </c>
      <c r="R3083" s="8"/>
      <c r="S3083" s="19"/>
      <c r="T3083" s="19" t="s">
        <v>830</v>
      </c>
      <c r="U3083" s="4"/>
      <c r="V3083" s="22" t="str">
        <f t="shared" si="637"/>
        <v>@aswan1.moe.edu.eg</v>
      </c>
      <c r="W3083" s="22" t="str">
        <f t="shared" si="638"/>
        <v>Stu#</v>
      </c>
      <c r="Z3083" t="str">
        <f>IF(Q3083=$Z$14,COUNTIF($Q$15:Q3083,$Z$14),"")</f>
        <v/>
      </c>
    </row>
    <row r="3084" spans="1:26" ht="16.5" x14ac:dyDescent="0.25">
      <c r="A3084" s="6" t="str">
        <f>IF(B3084="","",SUBTOTAL(3,$B$15:B3084))</f>
        <v/>
      </c>
      <c r="B3084" s="7"/>
      <c r="C3084" s="8"/>
      <c r="D3084" s="6" t="str">
        <f t="shared" si="628"/>
        <v/>
      </c>
      <c r="E3084" s="9" t="str">
        <f t="shared" si="631"/>
        <v/>
      </c>
      <c r="F3084" s="7"/>
      <c r="G3084" s="10" t="str">
        <f t="shared" si="629"/>
        <v/>
      </c>
      <c r="H3084" s="6" t="str">
        <f t="shared" si="630"/>
        <v/>
      </c>
      <c r="I3084" s="6" t="str">
        <f t="shared" si="632"/>
        <v/>
      </c>
      <c r="J3084" s="6" t="str">
        <f t="shared" si="633"/>
        <v/>
      </c>
      <c r="K3084" s="6" t="str">
        <f t="shared" si="634"/>
        <v/>
      </c>
      <c r="L3084" s="6" t="str">
        <f t="shared" si="639"/>
        <v/>
      </c>
      <c r="M3084" s="6" t="str">
        <f t="shared" si="640"/>
        <v/>
      </c>
      <c r="N3084" s="6" t="str">
        <f t="shared" si="635"/>
        <v/>
      </c>
      <c r="O3084" s="4"/>
      <c r="P3084" s="11"/>
      <c r="Q3084" s="12" t="str">
        <f t="shared" si="636"/>
        <v/>
      </c>
      <c r="R3084" s="8"/>
      <c r="S3084" s="19"/>
      <c r="T3084" s="19" t="s">
        <v>830</v>
      </c>
      <c r="U3084" s="4"/>
      <c r="V3084" s="22" t="str">
        <f t="shared" si="637"/>
        <v>@aswan1.moe.edu.eg</v>
      </c>
      <c r="W3084" s="22" t="str">
        <f t="shared" si="638"/>
        <v>Stu#</v>
      </c>
      <c r="Z3084" t="str">
        <f>IF(Q3084=$Z$14,COUNTIF($Q$15:Q3084,$Z$14),"")</f>
        <v/>
      </c>
    </row>
    <row r="3085" spans="1:26" ht="16.5" x14ac:dyDescent="0.25">
      <c r="A3085" s="6" t="str">
        <f>IF(B3085="","",SUBTOTAL(3,$B$15:B3085))</f>
        <v/>
      </c>
      <c r="B3085" s="7"/>
      <c r="C3085" s="8"/>
      <c r="D3085" s="6" t="str">
        <f t="shared" si="628"/>
        <v/>
      </c>
      <c r="E3085" s="9" t="str">
        <f t="shared" si="631"/>
        <v/>
      </c>
      <c r="F3085" s="7"/>
      <c r="G3085" s="10" t="str">
        <f t="shared" si="629"/>
        <v/>
      </c>
      <c r="H3085" s="6" t="str">
        <f t="shared" si="630"/>
        <v/>
      </c>
      <c r="I3085" s="6" t="str">
        <f t="shared" si="632"/>
        <v/>
      </c>
      <c r="J3085" s="6" t="str">
        <f t="shared" si="633"/>
        <v/>
      </c>
      <c r="K3085" s="6" t="str">
        <f t="shared" si="634"/>
        <v/>
      </c>
      <c r="L3085" s="6" t="str">
        <f t="shared" si="639"/>
        <v/>
      </c>
      <c r="M3085" s="6" t="str">
        <f t="shared" si="640"/>
        <v/>
      </c>
      <c r="N3085" s="6" t="str">
        <f t="shared" si="635"/>
        <v/>
      </c>
      <c r="O3085" s="4"/>
      <c r="P3085" s="11"/>
      <c r="Q3085" s="12" t="str">
        <f t="shared" si="636"/>
        <v/>
      </c>
      <c r="R3085" s="8"/>
      <c r="S3085" s="19"/>
      <c r="T3085" s="19" t="s">
        <v>830</v>
      </c>
      <c r="U3085" s="4"/>
      <c r="V3085" s="22" t="str">
        <f t="shared" si="637"/>
        <v>@aswan1.moe.edu.eg</v>
      </c>
      <c r="W3085" s="22" t="str">
        <f t="shared" si="638"/>
        <v>Stu#</v>
      </c>
      <c r="Z3085" t="str">
        <f>IF(Q3085=$Z$14,COUNTIF($Q$15:Q3085,$Z$14),"")</f>
        <v/>
      </c>
    </row>
    <row r="3086" spans="1:26" ht="16.5" x14ac:dyDescent="0.25">
      <c r="A3086" s="6" t="str">
        <f>IF(B3086="","",SUBTOTAL(3,$B$15:B3086))</f>
        <v/>
      </c>
      <c r="B3086" s="7"/>
      <c r="C3086" s="8"/>
      <c r="D3086" s="6" t="str">
        <f t="shared" ref="D3086:D3149" si="641">IF(C3086="","",LEFT(TRIM(C3086),FIND(" ",TRIM(C3086),1)-1))</f>
        <v/>
      </c>
      <c r="E3086" s="9" t="str">
        <f t="shared" si="631"/>
        <v/>
      </c>
      <c r="F3086" s="7"/>
      <c r="G3086" s="10" t="str">
        <f t="shared" ref="G3086:G3149" si="642">IF(F3086="","",(DATE(IF(LEFT(F3086,1)*1=3,20,19)&amp;MID(F3086,2,2),MID(F3086,4,2),MID(F3086,6,2))))</f>
        <v/>
      </c>
      <c r="H3086" s="6" t="str">
        <f t="shared" ref="H3086:H3149" si="643">IF(G3086="","",DAY(G3086))</f>
        <v/>
      </c>
      <c r="I3086" s="6" t="str">
        <f t="shared" si="632"/>
        <v/>
      </c>
      <c r="J3086" s="6" t="str">
        <f t="shared" si="633"/>
        <v/>
      </c>
      <c r="K3086" s="6" t="str">
        <f t="shared" si="634"/>
        <v/>
      </c>
      <c r="L3086" s="6" t="str">
        <f t="shared" si="639"/>
        <v/>
      </c>
      <c r="M3086" s="6" t="str">
        <f t="shared" si="640"/>
        <v/>
      </c>
      <c r="N3086" s="6" t="str">
        <f t="shared" si="635"/>
        <v/>
      </c>
      <c r="O3086" s="4"/>
      <c r="P3086" s="11"/>
      <c r="Q3086" s="12" t="str">
        <f t="shared" si="636"/>
        <v/>
      </c>
      <c r="R3086" s="8"/>
      <c r="S3086" s="19"/>
      <c r="T3086" s="19" t="s">
        <v>830</v>
      </c>
      <c r="U3086" s="4"/>
      <c r="V3086" s="22" t="str">
        <f t="shared" si="637"/>
        <v>@aswan1.moe.edu.eg</v>
      </c>
      <c r="W3086" s="22" t="str">
        <f t="shared" si="638"/>
        <v>Stu#</v>
      </c>
      <c r="Z3086" t="str">
        <f>IF(Q3086=$Z$14,COUNTIF($Q$15:Q3086,$Z$14),"")</f>
        <v/>
      </c>
    </row>
    <row r="3087" spans="1:26" ht="16.5" x14ac:dyDescent="0.25">
      <c r="A3087" s="6" t="str">
        <f>IF(B3087="","",SUBTOTAL(3,$B$15:B3087))</f>
        <v/>
      </c>
      <c r="B3087" s="7"/>
      <c r="C3087" s="8"/>
      <c r="D3087" s="6" t="str">
        <f t="shared" si="641"/>
        <v/>
      </c>
      <c r="E3087" s="9" t="str">
        <f t="shared" si="631"/>
        <v/>
      </c>
      <c r="F3087" s="7"/>
      <c r="G3087" s="10" t="str">
        <f t="shared" si="642"/>
        <v/>
      </c>
      <c r="H3087" s="6" t="str">
        <f t="shared" si="643"/>
        <v/>
      </c>
      <c r="I3087" s="6" t="str">
        <f t="shared" si="632"/>
        <v/>
      </c>
      <c r="J3087" s="6" t="str">
        <f t="shared" si="633"/>
        <v/>
      </c>
      <c r="K3087" s="6" t="str">
        <f t="shared" si="634"/>
        <v/>
      </c>
      <c r="L3087" s="6" t="str">
        <f t="shared" si="639"/>
        <v/>
      </c>
      <c r="M3087" s="6" t="str">
        <f t="shared" si="640"/>
        <v/>
      </c>
      <c r="N3087" s="6" t="str">
        <f t="shared" si="635"/>
        <v/>
      </c>
      <c r="O3087" s="4"/>
      <c r="P3087" s="11"/>
      <c r="Q3087" s="12" t="str">
        <f t="shared" si="636"/>
        <v/>
      </c>
      <c r="R3087" s="8"/>
      <c r="S3087" s="19"/>
      <c r="T3087" s="19" t="s">
        <v>830</v>
      </c>
      <c r="U3087" s="4"/>
      <c r="V3087" s="22" t="str">
        <f t="shared" si="637"/>
        <v>@aswan1.moe.edu.eg</v>
      </c>
      <c r="W3087" s="22" t="str">
        <f t="shared" si="638"/>
        <v>Stu#</v>
      </c>
      <c r="Z3087" t="str">
        <f>IF(Q3087=$Z$14,COUNTIF($Q$15:Q3087,$Z$14),"")</f>
        <v/>
      </c>
    </row>
    <row r="3088" spans="1:26" ht="16.5" x14ac:dyDescent="0.25">
      <c r="A3088" s="6" t="str">
        <f>IF(B3088="","",SUBTOTAL(3,$B$15:B3088))</f>
        <v/>
      </c>
      <c r="B3088" s="7"/>
      <c r="C3088" s="8"/>
      <c r="D3088" s="6" t="str">
        <f t="shared" si="641"/>
        <v/>
      </c>
      <c r="E3088" s="9" t="str">
        <f t="shared" ref="E3088:E3151" si="644">IF(C3088="","",RIGHT(C3088,LEN(C3088)-FIND(" ",C3088)))</f>
        <v/>
      </c>
      <c r="F3088" s="7"/>
      <c r="G3088" s="10" t="str">
        <f t="shared" si="642"/>
        <v/>
      </c>
      <c r="H3088" s="6" t="str">
        <f t="shared" si="643"/>
        <v/>
      </c>
      <c r="I3088" s="6" t="str">
        <f t="shared" ref="I3088:I3151" si="645">IF(H3088="","",MONTH(G3088))</f>
        <v/>
      </c>
      <c r="J3088" s="6" t="str">
        <f t="shared" ref="J3088:J3151" si="646">IF(I3088="","",YEAR(G3088))</f>
        <v/>
      </c>
      <c r="K3088" s="6" t="str">
        <f t="shared" ref="K3088:K3151" si="647">IF(G3088="","",(DATEDIF(G3088,$F$13,"md")))</f>
        <v/>
      </c>
      <c r="L3088" s="6" t="str">
        <f t="shared" si="639"/>
        <v/>
      </c>
      <c r="M3088" s="6" t="str">
        <f t="shared" si="640"/>
        <v/>
      </c>
      <c r="N3088" s="6" t="str">
        <f t="shared" ref="N3088:N3151" si="648">IF(F3088="","",(IF(ISODD(MID(F3088,13,1)),"ذكر","انثى")))</f>
        <v/>
      </c>
      <c r="O3088" s="4"/>
      <c r="P3088" s="11"/>
      <c r="Q3088" s="12" t="str">
        <f t="shared" ref="Q3088:Q3151" si="649">IF(P3088="","",P3088&amp;"/"&amp;O3088)</f>
        <v/>
      </c>
      <c r="R3088" s="8"/>
      <c r="S3088" s="19"/>
      <c r="T3088" s="19" t="s">
        <v>830</v>
      </c>
      <c r="U3088" s="4"/>
      <c r="V3088" s="22" t="str">
        <f t="shared" ref="V3088:V3151" si="650">CONCATENATE(B3088,$X$2)</f>
        <v>@aswan1.moe.edu.eg</v>
      </c>
      <c r="W3088" s="22" t="str">
        <f t="shared" ref="W3088:W3151" si="651">CONCATENATE($X$3)&amp;RIGHT(LEFT(F3088,7),6)</f>
        <v>Stu#</v>
      </c>
      <c r="Z3088" t="str">
        <f>IF(Q3088=$Z$14,COUNTIF($Q$15:Q3088,$Z$14),"")</f>
        <v/>
      </c>
    </row>
    <row r="3089" spans="1:26" ht="16.5" x14ac:dyDescent="0.25">
      <c r="A3089" s="6" t="str">
        <f>IF(B3089="","",SUBTOTAL(3,$B$15:B3089))</f>
        <v/>
      </c>
      <c r="B3089" s="7"/>
      <c r="C3089" s="8"/>
      <c r="D3089" s="6" t="str">
        <f t="shared" si="641"/>
        <v/>
      </c>
      <c r="E3089" s="9" t="str">
        <f t="shared" si="644"/>
        <v/>
      </c>
      <c r="F3089" s="7"/>
      <c r="G3089" s="10" t="str">
        <f t="shared" si="642"/>
        <v/>
      </c>
      <c r="H3089" s="6" t="str">
        <f t="shared" si="643"/>
        <v/>
      </c>
      <c r="I3089" s="6" t="str">
        <f t="shared" si="645"/>
        <v/>
      </c>
      <c r="J3089" s="6" t="str">
        <f t="shared" si="646"/>
        <v/>
      </c>
      <c r="K3089" s="6" t="str">
        <f t="shared" si="647"/>
        <v/>
      </c>
      <c r="L3089" s="6" t="str">
        <f t="shared" ref="L3089:L3152" si="652">IF(H3089="","",(DATEDIF(H3089,$F$13,"md")))</f>
        <v/>
      </c>
      <c r="M3089" s="6" t="str">
        <f t="shared" ref="M3089:M3152" si="653">IF(I3089="","",(DATEDIF(I3089,$F$13,"md")))</f>
        <v/>
      </c>
      <c r="N3089" s="6" t="str">
        <f t="shared" si="648"/>
        <v/>
      </c>
      <c r="O3089" s="4"/>
      <c r="P3089" s="11"/>
      <c r="Q3089" s="12" t="str">
        <f t="shared" si="649"/>
        <v/>
      </c>
      <c r="R3089" s="8"/>
      <c r="S3089" s="19"/>
      <c r="T3089" s="19" t="s">
        <v>830</v>
      </c>
      <c r="U3089" s="4"/>
      <c r="V3089" s="22" t="str">
        <f t="shared" si="650"/>
        <v>@aswan1.moe.edu.eg</v>
      </c>
      <c r="W3089" s="22" t="str">
        <f t="shared" si="651"/>
        <v>Stu#</v>
      </c>
      <c r="Z3089" t="str">
        <f>IF(Q3089=$Z$14,COUNTIF($Q$15:Q3089,$Z$14),"")</f>
        <v/>
      </c>
    </row>
    <row r="3090" spans="1:26" ht="16.5" x14ac:dyDescent="0.25">
      <c r="A3090" s="6" t="str">
        <f>IF(B3090="","",SUBTOTAL(3,$B$15:B3090))</f>
        <v/>
      </c>
      <c r="B3090" s="7"/>
      <c r="C3090" s="8"/>
      <c r="D3090" s="6" t="str">
        <f t="shared" si="641"/>
        <v/>
      </c>
      <c r="E3090" s="9" t="str">
        <f t="shared" si="644"/>
        <v/>
      </c>
      <c r="F3090" s="7"/>
      <c r="G3090" s="10" t="str">
        <f t="shared" si="642"/>
        <v/>
      </c>
      <c r="H3090" s="6" t="str">
        <f t="shared" si="643"/>
        <v/>
      </c>
      <c r="I3090" s="6" t="str">
        <f t="shared" si="645"/>
        <v/>
      </c>
      <c r="J3090" s="6" t="str">
        <f t="shared" si="646"/>
        <v/>
      </c>
      <c r="K3090" s="6" t="str">
        <f t="shared" si="647"/>
        <v/>
      </c>
      <c r="L3090" s="6" t="str">
        <f t="shared" si="652"/>
        <v/>
      </c>
      <c r="M3090" s="6" t="str">
        <f t="shared" si="653"/>
        <v/>
      </c>
      <c r="N3090" s="6" t="str">
        <f t="shared" si="648"/>
        <v/>
      </c>
      <c r="O3090" s="4"/>
      <c r="P3090" s="11"/>
      <c r="Q3090" s="12" t="str">
        <f t="shared" si="649"/>
        <v/>
      </c>
      <c r="R3090" s="8"/>
      <c r="S3090" s="19"/>
      <c r="T3090" s="19" t="s">
        <v>830</v>
      </c>
      <c r="U3090" s="4"/>
      <c r="V3090" s="22" t="str">
        <f t="shared" si="650"/>
        <v>@aswan1.moe.edu.eg</v>
      </c>
      <c r="W3090" s="22" t="str">
        <f t="shared" si="651"/>
        <v>Stu#</v>
      </c>
      <c r="Z3090" t="str">
        <f>IF(Q3090=$Z$14,COUNTIF($Q$15:Q3090,$Z$14),"")</f>
        <v/>
      </c>
    </row>
    <row r="3091" spans="1:26" ht="16.5" x14ac:dyDescent="0.25">
      <c r="A3091" s="6" t="str">
        <f>IF(B3091="","",SUBTOTAL(3,$B$15:B3091))</f>
        <v/>
      </c>
      <c r="B3091" s="7"/>
      <c r="C3091" s="8"/>
      <c r="D3091" s="6" t="str">
        <f t="shared" si="641"/>
        <v/>
      </c>
      <c r="E3091" s="9" t="str">
        <f t="shared" si="644"/>
        <v/>
      </c>
      <c r="F3091" s="7"/>
      <c r="G3091" s="10" t="str">
        <f t="shared" si="642"/>
        <v/>
      </c>
      <c r="H3091" s="6" t="str">
        <f t="shared" si="643"/>
        <v/>
      </c>
      <c r="I3091" s="6" t="str">
        <f t="shared" si="645"/>
        <v/>
      </c>
      <c r="J3091" s="6" t="str">
        <f t="shared" si="646"/>
        <v/>
      </c>
      <c r="K3091" s="6" t="str">
        <f t="shared" si="647"/>
        <v/>
      </c>
      <c r="L3091" s="6" t="str">
        <f t="shared" si="652"/>
        <v/>
      </c>
      <c r="M3091" s="6" t="str">
        <f t="shared" si="653"/>
        <v/>
      </c>
      <c r="N3091" s="6" t="str">
        <f t="shared" si="648"/>
        <v/>
      </c>
      <c r="O3091" s="4"/>
      <c r="P3091" s="11"/>
      <c r="Q3091" s="12" t="str">
        <f t="shared" si="649"/>
        <v/>
      </c>
      <c r="R3091" s="8"/>
      <c r="S3091" s="19"/>
      <c r="T3091" s="19" t="s">
        <v>830</v>
      </c>
      <c r="U3091" s="4"/>
      <c r="V3091" s="22" t="str">
        <f t="shared" si="650"/>
        <v>@aswan1.moe.edu.eg</v>
      </c>
      <c r="W3091" s="22" t="str">
        <f t="shared" si="651"/>
        <v>Stu#</v>
      </c>
      <c r="Z3091" t="str">
        <f>IF(Q3091=$Z$14,COUNTIF($Q$15:Q3091,$Z$14),"")</f>
        <v/>
      </c>
    </row>
    <row r="3092" spans="1:26" ht="16.5" x14ac:dyDescent="0.25">
      <c r="A3092" s="6" t="str">
        <f>IF(B3092="","",SUBTOTAL(3,$B$15:B3092))</f>
        <v/>
      </c>
      <c r="B3092" s="7"/>
      <c r="C3092" s="8"/>
      <c r="D3092" s="6" t="str">
        <f t="shared" si="641"/>
        <v/>
      </c>
      <c r="E3092" s="9" t="str">
        <f t="shared" si="644"/>
        <v/>
      </c>
      <c r="F3092" s="7"/>
      <c r="G3092" s="10" t="str">
        <f t="shared" si="642"/>
        <v/>
      </c>
      <c r="H3092" s="6" t="str">
        <f t="shared" si="643"/>
        <v/>
      </c>
      <c r="I3092" s="6" t="str">
        <f t="shared" si="645"/>
        <v/>
      </c>
      <c r="J3092" s="6" t="str">
        <f t="shared" si="646"/>
        <v/>
      </c>
      <c r="K3092" s="6" t="str">
        <f t="shared" si="647"/>
        <v/>
      </c>
      <c r="L3092" s="6" t="str">
        <f t="shared" si="652"/>
        <v/>
      </c>
      <c r="M3092" s="6" t="str">
        <f t="shared" si="653"/>
        <v/>
      </c>
      <c r="N3092" s="6" t="str">
        <f t="shared" si="648"/>
        <v/>
      </c>
      <c r="O3092" s="4"/>
      <c r="P3092" s="11"/>
      <c r="Q3092" s="12" t="str">
        <f t="shared" si="649"/>
        <v/>
      </c>
      <c r="R3092" s="8"/>
      <c r="S3092" s="19"/>
      <c r="T3092" s="19" t="s">
        <v>830</v>
      </c>
      <c r="U3092" s="4"/>
      <c r="V3092" s="22" t="str">
        <f t="shared" si="650"/>
        <v>@aswan1.moe.edu.eg</v>
      </c>
      <c r="W3092" s="22" t="str">
        <f t="shared" si="651"/>
        <v>Stu#</v>
      </c>
      <c r="Z3092" t="str">
        <f>IF(Q3092=$Z$14,COUNTIF($Q$15:Q3092,$Z$14),"")</f>
        <v/>
      </c>
    </row>
    <row r="3093" spans="1:26" ht="16.5" x14ac:dyDescent="0.25">
      <c r="A3093" s="6" t="str">
        <f>IF(B3093="","",SUBTOTAL(3,$B$15:B3093))</f>
        <v/>
      </c>
      <c r="B3093" s="7"/>
      <c r="C3093" s="8"/>
      <c r="D3093" s="6" t="str">
        <f t="shared" si="641"/>
        <v/>
      </c>
      <c r="E3093" s="9" t="str">
        <f t="shared" si="644"/>
        <v/>
      </c>
      <c r="F3093" s="7"/>
      <c r="G3093" s="10" t="str">
        <f t="shared" si="642"/>
        <v/>
      </c>
      <c r="H3093" s="6" t="str">
        <f t="shared" si="643"/>
        <v/>
      </c>
      <c r="I3093" s="6" t="str">
        <f t="shared" si="645"/>
        <v/>
      </c>
      <c r="J3093" s="6" t="str">
        <f t="shared" si="646"/>
        <v/>
      </c>
      <c r="K3093" s="6" t="str">
        <f t="shared" si="647"/>
        <v/>
      </c>
      <c r="L3093" s="6" t="str">
        <f t="shared" si="652"/>
        <v/>
      </c>
      <c r="M3093" s="6" t="str">
        <f t="shared" si="653"/>
        <v/>
      </c>
      <c r="N3093" s="6" t="str">
        <f t="shared" si="648"/>
        <v/>
      </c>
      <c r="O3093" s="4"/>
      <c r="P3093" s="11"/>
      <c r="Q3093" s="12" t="str">
        <f t="shared" si="649"/>
        <v/>
      </c>
      <c r="R3093" s="8"/>
      <c r="S3093" s="19"/>
      <c r="T3093" s="19" t="s">
        <v>830</v>
      </c>
      <c r="U3093" s="4"/>
      <c r="V3093" s="22" t="str">
        <f t="shared" si="650"/>
        <v>@aswan1.moe.edu.eg</v>
      </c>
      <c r="W3093" s="22" t="str">
        <f t="shared" si="651"/>
        <v>Stu#</v>
      </c>
      <c r="Z3093" t="str">
        <f>IF(Q3093=$Z$14,COUNTIF($Q$15:Q3093,$Z$14),"")</f>
        <v/>
      </c>
    </row>
    <row r="3094" spans="1:26" ht="16.5" x14ac:dyDescent="0.25">
      <c r="A3094" s="6" t="str">
        <f>IF(B3094="","",SUBTOTAL(3,$B$15:B3094))</f>
        <v/>
      </c>
      <c r="B3094" s="7"/>
      <c r="C3094" s="8"/>
      <c r="D3094" s="6" t="str">
        <f t="shared" si="641"/>
        <v/>
      </c>
      <c r="E3094" s="9" t="str">
        <f t="shared" si="644"/>
        <v/>
      </c>
      <c r="F3094" s="7"/>
      <c r="G3094" s="10" t="str">
        <f t="shared" si="642"/>
        <v/>
      </c>
      <c r="H3094" s="6" t="str">
        <f t="shared" si="643"/>
        <v/>
      </c>
      <c r="I3094" s="6" t="str">
        <f t="shared" si="645"/>
        <v/>
      </c>
      <c r="J3094" s="6" t="str">
        <f t="shared" si="646"/>
        <v/>
      </c>
      <c r="K3094" s="6" t="str">
        <f t="shared" si="647"/>
        <v/>
      </c>
      <c r="L3094" s="6" t="str">
        <f t="shared" si="652"/>
        <v/>
      </c>
      <c r="M3094" s="6" t="str">
        <f t="shared" si="653"/>
        <v/>
      </c>
      <c r="N3094" s="6" t="str">
        <f t="shared" si="648"/>
        <v/>
      </c>
      <c r="O3094" s="4"/>
      <c r="P3094" s="11"/>
      <c r="Q3094" s="12" t="str">
        <f t="shared" si="649"/>
        <v/>
      </c>
      <c r="R3094" s="8"/>
      <c r="S3094" s="19"/>
      <c r="T3094" s="19" t="s">
        <v>830</v>
      </c>
      <c r="U3094" s="4"/>
      <c r="V3094" s="22" t="str">
        <f t="shared" si="650"/>
        <v>@aswan1.moe.edu.eg</v>
      </c>
      <c r="W3094" s="22" t="str">
        <f t="shared" si="651"/>
        <v>Stu#</v>
      </c>
      <c r="Z3094" t="str">
        <f>IF(Q3094=$Z$14,COUNTIF($Q$15:Q3094,$Z$14),"")</f>
        <v/>
      </c>
    </row>
    <row r="3095" spans="1:26" ht="16.5" x14ac:dyDescent="0.25">
      <c r="A3095" s="6" t="str">
        <f>IF(B3095="","",SUBTOTAL(3,$B$15:B3095))</f>
        <v/>
      </c>
      <c r="B3095" s="7"/>
      <c r="C3095" s="8"/>
      <c r="D3095" s="6" t="str">
        <f t="shared" si="641"/>
        <v/>
      </c>
      <c r="E3095" s="9" t="str">
        <f t="shared" si="644"/>
        <v/>
      </c>
      <c r="F3095" s="7"/>
      <c r="G3095" s="10" t="str">
        <f t="shared" si="642"/>
        <v/>
      </c>
      <c r="H3095" s="6" t="str">
        <f t="shared" si="643"/>
        <v/>
      </c>
      <c r="I3095" s="6" t="str">
        <f t="shared" si="645"/>
        <v/>
      </c>
      <c r="J3095" s="6" t="str">
        <f t="shared" si="646"/>
        <v/>
      </c>
      <c r="K3095" s="6" t="str">
        <f t="shared" si="647"/>
        <v/>
      </c>
      <c r="L3095" s="6" t="str">
        <f t="shared" si="652"/>
        <v/>
      </c>
      <c r="M3095" s="6" t="str">
        <f t="shared" si="653"/>
        <v/>
      </c>
      <c r="N3095" s="6" t="str">
        <f t="shared" si="648"/>
        <v/>
      </c>
      <c r="O3095" s="4"/>
      <c r="P3095" s="11"/>
      <c r="Q3095" s="12" t="str">
        <f t="shared" si="649"/>
        <v/>
      </c>
      <c r="R3095" s="8"/>
      <c r="S3095" s="19"/>
      <c r="T3095" s="19" t="s">
        <v>830</v>
      </c>
      <c r="U3095" s="4"/>
      <c r="V3095" s="22" t="str">
        <f t="shared" si="650"/>
        <v>@aswan1.moe.edu.eg</v>
      </c>
      <c r="W3095" s="22" t="str">
        <f t="shared" si="651"/>
        <v>Stu#</v>
      </c>
      <c r="Z3095" t="str">
        <f>IF(Q3095=$Z$14,COUNTIF($Q$15:Q3095,$Z$14),"")</f>
        <v/>
      </c>
    </row>
    <row r="3096" spans="1:26" ht="16.5" x14ac:dyDescent="0.25">
      <c r="A3096" s="6" t="str">
        <f>IF(B3096="","",SUBTOTAL(3,$B$15:B3096))</f>
        <v/>
      </c>
      <c r="B3096" s="7"/>
      <c r="C3096" s="8"/>
      <c r="D3096" s="6" t="str">
        <f t="shared" si="641"/>
        <v/>
      </c>
      <c r="E3096" s="9" t="str">
        <f t="shared" si="644"/>
        <v/>
      </c>
      <c r="F3096" s="7"/>
      <c r="G3096" s="10" t="str">
        <f t="shared" si="642"/>
        <v/>
      </c>
      <c r="H3096" s="6" t="str">
        <f t="shared" si="643"/>
        <v/>
      </c>
      <c r="I3096" s="6" t="str">
        <f t="shared" si="645"/>
        <v/>
      </c>
      <c r="J3096" s="6" t="str">
        <f t="shared" si="646"/>
        <v/>
      </c>
      <c r="K3096" s="6" t="str">
        <f t="shared" si="647"/>
        <v/>
      </c>
      <c r="L3096" s="6" t="str">
        <f t="shared" si="652"/>
        <v/>
      </c>
      <c r="M3096" s="6" t="str">
        <f t="shared" si="653"/>
        <v/>
      </c>
      <c r="N3096" s="6" t="str">
        <f t="shared" si="648"/>
        <v/>
      </c>
      <c r="O3096" s="4"/>
      <c r="P3096" s="11"/>
      <c r="Q3096" s="12" t="str">
        <f t="shared" si="649"/>
        <v/>
      </c>
      <c r="R3096" s="8"/>
      <c r="S3096" s="19"/>
      <c r="T3096" s="19" t="s">
        <v>830</v>
      </c>
      <c r="U3096" s="4"/>
      <c r="V3096" s="22" t="str">
        <f t="shared" si="650"/>
        <v>@aswan1.moe.edu.eg</v>
      </c>
      <c r="W3096" s="22" t="str">
        <f t="shared" si="651"/>
        <v>Stu#</v>
      </c>
      <c r="Z3096" t="str">
        <f>IF(Q3096=$Z$14,COUNTIF($Q$15:Q3096,$Z$14),"")</f>
        <v/>
      </c>
    </row>
    <row r="3097" spans="1:26" ht="16.5" x14ac:dyDescent="0.25">
      <c r="A3097" s="6" t="str">
        <f>IF(B3097="","",SUBTOTAL(3,$B$15:B3097))</f>
        <v/>
      </c>
      <c r="B3097" s="7"/>
      <c r="C3097" s="8"/>
      <c r="D3097" s="6" t="str">
        <f t="shared" si="641"/>
        <v/>
      </c>
      <c r="E3097" s="9" t="str">
        <f t="shared" si="644"/>
        <v/>
      </c>
      <c r="F3097" s="7"/>
      <c r="G3097" s="10" t="str">
        <f t="shared" si="642"/>
        <v/>
      </c>
      <c r="H3097" s="6" t="str">
        <f t="shared" si="643"/>
        <v/>
      </c>
      <c r="I3097" s="6" t="str">
        <f t="shared" si="645"/>
        <v/>
      </c>
      <c r="J3097" s="6" t="str">
        <f t="shared" si="646"/>
        <v/>
      </c>
      <c r="K3097" s="6" t="str">
        <f t="shared" si="647"/>
        <v/>
      </c>
      <c r="L3097" s="6" t="str">
        <f t="shared" si="652"/>
        <v/>
      </c>
      <c r="M3097" s="6" t="str">
        <f t="shared" si="653"/>
        <v/>
      </c>
      <c r="N3097" s="6" t="str">
        <f t="shared" si="648"/>
        <v/>
      </c>
      <c r="O3097" s="4"/>
      <c r="P3097" s="11"/>
      <c r="Q3097" s="12" t="str">
        <f t="shared" si="649"/>
        <v/>
      </c>
      <c r="R3097" s="8"/>
      <c r="S3097" s="19"/>
      <c r="T3097" s="19" t="s">
        <v>830</v>
      </c>
      <c r="U3097" s="4"/>
      <c r="V3097" s="22" t="str">
        <f t="shared" si="650"/>
        <v>@aswan1.moe.edu.eg</v>
      </c>
      <c r="W3097" s="22" t="str">
        <f t="shared" si="651"/>
        <v>Stu#</v>
      </c>
      <c r="Z3097" t="str">
        <f>IF(Q3097=$Z$14,COUNTIF($Q$15:Q3097,$Z$14),"")</f>
        <v/>
      </c>
    </row>
    <row r="3098" spans="1:26" ht="16.5" x14ac:dyDescent="0.25">
      <c r="A3098" s="6" t="str">
        <f>IF(B3098="","",SUBTOTAL(3,$B$15:B3098))</f>
        <v/>
      </c>
      <c r="B3098" s="7"/>
      <c r="C3098" s="8"/>
      <c r="D3098" s="6" t="str">
        <f t="shared" si="641"/>
        <v/>
      </c>
      <c r="E3098" s="9" t="str">
        <f t="shared" si="644"/>
        <v/>
      </c>
      <c r="F3098" s="7"/>
      <c r="G3098" s="10" t="str">
        <f t="shared" si="642"/>
        <v/>
      </c>
      <c r="H3098" s="6" t="str">
        <f t="shared" si="643"/>
        <v/>
      </c>
      <c r="I3098" s="6" t="str">
        <f t="shared" si="645"/>
        <v/>
      </c>
      <c r="J3098" s="6" t="str">
        <f t="shared" si="646"/>
        <v/>
      </c>
      <c r="K3098" s="6" t="str">
        <f t="shared" si="647"/>
        <v/>
      </c>
      <c r="L3098" s="6" t="str">
        <f t="shared" si="652"/>
        <v/>
      </c>
      <c r="M3098" s="6" t="str">
        <f t="shared" si="653"/>
        <v/>
      </c>
      <c r="N3098" s="6" t="str">
        <f t="shared" si="648"/>
        <v/>
      </c>
      <c r="O3098" s="4"/>
      <c r="P3098" s="11"/>
      <c r="Q3098" s="12" t="str">
        <f t="shared" si="649"/>
        <v/>
      </c>
      <c r="R3098" s="8"/>
      <c r="S3098" s="19"/>
      <c r="T3098" s="19" t="s">
        <v>830</v>
      </c>
      <c r="U3098" s="4"/>
      <c r="V3098" s="22" t="str">
        <f t="shared" si="650"/>
        <v>@aswan1.moe.edu.eg</v>
      </c>
      <c r="W3098" s="22" t="str">
        <f t="shared" si="651"/>
        <v>Stu#</v>
      </c>
      <c r="Z3098" t="str">
        <f>IF(Q3098=$Z$14,COUNTIF($Q$15:Q3098,$Z$14),"")</f>
        <v/>
      </c>
    </row>
    <row r="3099" spans="1:26" ht="16.5" x14ac:dyDescent="0.25">
      <c r="A3099" s="6" t="str">
        <f>IF(B3099="","",SUBTOTAL(3,$B$15:B3099))</f>
        <v/>
      </c>
      <c r="B3099" s="7"/>
      <c r="C3099" s="8"/>
      <c r="D3099" s="6" t="str">
        <f t="shared" si="641"/>
        <v/>
      </c>
      <c r="E3099" s="9" t="str">
        <f t="shared" si="644"/>
        <v/>
      </c>
      <c r="F3099" s="7"/>
      <c r="G3099" s="10" t="str">
        <f t="shared" si="642"/>
        <v/>
      </c>
      <c r="H3099" s="6" t="str">
        <f t="shared" si="643"/>
        <v/>
      </c>
      <c r="I3099" s="6" t="str">
        <f t="shared" si="645"/>
        <v/>
      </c>
      <c r="J3099" s="6" t="str">
        <f t="shared" si="646"/>
        <v/>
      </c>
      <c r="K3099" s="6" t="str">
        <f t="shared" si="647"/>
        <v/>
      </c>
      <c r="L3099" s="6" t="str">
        <f t="shared" si="652"/>
        <v/>
      </c>
      <c r="M3099" s="6" t="str">
        <f t="shared" si="653"/>
        <v/>
      </c>
      <c r="N3099" s="6" t="str">
        <f t="shared" si="648"/>
        <v/>
      </c>
      <c r="O3099" s="4"/>
      <c r="P3099" s="11"/>
      <c r="Q3099" s="12" t="str">
        <f t="shared" si="649"/>
        <v/>
      </c>
      <c r="R3099" s="8"/>
      <c r="S3099" s="19"/>
      <c r="T3099" s="19" t="s">
        <v>830</v>
      </c>
      <c r="U3099" s="4"/>
      <c r="V3099" s="22" t="str">
        <f t="shared" si="650"/>
        <v>@aswan1.moe.edu.eg</v>
      </c>
      <c r="W3099" s="22" t="str">
        <f t="shared" si="651"/>
        <v>Stu#</v>
      </c>
      <c r="Z3099" t="str">
        <f>IF(Q3099=$Z$14,COUNTIF($Q$15:Q3099,$Z$14),"")</f>
        <v/>
      </c>
    </row>
    <row r="3100" spans="1:26" ht="16.5" x14ac:dyDescent="0.25">
      <c r="A3100" s="6" t="str">
        <f>IF(B3100="","",SUBTOTAL(3,$B$15:B3100))</f>
        <v/>
      </c>
      <c r="B3100" s="7"/>
      <c r="C3100" s="8"/>
      <c r="D3100" s="6" t="str">
        <f t="shared" si="641"/>
        <v/>
      </c>
      <c r="E3100" s="9" t="str">
        <f t="shared" si="644"/>
        <v/>
      </c>
      <c r="F3100" s="7"/>
      <c r="G3100" s="10" t="str">
        <f t="shared" si="642"/>
        <v/>
      </c>
      <c r="H3100" s="6" t="str">
        <f t="shared" si="643"/>
        <v/>
      </c>
      <c r="I3100" s="6" t="str">
        <f t="shared" si="645"/>
        <v/>
      </c>
      <c r="J3100" s="6" t="str">
        <f t="shared" si="646"/>
        <v/>
      </c>
      <c r="K3100" s="6" t="str">
        <f t="shared" si="647"/>
        <v/>
      </c>
      <c r="L3100" s="6" t="str">
        <f t="shared" si="652"/>
        <v/>
      </c>
      <c r="M3100" s="6" t="str">
        <f t="shared" si="653"/>
        <v/>
      </c>
      <c r="N3100" s="6" t="str">
        <f t="shared" si="648"/>
        <v/>
      </c>
      <c r="O3100" s="4"/>
      <c r="P3100" s="11"/>
      <c r="Q3100" s="12" t="str">
        <f t="shared" si="649"/>
        <v/>
      </c>
      <c r="R3100" s="8"/>
      <c r="S3100" s="19"/>
      <c r="T3100" s="19" t="s">
        <v>830</v>
      </c>
      <c r="U3100" s="4"/>
      <c r="V3100" s="22" t="str">
        <f t="shared" si="650"/>
        <v>@aswan1.moe.edu.eg</v>
      </c>
      <c r="W3100" s="22" t="str">
        <f t="shared" si="651"/>
        <v>Stu#</v>
      </c>
      <c r="Z3100" t="str">
        <f>IF(Q3100=$Z$14,COUNTIF($Q$15:Q3100,$Z$14),"")</f>
        <v/>
      </c>
    </row>
    <row r="3101" spans="1:26" ht="16.5" x14ac:dyDescent="0.25">
      <c r="A3101" s="6" t="str">
        <f>IF(B3101="","",SUBTOTAL(3,$B$15:B3101))</f>
        <v/>
      </c>
      <c r="B3101" s="7"/>
      <c r="C3101" s="8"/>
      <c r="D3101" s="6" t="str">
        <f t="shared" si="641"/>
        <v/>
      </c>
      <c r="E3101" s="9" t="str">
        <f t="shared" si="644"/>
        <v/>
      </c>
      <c r="F3101" s="7"/>
      <c r="G3101" s="10" t="str">
        <f t="shared" si="642"/>
        <v/>
      </c>
      <c r="H3101" s="6" t="str">
        <f t="shared" si="643"/>
        <v/>
      </c>
      <c r="I3101" s="6" t="str">
        <f t="shared" si="645"/>
        <v/>
      </c>
      <c r="J3101" s="6" t="str">
        <f t="shared" si="646"/>
        <v/>
      </c>
      <c r="K3101" s="6" t="str">
        <f t="shared" si="647"/>
        <v/>
      </c>
      <c r="L3101" s="6" t="str">
        <f t="shared" si="652"/>
        <v/>
      </c>
      <c r="M3101" s="6" t="str">
        <f t="shared" si="653"/>
        <v/>
      </c>
      <c r="N3101" s="6" t="str">
        <f t="shared" si="648"/>
        <v/>
      </c>
      <c r="O3101" s="4"/>
      <c r="P3101" s="11"/>
      <c r="Q3101" s="12" t="str">
        <f t="shared" si="649"/>
        <v/>
      </c>
      <c r="R3101" s="8"/>
      <c r="S3101" s="19"/>
      <c r="T3101" s="19" t="s">
        <v>830</v>
      </c>
      <c r="U3101" s="4"/>
      <c r="V3101" s="22" t="str">
        <f t="shared" si="650"/>
        <v>@aswan1.moe.edu.eg</v>
      </c>
      <c r="W3101" s="22" t="str">
        <f t="shared" si="651"/>
        <v>Stu#</v>
      </c>
      <c r="Z3101" t="str">
        <f>IF(Q3101=$Z$14,COUNTIF($Q$15:Q3101,$Z$14),"")</f>
        <v/>
      </c>
    </row>
    <row r="3102" spans="1:26" ht="16.5" x14ac:dyDescent="0.25">
      <c r="A3102" s="6" t="str">
        <f>IF(B3102="","",SUBTOTAL(3,$B$15:B3102))</f>
        <v/>
      </c>
      <c r="B3102" s="7"/>
      <c r="C3102" s="8"/>
      <c r="D3102" s="6" t="str">
        <f t="shared" si="641"/>
        <v/>
      </c>
      <c r="E3102" s="9" t="str">
        <f t="shared" si="644"/>
        <v/>
      </c>
      <c r="F3102" s="7"/>
      <c r="G3102" s="10" t="str">
        <f t="shared" si="642"/>
        <v/>
      </c>
      <c r="H3102" s="6" t="str">
        <f t="shared" si="643"/>
        <v/>
      </c>
      <c r="I3102" s="6" t="str">
        <f t="shared" si="645"/>
        <v/>
      </c>
      <c r="J3102" s="6" t="str">
        <f t="shared" si="646"/>
        <v/>
      </c>
      <c r="K3102" s="6" t="str">
        <f t="shared" si="647"/>
        <v/>
      </c>
      <c r="L3102" s="6" t="str">
        <f t="shared" si="652"/>
        <v/>
      </c>
      <c r="M3102" s="6" t="str">
        <f t="shared" si="653"/>
        <v/>
      </c>
      <c r="N3102" s="6" t="str">
        <f t="shared" si="648"/>
        <v/>
      </c>
      <c r="O3102" s="4"/>
      <c r="P3102" s="11"/>
      <c r="Q3102" s="12" t="str">
        <f t="shared" si="649"/>
        <v/>
      </c>
      <c r="R3102" s="8"/>
      <c r="S3102" s="19"/>
      <c r="T3102" s="19" t="s">
        <v>830</v>
      </c>
      <c r="U3102" s="4"/>
      <c r="V3102" s="22" t="str">
        <f t="shared" si="650"/>
        <v>@aswan1.moe.edu.eg</v>
      </c>
      <c r="W3102" s="22" t="str">
        <f t="shared" si="651"/>
        <v>Stu#</v>
      </c>
      <c r="Z3102" t="str">
        <f>IF(Q3102=$Z$14,COUNTIF($Q$15:Q3102,$Z$14),"")</f>
        <v/>
      </c>
    </row>
    <row r="3103" spans="1:26" ht="16.5" x14ac:dyDescent="0.25">
      <c r="A3103" s="6" t="str">
        <f>IF(B3103="","",SUBTOTAL(3,$B$15:B3103))</f>
        <v/>
      </c>
      <c r="B3103" s="7"/>
      <c r="C3103" s="8"/>
      <c r="D3103" s="6" t="str">
        <f t="shared" si="641"/>
        <v/>
      </c>
      <c r="E3103" s="9" t="str">
        <f t="shared" si="644"/>
        <v/>
      </c>
      <c r="F3103" s="7"/>
      <c r="G3103" s="10" t="str">
        <f t="shared" si="642"/>
        <v/>
      </c>
      <c r="H3103" s="6" t="str">
        <f t="shared" si="643"/>
        <v/>
      </c>
      <c r="I3103" s="6" t="str">
        <f t="shared" si="645"/>
        <v/>
      </c>
      <c r="J3103" s="6" t="str">
        <f t="shared" si="646"/>
        <v/>
      </c>
      <c r="K3103" s="6" t="str">
        <f t="shared" si="647"/>
        <v/>
      </c>
      <c r="L3103" s="6" t="str">
        <f t="shared" si="652"/>
        <v/>
      </c>
      <c r="M3103" s="6" t="str">
        <f t="shared" si="653"/>
        <v/>
      </c>
      <c r="N3103" s="6" t="str">
        <f t="shared" si="648"/>
        <v/>
      </c>
      <c r="O3103" s="4"/>
      <c r="P3103" s="11"/>
      <c r="Q3103" s="12" t="str">
        <f t="shared" si="649"/>
        <v/>
      </c>
      <c r="R3103" s="8"/>
      <c r="S3103" s="19"/>
      <c r="T3103" s="19" t="s">
        <v>830</v>
      </c>
      <c r="U3103" s="4"/>
      <c r="V3103" s="22" t="str">
        <f t="shared" si="650"/>
        <v>@aswan1.moe.edu.eg</v>
      </c>
      <c r="W3103" s="22" t="str">
        <f t="shared" si="651"/>
        <v>Stu#</v>
      </c>
      <c r="Z3103" t="str">
        <f>IF(Q3103=$Z$14,COUNTIF($Q$15:Q3103,$Z$14),"")</f>
        <v/>
      </c>
    </row>
    <row r="3104" spans="1:26" ht="16.5" x14ac:dyDescent="0.25">
      <c r="A3104" s="6" t="str">
        <f>IF(B3104="","",SUBTOTAL(3,$B$15:B3104))</f>
        <v/>
      </c>
      <c r="B3104" s="7"/>
      <c r="C3104" s="8"/>
      <c r="D3104" s="6" t="str">
        <f t="shared" si="641"/>
        <v/>
      </c>
      <c r="E3104" s="9" t="str">
        <f t="shared" si="644"/>
        <v/>
      </c>
      <c r="F3104" s="7"/>
      <c r="G3104" s="10" t="str">
        <f t="shared" si="642"/>
        <v/>
      </c>
      <c r="H3104" s="6" t="str">
        <f t="shared" si="643"/>
        <v/>
      </c>
      <c r="I3104" s="6" t="str">
        <f t="shared" si="645"/>
        <v/>
      </c>
      <c r="J3104" s="6" t="str">
        <f t="shared" si="646"/>
        <v/>
      </c>
      <c r="K3104" s="6" t="str">
        <f t="shared" si="647"/>
        <v/>
      </c>
      <c r="L3104" s="6" t="str">
        <f t="shared" si="652"/>
        <v/>
      </c>
      <c r="M3104" s="6" t="str">
        <f t="shared" si="653"/>
        <v/>
      </c>
      <c r="N3104" s="6" t="str">
        <f t="shared" si="648"/>
        <v/>
      </c>
      <c r="O3104" s="4"/>
      <c r="P3104" s="11"/>
      <c r="Q3104" s="12" t="str">
        <f t="shared" si="649"/>
        <v/>
      </c>
      <c r="R3104" s="8"/>
      <c r="S3104" s="19"/>
      <c r="T3104" s="19" t="s">
        <v>830</v>
      </c>
      <c r="U3104" s="4"/>
      <c r="V3104" s="22" t="str">
        <f t="shared" si="650"/>
        <v>@aswan1.moe.edu.eg</v>
      </c>
      <c r="W3104" s="22" t="str">
        <f t="shared" si="651"/>
        <v>Stu#</v>
      </c>
      <c r="Z3104" t="str">
        <f>IF(Q3104=$Z$14,COUNTIF($Q$15:Q3104,$Z$14),"")</f>
        <v/>
      </c>
    </row>
    <row r="3105" spans="1:26" ht="16.5" x14ac:dyDescent="0.25">
      <c r="A3105" s="6" t="str">
        <f>IF(B3105="","",SUBTOTAL(3,$B$15:B3105))</f>
        <v/>
      </c>
      <c r="B3105" s="7"/>
      <c r="C3105" s="8"/>
      <c r="D3105" s="6" t="str">
        <f t="shared" si="641"/>
        <v/>
      </c>
      <c r="E3105" s="9" t="str">
        <f t="shared" si="644"/>
        <v/>
      </c>
      <c r="F3105" s="7"/>
      <c r="G3105" s="10" t="str">
        <f t="shared" si="642"/>
        <v/>
      </c>
      <c r="H3105" s="6" t="str">
        <f t="shared" si="643"/>
        <v/>
      </c>
      <c r="I3105" s="6" t="str">
        <f t="shared" si="645"/>
        <v/>
      </c>
      <c r="J3105" s="6" t="str">
        <f t="shared" si="646"/>
        <v/>
      </c>
      <c r="K3105" s="6" t="str">
        <f t="shared" si="647"/>
        <v/>
      </c>
      <c r="L3105" s="6" t="str">
        <f t="shared" si="652"/>
        <v/>
      </c>
      <c r="M3105" s="6" t="str">
        <f t="shared" si="653"/>
        <v/>
      </c>
      <c r="N3105" s="6" t="str">
        <f t="shared" si="648"/>
        <v/>
      </c>
      <c r="O3105" s="4"/>
      <c r="P3105" s="11"/>
      <c r="Q3105" s="12" t="str">
        <f t="shared" si="649"/>
        <v/>
      </c>
      <c r="R3105" s="8"/>
      <c r="S3105" s="19"/>
      <c r="T3105" s="19" t="s">
        <v>830</v>
      </c>
      <c r="U3105" s="4"/>
      <c r="V3105" s="22" t="str">
        <f t="shared" si="650"/>
        <v>@aswan1.moe.edu.eg</v>
      </c>
      <c r="W3105" s="22" t="str">
        <f t="shared" si="651"/>
        <v>Stu#</v>
      </c>
      <c r="Z3105" t="str">
        <f>IF(Q3105=$Z$14,COUNTIF($Q$15:Q3105,$Z$14),"")</f>
        <v/>
      </c>
    </row>
    <row r="3106" spans="1:26" ht="16.5" x14ac:dyDescent="0.25">
      <c r="A3106" s="6" t="str">
        <f>IF(B3106="","",SUBTOTAL(3,$B$15:B3106))</f>
        <v/>
      </c>
      <c r="B3106" s="7"/>
      <c r="C3106" s="8"/>
      <c r="D3106" s="6" t="str">
        <f t="shared" si="641"/>
        <v/>
      </c>
      <c r="E3106" s="9" t="str">
        <f t="shared" si="644"/>
        <v/>
      </c>
      <c r="F3106" s="7"/>
      <c r="G3106" s="10" t="str">
        <f t="shared" si="642"/>
        <v/>
      </c>
      <c r="H3106" s="6" t="str">
        <f t="shared" si="643"/>
        <v/>
      </c>
      <c r="I3106" s="6" t="str">
        <f t="shared" si="645"/>
        <v/>
      </c>
      <c r="J3106" s="6" t="str">
        <f t="shared" si="646"/>
        <v/>
      </c>
      <c r="K3106" s="6" t="str">
        <f t="shared" si="647"/>
        <v/>
      </c>
      <c r="L3106" s="6" t="str">
        <f t="shared" si="652"/>
        <v/>
      </c>
      <c r="M3106" s="6" t="str">
        <f t="shared" si="653"/>
        <v/>
      </c>
      <c r="N3106" s="6" t="str">
        <f t="shared" si="648"/>
        <v/>
      </c>
      <c r="O3106" s="4"/>
      <c r="P3106" s="11"/>
      <c r="Q3106" s="12" t="str">
        <f t="shared" si="649"/>
        <v/>
      </c>
      <c r="R3106" s="8"/>
      <c r="S3106" s="19"/>
      <c r="T3106" s="19" t="s">
        <v>830</v>
      </c>
      <c r="U3106" s="4"/>
      <c r="V3106" s="22" t="str">
        <f t="shared" si="650"/>
        <v>@aswan1.moe.edu.eg</v>
      </c>
      <c r="W3106" s="22" t="str">
        <f t="shared" si="651"/>
        <v>Stu#</v>
      </c>
      <c r="Z3106" t="str">
        <f>IF(Q3106=$Z$14,COUNTIF($Q$15:Q3106,$Z$14),"")</f>
        <v/>
      </c>
    </row>
    <row r="3107" spans="1:26" ht="16.5" x14ac:dyDescent="0.25">
      <c r="A3107" s="6" t="str">
        <f>IF(B3107="","",SUBTOTAL(3,$B$15:B3107))</f>
        <v/>
      </c>
      <c r="B3107" s="7"/>
      <c r="C3107" s="8"/>
      <c r="D3107" s="6" t="str">
        <f t="shared" si="641"/>
        <v/>
      </c>
      <c r="E3107" s="9" t="str">
        <f t="shared" si="644"/>
        <v/>
      </c>
      <c r="F3107" s="7"/>
      <c r="G3107" s="10" t="str">
        <f t="shared" si="642"/>
        <v/>
      </c>
      <c r="H3107" s="6" t="str">
        <f t="shared" si="643"/>
        <v/>
      </c>
      <c r="I3107" s="6" t="str">
        <f t="shared" si="645"/>
        <v/>
      </c>
      <c r="J3107" s="6" t="str">
        <f t="shared" si="646"/>
        <v/>
      </c>
      <c r="K3107" s="6" t="str">
        <f t="shared" si="647"/>
        <v/>
      </c>
      <c r="L3107" s="6" t="str">
        <f t="shared" si="652"/>
        <v/>
      </c>
      <c r="M3107" s="6" t="str">
        <f t="shared" si="653"/>
        <v/>
      </c>
      <c r="N3107" s="6" t="str">
        <f t="shared" si="648"/>
        <v/>
      </c>
      <c r="O3107" s="4"/>
      <c r="P3107" s="11"/>
      <c r="Q3107" s="12" t="str">
        <f t="shared" si="649"/>
        <v/>
      </c>
      <c r="R3107" s="8"/>
      <c r="S3107" s="19"/>
      <c r="T3107" s="19" t="s">
        <v>830</v>
      </c>
      <c r="U3107" s="4"/>
      <c r="V3107" s="22" t="str">
        <f t="shared" si="650"/>
        <v>@aswan1.moe.edu.eg</v>
      </c>
      <c r="W3107" s="22" t="str">
        <f t="shared" si="651"/>
        <v>Stu#</v>
      </c>
      <c r="Z3107" t="str">
        <f>IF(Q3107=$Z$14,COUNTIF($Q$15:Q3107,$Z$14),"")</f>
        <v/>
      </c>
    </row>
    <row r="3108" spans="1:26" ht="16.5" x14ac:dyDescent="0.25">
      <c r="A3108" s="6" t="str">
        <f>IF(B3108="","",SUBTOTAL(3,$B$15:B3108))</f>
        <v/>
      </c>
      <c r="B3108" s="7"/>
      <c r="C3108" s="8"/>
      <c r="D3108" s="6" t="str">
        <f t="shared" si="641"/>
        <v/>
      </c>
      <c r="E3108" s="9" t="str">
        <f t="shared" si="644"/>
        <v/>
      </c>
      <c r="F3108" s="7"/>
      <c r="G3108" s="10" t="str">
        <f t="shared" si="642"/>
        <v/>
      </c>
      <c r="H3108" s="6" t="str">
        <f t="shared" si="643"/>
        <v/>
      </c>
      <c r="I3108" s="6" t="str">
        <f t="shared" si="645"/>
        <v/>
      </c>
      <c r="J3108" s="6" t="str">
        <f t="shared" si="646"/>
        <v/>
      </c>
      <c r="K3108" s="6" t="str">
        <f t="shared" si="647"/>
        <v/>
      </c>
      <c r="L3108" s="6" t="str">
        <f t="shared" si="652"/>
        <v/>
      </c>
      <c r="M3108" s="6" t="str">
        <f t="shared" si="653"/>
        <v/>
      </c>
      <c r="N3108" s="6" t="str">
        <f t="shared" si="648"/>
        <v/>
      </c>
      <c r="O3108" s="4"/>
      <c r="P3108" s="11"/>
      <c r="Q3108" s="12" t="str">
        <f t="shared" si="649"/>
        <v/>
      </c>
      <c r="R3108" s="8"/>
      <c r="S3108" s="19"/>
      <c r="T3108" s="19" t="s">
        <v>830</v>
      </c>
      <c r="U3108" s="4"/>
      <c r="V3108" s="22" t="str">
        <f t="shared" si="650"/>
        <v>@aswan1.moe.edu.eg</v>
      </c>
      <c r="W3108" s="22" t="str">
        <f t="shared" si="651"/>
        <v>Stu#</v>
      </c>
      <c r="Z3108" t="str">
        <f>IF(Q3108=$Z$14,COUNTIF($Q$15:Q3108,$Z$14),"")</f>
        <v/>
      </c>
    </row>
    <row r="3109" spans="1:26" ht="16.5" x14ac:dyDescent="0.25">
      <c r="A3109" s="6" t="str">
        <f>IF(B3109="","",SUBTOTAL(3,$B$15:B3109))</f>
        <v/>
      </c>
      <c r="B3109" s="7"/>
      <c r="C3109" s="8"/>
      <c r="D3109" s="6" t="str">
        <f t="shared" si="641"/>
        <v/>
      </c>
      <c r="E3109" s="9" t="str">
        <f t="shared" si="644"/>
        <v/>
      </c>
      <c r="F3109" s="7"/>
      <c r="G3109" s="10" t="str">
        <f t="shared" si="642"/>
        <v/>
      </c>
      <c r="H3109" s="6" t="str">
        <f t="shared" si="643"/>
        <v/>
      </c>
      <c r="I3109" s="6" t="str">
        <f t="shared" si="645"/>
        <v/>
      </c>
      <c r="J3109" s="6" t="str">
        <f t="shared" si="646"/>
        <v/>
      </c>
      <c r="K3109" s="6" t="str">
        <f t="shared" si="647"/>
        <v/>
      </c>
      <c r="L3109" s="6" t="str">
        <f t="shared" si="652"/>
        <v/>
      </c>
      <c r="M3109" s="6" t="str">
        <f t="shared" si="653"/>
        <v/>
      </c>
      <c r="N3109" s="6" t="str">
        <f t="shared" si="648"/>
        <v/>
      </c>
      <c r="O3109" s="4"/>
      <c r="P3109" s="11"/>
      <c r="Q3109" s="12" t="str">
        <f t="shared" si="649"/>
        <v/>
      </c>
      <c r="R3109" s="8"/>
      <c r="S3109" s="19"/>
      <c r="T3109" s="19" t="s">
        <v>830</v>
      </c>
      <c r="U3109" s="4"/>
      <c r="V3109" s="22" t="str">
        <f t="shared" si="650"/>
        <v>@aswan1.moe.edu.eg</v>
      </c>
      <c r="W3109" s="22" t="str">
        <f t="shared" si="651"/>
        <v>Stu#</v>
      </c>
      <c r="Z3109" t="str">
        <f>IF(Q3109=$Z$14,COUNTIF($Q$15:Q3109,$Z$14),"")</f>
        <v/>
      </c>
    </row>
    <row r="3110" spans="1:26" ht="16.5" x14ac:dyDescent="0.25">
      <c r="A3110" s="6" t="str">
        <f>IF(B3110="","",SUBTOTAL(3,$B$15:B3110))</f>
        <v/>
      </c>
      <c r="B3110" s="7"/>
      <c r="C3110" s="8"/>
      <c r="D3110" s="6" t="str">
        <f t="shared" si="641"/>
        <v/>
      </c>
      <c r="E3110" s="9" t="str">
        <f t="shared" si="644"/>
        <v/>
      </c>
      <c r="F3110" s="7"/>
      <c r="G3110" s="10" t="str">
        <f t="shared" si="642"/>
        <v/>
      </c>
      <c r="H3110" s="6" t="str">
        <f t="shared" si="643"/>
        <v/>
      </c>
      <c r="I3110" s="6" t="str">
        <f t="shared" si="645"/>
        <v/>
      </c>
      <c r="J3110" s="6" t="str">
        <f t="shared" si="646"/>
        <v/>
      </c>
      <c r="K3110" s="6" t="str">
        <f t="shared" si="647"/>
        <v/>
      </c>
      <c r="L3110" s="6" t="str">
        <f t="shared" si="652"/>
        <v/>
      </c>
      <c r="M3110" s="6" t="str">
        <f t="shared" si="653"/>
        <v/>
      </c>
      <c r="N3110" s="6" t="str">
        <f t="shared" si="648"/>
        <v/>
      </c>
      <c r="O3110" s="4"/>
      <c r="P3110" s="11"/>
      <c r="Q3110" s="12" t="str">
        <f t="shared" si="649"/>
        <v/>
      </c>
      <c r="R3110" s="8"/>
      <c r="S3110" s="19"/>
      <c r="T3110" s="19" t="s">
        <v>830</v>
      </c>
      <c r="U3110" s="4"/>
      <c r="V3110" s="22" t="str">
        <f t="shared" si="650"/>
        <v>@aswan1.moe.edu.eg</v>
      </c>
      <c r="W3110" s="22" t="str">
        <f t="shared" si="651"/>
        <v>Stu#</v>
      </c>
      <c r="Z3110" t="str">
        <f>IF(Q3110=$Z$14,COUNTIF($Q$15:Q3110,$Z$14),"")</f>
        <v/>
      </c>
    </row>
    <row r="3111" spans="1:26" ht="16.5" x14ac:dyDescent="0.25">
      <c r="A3111" s="6" t="str">
        <f>IF(B3111="","",SUBTOTAL(3,$B$15:B3111))</f>
        <v/>
      </c>
      <c r="B3111" s="7"/>
      <c r="C3111" s="8"/>
      <c r="D3111" s="6" t="str">
        <f t="shared" si="641"/>
        <v/>
      </c>
      <c r="E3111" s="9" t="str">
        <f t="shared" si="644"/>
        <v/>
      </c>
      <c r="F3111" s="7"/>
      <c r="G3111" s="10" t="str">
        <f t="shared" si="642"/>
        <v/>
      </c>
      <c r="H3111" s="6" t="str">
        <f t="shared" si="643"/>
        <v/>
      </c>
      <c r="I3111" s="6" t="str">
        <f t="shared" si="645"/>
        <v/>
      </c>
      <c r="J3111" s="6" t="str">
        <f t="shared" si="646"/>
        <v/>
      </c>
      <c r="K3111" s="6" t="str">
        <f t="shared" si="647"/>
        <v/>
      </c>
      <c r="L3111" s="6" t="str">
        <f t="shared" si="652"/>
        <v/>
      </c>
      <c r="M3111" s="6" t="str">
        <f t="shared" si="653"/>
        <v/>
      </c>
      <c r="N3111" s="6" t="str">
        <f t="shared" si="648"/>
        <v/>
      </c>
      <c r="O3111" s="4"/>
      <c r="P3111" s="11"/>
      <c r="Q3111" s="12" t="str">
        <f t="shared" si="649"/>
        <v/>
      </c>
      <c r="R3111" s="8"/>
      <c r="S3111" s="19"/>
      <c r="T3111" s="19" t="s">
        <v>830</v>
      </c>
      <c r="U3111" s="4"/>
      <c r="V3111" s="22" t="str">
        <f t="shared" si="650"/>
        <v>@aswan1.moe.edu.eg</v>
      </c>
      <c r="W3111" s="22" t="str">
        <f t="shared" si="651"/>
        <v>Stu#</v>
      </c>
      <c r="Z3111" t="str">
        <f>IF(Q3111=$Z$14,COUNTIF($Q$15:Q3111,$Z$14),"")</f>
        <v/>
      </c>
    </row>
    <row r="3112" spans="1:26" ht="16.5" x14ac:dyDescent="0.25">
      <c r="A3112" s="6" t="str">
        <f>IF(B3112="","",SUBTOTAL(3,$B$15:B3112))</f>
        <v/>
      </c>
      <c r="B3112" s="7"/>
      <c r="C3112" s="8"/>
      <c r="D3112" s="6" t="str">
        <f t="shared" si="641"/>
        <v/>
      </c>
      <c r="E3112" s="9" t="str">
        <f t="shared" si="644"/>
        <v/>
      </c>
      <c r="F3112" s="7"/>
      <c r="G3112" s="10" t="str">
        <f t="shared" si="642"/>
        <v/>
      </c>
      <c r="H3112" s="6" t="str">
        <f t="shared" si="643"/>
        <v/>
      </c>
      <c r="I3112" s="6" t="str">
        <f t="shared" si="645"/>
        <v/>
      </c>
      <c r="J3112" s="6" t="str">
        <f t="shared" si="646"/>
        <v/>
      </c>
      <c r="K3112" s="6" t="str">
        <f t="shared" si="647"/>
        <v/>
      </c>
      <c r="L3112" s="6" t="str">
        <f t="shared" si="652"/>
        <v/>
      </c>
      <c r="M3112" s="6" t="str">
        <f t="shared" si="653"/>
        <v/>
      </c>
      <c r="N3112" s="6" t="str">
        <f t="shared" si="648"/>
        <v/>
      </c>
      <c r="O3112" s="4"/>
      <c r="P3112" s="11"/>
      <c r="Q3112" s="12" t="str">
        <f t="shared" si="649"/>
        <v/>
      </c>
      <c r="R3112" s="8"/>
      <c r="S3112" s="19"/>
      <c r="T3112" s="19" t="s">
        <v>830</v>
      </c>
      <c r="U3112" s="4"/>
      <c r="V3112" s="22" t="str">
        <f t="shared" si="650"/>
        <v>@aswan1.moe.edu.eg</v>
      </c>
      <c r="W3112" s="22" t="str">
        <f t="shared" si="651"/>
        <v>Stu#</v>
      </c>
      <c r="Z3112" t="str">
        <f>IF(Q3112=$Z$14,COUNTIF($Q$15:Q3112,$Z$14),"")</f>
        <v/>
      </c>
    </row>
    <row r="3113" spans="1:26" ht="16.5" x14ac:dyDescent="0.25">
      <c r="A3113" s="6" t="str">
        <f>IF(B3113="","",SUBTOTAL(3,$B$15:B3113))</f>
        <v/>
      </c>
      <c r="B3113" s="7"/>
      <c r="C3113" s="8"/>
      <c r="D3113" s="6" t="str">
        <f t="shared" si="641"/>
        <v/>
      </c>
      <c r="E3113" s="9" t="str">
        <f t="shared" si="644"/>
        <v/>
      </c>
      <c r="F3113" s="7"/>
      <c r="G3113" s="10" t="str">
        <f t="shared" si="642"/>
        <v/>
      </c>
      <c r="H3113" s="6" t="str">
        <f t="shared" si="643"/>
        <v/>
      </c>
      <c r="I3113" s="6" t="str">
        <f t="shared" si="645"/>
        <v/>
      </c>
      <c r="J3113" s="6" t="str">
        <f t="shared" si="646"/>
        <v/>
      </c>
      <c r="K3113" s="6" t="str">
        <f t="shared" si="647"/>
        <v/>
      </c>
      <c r="L3113" s="6" t="str">
        <f t="shared" si="652"/>
        <v/>
      </c>
      <c r="M3113" s="6" t="str">
        <f t="shared" si="653"/>
        <v/>
      </c>
      <c r="N3113" s="6" t="str">
        <f t="shared" si="648"/>
        <v/>
      </c>
      <c r="O3113" s="4"/>
      <c r="P3113" s="11"/>
      <c r="Q3113" s="12" t="str">
        <f t="shared" si="649"/>
        <v/>
      </c>
      <c r="R3113" s="8"/>
      <c r="S3113" s="19"/>
      <c r="T3113" s="19" t="s">
        <v>830</v>
      </c>
      <c r="U3113" s="4"/>
      <c r="V3113" s="22" t="str">
        <f t="shared" si="650"/>
        <v>@aswan1.moe.edu.eg</v>
      </c>
      <c r="W3113" s="22" t="str">
        <f t="shared" si="651"/>
        <v>Stu#</v>
      </c>
      <c r="Z3113" t="str">
        <f>IF(Q3113=$Z$14,COUNTIF($Q$15:Q3113,$Z$14),"")</f>
        <v/>
      </c>
    </row>
    <row r="3114" spans="1:26" ht="16.5" x14ac:dyDescent="0.25">
      <c r="A3114" s="6" t="str">
        <f>IF(B3114="","",SUBTOTAL(3,$B$15:B3114))</f>
        <v/>
      </c>
      <c r="B3114" s="7"/>
      <c r="C3114" s="8"/>
      <c r="D3114" s="6" t="str">
        <f t="shared" si="641"/>
        <v/>
      </c>
      <c r="E3114" s="9" t="str">
        <f t="shared" si="644"/>
        <v/>
      </c>
      <c r="F3114" s="7"/>
      <c r="G3114" s="10" t="str">
        <f t="shared" si="642"/>
        <v/>
      </c>
      <c r="H3114" s="6" t="str">
        <f t="shared" si="643"/>
        <v/>
      </c>
      <c r="I3114" s="6" t="str">
        <f t="shared" si="645"/>
        <v/>
      </c>
      <c r="J3114" s="6" t="str">
        <f t="shared" si="646"/>
        <v/>
      </c>
      <c r="K3114" s="6" t="str">
        <f t="shared" si="647"/>
        <v/>
      </c>
      <c r="L3114" s="6" t="str">
        <f t="shared" si="652"/>
        <v/>
      </c>
      <c r="M3114" s="6" t="str">
        <f t="shared" si="653"/>
        <v/>
      </c>
      <c r="N3114" s="6" t="str">
        <f t="shared" si="648"/>
        <v/>
      </c>
      <c r="O3114" s="4"/>
      <c r="P3114" s="11"/>
      <c r="Q3114" s="12" t="str">
        <f t="shared" si="649"/>
        <v/>
      </c>
      <c r="R3114" s="8"/>
      <c r="S3114" s="19"/>
      <c r="T3114" s="19" t="s">
        <v>830</v>
      </c>
      <c r="U3114" s="4"/>
      <c r="V3114" s="22" t="str">
        <f t="shared" si="650"/>
        <v>@aswan1.moe.edu.eg</v>
      </c>
      <c r="W3114" s="22" t="str">
        <f t="shared" si="651"/>
        <v>Stu#</v>
      </c>
      <c r="Z3114" t="str">
        <f>IF(Q3114=$Z$14,COUNTIF($Q$15:Q3114,$Z$14),"")</f>
        <v/>
      </c>
    </row>
    <row r="3115" spans="1:26" ht="16.5" x14ac:dyDescent="0.25">
      <c r="A3115" s="6" t="str">
        <f>IF(B3115="","",SUBTOTAL(3,$B$15:B3115))</f>
        <v/>
      </c>
      <c r="B3115" s="7"/>
      <c r="C3115" s="8"/>
      <c r="D3115" s="6" t="str">
        <f t="shared" si="641"/>
        <v/>
      </c>
      <c r="E3115" s="9" t="str">
        <f t="shared" si="644"/>
        <v/>
      </c>
      <c r="F3115" s="7"/>
      <c r="G3115" s="10" t="str">
        <f t="shared" si="642"/>
        <v/>
      </c>
      <c r="H3115" s="6" t="str">
        <f t="shared" si="643"/>
        <v/>
      </c>
      <c r="I3115" s="6" t="str">
        <f t="shared" si="645"/>
        <v/>
      </c>
      <c r="J3115" s="6" t="str">
        <f t="shared" si="646"/>
        <v/>
      </c>
      <c r="K3115" s="6" t="str">
        <f t="shared" si="647"/>
        <v/>
      </c>
      <c r="L3115" s="6" t="str">
        <f t="shared" si="652"/>
        <v/>
      </c>
      <c r="M3115" s="6" t="str">
        <f t="shared" si="653"/>
        <v/>
      </c>
      <c r="N3115" s="6" t="str">
        <f t="shared" si="648"/>
        <v/>
      </c>
      <c r="O3115" s="4"/>
      <c r="P3115" s="11"/>
      <c r="Q3115" s="12" t="str">
        <f t="shared" si="649"/>
        <v/>
      </c>
      <c r="R3115" s="8"/>
      <c r="S3115" s="19"/>
      <c r="T3115" s="19" t="s">
        <v>830</v>
      </c>
      <c r="U3115" s="4"/>
      <c r="V3115" s="22" t="str">
        <f t="shared" si="650"/>
        <v>@aswan1.moe.edu.eg</v>
      </c>
      <c r="W3115" s="22" t="str">
        <f t="shared" si="651"/>
        <v>Stu#</v>
      </c>
      <c r="Z3115" t="str">
        <f>IF(Q3115=$Z$14,COUNTIF($Q$15:Q3115,$Z$14),"")</f>
        <v/>
      </c>
    </row>
    <row r="3116" spans="1:26" ht="16.5" x14ac:dyDescent="0.25">
      <c r="A3116" s="6" t="str">
        <f>IF(B3116="","",SUBTOTAL(3,$B$15:B3116))</f>
        <v/>
      </c>
      <c r="B3116" s="7"/>
      <c r="C3116" s="8"/>
      <c r="D3116" s="6" t="str">
        <f t="shared" si="641"/>
        <v/>
      </c>
      <c r="E3116" s="9" t="str">
        <f t="shared" si="644"/>
        <v/>
      </c>
      <c r="F3116" s="7"/>
      <c r="G3116" s="10" t="str">
        <f t="shared" si="642"/>
        <v/>
      </c>
      <c r="H3116" s="6" t="str">
        <f t="shared" si="643"/>
        <v/>
      </c>
      <c r="I3116" s="6" t="str">
        <f t="shared" si="645"/>
        <v/>
      </c>
      <c r="J3116" s="6" t="str">
        <f t="shared" si="646"/>
        <v/>
      </c>
      <c r="K3116" s="6" t="str">
        <f t="shared" si="647"/>
        <v/>
      </c>
      <c r="L3116" s="6" t="str">
        <f t="shared" si="652"/>
        <v/>
      </c>
      <c r="M3116" s="6" t="str">
        <f t="shared" si="653"/>
        <v/>
      </c>
      <c r="N3116" s="6" t="str">
        <f t="shared" si="648"/>
        <v/>
      </c>
      <c r="O3116" s="4"/>
      <c r="P3116" s="11"/>
      <c r="Q3116" s="12" t="str">
        <f t="shared" si="649"/>
        <v/>
      </c>
      <c r="R3116" s="8"/>
      <c r="S3116" s="19"/>
      <c r="T3116" s="19" t="s">
        <v>830</v>
      </c>
      <c r="U3116" s="4"/>
      <c r="V3116" s="22" t="str">
        <f t="shared" si="650"/>
        <v>@aswan1.moe.edu.eg</v>
      </c>
      <c r="W3116" s="22" t="str">
        <f t="shared" si="651"/>
        <v>Stu#</v>
      </c>
      <c r="Z3116" t="str">
        <f>IF(Q3116=$Z$14,COUNTIF($Q$15:Q3116,$Z$14),"")</f>
        <v/>
      </c>
    </row>
    <row r="3117" spans="1:26" ht="16.5" x14ac:dyDescent="0.25">
      <c r="A3117" s="6" t="str">
        <f>IF(B3117="","",SUBTOTAL(3,$B$15:B3117))</f>
        <v/>
      </c>
      <c r="B3117" s="7"/>
      <c r="C3117" s="8"/>
      <c r="D3117" s="6" t="str">
        <f t="shared" si="641"/>
        <v/>
      </c>
      <c r="E3117" s="9" t="str">
        <f t="shared" si="644"/>
        <v/>
      </c>
      <c r="F3117" s="7"/>
      <c r="G3117" s="10" t="str">
        <f t="shared" si="642"/>
        <v/>
      </c>
      <c r="H3117" s="6" t="str">
        <f t="shared" si="643"/>
        <v/>
      </c>
      <c r="I3117" s="6" t="str">
        <f t="shared" si="645"/>
        <v/>
      </c>
      <c r="J3117" s="6" t="str">
        <f t="shared" si="646"/>
        <v/>
      </c>
      <c r="K3117" s="6" t="str">
        <f t="shared" si="647"/>
        <v/>
      </c>
      <c r="L3117" s="6" t="str">
        <f t="shared" si="652"/>
        <v/>
      </c>
      <c r="M3117" s="6" t="str">
        <f t="shared" si="653"/>
        <v/>
      </c>
      <c r="N3117" s="6" t="str">
        <f t="shared" si="648"/>
        <v/>
      </c>
      <c r="O3117" s="4"/>
      <c r="P3117" s="11"/>
      <c r="Q3117" s="12" t="str">
        <f t="shared" si="649"/>
        <v/>
      </c>
      <c r="R3117" s="8"/>
      <c r="S3117" s="19"/>
      <c r="T3117" s="19" t="s">
        <v>830</v>
      </c>
      <c r="U3117" s="4"/>
      <c r="V3117" s="22" t="str">
        <f t="shared" si="650"/>
        <v>@aswan1.moe.edu.eg</v>
      </c>
      <c r="W3117" s="22" t="str">
        <f t="shared" si="651"/>
        <v>Stu#</v>
      </c>
      <c r="Z3117" t="str">
        <f>IF(Q3117=$Z$14,COUNTIF($Q$15:Q3117,$Z$14),"")</f>
        <v/>
      </c>
    </row>
    <row r="3118" spans="1:26" ht="16.5" x14ac:dyDescent="0.25">
      <c r="A3118" s="6" t="str">
        <f>IF(B3118="","",SUBTOTAL(3,$B$15:B3118))</f>
        <v/>
      </c>
      <c r="B3118" s="7"/>
      <c r="C3118" s="8"/>
      <c r="D3118" s="6" t="str">
        <f t="shared" si="641"/>
        <v/>
      </c>
      <c r="E3118" s="9" t="str">
        <f t="shared" si="644"/>
        <v/>
      </c>
      <c r="F3118" s="7"/>
      <c r="G3118" s="10" t="str">
        <f t="shared" si="642"/>
        <v/>
      </c>
      <c r="H3118" s="6" t="str">
        <f t="shared" si="643"/>
        <v/>
      </c>
      <c r="I3118" s="6" t="str">
        <f t="shared" si="645"/>
        <v/>
      </c>
      <c r="J3118" s="6" t="str">
        <f t="shared" si="646"/>
        <v/>
      </c>
      <c r="K3118" s="6" t="str">
        <f t="shared" si="647"/>
        <v/>
      </c>
      <c r="L3118" s="6" t="str">
        <f t="shared" si="652"/>
        <v/>
      </c>
      <c r="M3118" s="6" t="str">
        <f t="shared" si="653"/>
        <v/>
      </c>
      <c r="N3118" s="6" t="str">
        <f t="shared" si="648"/>
        <v/>
      </c>
      <c r="O3118" s="4"/>
      <c r="P3118" s="11"/>
      <c r="Q3118" s="12" t="str">
        <f t="shared" si="649"/>
        <v/>
      </c>
      <c r="R3118" s="8"/>
      <c r="S3118" s="19"/>
      <c r="T3118" s="19" t="s">
        <v>830</v>
      </c>
      <c r="U3118" s="4"/>
      <c r="V3118" s="22" t="str">
        <f t="shared" si="650"/>
        <v>@aswan1.moe.edu.eg</v>
      </c>
      <c r="W3118" s="22" t="str">
        <f t="shared" si="651"/>
        <v>Stu#</v>
      </c>
      <c r="Z3118" t="str">
        <f>IF(Q3118=$Z$14,COUNTIF($Q$15:Q3118,$Z$14),"")</f>
        <v/>
      </c>
    </row>
    <row r="3119" spans="1:26" ht="16.5" x14ac:dyDescent="0.25">
      <c r="A3119" s="6" t="str">
        <f>IF(B3119="","",SUBTOTAL(3,$B$15:B3119))</f>
        <v/>
      </c>
      <c r="B3119" s="7"/>
      <c r="C3119" s="8"/>
      <c r="D3119" s="6" t="str">
        <f t="shared" si="641"/>
        <v/>
      </c>
      <c r="E3119" s="9" t="str">
        <f t="shared" si="644"/>
        <v/>
      </c>
      <c r="F3119" s="7"/>
      <c r="G3119" s="10" t="str">
        <f t="shared" si="642"/>
        <v/>
      </c>
      <c r="H3119" s="6" t="str">
        <f t="shared" si="643"/>
        <v/>
      </c>
      <c r="I3119" s="6" t="str">
        <f t="shared" si="645"/>
        <v/>
      </c>
      <c r="J3119" s="6" t="str">
        <f t="shared" si="646"/>
        <v/>
      </c>
      <c r="K3119" s="6" t="str">
        <f t="shared" si="647"/>
        <v/>
      </c>
      <c r="L3119" s="6" t="str">
        <f t="shared" si="652"/>
        <v/>
      </c>
      <c r="M3119" s="6" t="str">
        <f t="shared" si="653"/>
        <v/>
      </c>
      <c r="N3119" s="6" t="str">
        <f t="shared" si="648"/>
        <v/>
      </c>
      <c r="O3119" s="4"/>
      <c r="P3119" s="11"/>
      <c r="Q3119" s="12" t="str">
        <f t="shared" si="649"/>
        <v/>
      </c>
      <c r="R3119" s="8"/>
      <c r="S3119" s="19"/>
      <c r="T3119" s="19" t="s">
        <v>830</v>
      </c>
      <c r="U3119" s="4"/>
      <c r="V3119" s="22" t="str">
        <f t="shared" si="650"/>
        <v>@aswan1.moe.edu.eg</v>
      </c>
      <c r="W3119" s="22" t="str">
        <f t="shared" si="651"/>
        <v>Stu#</v>
      </c>
      <c r="Z3119" t="str">
        <f>IF(Q3119=$Z$14,COUNTIF($Q$15:Q3119,$Z$14),"")</f>
        <v/>
      </c>
    </row>
    <row r="3120" spans="1:26" ht="16.5" x14ac:dyDescent="0.25">
      <c r="A3120" s="6" t="str">
        <f>IF(B3120="","",SUBTOTAL(3,$B$15:B3120))</f>
        <v/>
      </c>
      <c r="B3120" s="7"/>
      <c r="C3120" s="8"/>
      <c r="D3120" s="6" t="str">
        <f t="shared" si="641"/>
        <v/>
      </c>
      <c r="E3120" s="9" t="str">
        <f t="shared" si="644"/>
        <v/>
      </c>
      <c r="F3120" s="7"/>
      <c r="G3120" s="10" t="str">
        <f t="shared" si="642"/>
        <v/>
      </c>
      <c r="H3120" s="6" t="str">
        <f t="shared" si="643"/>
        <v/>
      </c>
      <c r="I3120" s="6" t="str">
        <f t="shared" si="645"/>
        <v/>
      </c>
      <c r="J3120" s="6" t="str">
        <f t="shared" si="646"/>
        <v/>
      </c>
      <c r="K3120" s="6" t="str">
        <f t="shared" si="647"/>
        <v/>
      </c>
      <c r="L3120" s="6" t="str">
        <f t="shared" si="652"/>
        <v/>
      </c>
      <c r="M3120" s="6" t="str">
        <f t="shared" si="653"/>
        <v/>
      </c>
      <c r="N3120" s="6" t="str">
        <f t="shared" si="648"/>
        <v/>
      </c>
      <c r="O3120" s="4"/>
      <c r="P3120" s="11"/>
      <c r="Q3120" s="12" t="str">
        <f t="shared" si="649"/>
        <v/>
      </c>
      <c r="R3120" s="8"/>
      <c r="S3120" s="19"/>
      <c r="T3120" s="19" t="s">
        <v>830</v>
      </c>
      <c r="U3120" s="4"/>
      <c r="V3120" s="22" t="str">
        <f t="shared" si="650"/>
        <v>@aswan1.moe.edu.eg</v>
      </c>
      <c r="W3120" s="22" t="str">
        <f t="shared" si="651"/>
        <v>Stu#</v>
      </c>
      <c r="Z3120" t="str">
        <f>IF(Q3120=$Z$14,COUNTIF($Q$15:Q3120,$Z$14),"")</f>
        <v/>
      </c>
    </row>
    <row r="3121" spans="1:26" ht="16.5" x14ac:dyDescent="0.25">
      <c r="A3121" s="6" t="str">
        <f>IF(B3121="","",SUBTOTAL(3,$B$15:B3121))</f>
        <v/>
      </c>
      <c r="B3121" s="7"/>
      <c r="C3121" s="8"/>
      <c r="D3121" s="6" t="str">
        <f t="shared" si="641"/>
        <v/>
      </c>
      <c r="E3121" s="9" t="str">
        <f t="shared" si="644"/>
        <v/>
      </c>
      <c r="F3121" s="7"/>
      <c r="G3121" s="10" t="str">
        <f t="shared" si="642"/>
        <v/>
      </c>
      <c r="H3121" s="6" t="str">
        <f t="shared" si="643"/>
        <v/>
      </c>
      <c r="I3121" s="6" t="str">
        <f t="shared" si="645"/>
        <v/>
      </c>
      <c r="J3121" s="6" t="str">
        <f t="shared" si="646"/>
        <v/>
      </c>
      <c r="K3121" s="6" t="str">
        <f t="shared" si="647"/>
        <v/>
      </c>
      <c r="L3121" s="6" t="str">
        <f t="shared" si="652"/>
        <v/>
      </c>
      <c r="M3121" s="6" t="str">
        <f t="shared" si="653"/>
        <v/>
      </c>
      <c r="N3121" s="6" t="str">
        <f t="shared" si="648"/>
        <v/>
      </c>
      <c r="O3121" s="4"/>
      <c r="P3121" s="11"/>
      <c r="Q3121" s="12" t="str">
        <f t="shared" si="649"/>
        <v/>
      </c>
      <c r="R3121" s="8"/>
      <c r="S3121" s="19"/>
      <c r="T3121" s="19" t="s">
        <v>830</v>
      </c>
      <c r="U3121" s="4"/>
      <c r="V3121" s="22" t="str">
        <f t="shared" si="650"/>
        <v>@aswan1.moe.edu.eg</v>
      </c>
      <c r="W3121" s="22" t="str">
        <f t="shared" si="651"/>
        <v>Stu#</v>
      </c>
      <c r="Z3121" t="str">
        <f>IF(Q3121=$Z$14,COUNTIF($Q$15:Q3121,$Z$14),"")</f>
        <v/>
      </c>
    </row>
    <row r="3122" spans="1:26" ht="16.5" x14ac:dyDescent="0.25">
      <c r="A3122" s="6" t="str">
        <f>IF(B3122="","",SUBTOTAL(3,$B$15:B3122))</f>
        <v/>
      </c>
      <c r="B3122" s="7"/>
      <c r="C3122" s="8"/>
      <c r="D3122" s="6" t="str">
        <f t="shared" si="641"/>
        <v/>
      </c>
      <c r="E3122" s="9" t="str">
        <f t="shared" si="644"/>
        <v/>
      </c>
      <c r="F3122" s="7"/>
      <c r="G3122" s="10" t="str">
        <f t="shared" si="642"/>
        <v/>
      </c>
      <c r="H3122" s="6" t="str">
        <f t="shared" si="643"/>
        <v/>
      </c>
      <c r="I3122" s="6" t="str">
        <f t="shared" si="645"/>
        <v/>
      </c>
      <c r="J3122" s="6" t="str">
        <f t="shared" si="646"/>
        <v/>
      </c>
      <c r="K3122" s="6" t="str">
        <f t="shared" si="647"/>
        <v/>
      </c>
      <c r="L3122" s="6" t="str">
        <f t="shared" si="652"/>
        <v/>
      </c>
      <c r="M3122" s="6" t="str">
        <f t="shared" si="653"/>
        <v/>
      </c>
      <c r="N3122" s="6" t="str">
        <f t="shared" si="648"/>
        <v/>
      </c>
      <c r="O3122" s="4"/>
      <c r="P3122" s="11"/>
      <c r="Q3122" s="12" t="str">
        <f t="shared" si="649"/>
        <v/>
      </c>
      <c r="R3122" s="8"/>
      <c r="S3122" s="19"/>
      <c r="T3122" s="19" t="s">
        <v>830</v>
      </c>
      <c r="U3122" s="4"/>
      <c r="V3122" s="22" t="str">
        <f t="shared" si="650"/>
        <v>@aswan1.moe.edu.eg</v>
      </c>
      <c r="W3122" s="22" t="str">
        <f t="shared" si="651"/>
        <v>Stu#</v>
      </c>
      <c r="Z3122" t="str">
        <f>IF(Q3122=$Z$14,COUNTIF($Q$15:Q3122,$Z$14),"")</f>
        <v/>
      </c>
    </row>
    <row r="3123" spans="1:26" ht="16.5" x14ac:dyDescent="0.25">
      <c r="A3123" s="6" t="str">
        <f>IF(B3123="","",SUBTOTAL(3,$B$15:B3123))</f>
        <v/>
      </c>
      <c r="B3123" s="7"/>
      <c r="C3123" s="8"/>
      <c r="D3123" s="6" t="str">
        <f t="shared" si="641"/>
        <v/>
      </c>
      <c r="E3123" s="9" t="str">
        <f t="shared" si="644"/>
        <v/>
      </c>
      <c r="F3123" s="7"/>
      <c r="G3123" s="10" t="str">
        <f t="shared" si="642"/>
        <v/>
      </c>
      <c r="H3123" s="6" t="str">
        <f t="shared" si="643"/>
        <v/>
      </c>
      <c r="I3123" s="6" t="str">
        <f t="shared" si="645"/>
        <v/>
      </c>
      <c r="J3123" s="6" t="str">
        <f t="shared" si="646"/>
        <v/>
      </c>
      <c r="K3123" s="6" t="str">
        <f t="shared" si="647"/>
        <v/>
      </c>
      <c r="L3123" s="6" t="str">
        <f t="shared" si="652"/>
        <v/>
      </c>
      <c r="M3123" s="6" t="str">
        <f t="shared" si="653"/>
        <v/>
      </c>
      <c r="N3123" s="6" t="str">
        <f t="shared" si="648"/>
        <v/>
      </c>
      <c r="O3123" s="4"/>
      <c r="P3123" s="11"/>
      <c r="Q3123" s="12" t="str">
        <f t="shared" si="649"/>
        <v/>
      </c>
      <c r="R3123" s="8"/>
      <c r="S3123" s="19"/>
      <c r="T3123" s="19" t="s">
        <v>830</v>
      </c>
      <c r="U3123" s="4"/>
      <c r="V3123" s="22" t="str">
        <f t="shared" si="650"/>
        <v>@aswan1.moe.edu.eg</v>
      </c>
      <c r="W3123" s="22" t="str">
        <f t="shared" si="651"/>
        <v>Stu#</v>
      </c>
      <c r="Z3123" t="str">
        <f>IF(Q3123=$Z$14,COUNTIF($Q$15:Q3123,$Z$14),"")</f>
        <v/>
      </c>
    </row>
    <row r="3124" spans="1:26" ht="16.5" x14ac:dyDescent="0.25">
      <c r="A3124" s="6" t="str">
        <f>IF(B3124="","",SUBTOTAL(3,$B$15:B3124))</f>
        <v/>
      </c>
      <c r="B3124" s="7"/>
      <c r="C3124" s="8"/>
      <c r="D3124" s="6" t="str">
        <f t="shared" si="641"/>
        <v/>
      </c>
      <c r="E3124" s="9" t="str">
        <f t="shared" si="644"/>
        <v/>
      </c>
      <c r="F3124" s="7"/>
      <c r="G3124" s="10" t="str">
        <f t="shared" si="642"/>
        <v/>
      </c>
      <c r="H3124" s="6" t="str">
        <f t="shared" si="643"/>
        <v/>
      </c>
      <c r="I3124" s="6" t="str">
        <f t="shared" si="645"/>
        <v/>
      </c>
      <c r="J3124" s="6" t="str">
        <f t="shared" si="646"/>
        <v/>
      </c>
      <c r="K3124" s="6" t="str">
        <f t="shared" si="647"/>
        <v/>
      </c>
      <c r="L3124" s="6" t="str">
        <f t="shared" si="652"/>
        <v/>
      </c>
      <c r="M3124" s="6" t="str">
        <f t="shared" si="653"/>
        <v/>
      </c>
      <c r="N3124" s="6" t="str">
        <f t="shared" si="648"/>
        <v/>
      </c>
      <c r="O3124" s="4"/>
      <c r="P3124" s="11"/>
      <c r="Q3124" s="12" t="str">
        <f t="shared" si="649"/>
        <v/>
      </c>
      <c r="R3124" s="8"/>
      <c r="S3124" s="19"/>
      <c r="T3124" s="19" t="s">
        <v>830</v>
      </c>
      <c r="U3124" s="4"/>
      <c r="V3124" s="22" t="str">
        <f t="shared" si="650"/>
        <v>@aswan1.moe.edu.eg</v>
      </c>
      <c r="W3124" s="22" t="str">
        <f t="shared" si="651"/>
        <v>Stu#</v>
      </c>
      <c r="Z3124" t="str">
        <f>IF(Q3124=$Z$14,COUNTIF($Q$15:Q3124,$Z$14),"")</f>
        <v/>
      </c>
    </row>
    <row r="3125" spans="1:26" ht="16.5" x14ac:dyDescent="0.25">
      <c r="A3125" s="6" t="str">
        <f>IF(B3125="","",SUBTOTAL(3,$B$15:B3125))</f>
        <v/>
      </c>
      <c r="B3125" s="7"/>
      <c r="C3125" s="8"/>
      <c r="D3125" s="6" t="str">
        <f t="shared" si="641"/>
        <v/>
      </c>
      <c r="E3125" s="9" t="str">
        <f t="shared" si="644"/>
        <v/>
      </c>
      <c r="F3125" s="7"/>
      <c r="G3125" s="10" t="str">
        <f t="shared" si="642"/>
        <v/>
      </c>
      <c r="H3125" s="6" t="str">
        <f t="shared" si="643"/>
        <v/>
      </c>
      <c r="I3125" s="6" t="str">
        <f t="shared" si="645"/>
        <v/>
      </c>
      <c r="J3125" s="6" t="str">
        <f t="shared" si="646"/>
        <v/>
      </c>
      <c r="K3125" s="6" t="str">
        <f t="shared" si="647"/>
        <v/>
      </c>
      <c r="L3125" s="6" t="str">
        <f t="shared" si="652"/>
        <v/>
      </c>
      <c r="M3125" s="6" t="str">
        <f t="shared" si="653"/>
        <v/>
      </c>
      <c r="N3125" s="6" t="str">
        <f t="shared" si="648"/>
        <v/>
      </c>
      <c r="O3125" s="4"/>
      <c r="P3125" s="11"/>
      <c r="Q3125" s="12" t="str">
        <f t="shared" si="649"/>
        <v/>
      </c>
      <c r="R3125" s="8"/>
      <c r="S3125" s="19"/>
      <c r="T3125" s="19" t="s">
        <v>830</v>
      </c>
      <c r="U3125" s="4"/>
      <c r="V3125" s="22" t="str">
        <f t="shared" si="650"/>
        <v>@aswan1.moe.edu.eg</v>
      </c>
      <c r="W3125" s="22" t="str">
        <f t="shared" si="651"/>
        <v>Stu#</v>
      </c>
      <c r="Z3125" t="str">
        <f>IF(Q3125=$Z$14,COUNTIF($Q$15:Q3125,$Z$14),"")</f>
        <v/>
      </c>
    </row>
    <row r="3126" spans="1:26" ht="16.5" x14ac:dyDescent="0.25">
      <c r="A3126" s="6" t="str">
        <f>IF(B3126="","",SUBTOTAL(3,$B$15:B3126))</f>
        <v/>
      </c>
      <c r="B3126" s="7"/>
      <c r="C3126" s="8"/>
      <c r="D3126" s="6" t="str">
        <f t="shared" si="641"/>
        <v/>
      </c>
      <c r="E3126" s="9" t="str">
        <f t="shared" si="644"/>
        <v/>
      </c>
      <c r="F3126" s="7"/>
      <c r="G3126" s="10" t="str">
        <f t="shared" si="642"/>
        <v/>
      </c>
      <c r="H3126" s="6" t="str">
        <f t="shared" si="643"/>
        <v/>
      </c>
      <c r="I3126" s="6" t="str">
        <f t="shared" si="645"/>
        <v/>
      </c>
      <c r="J3126" s="6" t="str">
        <f t="shared" si="646"/>
        <v/>
      </c>
      <c r="K3126" s="6" t="str">
        <f t="shared" si="647"/>
        <v/>
      </c>
      <c r="L3126" s="6" t="str">
        <f t="shared" si="652"/>
        <v/>
      </c>
      <c r="M3126" s="6" t="str">
        <f t="shared" si="653"/>
        <v/>
      </c>
      <c r="N3126" s="6" t="str">
        <f t="shared" si="648"/>
        <v/>
      </c>
      <c r="O3126" s="4"/>
      <c r="P3126" s="11"/>
      <c r="Q3126" s="12" t="str">
        <f t="shared" si="649"/>
        <v/>
      </c>
      <c r="R3126" s="8"/>
      <c r="S3126" s="19"/>
      <c r="T3126" s="19" t="s">
        <v>830</v>
      </c>
      <c r="U3126" s="4"/>
      <c r="V3126" s="22" t="str">
        <f t="shared" si="650"/>
        <v>@aswan1.moe.edu.eg</v>
      </c>
      <c r="W3126" s="22" t="str">
        <f t="shared" si="651"/>
        <v>Stu#</v>
      </c>
      <c r="Z3126" t="str">
        <f>IF(Q3126=$Z$14,COUNTIF($Q$15:Q3126,$Z$14),"")</f>
        <v/>
      </c>
    </row>
    <row r="3127" spans="1:26" ht="16.5" x14ac:dyDescent="0.25">
      <c r="A3127" s="6" t="str">
        <f>IF(B3127="","",SUBTOTAL(3,$B$15:B3127))</f>
        <v/>
      </c>
      <c r="B3127" s="7"/>
      <c r="C3127" s="8"/>
      <c r="D3127" s="6" t="str">
        <f t="shared" si="641"/>
        <v/>
      </c>
      <c r="E3127" s="9" t="str">
        <f t="shared" si="644"/>
        <v/>
      </c>
      <c r="F3127" s="7"/>
      <c r="G3127" s="10" t="str">
        <f t="shared" si="642"/>
        <v/>
      </c>
      <c r="H3127" s="6" t="str">
        <f t="shared" si="643"/>
        <v/>
      </c>
      <c r="I3127" s="6" t="str">
        <f t="shared" si="645"/>
        <v/>
      </c>
      <c r="J3127" s="6" t="str">
        <f t="shared" si="646"/>
        <v/>
      </c>
      <c r="K3127" s="6" t="str">
        <f t="shared" si="647"/>
        <v/>
      </c>
      <c r="L3127" s="6" t="str">
        <f t="shared" si="652"/>
        <v/>
      </c>
      <c r="M3127" s="6" t="str">
        <f t="shared" si="653"/>
        <v/>
      </c>
      <c r="N3127" s="6" t="str">
        <f t="shared" si="648"/>
        <v/>
      </c>
      <c r="O3127" s="4"/>
      <c r="P3127" s="11"/>
      <c r="Q3127" s="12" t="str">
        <f t="shared" si="649"/>
        <v/>
      </c>
      <c r="R3127" s="8"/>
      <c r="S3127" s="19"/>
      <c r="T3127" s="19" t="s">
        <v>830</v>
      </c>
      <c r="U3127" s="4"/>
      <c r="V3127" s="22" t="str">
        <f t="shared" si="650"/>
        <v>@aswan1.moe.edu.eg</v>
      </c>
      <c r="W3127" s="22" t="str">
        <f t="shared" si="651"/>
        <v>Stu#</v>
      </c>
      <c r="Z3127" t="str">
        <f>IF(Q3127=$Z$14,COUNTIF($Q$15:Q3127,$Z$14),"")</f>
        <v/>
      </c>
    </row>
    <row r="3128" spans="1:26" ht="16.5" x14ac:dyDescent="0.25">
      <c r="A3128" s="6" t="str">
        <f>IF(B3128="","",SUBTOTAL(3,$B$15:B3128))</f>
        <v/>
      </c>
      <c r="B3128" s="7"/>
      <c r="C3128" s="8"/>
      <c r="D3128" s="6" t="str">
        <f t="shared" si="641"/>
        <v/>
      </c>
      <c r="E3128" s="9" t="str">
        <f t="shared" si="644"/>
        <v/>
      </c>
      <c r="F3128" s="7"/>
      <c r="G3128" s="10" t="str">
        <f t="shared" si="642"/>
        <v/>
      </c>
      <c r="H3128" s="6" t="str">
        <f t="shared" si="643"/>
        <v/>
      </c>
      <c r="I3128" s="6" t="str">
        <f t="shared" si="645"/>
        <v/>
      </c>
      <c r="J3128" s="6" t="str">
        <f t="shared" si="646"/>
        <v/>
      </c>
      <c r="K3128" s="6" t="str">
        <f t="shared" si="647"/>
        <v/>
      </c>
      <c r="L3128" s="6" t="str">
        <f t="shared" si="652"/>
        <v/>
      </c>
      <c r="M3128" s="6" t="str">
        <f t="shared" si="653"/>
        <v/>
      </c>
      <c r="N3128" s="6" t="str">
        <f t="shared" si="648"/>
        <v/>
      </c>
      <c r="O3128" s="4"/>
      <c r="P3128" s="11"/>
      <c r="Q3128" s="12" t="str">
        <f t="shared" si="649"/>
        <v/>
      </c>
      <c r="R3128" s="8"/>
      <c r="S3128" s="19"/>
      <c r="T3128" s="19" t="s">
        <v>830</v>
      </c>
      <c r="U3128" s="4"/>
      <c r="V3128" s="22" t="str">
        <f t="shared" si="650"/>
        <v>@aswan1.moe.edu.eg</v>
      </c>
      <c r="W3128" s="22" t="str">
        <f t="shared" si="651"/>
        <v>Stu#</v>
      </c>
      <c r="Z3128" t="str">
        <f>IF(Q3128=$Z$14,COUNTIF($Q$15:Q3128,$Z$14),"")</f>
        <v/>
      </c>
    </row>
    <row r="3129" spans="1:26" ht="16.5" x14ac:dyDescent="0.25">
      <c r="A3129" s="6" t="str">
        <f>IF(B3129="","",SUBTOTAL(3,$B$15:B3129))</f>
        <v/>
      </c>
      <c r="B3129" s="7"/>
      <c r="C3129" s="8"/>
      <c r="D3129" s="6" t="str">
        <f t="shared" si="641"/>
        <v/>
      </c>
      <c r="E3129" s="9" t="str">
        <f t="shared" si="644"/>
        <v/>
      </c>
      <c r="F3129" s="7"/>
      <c r="G3129" s="10" t="str">
        <f t="shared" si="642"/>
        <v/>
      </c>
      <c r="H3129" s="6" t="str">
        <f t="shared" si="643"/>
        <v/>
      </c>
      <c r="I3129" s="6" t="str">
        <f t="shared" si="645"/>
        <v/>
      </c>
      <c r="J3129" s="6" t="str">
        <f t="shared" si="646"/>
        <v/>
      </c>
      <c r="K3129" s="6" t="str">
        <f t="shared" si="647"/>
        <v/>
      </c>
      <c r="L3129" s="6" t="str">
        <f t="shared" si="652"/>
        <v/>
      </c>
      <c r="M3129" s="6" t="str">
        <f t="shared" si="653"/>
        <v/>
      </c>
      <c r="N3129" s="6" t="str">
        <f t="shared" si="648"/>
        <v/>
      </c>
      <c r="O3129" s="4"/>
      <c r="P3129" s="11"/>
      <c r="Q3129" s="12" t="str">
        <f t="shared" si="649"/>
        <v/>
      </c>
      <c r="R3129" s="8"/>
      <c r="S3129" s="19"/>
      <c r="T3129" s="19" t="s">
        <v>830</v>
      </c>
      <c r="U3129" s="4"/>
      <c r="V3129" s="22" t="str">
        <f t="shared" si="650"/>
        <v>@aswan1.moe.edu.eg</v>
      </c>
      <c r="W3129" s="22" t="str">
        <f t="shared" si="651"/>
        <v>Stu#</v>
      </c>
      <c r="Z3129" t="str">
        <f>IF(Q3129=$Z$14,COUNTIF($Q$15:Q3129,$Z$14),"")</f>
        <v/>
      </c>
    </row>
    <row r="3130" spans="1:26" ht="16.5" x14ac:dyDescent="0.25">
      <c r="A3130" s="6" t="str">
        <f>IF(B3130="","",SUBTOTAL(3,$B$15:B3130))</f>
        <v/>
      </c>
      <c r="B3130" s="7"/>
      <c r="C3130" s="8"/>
      <c r="D3130" s="6" t="str">
        <f t="shared" si="641"/>
        <v/>
      </c>
      <c r="E3130" s="9" t="str">
        <f t="shared" si="644"/>
        <v/>
      </c>
      <c r="F3130" s="7"/>
      <c r="G3130" s="10" t="str">
        <f t="shared" si="642"/>
        <v/>
      </c>
      <c r="H3130" s="6" t="str">
        <f t="shared" si="643"/>
        <v/>
      </c>
      <c r="I3130" s="6" t="str">
        <f t="shared" si="645"/>
        <v/>
      </c>
      <c r="J3130" s="6" t="str">
        <f t="shared" si="646"/>
        <v/>
      </c>
      <c r="K3130" s="6" t="str">
        <f t="shared" si="647"/>
        <v/>
      </c>
      <c r="L3130" s="6" t="str">
        <f t="shared" si="652"/>
        <v/>
      </c>
      <c r="M3130" s="6" t="str">
        <f t="shared" si="653"/>
        <v/>
      </c>
      <c r="N3130" s="6" t="str">
        <f t="shared" si="648"/>
        <v/>
      </c>
      <c r="O3130" s="4"/>
      <c r="P3130" s="11"/>
      <c r="Q3130" s="12" t="str">
        <f t="shared" si="649"/>
        <v/>
      </c>
      <c r="R3130" s="8"/>
      <c r="S3130" s="19"/>
      <c r="T3130" s="19" t="s">
        <v>830</v>
      </c>
      <c r="U3130" s="4"/>
      <c r="V3130" s="22" t="str">
        <f t="shared" si="650"/>
        <v>@aswan1.moe.edu.eg</v>
      </c>
      <c r="W3130" s="22" t="str">
        <f t="shared" si="651"/>
        <v>Stu#</v>
      </c>
      <c r="Z3130" t="str">
        <f>IF(Q3130=$Z$14,COUNTIF($Q$15:Q3130,$Z$14),"")</f>
        <v/>
      </c>
    </row>
    <row r="3131" spans="1:26" ht="16.5" x14ac:dyDescent="0.25">
      <c r="A3131" s="6" t="str">
        <f>IF(B3131="","",SUBTOTAL(3,$B$15:B3131))</f>
        <v/>
      </c>
      <c r="B3131" s="7"/>
      <c r="C3131" s="8"/>
      <c r="D3131" s="6" t="str">
        <f t="shared" si="641"/>
        <v/>
      </c>
      <c r="E3131" s="9" t="str">
        <f t="shared" si="644"/>
        <v/>
      </c>
      <c r="F3131" s="7"/>
      <c r="G3131" s="10" t="str">
        <f t="shared" si="642"/>
        <v/>
      </c>
      <c r="H3131" s="6" t="str">
        <f t="shared" si="643"/>
        <v/>
      </c>
      <c r="I3131" s="6" t="str">
        <f t="shared" si="645"/>
        <v/>
      </c>
      <c r="J3131" s="6" t="str">
        <f t="shared" si="646"/>
        <v/>
      </c>
      <c r="K3131" s="6" t="str">
        <f t="shared" si="647"/>
        <v/>
      </c>
      <c r="L3131" s="6" t="str">
        <f t="shared" si="652"/>
        <v/>
      </c>
      <c r="M3131" s="6" t="str">
        <f t="shared" si="653"/>
        <v/>
      </c>
      <c r="N3131" s="6" t="str">
        <f t="shared" si="648"/>
        <v/>
      </c>
      <c r="O3131" s="4"/>
      <c r="P3131" s="11"/>
      <c r="Q3131" s="12" t="str">
        <f t="shared" si="649"/>
        <v/>
      </c>
      <c r="R3131" s="8"/>
      <c r="S3131" s="19"/>
      <c r="T3131" s="19" t="s">
        <v>830</v>
      </c>
      <c r="U3131" s="4"/>
      <c r="V3131" s="22" t="str">
        <f t="shared" si="650"/>
        <v>@aswan1.moe.edu.eg</v>
      </c>
      <c r="W3131" s="22" t="str">
        <f t="shared" si="651"/>
        <v>Stu#</v>
      </c>
      <c r="Z3131" t="str">
        <f>IF(Q3131=$Z$14,COUNTIF($Q$15:Q3131,$Z$14),"")</f>
        <v/>
      </c>
    </row>
    <row r="3132" spans="1:26" ht="16.5" x14ac:dyDescent="0.25">
      <c r="A3132" s="6" t="str">
        <f>IF(B3132="","",SUBTOTAL(3,$B$15:B3132))</f>
        <v/>
      </c>
      <c r="B3132" s="7"/>
      <c r="C3132" s="8"/>
      <c r="D3132" s="6" t="str">
        <f t="shared" si="641"/>
        <v/>
      </c>
      <c r="E3132" s="9" t="str">
        <f t="shared" si="644"/>
        <v/>
      </c>
      <c r="F3132" s="7"/>
      <c r="G3132" s="10" t="str">
        <f t="shared" si="642"/>
        <v/>
      </c>
      <c r="H3132" s="6" t="str">
        <f t="shared" si="643"/>
        <v/>
      </c>
      <c r="I3132" s="6" t="str">
        <f t="shared" si="645"/>
        <v/>
      </c>
      <c r="J3132" s="6" t="str">
        <f t="shared" si="646"/>
        <v/>
      </c>
      <c r="K3132" s="6" t="str">
        <f t="shared" si="647"/>
        <v/>
      </c>
      <c r="L3132" s="6" t="str">
        <f t="shared" si="652"/>
        <v/>
      </c>
      <c r="M3132" s="6" t="str">
        <f t="shared" si="653"/>
        <v/>
      </c>
      <c r="N3132" s="6" t="str">
        <f t="shared" si="648"/>
        <v/>
      </c>
      <c r="O3132" s="4"/>
      <c r="P3132" s="11"/>
      <c r="Q3132" s="12" t="str">
        <f t="shared" si="649"/>
        <v/>
      </c>
      <c r="R3132" s="8"/>
      <c r="S3132" s="19"/>
      <c r="T3132" s="19" t="s">
        <v>830</v>
      </c>
      <c r="U3132" s="4"/>
      <c r="V3132" s="22" t="str">
        <f t="shared" si="650"/>
        <v>@aswan1.moe.edu.eg</v>
      </c>
      <c r="W3132" s="22" t="str">
        <f t="shared" si="651"/>
        <v>Stu#</v>
      </c>
      <c r="Z3132" t="str">
        <f>IF(Q3132=$Z$14,COUNTIF($Q$15:Q3132,$Z$14),"")</f>
        <v/>
      </c>
    </row>
    <row r="3133" spans="1:26" ht="16.5" x14ac:dyDescent="0.25">
      <c r="A3133" s="6" t="str">
        <f>IF(B3133="","",SUBTOTAL(3,$B$15:B3133))</f>
        <v/>
      </c>
      <c r="B3133" s="7"/>
      <c r="C3133" s="8"/>
      <c r="D3133" s="6" t="str">
        <f t="shared" si="641"/>
        <v/>
      </c>
      <c r="E3133" s="9" t="str">
        <f t="shared" si="644"/>
        <v/>
      </c>
      <c r="F3133" s="7"/>
      <c r="G3133" s="10" t="str">
        <f t="shared" si="642"/>
        <v/>
      </c>
      <c r="H3133" s="6" t="str">
        <f t="shared" si="643"/>
        <v/>
      </c>
      <c r="I3133" s="6" t="str">
        <f t="shared" si="645"/>
        <v/>
      </c>
      <c r="J3133" s="6" t="str">
        <f t="shared" si="646"/>
        <v/>
      </c>
      <c r="K3133" s="6" t="str">
        <f t="shared" si="647"/>
        <v/>
      </c>
      <c r="L3133" s="6" t="str">
        <f t="shared" si="652"/>
        <v/>
      </c>
      <c r="M3133" s="6" t="str">
        <f t="shared" si="653"/>
        <v/>
      </c>
      <c r="N3133" s="6" t="str">
        <f t="shared" si="648"/>
        <v/>
      </c>
      <c r="O3133" s="4"/>
      <c r="P3133" s="11"/>
      <c r="Q3133" s="12" t="str">
        <f t="shared" si="649"/>
        <v/>
      </c>
      <c r="R3133" s="8"/>
      <c r="S3133" s="19"/>
      <c r="T3133" s="19" t="s">
        <v>830</v>
      </c>
      <c r="U3133" s="4"/>
      <c r="V3133" s="22" t="str">
        <f t="shared" si="650"/>
        <v>@aswan1.moe.edu.eg</v>
      </c>
      <c r="W3133" s="22" t="str">
        <f t="shared" si="651"/>
        <v>Stu#</v>
      </c>
      <c r="Z3133" t="str">
        <f>IF(Q3133=$Z$14,COUNTIF($Q$15:Q3133,$Z$14),"")</f>
        <v/>
      </c>
    </row>
    <row r="3134" spans="1:26" ht="16.5" x14ac:dyDescent="0.25">
      <c r="A3134" s="6" t="str">
        <f>IF(B3134="","",SUBTOTAL(3,$B$15:B3134))</f>
        <v/>
      </c>
      <c r="B3134" s="7"/>
      <c r="C3134" s="8"/>
      <c r="D3134" s="6" t="str">
        <f t="shared" si="641"/>
        <v/>
      </c>
      <c r="E3134" s="9" t="str">
        <f t="shared" si="644"/>
        <v/>
      </c>
      <c r="F3134" s="7"/>
      <c r="G3134" s="10" t="str">
        <f t="shared" si="642"/>
        <v/>
      </c>
      <c r="H3134" s="6" t="str">
        <f t="shared" si="643"/>
        <v/>
      </c>
      <c r="I3134" s="6" t="str">
        <f t="shared" si="645"/>
        <v/>
      </c>
      <c r="J3134" s="6" t="str">
        <f t="shared" si="646"/>
        <v/>
      </c>
      <c r="K3134" s="6" t="str">
        <f t="shared" si="647"/>
        <v/>
      </c>
      <c r="L3134" s="6" t="str">
        <f t="shared" si="652"/>
        <v/>
      </c>
      <c r="M3134" s="6" t="str">
        <f t="shared" si="653"/>
        <v/>
      </c>
      <c r="N3134" s="6" t="str">
        <f t="shared" si="648"/>
        <v/>
      </c>
      <c r="O3134" s="4"/>
      <c r="P3134" s="11"/>
      <c r="Q3134" s="12" t="str">
        <f t="shared" si="649"/>
        <v/>
      </c>
      <c r="R3134" s="8"/>
      <c r="S3134" s="19"/>
      <c r="T3134" s="19" t="s">
        <v>830</v>
      </c>
      <c r="U3134" s="4"/>
      <c r="V3134" s="22" t="str">
        <f t="shared" si="650"/>
        <v>@aswan1.moe.edu.eg</v>
      </c>
      <c r="W3134" s="22" t="str">
        <f t="shared" si="651"/>
        <v>Stu#</v>
      </c>
      <c r="Z3134" t="str">
        <f>IF(Q3134=$Z$14,COUNTIF($Q$15:Q3134,$Z$14),"")</f>
        <v/>
      </c>
    </row>
    <row r="3135" spans="1:26" ht="16.5" x14ac:dyDescent="0.25">
      <c r="A3135" s="6" t="str">
        <f>IF(B3135="","",SUBTOTAL(3,$B$15:B3135))</f>
        <v/>
      </c>
      <c r="B3135" s="7"/>
      <c r="C3135" s="8"/>
      <c r="D3135" s="6" t="str">
        <f t="shared" si="641"/>
        <v/>
      </c>
      <c r="E3135" s="9" t="str">
        <f t="shared" si="644"/>
        <v/>
      </c>
      <c r="F3135" s="7"/>
      <c r="G3135" s="10" t="str">
        <f t="shared" si="642"/>
        <v/>
      </c>
      <c r="H3135" s="6" t="str">
        <f t="shared" si="643"/>
        <v/>
      </c>
      <c r="I3135" s="6" t="str">
        <f t="shared" si="645"/>
        <v/>
      </c>
      <c r="J3135" s="6" t="str">
        <f t="shared" si="646"/>
        <v/>
      </c>
      <c r="K3135" s="6" t="str">
        <f t="shared" si="647"/>
        <v/>
      </c>
      <c r="L3135" s="6" t="str">
        <f t="shared" si="652"/>
        <v/>
      </c>
      <c r="M3135" s="6" t="str">
        <f t="shared" si="653"/>
        <v/>
      </c>
      <c r="N3135" s="6" t="str">
        <f t="shared" si="648"/>
        <v/>
      </c>
      <c r="O3135" s="4"/>
      <c r="P3135" s="11"/>
      <c r="Q3135" s="12" t="str">
        <f t="shared" si="649"/>
        <v/>
      </c>
      <c r="R3135" s="8"/>
      <c r="S3135" s="19"/>
      <c r="T3135" s="19" t="s">
        <v>830</v>
      </c>
      <c r="U3135" s="4"/>
      <c r="V3135" s="22" t="str">
        <f t="shared" si="650"/>
        <v>@aswan1.moe.edu.eg</v>
      </c>
      <c r="W3135" s="22" t="str">
        <f t="shared" si="651"/>
        <v>Stu#</v>
      </c>
      <c r="Z3135" t="str">
        <f>IF(Q3135=$Z$14,COUNTIF($Q$15:Q3135,$Z$14),"")</f>
        <v/>
      </c>
    </row>
    <row r="3136" spans="1:26" ht="16.5" x14ac:dyDescent="0.25">
      <c r="A3136" s="6" t="str">
        <f>IF(B3136="","",SUBTOTAL(3,$B$15:B3136))</f>
        <v/>
      </c>
      <c r="B3136" s="7"/>
      <c r="C3136" s="8"/>
      <c r="D3136" s="6" t="str">
        <f t="shared" si="641"/>
        <v/>
      </c>
      <c r="E3136" s="9" t="str">
        <f t="shared" si="644"/>
        <v/>
      </c>
      <c r="F3136" s="7"/>
      <c r="G3136" s="10" t="str">
        <f t="shared" si="642"/>
        <v/>
      </c>
      <c r="H3136" s="6" t="str">
        <f t="shared" si="643"/>
        <v/>
      </c>
      <c r="I3136" s="6" t="str">
        <f t="shared" si="645"/>
        <v/>
      </c>
      <c r="J3136" s="6" t="str">
        <f t="shared" si="646"/>
        <v/>
      </c>
      <c r="K3136" s="6" t="str">
        <f t="shared" si="647"/>
        <v/>
      </c>
      <c r="L3136" s="6" t="str">
        <f t="shared" si="652"/>
        <v/>
      </c>
      <c r="M3136" s="6" t="str">
        <f t="shared" si="653"/>
        <v/>
      </c>
      <c r="N3136" s="6" t="str">
        <f t="shared" si="648"/>
        <v/>
      </c>
      <c r="O3136" s="4"/>
      <c r="P3136" s="11"/>
      <c r="Q3136" s="12" t="str">
        <f t="shared" si="649"/>
        <v/>
      </c>
      <c r="R3136" s="8"/>
      <c r="S3136" s="19"/>
      <c r="T3136" s="19" t="s">
        <v>830</v>
      </c>
      <c r="U3136" s="4"/>
      <c r="V3136" s="22" t="str">
        <f t="shared" si="650"/>
        <v>@aswan1.moe.edu.eg</v>
      </c>
      <c r="W3136" s="22" t="str">
        <f t="shared" si="651"/>
        <v>Stu#</v>
      </c>
      <c r="Z3136" t="str">
        <f>IF(Q3136=$Z$14,COUNTIF($Q$15:Q3136,$Z$14),"")</f>
        <v/>
      </c>
    </row>
    <row r="3137" spans="1:26" ht="16.5" x14ac:dyDescent="0.25">
      <c r="A3137" s="6" t="str">
        <f>IF(B3137="","",SUBTOTAL(3,$B$15:B3137))</f>
        <v/>
      </c>
      <c r="B3137" s="7"/>
      <c r="C3137" s="8"/>
      <c r="D3137" s="6" t="str">
        <f t="shared" si="641"/>
        <v/>
      </c>
      <c r="E3137" s="9" t="str">
        <f t="shared" si="644"/>
        <v/>
      </c>
      <c r="F3137" s="7"/>
      <c r="G3137" s="10" t="str">
        <f t="shared" si="642"/>
        <v/>
      </c>
      <c r="H3137" s="6" t="str">
        <f t="shared" si="643"/>
        <v/>
      </c>
      <c r="I3137" s="6" t="str">
        <f t="shared" si="645"/>
        <v/>
      </c>
      <c r="J3137" s="6" t="str">
        <f t="shared" si="646"/>
        <v/>
      </c>
      <c r="K3137" s="6" t="str">
        <f t="shared" si="647"/>
        <v/>
      </c>
      <c r="L3137" s="6" t="str">
        <f t="shared" si="652"/>
        <v/>
      </c>
      <c r="M3137" s="6" t="str">
        <f t="shared" si="653"/>
        <v/>
      </c>
      <c r="N3137" s="6" t="str">
        <f t="shared" si="648"/>
        <v/>
      </c>
      <c r="O3137" s="4"/>
      <c r="P3137" s="11"/>
      <c r="Q3137" s="12" t="str">
        <f t="shared" si="649"/>
        <v/>
      </c>
      <c r="R3137" s="8"/>
      <c r="S3137" s="19"/>
      <c r="T3137" s="19" t="s">
        <v>830</v>
      </c>
      <c r="U3137" s="4"/>
      <c r="V3137" s="22" t="str">
        <f t="shared" si="650"/>
        <v>@aswan1.moe.edu.eg</v>
      </c>
      <c r="W3137" s="22" t="str">
        <f t="shared" si="651"/>
        <v>Stu#</v>
      </c>
      <c r="Z3137" t="str">
        <f>IF(Q3137=$Z$14,COUNTIF($Q$15:Q3137,$Z$14),"")</f>
        <v/>
      </c>
    </row>
    <row r="3138" spans="1:26" ht="16.5" x14ac:dyDescent="0.25">
      <c r="A3138" s="6" t="str">
        <f>IF(B3138="","",SUBTOTAL(3,$B$15:B3138))</f>
        <v/>
      </c>
      <c r="B3138" s="7"/>
      <c r="C3138" s="8"/>
      <c r="D3138" s="6" t="str">
        <f t="shared" si="641"/>
        <v/>
      </c>
      <c r="E3138" s="9" t="str">
        <f t="shared" si="644"/>
        <v/>
      </c>
      <c r="F3138" s="7"/>
      <c r="G3138" s="10" t="str">
        <f t="shared" si="642"/>
        <v/>
      </c>
      <c r="H3138" s="6" t="str">
        <f t="shared" si="643"/>
        <v/>
      </c>
      <c r="I3138" s="6" t="str">
        <f t="shared" si="645"/>
        <v/>
      </c>
      <c r="J3138" s="6" t="str">
        <f t="shared" si="646"/>
        <v/>
      </c>
      <c r="K3138" s="6" t="str">
        <f t="shared" si="647"/>
        <v/>
      </c>
      <c r="L3138" s="6" t="str">
        <f t="shared" si="652"/>
        <v/>
      </c>
      <c r="M3138" s="6" t="str">
        <f t="shared" si="653"/>
        <v/>
      </c>
      <c r="N3138" s="6" t="str">
        <f t="shared" si="648"/>
        <v/>
      </c>
      <c r="O3138" s="4"/>
      <c r="P3138" s="11"/>
      <c r="Q3138" s="12" t="str">
        <f t="shared" si="649"/>
        <v/>
      </c>
      <c r="R3138" s="8"/>
      <c r="S3138" s="19"/>
      <c r="T3138" s="19" t="s">
        <v>830</v>
      </c>
      <c r="U3138" s="4"/>
      <c r="V3138" s="22" t="str">
        <f t="shared" si="650"/>
        <v>@aswan1.moe.edu.eg</v>
      </c>
      <c r="W3138" s="22" t="str">
        <f t="shared" si="651"/>
        <v>Stu#</v>
      </c>
      <c r="Z3138" t="str">
        <f>IF(Q3138=$Z$14,COUNTIF($Q$15:Q3138,$Z$14),"")</f>
        <v/>
      </c>
    </row>
    <row r="3139" spans="1:26" ht="16.5" x14ac:dyDescent="0.25">
      <c r="A3139" s="6" t="str">
        <f>IF(B3139="","",SUBTOTAL(3,$B$15:B3139))</f>
        <v/>
      </c>
      <c r="B3139" s="7"/>
      <c r="C3139" s="8"/>
      <c r="D3139" s="6" t="str">
        <f t="shared" si="641"/>
        <v/>
      </c>
      <c r="E3139" s="9" t="str">
        <f t="shared" si="644"/>
        <v/>
      </c>
      <c r="F3139" s="7"/>
      <c r="G3139" s="10" t="str">
        <f t="shared" si="642"/>
        <v/>
      </c>
      <c r="H3139" s="6" t="str">
        <f t="shared" si="643"/>
        <v/>
      </c>
      <c r="I3139" s="6" t="str">
        <f t="shared" si="645"/>
        <v/>
      </c>
      <c r="J3139" s="6" t="str">
        <f t="shared" si="646"/>
        <v/>
      </c>
      <c r="K3139" s="6" t="str">
        <f t="shared" si="647"/>
        <v/>
      </c>
      <c r="L3139" s="6" t="str">
        <f t="shared" si="652"/>
        <v/>
      </c>
      <c r="M3139" s="6" t="str">
        <f t="shared" si="653"/>
        <v/>
      </c>
      <c r="N3139" s="6" t="str">
        <f t="shared" si="648"/>
        <v/>
      </c>
      <c r="O3139" s="4"/>
      <c r="P3139" s="11"/>
      <c r="Q3139" s="12" t="str">
        <f t="shared" si="649"/>
        <v/>
      </c>
      <c r="R3139" s="8"/>
      <c r="S3139" s="19"/>
      <c r="T3139" s="19" t="s">
        <v>830</v>
      </c>
      <c r="U3139" s="4"/>
      <c r="V3139" s="22" t="str">
        <f t="shared" si="650"/>
        <v>@aswan1.moe.edu.eg</v>
      </c>
      <c r="W3139" s="22" t="str">
        <f t="shared" si="651"/>
        <v>Stu#</v>
      </c>
      <c r="Z3139" t="str">
        <f>IF(Q3139=$Z$14,COUNTIF($Q$15:Q3139,$Z$14),"")</f>
        <v/>
      </c>
    </row>
    <row r="3140" spans="1:26" ht="16.5" x14ac:dyDescent="0.25">
      <c r="A3140" s="6" t="str">
        <f>IF(B3140="","",SUBTOTAL(3,$B$15:B3140))</f>
        <v/>
      </c>
      <c r="B3140" s="7"/>
      <c r="C3140" s="8"/>
      <c r="D3140" s="6" t="str">
        <f t="shared" si="641"/>
        <v/>
      </c>
      <c r="E3140" s="9" t="str">
        <f t="shared" si="644"/>
        <v/>
      </c>
      <c r="F3140" s="7"/>
      <c r="G3140" s="10" t="str">
        <f t="shared" si="642"/>
        <v/>
      </c>
      <c r="H3140" s="6" t="str">
        <f t="shared" si="643"/>
        <v/>
      </c>
      <c r="I3140" s="6" t="str">
        <f t="shared" si="645"/>
        <v/>
      </c>
      <c r="J3140" s="6" t="str">
        <f t="shared" si="646"/>
        <v/>
      </c>
      <c r="K3140" s="6" t="str">
        <f t="shared" si="647"/>
        <v/>
      </c>
      <c r="L3140" s="6" t="str">
        <f t="shared" si="652"/>
        <v/>
      </c>
      <c r="M3140" s="6" t="str">
        <f t="shared" si="653"/>
        <v/>
      </c>
      <c r="N3140" s="6" t="str">
        <f t="shared" si="648"/>
        <v/>
      </c>
      <c r="O3140" s="4"/>
      <c r="P3140" s="11"/>
      <c r="Q3140" s="12" t="str">
        <f t="shared" si="649"/>
        <v/>
      </c>
      <c r="R3140" s="8"/>
      <c r="S3140" s="19"/>
      <c r="T3140" s="19" t="s">
        <v>830</v>
      </c>
      <c r="U3140" s="4"/>
      <c r="V3140" s="22" t="str">
        <f t="shared" si="650"/>
        <v>@aswan1.moe.edu.eg</v>
      </c>
      <c r="W3140" s="22" t="str">
        <f t="shared" si="651"/>
        <v>Stu#</v>
      </c>
      <c r="Z3140" t="str">
        <f>IF(Q3140=$Z$14,COUNTIF($Q$15:Q3140,$Z$14),"")</f>
        <v/>
      </c>
    </row>
    <row r="3141" spans="1:26" ht="16.5" x14ac:dyDescent="0.25">
      <c r="A3141" s="6" t="str">
        <f>IF(B3141="","",SUBTOTAL(3,$B$15:B3141))</f>
        <v/>
      </c>
      <c r="B3141" s="7"/>
      <c r="C3141" s="8"/>
      <c r="D3141" s="6" t="str">
        <f t="shared" si="641"/>
        <v/>
      </c>
      <c r="E3141" s="9" t="str">
        <f t="shared" si="644"/>
        <v/>
      </c>
      <c r="F3141" s="7"/>
      <c r="G3141" s="10" t="str">
        <f t="shared" si="642"/>
        <v/>
      </c>
      <c r="H3141" s="6" t="str">
        <f t="shared" si="643"/>
        <v/>
      </c>
      <c r="I3141" s="6" t="str">
        <f t="shared" si="645"/>
        <v/>
      </c>
      <c r="J3141" s="6" t="str">
        <f t="shared" si="646"/>
        <v/>
      </c>
      <c r="K3141" s="6" t="str">
        <f t="shared" si="647"/>
        <v/>
      </c>
      <c r="L3141" s="6" t="str">
        <f t="shared" si="652"/>
        <v/>
      </c>
      <c r="M3141" s="6" t="str">
        <f t="shared" si="653"/>
        <v/>
      </c>
      <c r="N3141" s="6" t="str">
        <f t="shared" si="648"/>
        <v/>
      </c>
      <c r="O3141" s="4"/>
      <c r="P3141" s="11"/>
      <c r="Q3141" s="12" t="str">
        <f t="shared" si="649"/>
        <v/>
      </c>
      <c r="R3141" s="8"/>
      <c r="S3141" s="19"/>
      <c r="T3141" s="19" t="s">
        <v>830</v>
      </c>
      <c r="U3141" s="4"/>
      <c r="V3141" s="22" t="str">
        <f t="shared" si="650"/>
        <v>@aswan1.moe.edu.eg</v>
      </c>
      <c r="W3141" s="22" t="str">
        <f t="shared" si="651"/>
        <v>Stu#</v>
      </c>
      <c r="Z3141" t="str">
        <f>IF(Q3141=$Z$14,COUNTIF($Q$15:Q3141,$Z$14),"")</f>
        <v/>
      </c>
    </row>
    <row r="3142" spans="1:26" ht="16.5" x14ac:dyDescent="0.25">
      <c r="A3142" s="6" t="str">
        <f>IF(B3142="","",SUBTOTAL(3,$B$15:B3142))</f>
        <v/>
      </c>
      <c r="B3142" s="7"/>
      <c r="C3142" s="8"/>
      <c r="D3142" s="6" t="str">
        <f t="shared" si="641"/>
        <v/>
      </c>
      <c r="E3142" s="9" t="str">
        <f t="shared" si="644"/>
        <v/>
      </c>
      <c r="F3142" s="7"/>
      <c r="G3142" s="10" t="str">
        <f t="shared" si="642"/>
        <v/>
      </c>
      <c r="H3142" s="6" t="str">
        <f t="shared" si="643"/>
        <v/>
      </c>
      <c r="I3142" s="6" t="str">
        <f t="shared" si="645"/>
        <v/>
      </c>
      <c r="J3142" s="6" t="str">
        <f t="shared" si="646"/>
        <v/>
      </c>
      <c r="K3142" s="6" t="str">
        <f t="shared" si="647"/>
        <v/>
      </c>
      <c r="L3142" s="6" t="str">
        <f t="shared" si="652"/>
        <v/>
      </c>
      <c r="M3142" s="6" t="str">
        <f t="shared" si="653"/>
        <v/>
      </c>
      <c r="N3142" s="6" t="str">
        <f t="shared" si="648"/>
        <v/>
      </c>
      <c r="O3142" s="4"/>
      <c r="P3142" s="11"/>
      <c r="Q3142" s="12" t="str">
        <f t="shared" si="649"/>
        <v/>
      </c>
      <c r="R3142" s="8"/>
      <c r="S3142" s="19"/>
      <c r="T3142" s="19" t="s">
        <v>830</v>
      </c>
      <c r="U3142" s="4"/>
      <c r="V3142" s="22" t="str">
        <f t="shared" si="650"/>
        <v>@aswan1.moe.edu.eg</v>
      </c>
      <c r="W3142" s="22" t="str">
        <f t="shared" si="651"/>
        <v>Stu#</v>
      </c>
      <c r="Z3142" t="str">
        <f>IF(Q3142=$Z$14,COUNTIF($Q$15:Q3142,$Z$14),"")</f>
        <v/>
      </c>
    </row>
    <row r="3143" spans="1:26" ht="16.5" x14ac:dyDescent="0.25">
      <c r="A3143" s="6" t="str">
        <f>IF(B3143="","",SUBTOTAL(3,$B$15:B3143))</f>
        <v/>
      </c>
      <c r="B3143" s="7"/>
      <c r="C3143" s="8"/>
      <c r="D3143" s="6" t="str">
        <f t="shared" si="641"/>
        <v/>
      </c>
      <c r="E3143" s="9" t="str">
        <f t="shared" si="644"/>
        <v/>
      </c>
      <c r="F3143" s="7"/>
      <c r="G3143" s="10" t="str">
        <f t="shared" si="642"/>
        <v/>
      </c>
      <c r="H3143" s="6" t="str">
        <f t="shared" si="643"/>
        <v/>
      </c>
      <c r="I3143" s="6" t="str">
        <f t="shared" si="645"/>
        <v/>
      </c>
      <c r="J3143" s="6" t="str">
        <f t="shared" si="646"/>
        <v/>
      </c>
      <c r="K3143" s="6" t="str">
        <f t="shared" si="647"/>
        <v/>
      </c>
      <c r="L3143" s="6" t="str">
        <f t="shared" si="652"/>
        <v/>
      </c>
      <c r="M3143" s="6" t="str">
        <f t="shared" si="653"/>
        <v/>
      </c>
      <c r="N3143" s="6" t="str">
        <f t="shared" si="648"/>
        <v/>
      </c>
      <c r="O3143" s="4"/>
      <c r="P3143" s="11"/>
      <c r="Q3143" s="12" t="str">
        <f t="shared" si="649"/>
        <v/>
      </c>
      <c r="R3143" s="8"/>
      <c r="S3143" s="19"/>
      <c r="T3143" s="19" t="s">
        <v>830</v>
      </c>
      <c r="U3143" s="4"/>
      <c r="V3143" s="22" t="str">
        <f t="shared" si="650"/>
        <v>@aswan1.moe.edu.eg</v>
      </c>
      <c r="W3143" s="22" t="str">
        <f t="shared" si="651"/>
        <v>Stu#</v>
      </c>
      <c r="Z3143" t="str">
        <f>IF(Q3143=$Z$14,COUNTIF($Q$15:Q3143,$Z$14),"")</f>
        <v/>
      </c>
    </row>
    <row r="3144" spans="1:26" ht="16.5" x14ac:dyDescent="0.25">
      <c r="A3144" s="6" t="str">
        <f>IF(B3144="","",SUBTOTAL(3,$B$15:B3144))</f>
        <v/>
      </c>
      <c r="B3144" s="7"/>
      <c r="C3144" s="8"/>
      <c r="D3144" s="6" t="str">
        <f t="shared" si="641"/>
        <v/>
      </c>
      <c r="E3144" s="9" t="str">
        <f t="shared" si="644"/>
        <v/>
      </c>
      <c r="F3144" s="7"/>
      <c r="G3144" s="10" t="str">
        <f t="shared" si="642"/>
        <v/>
      </c>
      <c r="H3144" s="6" t="str">
        <f t="shared" si="643"/>
        <v/>
      </c>
      <c r="I3144" s="6" t="str">
        <f t="shared" si="645"/>
        <v/>
      </c>
      <c r="J3144" s="6" t="str">
        <f t="shared" si="646"/>
        <v/>
      </c>
      <c r="K3144" s="6" t="str">
        <f t="shared" si="647"/>
        <v/>
      </c>
      <c r="L3144" s="6" t="str">
        <f t="shared" si="652"/>
        <v/>
      </c>
      <c r="M3144" s="6" t="str">
        <f t="shared" si="653"/>
        <v/>
      </c>
      <c r="N3144" s="6" t="str">
        <f t="shared" si="648"/>
        <v/>
      </c>
      <c r="O3144" s="4"/>
      <c r="P3144" s="11"/>
      <c r="Q3144" s="12" t="str">
        <f t="shared" si="649"/>
        <v/>
      </c>
      <c r="R3144" s="8"/>
      <c r="S3144" s="19"/>
      <c r="T3144" s="19" t="s">
        <v>830</v>
      </c>
      <c r="U3144" s="4"/>
      <c r="V3144" s="22" t="str">
        <f t="shared" si="650"/>
        <v>@aswan1.moe.edu.eg</v>
      </c>
      <c r="W3144" s="22" t="str">
        <f t="shared" si="651"/>
        <v>Stu#</v>
      </c>
      <c r="Z3144" t="str">
        <f>IF(Q3144=$Z$14,COUNTIF($Q$15:Q3144,$Z$14),"")</f>
        <v/>
      </c>
    </row>
    <row r="3145" spans="1:26" ht="16.5" x14ac:dyDescent="0.25">
      <c r="A3145" s="6" t="str">
        <f>IF(B3145="","",SUBTOTAL(3,$B$15:B3145))</f>
        <v/>
      </c>
      <c r="B3145" s="7"/>
      <c r="C3145" s="8"/>
      <c r="D3145" s="6" t="str">
        <f t="shared" si="641"/>
        <v/>
      </c>
      <c r="E3145" s="9" t="str">
        <f t="shared" si="644"/>
        <v/>
      </c>
      <c r="F3145" s="7"/>
      <c r="G3145" s="10" t="str">
        <f t="shared" si="642"/>
        <v/>
      </c>
      <c r="H3145" s="6" t="str">
        <f t="shared" si="643"/>
        <v/>
      </c>
      <c r="I3145" s="6" t="str">
        <f t="shared" si="645"/>
        <v/>
      </c>
      <c r="J3145" s="6" t="str">
        <f t="shared" si="646"/>
        <v/>
      </c>
      <c r="K3145" s="6" t="str">
        <f t="shared" si="647"/>
        <v/>
      </c>
      <c r="L3145" s="6" t="str">
        <f t="shared" si="652"/>
        <v/>
      </c>
      <c r="M3145" s="6" t="str">
        <f t="shared" si="653"/>
        <v/>
      </c>
      <c r="N3145" s="6" t="str">
        <f t="shared" si="648"/>
        <v/>
      </c>
      <c r="O3145" s="4"/>
      <c r="P3145" s="11"/>
      <c r="Q3145" s="12" t="str">
        <f t="shared" si="649"/>
        <v/>
      </c>
      <c r="R3145" s="8"/>
      <c r="S3145" s="19"/>
      <c r="T3145" s="19" t="s">
        <v>830</v>
      </c>
      <c r="U3145" s="4"/>
      <c r="V3145" s="22" t="str">
        <f t="shared" si="650"/>
        <v>@aswan1.moe.edu.eg</v>
      </c>
      <c r="W3145" s="22" t="str">
        <f t="shared" si="651"/>
        <v>Stu#</v>
      </c>
      <c r="Z3145" t="str">
        <f>IF(Q3145=$Z$14,COUNTIF($Q$15:Q3145,$Z$14),"")</f>
        <v/>
      </c>
    </row>
    <row r="3146" spans="1:26" ht="16.5" x14ac:dyDescent="0.25">
      <c r="A3146" s="6" t="str">
        <f>IF(B3146="","",SUBTOTAL(3,$B$15:B3146))</f>
        <v/>
      </c>
      <c r="B3146" s="7"/>
      <c r="C3146" s="8"/>
      <c r="D3146" s="6" t="str">
        <f t="shared" si="641"/>
        <v/>
      </c>
      <c r="E3146" s="9" t="str">
        <f t="shared" si="644"/>
        <v/>
      </c>
      <c r="F3146" s="7"/>
      <c r="G3146" s="10" t="str">
        <f t="shared" si="642"/>
        <v/>
      </c>
      <c r="H3146" s="6" t="str">
        <f t="shared" si="643"/>
        <v/>
      </c>
      <c r="I3146" s="6" t="str">
        <f t="shared" si="645"/>
        <v/>
      </c>
      <c r="J3146" s="6" t="str">
        <f t="shared" si="646"/>
        <v/>
      </c>
      <c r="K3146" s="6" t="str">
        <f t="shared" si="647"/>
        <v/>
      </c>
      <c r="L3146" s="6" t="str">
        <f t="shared" si="652"/>
        <v/>
      </c>
      <c r="M3146" s="6" t="str">
        <f t="shared" si="653"/>
        <v/>
      </c>
      <c r="N3146" s="6" t="str">
        <f t="shared" si="648"/>
        <v/>
      </c>
      <c r="O3146" s="4"/>
      <c r="P3146" s="11"/>
      <c r="Q3146" s="12" t="str">
        <f t="shared" si="649"/>
        <v/>
      </c>
      <c r="R3146" s="8"/>
      <c r="S3146" s="19"/>
      <c r="T3146" s="19" t="s">
        <v>830</v>
      </c>
      <c r="U3146" s="4"/>
      <c r="V3146" s="22" t="str">
        <f t="shared" si="650"/>
        <v>@aswan1.moe.edu.eg</v>
      </c>
      <c r="W3146" s="22" t="str">
        <f t="shared" si="651"/>
        <v>Stu#</v>
      </c>
      <c r="Z3146" t="str">
        <f>IF(Q3146=$Z$14,COUNTIF($Q$15:Q3146,$Z$14),"")</f>
        <v/>
      </c>
    </row>
    <row r="3147" spans="1:26" ht="16.5" x14ac:dyDescent="0.25">
      <c r="A3147" s="6" t="str">
        <f>IF(B3147="","",SUBTOTAL(3,$B$15:B3147))</f>
        <v/>
      </c>
      <c r="B3147" s="7"/>
      <c r="C3147" s="8"/>
      <c r="D3147" s="6" t="str">
        <f t="shared" si="641"/>
        <v/>
      </c>
      <c r="E3147" s="9" t="str">
        <f t="shared" si="644"/>
        <v/>
      </c>
      <c r="F3147" s="7"/>
      <c r="G3147" s="10" t="str">
        <f t="shared" si="642"/>
        <v/>
      </c>
      <c r="H3147" s="6" t="str">
        <f t="shared" si="643"/>
        <v/>
      </c>
      <c r="I3147" s="6" t="str">
        <f t="shared" si="645"/>
        <v/>
      </c>
      <c r="J3147" s="6" t="str">
        <f t="shared" si="646"/>
        <v/>
      </c>
      <c r="K3147" s="6" t="str">
        <f t="shared" si="647"/>
        <v/>
      </c>
      <c r="L3147" s="6" t="str">
        <f t="shared" si="652"/>
        <v/>
      </c>
      <c r="M3147" s="6" t="str">
        <f t="shared" si="653"/>
        <v/>
      </c>
      <c r="N3147" s="6" t="str">
        <f t="shared" si="648"/>
        <v/>
      </c>
      <c r="O3147" s="4"/>
      <c r="P3147" s="11"/>
      <c r="Q3147" s="12" t="str">
        <f t="shared" si="649"/>
        <v/>
      </c>
      <c r="R3147" s="8"/>
      <c r="S3147" s="19"/>
      <c r="T3147" s="19" t="s">
        <v>830</v>
      </c>
      <c r="U3147" s="4"/>
      <c r="V3147" s="22" t="str">
        <f t="shared" si="650"/>
        <v>@aswan1.moe.edu.eg</v>
      </c>
      <c r="W3147" s="22" t="str">
        <f t="shared" si="651"/>
        <v>Stu#</v>
      </c>
      <c r="Z3147" t="str">
        <f>IF(Q3147=$Z$14,COUNTIF($Q$15:Q3147,$Z$14),"")</f>
        <v/>
      </c>
    </row>
    <row r="3148" spans="1:26" ht="16.5" x14ac:dyDescent="0.25">
      <c r="A3148" s="6" t="str">
        <f>IF(B3148="","",SUBTOTAL(3,$B$15:B3148))</f>
        <v/>
      </c>
      <c r="B3148" s="7"/>
      <c r="C3148" s="8"/>
      <c r="D3148" s="6" t="str">
        <f t="shared" si="641"/>
        <v/>
      </c>
      <c r="E3148" s="9" t="str">
        <f t="shared" si="644"/>
        <v/>
      </c>
      <c r="F3148" s="7"/>
      <c r="G3148" s="10" t="str">
        <f t="shared" si="642"/>
        <v/>
      </c>
      <c r="H3148" s="6" t="str">
        <f t="shared" si="643"/>
        <v/>
      </c>
      <c r="I3148" s="6" t="str">
        <f t="shared" si="645"/>
        <v/>
      </c>
      <c r="J3148" s="6" t="str">
        <f t="shared" si="646"/>
        <v/>
      </c>
      <c r="K3148" s="6" t="str">
        <f t="shared" si="647"/>
        <v/>
      </c>
      <c r="L3148" s="6" t="str">
        <f t="shared" si="652"/>
        <v/>
      </c>
      <c r="M3148" s="6" t="str">
        <f t="shared" si="653"/>
        <v/>
      </c>
      <c r="N3148" s="6" t="str">
        <f t="shared" si="648"/>
        <v/>
      </c>
      <c r="O3148" s="4"/>
      <c r="P3148" s="11"/>
      <c r="Q3148" s="12" t="str">
        <f t="shared" si="649"/>
        <v/>
      </c>
      <c r="R3148" s="8"/>
      <c r="S3148" s="19"/>
      <c r="T3148" s="19" t="s">
        <v>830</v>
      </c>
      <c r="U3148" s="4"/>
      <c r="V3148" s="22" t="str">
        <f t="shared" si="650"/>
        <v>@aswan1.moe.edu.eg</v>
      </c>
      <c r="W3148" s="22" t="str">
        <f t="shared" si="651"/>
        <v>Stu#</v>
      </c>
      <c r="Z3148" t="str">
        <f>IF(Q3148=$Z$14,COUNTIF($Q$15:Q3148,$Z$14),"")</f>
        <v/>
      </c>
    </row>
    <row r="3149" spans="1:26" ht="16.5" x14ac:dyDescent="0.25">
      <c r="A3149" s="6" t="str">
        <f>IF(B3149="","",SUBTOTAL(3,$B$15:B3149))</f>
        <v/>
      </c>
      <c r="B3149" s="7"/>
      <c r="C3149" s="8"/>
      <c r="D3149" s="6" t="str">
        <f t="shared" si="641"/>
        <v/>
      </c>
      <c r="E3149" s="9" t="str">
        <f t="shared" si="644"/>
        <v/>
      </c>
      <c r="F3149" s="7"/>
      <c r="G3149" s="10" t="str">
        <f t="shared" si="642"/>
        <v/>
      </c>
      <c r="H3149" s="6" t="str">
        <f t="shared" si="643"/>
        <v/>
      </c>
      <c r="I3149" s="6" t="str">
        <f t="shared" si="645"/>
        <v/>
      </c>
      <c r="J3149" s="6" t="str">
        <f t="shared" si="646"/>
        <v/>
      </c>
      <c r="K3149" s="6" t="str">
        <f t="shared" si="647"/>
        <v/>
      </c>
      <c r="L3149" s="6" t="str">
        <f t="shared" si="652"/>
        <v/>
      </c>
      <c r="M3149" s="6" t="str">
        <f t="shared" si="653"/>
        <v/>
      </c>
      <c r="N3149" s="6" t="str">
        <f t="shared" si="648"/>
        <v/>
      </c>
      <c r="O3149" s="4"/>
      <c r="P3149" s="11"/>
      <c r="Q3149" s="12" t="str">
        <f t="shared" si="649"/>
        <v/>
      </c>
      <c r="R3149" s="8"/>
      <c r="S3149" s="19"/>
      <c r="T3149" s="19" t="s">
        <v>830</v>
      </c>
      <c r="U3149" s="4"/>
      <c r="V3149" s="22" t="str">
        <f t="shared" si="650"/>
        <v>@aswan1.moe.edu.eg</v>
      </c>
      <c r="W3149" s="22" t="str">
        <f t="shared" si="651"/>
        <v>Stu#</v>
      </c>
      <c r="Z3149" t="str">
        <f>IF(Q3149=$Z$14,COUNTIF($Q$15:Q3149,$Z$14),"")</f>
        <v/>
      </c>
    </row>
    <row r="3150" spans="1:26" ht="16.5" x14ac:dyDescent="0.25">
      <c r="A3150" s="6" t="str">
        <f>IF(B3150="","",SUBTOTAL(3,$B$15:B3150))</f>
        <v/>
      </c>
      <c r="B3150" s="7"/>
      <c r="C3150" s="8"/>
      <c r="D3150" s="6" t="str">
        <f t="shared" ref="D3150:D3213" si="654">IF(C3150="","",LEFT(TRIM(C3150),FIND(" ",TRIM(C3150),1)-1))</f>
        <v/>
      </c>
      <c r="E3150" s="9" t="str">
        <f t="shared" si="644"/>
        <v/>
      </c>
      <c r="F3150" s="7"/>
      <c r="G3150" s="10" t="str">
        <f t="shared" ref="G3150:G3213" si="655">IF(F3150="","",(DATE(IF(LEFT(F3150,1)*1=3,20,19)&amp;MID(F3150,2,2),MID(F3150,4,2),MID(F3150,6,2))))</f>
        <v/>
      </c>
      <c r="H3150" s="6" t="str">
        <f t="shared" ref="H3150:H3213" si="656">IF(G3150="","",DAY(G3150))</f>
        <v/>
      </c>
      <c r="I3150" s="6" t="str">
        <f t="shared" si="645"/>
        <v/>
      </c>
      <c r="J3150" s="6" t="str">
        <f t="shared" si="646"/>
        <v/>
      </c>
      <c r="K3150" s="6" t="str">
        <f t="shared" si="647"/>
        <v/>
      </c>
      <c r="L3150" s="6" t="str">
        <f t="shared" si="652"/>
        <v/>
      </c>
      <c r="M3150" s="6" t="str">
        <f t="shared" si="653"/>
        <v/>
      </c>
      <c r="N3150" s="6" t="str">
        <f t="shared" si="648"/>
        <v/>
      </c>
      <c r="O3150" s="4"/>
      <c r="P3150" s="11"/>
      <c r="Q3150" s="12" t="str">
        <f t="shared" si="649"/>
        <v/>
      </c>
      <c r="R3150" s="8"/>
      <c r="S3150" s="19"/>
      <c r="T3150" s="19" t="s">
        <v>830</v>
      </c>
      <c r="U3150" s="4"/>
      <c r="V3150" s="22" t="str">
        <f t="shared" si="650"/>
        <v>@aswan1.moe.edu.eg</v>
      </c>
      <c r="W3150" s="22" t="str">
        <f t="shared" si="651"/>
        <v>Stu#</v>
      </c>
      <c r="Z3150" t="str">
        <f>IF(Q3150=$Z$14,COUNTIF($Q$15:Q3150,$Z$14),"")</f>
        <v/>
      </c>
    </row>
    <row r="3151" spans="1:26" ht="16.5" x14ac:dyDescent="0.25">
      <c r="A3151" s="6" t="str">
        <f>IF(B3151="","",SUBTOTAL(3,$B$15:B3151))</f>
        <v/>
      </c>
      <c r="B3151" s="7"/>
      <c r="C3151" s="8"/>
      <c r="D3151" s="6" t="str">
        <f t="shared" si="654"/>
        <v/>
      </c>
      <c r="E3151" s="9" t="str">
        <f t="shared" si="644"/>
        <v/>
      </c>
      <c r="F3151" s="7"/>
      <c r="G3151" s="10" t="str">
        <f t="shared" si="655"/>
        <v/>
      </c>
      <c r="H3151" s="6" t="str">
        <f t="shared" si="656"/>
        <v/>
      </c>
      <c r="I3151" s="6" t="str">
        <f t="shared" si="645"/>
        <v/>
      </c>
      <c r="J3151" s="6" t="str">
        <f t="shared" si="646"/>
        <v/>
      </c>
      <c r="K3151" s="6" t="str">
        <f t="shared" si="647"/>
        <v/>
      </c>
      <c r="L3151" s="6" t="str">
        <f t="shared" si="652"/>
        <v/>
      </c>
      <c r="M3151" s="6" t="str">
        <f t="shared" si="653"/>
        <v/>
      </c>
      <c r="N3151" s="6" t="str">
        <f t="shared" si="648"/>
        <v/>
      </c>
      <c r="O3151" s="4"/>
      <c r="P3151" s="11"/>
      <c r="Q3151" s="12" t="str">
        <f t="shared" si="649"/>
        <v/>
      </c>
      <c r="R3151" s="8"/>
      <c r="S3151" s="19"/>
      <c r="T3151" s="19" t="s">
        <v>830</v>
      </c>
      <c r="U3151" s="4"/>
      <c r="V3151" s="22" t="str">
        <f t="shared" si="650"/>
        <v>@aswan1.moe.edu.eg</v>
      </c>
      <c r="W3151" s="22" t="str">
        <f t="shared" si="651"/>
        <v>Stu#</v>
      </c>
      <c r="Z3151" t="str">
        <f>IF(Q3151=$Z$14,COUNTIF($Q$15:Q3151,$Z$14),"")</f>
        <v/>
      </c>
    </row>
    <row r="3152" spans="1:26" ht="16.5" x14ac:dyDescent="0.25">
      <c r="A3152" s="6" t="str">
        <f>IF(B3152="","",SUBTOTAL(3,$B$15:B3152))</f>
        <v/>
      </c>
      <c r="B3152" s="7"/>
      <c r="C3152" s="8"/>
      <c r="D3152" s="6" t="str">
        <f t="shared" si="654"/>
        <v/>
      </c>
      <c r="E3152" s="9" t="str">
        <f t="shared" ref="E3152:E3215" si="657">IF(C3152="","",RIGHT(C3152,LEN(C3152)-FIND(" ",C3152)))</f>
        <v/>
      </c>
      <c r="F3152" s="7"/>
      <c r="G3152" s="10" t="str">
        <f t="shared" si="655"/>
        <v/>
      </c>
      <c r="H3152" s="6" t="str">
        <f t="shared" si="656"/>
        <v/>
      </c>
      <c r="I3152" s="6" t="str">
        <f t="shared" ref="I3152:I3215" si="658">IF(H3152="","",MONTH(G3152))</f>
        <v/>
      </c>
      <c r="J3152" s="6" t="str">
        <f t="shared" ref="J3152:J3215" si="659">IF(I3152="","",YEAR(G3152))</f>
        <v/>
      </c>
      <c r="K3152" s="6" t="str">
        <f t="shared" ref="K3152:K3215" si="660">IF(G3152="","",(DATEDIF(G3152,$F$13,"md")))</f>
        <v/>
      </c>
      <c r="L3152" s="6" t="str">
        <f t="shared" si="652"/>
        <v/>
      </c>
      <c r="M3152" s="6" t="str">
        <f t="shared" si="653"/>
        <v/>
      </c>
      <c r="N3152" s="6" t="str">
        <f t="shared" ref="N3152:N3215" si="661">IF(F3152="","",(IF(ISODD(MID(F3152,13,1)),"ذكر","انثى")))</f>
        <v/>
      </c>
      <c r="O3152" s="4"/>
      <c r="P3152" s="11"/>
      <c r="Q3152" s="12" t="str">
        <f t="shared" ref="Q3152:Q3215" si="662">IF(P3152="","",P3152&amp;"/"&amp;O3152)</f>
        <v/>
      </c>
      <c r="R3152" s="8"/>
      <c r="S3152" s="19"/>
      <c r="T3152" s="19" t="s">
        <v>830</v>
      </c>
      <c r="U3152" s="4"/>
      <c r="V3152" s="22" t="str">
        <f t="shared" ref="V3152:V3215" si="663">CONCATENATE(B3152,$X$2)</f>
        <v>@aswan1.moe.edu.eg</v>
      </c>
      <c r="W3152" s="22" t="str">
        <f t="shared" ref="W3152:W3215" si="664">CONCATENATE($X$3)&amp;RIGHT(LEFT(F3152,7),6)</f>
        <v>Stu#</v>
      </c>
      <c r="Z3152" t="str">
        <f>IF(Q3152=$Z$14,COUNTIF($Q$15:Q3152,$Z$14),"")</f>
        <v/>
      </c>
    </row>
    <row r="3153" spans="1:26" ht="16.5" x14ac:dyDescent="0.25">
      <c r="A3153" s="6" t="str">
        <f>IF(B3153="","",SUBTOTAL(3,$B$15:B3153))</f>
        <v/>
      </c>
      <c r="B3153" s="7"/>
      <c r="C3153" s="8"/>
      <c r="D3153" s="6" t="str">
        <f t="shared" si="654"/>
        <v/>
      </c>
      <c r="E3153" s="9" t="str">
        <f t="shared" si="657"/>
        <v/>
      </c>
      <c r="F3153" s="7"/>
      <c r="G3153" s="10" t="str">
        <f t="shared" si="655"/>
        <v/>
      </c>
      <c r="H3153" s="6" t="str">
        <f t="shared" si="656"/>
        <v/>
      </c>
      <c r="I3153" s="6" t="str">
        <f t="shared" si="658"/>
        <v/>
      </c>
      <c r="J3153" s="6" t="str">
        <f t="shared" si="659"/>
        <v/>
      </c>
      <c r="K3153" s="6" t="str">
        <f t="shared" si="660"/>
        <v/>
      </c>
      <c r="L3153" s="6" t="str">
        <f t="shared" ref="L3153:L3216" si="665">IF(H3153="","",(DATEDIF(H3153,$F$13,"md")))</f>
        <v/>
      </c>
      <c r="M3153" s="6" t="str">
        <f t="shared" ref="M3153:M3216" si="666">IF(I3153="","",(DATEDIF(I3153,$F$13,"md")))</f>
        <v/>
      </c>
      <c r="N3153" s="6" t="str">
        <f t="shared" si="661"/>
        <v/>
      </c>
      <c r="O3153" s="4"/>
      <c r="P3153" s="11"/>
      <c r="Q3153" s="12" t="str">
        <f t="shared" si="662"/>
        <v/>
      </c>
      <c r="R3153" s="8"/>
      <c r="S3153" s="19"/>
      <c r="T3153" s="19" t="s">
        <v>830</v>
      </c>
      <c r="U3153" s="4"/>
      <c r="V3153" s="22" t="str">
        <f t="shared" si="663"/>
        <v>@aswan1.moe.edu.eg</v>
      </c>
      <c r="W3153" s="22" t="str">
        <f t="shared" si="664"/>
        <v>Stu#</v>
      </c>
      <c r="Z3153" t="str">
        <f>IF(Q3153=$Z$14,COUNTIF($Q$15:Q3153,$Z$14),"")</f>
        <v/>
      </c>
    </row>
    <row r="3154" spans="1:26" ht="16.5" x14ac:dyDescent="0.25">
      <c r="A3154" s="6" t="str">
        <f>IF(B3154="","",SUBTOTAL(3,$B$15:B3154))</f>
        <v/>
      </c>
      <c r="B3154" s="7"/>
      <c r="C3154" s="8"/>
      <c r="D3154" s="6" t="str">
        <f t="shared" si="654"/>
        <v/>
      </c>
      <c r="E3154" s="9" t="str">
        <f t="shared" si="657"/>
        <v/>
      </c>
      <c r="F3154" s="7"/>
      <c r="G3154" s="10" t="str">
        <f t="shared" si="655"/>
        <v/>
      </c>
      <c r="H3154" s="6" t="str">
        <f t="shared" si="656"/>
        <v/>
      </c>
      <c r="I3154" s="6" t="str">
        <f t="shared" si="658"/>
        <v/>
      </c>
      <c r="J3154" s="6" t="str">
        <f t="shared" si="659"/>
        <v/>
      </c>
      <c r="K3154" s="6" t="str">
        <f t="shared" si="660"/>
        <v/>
      </c>
      <c r="L3154" s="6" t="str">
        <f t="shared" si="665"/>
        <v/>
      </c>
      <c r="M3154" s="6" t="str">
        <f t="shared" si="666"/>
        <v/>
      </c>
      <c r="N3154" s="6" t="str">
        <f t="shared" si="661"/>
        <v/>
      </c>
      <c r="O3154" s="4"/>
      <c r="P3154" s="11"/>
      <c r="Q3154" s="12" t="str">
        <f t="shared" si="662"/>
        <v/>
      </c>
      <c r="R3154" s="8"/>
      <c r="S3154" s="19"/>
      <c r="T3154" s="19" t="s">
        <v>830</v>
      </c>
      <c r="U3154" s="4"/>
      <c r="V3154" s="22" t="str">
        <f t="shared" si="663"/>
        <v>@aswan1.moe.edu.eg</v>
      </c>
      <c r="W3154" s="22" t="str">
        <f t="shared" si="664"/>
        <v>Stu#</v>
      </c>
      <c r="Z3154" t="str">
        <f>IF(Q3154=$Z$14,COUNTIF($Q$15:Q3154,$Z$14),"")</f>
        <v/>
      </c>
    </row>
    <row r="3155" spans="1:26" ht="16.5" x14ac:dyDescent="0.25">
      <c r="A3155" s="6" t="str">
        <f>IF(B3155="","",SUBTOTAL(3,$B$15:B3155))</f>
        <v/>
      </c>
      <c r="B3155" s="7"/>
      <c r="C3155" s="8"/>
      <c r="D3155" s="6" t="str">
        <f t="shared" si="654"/>
        <v/>
      </c>
      <c r="E3155" s="9" t="str">
        <f t="shared" si="657"/>
        <v/>
      </c>
      <c r="F3155" s="7"/>
      <c r="G3155" s="10" t="str">
        <f t="shared" si="655"/>
        <v/>
      </c>
      <c r="H3155" s="6" t="str">
        <f t="shared" si="656"/>
        <v/>
      </c>
      <c r="I3155" s="6" t="str">
        <f t="shared" si="658"/>
        <v/>
      </c>
      <c r="J3155" s="6" t="str">
        <f t="shared" si="659"/>
        <v/>
      </c>
      <c r="K3155" s="6" t="str">
        <f t="shared" si="660"/>
        <v/>
      </c>
      <c r="L3155" s="6" t="str">
        <f t="shared" si="665"/>
        <v/>
      </c>
      <c r="M3155" s="6" t="str">
        <f t="shared" si="666"/>
        <v/>
      </c>
      <c r="N3155" s="6" t="str">
        <f t="shared" si="661"/>
        <v/>
      </c>
      <c r="O3155" s="4"/>
      <c r="P3155" s="11"/>
      <c r="Q3155" s="12" t="str">
        <f t="shared" si="662"/>
        <v/>
      </c>
      <c r="R3155" s="8"/>
      <c r="S3155" s="19"/>
      <c r="T3155" s="19" t="s">
        <v>830</v>
      </c>
      <c r="U3155" s="4"/>
      <c r="V3155" s="22" t="str">
        <f t="shared" si="663"/>
        <v>@aswan1.moe.edu.eg</v>
      </c>
      <c r="W3155" s="22" t="str">
        <f t="shared" si="664"/>
        <v>Stu#</v>
      </c>
      <c r="Z3155" t="str">
        <f>IF(Q3155=$Z$14,COUNTIF($Q$15:Q3155,$Z$14),"")</f>
        <v/>
      </c>
    </row>
    <row r="3156" spans="1:26" ht="16.5" x14ac:dyDescent="0.25">
      <c r="A3156" s="6" t="str">
        <f>IF(B3156="","",SUBTOTAL(3,$B$15:B3156))</f>
        <v/>
      </c>
      <c r="B3156" s="7"/>
      <c r="C3156" s="8"/>
      <c r="D3156" s="6" t="str">
        <f t="shared" si="654"/>
        <v/>
      </c>
      <c r="E3156" s="9" t="str">
        <f t="shared" si="657"/>
        <v/>
      </c>
      <c r="F3156" s="7"/>
      <c r="G3156" s="10" t="str">
        <f t="shared" si="655"/>
        <v/>
      </c>
      <c r="H3156" s="6" t="str">
        <f t="shared" si="656"/>
        <v/>
      </c>
      <c r="I3156" s="6" t="str">
        <f t="shared" si="658"/>
        <v/>
      </c>
      <c r="J3156" s="6" t="str">
        <f t="shared" si="659"/>
        <v/>
      </c>
      <c r="K3156" s="6" t="str">
        <f t="shared" si="660"/>
        <v/>
      </c>
      <c r="L3156" s="6" t="str">
        <f t="shared" si="665"/>
        <v/>
      </c>
      <c r="M3156" s="6" t="str">
        <f t="shared" si="666"/>
        <v/>
      </c>
      <c r="N3156" s="6" t="str">
        <f t="shared" si="661"/>
        <v/>
      </c>
      <c r="O3156" s="4"/>
      <c r="P3156" s="11"/>
      <c r="Q3156" s="12" t="str">
        <f t="shared" si="662"/>
        <v/>
      </c>
      <c r="R3156" s="8"/>
      <c r="S3156" s="19"/>
      <c r="T3156" s="19" t="s">
        <v>830</v>
      </c>
      <c r="U3156" s="4"/>
      <c r="V3156" s="22" t="str">
        <f t="shared" si="663"/>
        <v>@aswan1.moe.edu.eg</v>
      </c>
      <c r="W3156" s="22" t="str">
        <f t="shared" si="664"/>
        <v>Stu#</v>
      </c>
      <c r="Z3156" t="str">
        <f>IF(Q3156=$Z$14,COUNTIF($Q$15:Q3156,$Z$14),"")</f>
        <v/>
      </c>
    </row>
    <row r="3157" spans="1:26" ht="16.5" x14ac:dyDescent="0.25">
      <c r="A3157" s="6" t="str">
        <f>IF(B3157="","",SUBTOTAL(3,$B$15:B3157))</f>
        <v/>
      </c>
      <c r="B3157" s="7"/>
      <c r="C3157" s="8"/>
      <c r="D3157" s="6" t="str">
        <f t="shared" si="654"/>
        <v/>
      </c>
      <c r="E3157" s="9" t="str">
        <f t="shared" si="657"/>
        <v/>
      </c>
      <c r="F3157" s="7"/>
      <c r="G3157" s="10" t="str">
        <f t="shared" si="655"/>
        <v/>
      </c>
      <c r="H3157" s="6" t="str">
        <f t="shared" si="656"/>
        <v/>
      </c>
      <c r="I3157" s="6" t="str">
        <f t="shared" si="658"/>
        <v/>
      </c>
      <c r="J3157" s="6" t="str">
        <f t="shared" si="659"/>
        <v/>
      </c>
      <c r="K3157" s="6" t="str">
        <f t="shared" si="660"/>
        <v/>
      </c>
      <c r="L3157" s="6" t="str">
        <f t="shared" si="665"/>
        <v/>
      </c>
      <c r="M3157" s="6" t="str">
        <f t="shared" si="666"/>
        <v/>
      </c>
      <c r="N3157" s="6" t="str">
        <f t="shared" si="661"/>
        <v/>
      </c>
      <c r="O3157" s="4"/>
      <c r="P3157" s="11"/>
      <c r="Q3157" s="12" t="str">
        <f t="shared" si="662"/>
        <v/>
      </c>
      <c r="R3157" s="8"/>
      <c r="S3157" s="19"/>
      <c r="T3157" s="19" t="s">
        <v>830</v>
      </c>
      <c r="U3157" s="4"/>
      <c r="V3157" s="22" t="str">
        <f t="shared" si="663"/>
        <v>@aswan1.moe.edu.eg</v>
      </c>
      <c r="W3157" s="22" t="str">
        <f t="shared" si="664"/>
        <v>Stu#</v>
      </c>
      <c r="Z3157" t="str">
        <f>IF(Q3157=$Z$14,COUNTIF($Q$15:Q3157,$Z$14),"")</f>
        <v/>
      </c>
    </row>
    <row r="3158" spans="1:26" ht="16.5" x14ac:dyDescent="0.25">
      <c r="A3158" s="6" t="str">
        <f>IF(B3158="","",SUBTOTAL(3,$B$15:B3158))</f>
        <v/>
      </c>
      <c r="B3158" s="7"/>
      <c r="C3158" s="8"/>
      <c r="D3158" s="6" t="str">
        <f t="shared" si="654"/>
        <v/>
      </c>
      <c r="E3158" s="9" t="str">
        <f t="shared" si="657"/>
        <v/>
      </c>
      <c r="F3158" s="7"/>
      <c r="G3158" s="10" t="str">
        <f t="shared" si="655"/>
        <v/>
      </c>
      <c r="H3158" s="6" t="str">
        <f t="shared" si="656"/>
        <v/>
      </c>
      <c r="I3158" s="6" t="str">
        <f t="shared" si="658"/>
        <v/>
      </c>
      <c r="J3158" s="6" t="str">
        <f t="shared" si="659"/>
        <v/>
      </c>
      <c r="K3158" s="6" t="str">
        <f t="shared" si="660"/>
        <v/>
      </c>
      <c r="L3158" s="6" t="str">
        <f t="shared" si="665"/>
        <v/>
      </c>
      <c r="M3158" s="6" t="str">
        <f t="shared" si="666"/>
        <v/>
      </c>
      <c r="N3158" s="6" t="str">
        <f t="shared" si="661"/>
        <v/>
      </c>
      <c r="O3158" s="4"/>
      <c r="P3158" s="11"/>
      <c r="Q3158" s="12" t="str">
        <f t="shared" si="662"/>
        <v/>
      </c>
      <c r="R3158" s="8"/>
      <c r="S3158" s="19"/>
      <c r="T3158" s="19" t="s">
        <v>830</v>
      </c>
      <c r="U3158" s="4"/>
      <c r="V3158" s="22" t="str">
        <f t="shared" si="663"/>
        <v>@aswan1.moe.edu.eg</v>
      </c>
      <c r="W3158" s="22" t="str">
        <f t="shared" si="664"/>
        <v>Stu#</v>
      </c>
      <c r="Z3158" t="str">
        <f>IF(Q3158=$Z$14,COUNTIF($Q$15:Q3158,$Z$14),"")</f>
        <v/>
      </c>
    </row>
    <row r="3159" spans="1:26" ht="16.5" x14ac:dyDescent="0.25">
      <c r="A3159" s="6" t="str">
        <f>IF(B3159="","",SUBTOTAL(3,$B$15:B3159))</f>
        <v/>
      </c>
      <c r="B3159" s="7"/>
      <c r="C3159" s="8"/>
      <c r="D3159" s="6" t="str">
        <f t="shared" si="654"/>
        <v/>
      </c>
      <c r="E3159" s="9" t="str">
        <f t="shared" si="657"/>
        <v/>
      </c>
      <c r="F3159" s="7"/>
      <c r="G3159" s="10" t="str">
        <f t="shared" si="655"/>
        <v/>
      </c>
      <c r="H3159" s="6" t="str">
        <f t="shared" si="656"/>
        <v/>
      </c>
      <c r="I3159" s="6" t="str">
        <f t="shared" si="658"/>
        <v/>
      </c>
      <c r="J3159" s="6" t="str">
        <f t="shared" si="659"/>
        <v/>
      </c>
      <c r="K3159" s="6" t="str">
        <f t="shared" si="660"/>
        <v/>
      </c>
      <c r="L3159" s="6" t="str">
        <f t="shared" si="665"/>
        <v/>
      </c>
      <c r="M3159" s="6" t="str">
        <f t="shared" si="666"/>
        <v/>
      </c>
      <c r="N3159" s="6" t="str">
        <f t="shared" si="661"/>
        <v/>
      </c>
      <c r="O3159" s="4"/>
      <c r="P3159" s="11"/>
      <c r="Q3159" s="12" t="str">
        <f t="shared" si="662"/>
        <v/>
      </c>
      <c r="R3159" s="8"/>
      <c r="S3159" s="19"/>
      <c r="T3159" s="19" t="s">
        <v>830</v>
      </c>
      <c r="U3159" s="4"/>
      <c r="V3159" s="22" t="str">
        <f t="shared" si="663"/>
        <v>@aswan1.moe.edu.eg</v>
      </c>
      <c r="W3159" s="22" t="str">
        <f t="shared" si="664"/>
        <v>Stu#</v>
      </c>
      <c r="Z3159" t="str">
        <f>IF(Q3159=$Z$14,COUNTIF($Q$15:Q3159,$Z$14),"")</f>
        <v/>
      </c>
    </row>
    <row r="3160" spans="1:26" ht="16.5" x14ac:dyDescent="0.25">
      <c r="A3160" s="6" t="str">
        <f>IF(B3160="","",SUBTOTAL(3,$B$15:B3160))</f>
        <v/>
      </c>
      <c r="B3160" s="7"/>
      <c r="C3160" s="8"/>
      <c r="D3160" s="6" t="str">
        <f t="shared" si="654"/>
        <v/>
      </c>
      <c r="E3160" s="9" t="str">
        <f t="shared" si="657"/>
        <v/>
      </c>
      <c r="F3160" s="7"/>
      <c r="G3160" s="10" t="str">
        <f t="shared" si="655"/>
        <v/>
      </c>
      <c r="H3160" s="6" t="str">
        <f t="shared" si="656"/>
        <v/>
      </c>
      <c r="I3160" s="6" t="str">
        <f t="shared" si="658"/>
        <v/>
      </c>
      <c r="J3160" s="6" t="str">
        <f t="shared" si="659"/>
        <v/>
      </c>
      <c r="K3160" s="6" t="str">
        <f t="shared" si="660"/>
        <v/>
      </c>
      <c r="L3160" s="6" t="str">
        <f t="shared" si="665"/>
        <v/>
      </c>
      <c r="M3160" s="6" t="str">
        <f t="shared" si="666"/>
        <v/>
      </c>
      <c r="N3160" s="6" t="str">
        <f t="shared" si="661"/>
        <v/>
      </c>
      <c r="O3160" s="4"/>
      <c r="P3160" s="11"/>
      <c r="Q3160" s="12" t="str">
        <f t="shared" si="662"/>
        <v/>
      </c>
      <c r="R3160" s="8"/>
      <c r="S3160" s="19"/>
      <c r="T3160" s="19" t="s">
        <v>830</v>
      </c>
      <c r="U3160" s="4"/>
      <c r="V3160" s="22" t="str">
        <f t="shared" si="663"/>
        <v>@aswan1.moe.edu.eg</v>
      </c>
      <c r="W3160" s="22" t="str">
        <f t="shared" si="664"/>
        <v>Stu#</v>
      </c>
      <c r="Z3160" t="str">
        <f>IF(Q3160=$Z$14,COUNTIF($Q$15:Q3160,$Z$14),"")</f>
        <v/>
      </c>
    </row>
    <row r="3161" spans="1:26" ht="16.5" x14ac:dyDescent="0.25">
      <c r="A3161" s="6" t="str">
        <f>IF(B3161="","",SUBTOTAL(3,$B$15:B3161))</f>
        <v/>
      </c>
      <c r="B3161" s="7"/>
      <c r="C3161" s="8"/>
      <c r="D3161" s="6" t="str">
        <f t="shared" si="654"/>
        <v/>
      </c>
      <c r="E3161" s="9" t="str">
        <f t="shared" si="657"/>
        <v/>
      </c>
      <c r="F3161" s="7"/>
      <c r="G3161" s="10" t="str">
        <f t="shared" si="655"/>
        <v/>
      </c>
      <c r="H3161" s="6" t="str">
        <f t="shared" si="656"/>
        <v/>
      </c>
      <c r="I3161" s="6" t="str">
        <f t="shared" si="658"/>
        <v/>
      </c>
      <c r="J3161" s="6" t="str">
        <f t="shared" si="659"/>
        <v/>
      </c>
      <c r="K3161" s="6" t="str">
        <f t="shared" si="660"/>
        <v/>
      </c>
      <c r="L3161" s="6" t="str">
        <f t="shared" si="665"/>
        <v/>
      </c>
      <c r="M3161" s="6" t="str">
        <f t="shared" si="666"/>
        <v/>
      </c>
      <c r="N3161" s="6" t="str">
        <f t="shared" si="661"/>
        <v/>
      </c>
      <c r="O3161" s="4"/>
      <c r="P3161" s="11"/>
      <c r="Q3161" s="12" t="str">
        <f t="shared" si="662"/>
        <v/>
      </c>
      <c r="R3161" s="8"/>
      <c r="S3161" s="19"/>
      <c r="T3161" s="19" t="s">
        <v>830</v>
      </c>
      <c r="U3161" s="4"/>
      <c r="V3161" s="22" t="str">
        <f t="shared" si="663"/>
        <v>@aswan1.moe.edu.eg</v>
      </c>
      <c r="W3161" s="22" t="str">
        <f t="shared" si="664"/>
        <v>Stu#</v>
      </c>
      <c r="Z3161" t="str">
        <f>IF(Q3161=$Z$14,COUNTIF($Q$15:Q3161,$Z$14),"")</f>
        <v/>
      </c>
    </row>
    <row r="3162" spans="1:26" ht="16.5" x14ac:dyDescent="0.25">
      <c r="A3162" s="6" t="str">
        <f>IF(B3162="","",SUBTOTAL(3,$B$15:B3162))</f>
        <v/>
      </c>
      <c r="B3162" s="7"/>
      <c r="C3162" s="8"/>
      <c r="D3162" s="6" t="str">
        <f t="shared" si="654"/>
        <v/>
      </c>
      <c r="E3162" s="9" t="str">
        <f t="shared" si="657"/>
        <v/>
      </c>
      <c r="F3162" s="7"/>
      <c r="G3162" s="10" t="str">
        <f t="shared" si="655"/>
        <v/>
      </c>
      <c r="H3162" s="6" t="str">
        <f t="shared" si="656"/>
        <v/>
      </c>
      <c r="I3162" s="6" t="str">
        <f t="shared" si="658"/>
        <v/>
      </c>
      <c r="J3162" s="6" t="str">
        <f t="shared" si="659"/>
        <v/>
      </c>
      <c r="K3162" s="6" t="str">
        <f t="shared" si="660"/>
        <v/>
      </c>
      <c r="L3162" s="6" t="str">
        <f t="shared" si="665"/>
        <v/>
      </c>
      <c r="M3162" s="6" t="str">
        <f t="shared" si="666"/>
        <v/>
      </c>
      <c r="N3162" s="6" t="str">
        <f t="shared" si="661"/>
        <v/>
      </c>
      <c r="O3162" s="4"/>
      <c r="P3162" s="11"/>
      <c r="Q3162" s="12" t="str">
        <f t="shared" si="662"/>
        <v/>
      </c>
      <c r="R3162" s="8"/>
      <c r="S3162" s="19"/>
      <c r="T3162" s="19" t="s">
        <v>830</v>
      </c>
      <c r="U3162" s="4"/>
      <c r="V3162" s="22" t="str">
        <f t="shared" si="663"/>
        <v>@aswan1.moe.edu.eg</v>
      </c>
      <c r="W3162" s="22" t="str">
        <f t="shared" si="664"/>
        <v>Stu#</v>
      </c>
      <c r="Z3162" t="str">
        <f>IF(Q3162=$Z$14,COUNTIF($Q$15:Q3162,$Z$14),"")</f>
        <v/>
      </c>
    </row>
    <row r="3163" spans="1:26" ht="16.5" x14ac:dyDescent="0.25">
      <c r="A3163" s="6" t="str">
        <f>IF(B3163="","",SUBTOTAL(3,$B$15:B3163))</f>
        <v/>
      </c>
      <c r="B3163" s="7"/>
      <c r="C3163" s="8"/>
      <c r="D3163" s="6" t="str">
        <f t="shared" si="654"/>
        <v/>
      </c>
      <c r="E3163" s="9" t="str">
        <f t="shared" si="657"/>
        <v/>
      </c>
      <c r="F3163" s="7"/>
      <c r="G3163" s="10" t="str">
        <f t="shared" si="655"/>
        <v/>
      </c>
      <c r="H3163" s="6" t="str">
        <f t="shared" si="656"/>
        <v/>
      </c>
      <c r="I3163" s="6" t="str">
        <f t="shared" si="658"/>
        <v/>
      </c>
      <c r="J3163" s="6" t="str">
        <f t="shared" si="659"/>
        <v/>
      </c>
      <c r="K3163" s="6" t="str">
        <f t="shared" si="660"/>
        <v/>
      </c>
      <c r="L3163" s="6" t="str">
        <f t="shared" si="665"/>
        <v/>
      </c>
      <c r="M3163" s="6" t="str">
        <f t="shared" si="666"/>
        <v/>
      </c>
      <c r="N3163" s="6" t="str">
        <f t="shared" si="661"/>
        <v/>
      </c>
      <c r="O3163" s="4"/>
      <c r="P3163" s="11"/>
      <c r="Q3163" s="12" t="str">
        <f t="shared" si="662"/>
        <v/>
      </c>
      <c r="R3163" s="8"/>
      <c r="S3163" s="19"/>
      <c r="T3163" s="19" t="s">
        <v>830</v>
      </c>
      <c r="U3163" s="4"/>
      <c r="V3163" s="22" t="str">
        <f t="shared" si="663"/>
        <v>@aswan1.moe.edu.eg</v>
      </c>
      <c r="W3163" s="22" t="str">
        <f t="shared" si="664"/>
        <v>Stu#</v>
      </c>
      <c r="Z3163" t="str">
        <f>IF(Q3163=$Z$14,COUNTIF($Q$15:Q3163,$Z$14),"")</f>
        <v/>
      </c>
    </row>
    <row r="3164" spans="1:26" ht="16.5" x14ac:dyDescent="0.25">
      <c r="A3164" s="6" t="str">
        <f>IF(B3164="","",SUBTOTAL(3,$B$15:B3164))</f>
        <v/>
      </c>
      <c r="B3164" s="7"/>
      <c r="C3164" s="8"/>
      <c r="D3164" s="6" t="str">
        <f t="shared" si="654"/>
        <v/>
      </c>
      <c r="E3164" s="9" t="str">
        <f t="shared" si="657"/>
        <v/>
      </c>
      <c r="F3164" s="7"/>
      <c r="G3164" s="10" t="str">
        <f t="shared" si="655"/>
        <v/>
      </c>
      <c r="H3164" s="6" t="str">
        <f t="shared" si="656"/>
        <v/>
      </c>
      <c r="I3164" s="6" t="str">
        <f t="shared" si="658"/>
        <v/>
      </c>
      <c r="J3164" s="6" t="str">
        <f t="shared" si="659"/>
        <v/>
      </c>
      <c r="K3164" s="6" t="str">
        <f t="shared" si="660"/>
        <v/>
      </c>
      <c r="L3164" s="6" t="str">
        <f t="shared" si="665"/>
        <v/>
      </c>
      <c r="M3164" s="6" t="str">
        <f t="shared" si="666"/>
        <v/>
      </c>
      <c r="N3164" s="6" t="str">
        <f t="shared" si="661"/>
        <v/>
      </c>
      <c r="O3164" s="4"/>
      <c r="P3164" s="11"/>
      <c r="Q3164" s="12" t="str">
        <f t="shared" si="662"/>
        <v/>
      </c>
      <c r="R3164" s="8"/>
      <c r="S3164" s="19"/>
      <c r="T3164" s="19" t="s">
        <v>830</v>
      </c>
      <c r="U3164" s="4"/>
      <c r="V3164" s="22" t="str">
        <f t="shared" si="663"/>
        <v>@aswan1.moe.edu.eg</v>
      </c>
      <c r="W3164" s="22" t="str">
        <f t="shared" si="664"/>
        <v>Stu#</v>
      </c>
      <c r="Z3164" t="str">
        <f>IF(Q3164=$Z$14,COUNTIF($Q$15:Q3164,$Z$14),"")</f>
        <v/>
      </c>
    </row>
    <row r="3165" spans="1:26" ht="16.5" x14ac:dyDescent="0.25">
      <c r="A3165" s="6" t="str">
        <f>IF(B3165="","",SUBTOTAL(3,$B$15:B3165))</f>
        <v/>
      </c>
      <c r="B3165" s="7"/>
      <c r="C3165" s="8"/>
      <c r="D3165" s="6" t="str">
        <f t="shared" si="654"/>
        <v/>
      </c>
      <c r="E3165" s="9" t="str">
        <f t="shared" si="657"/>
        <v/>
      </c>
      <c r="F3165" s="7"/>
      <c r="G3165" s="10" t="str">
        <f t="shared" si="655"/>
        <v/>
      </c>
      <c r="H3165" s="6" t="str">
        <f t="shared" si="656"/>
        <v/>
      </c>
      <c r="I3165" s="6" t="str">
        <f t="shared" si="658"/>
        <v/>
      </c>
      <c r="J3165" s="6" t="str">
        <f t="shared" si="659"/>
        <v/>
      </c>
      <c r="K3165" s="6" t="str">
        <f t="shared" si="660"/>
        <v/>
      </c>
      <c r="L3165" s="6" t="str">
        <f t="shared" si="665"/>
        <v/>
      </c>
      <c r="M3165" s="6" t="str">
        <f t="shared" si="666"/>
        <v/>
      </c>
      <c r="N3165" s="6" t="str">
        <f t="shared" si="661"/>
        <v/>
      </c>
      <c r="O3165" s="4"/>
      <c r="P3165" s="11"/>
      <c r="Q3165" s="12" t="str">
        <f t="shared" si="662"/>
        <v/>
      </c>
      <c r="R3165" s="8"/>
      <c r="S3165" s="19"/>
      <c r="T3165" s="19" t="s">
        <v>830</v>
      </c>
      <c r="U3165" s="4"/>
      <c r="V3165" s="22" t="str">
        <f t="shared" si="663"/>
        <v>@aswan1.moe.edu.eg</v>
      </c>
      <c r="W3165" s="22" t="str">
        <f t="shared" si="664"/>
        <v>Stu#</v>
      </c>
      <c r="Z3165" t="str">
        <f>IF(Q3165=$Z$14,COUNTIF($Q$15:Q3165,$Z$14),"")</f>
        <v/>
      </c>
    </row>
    <row r="3166" spans="1:26" ht="16.5" x14ac:dyDescent="0.25">
      <c r="A3166" s="6" t="str">
        <f>IF(B3166="","",SUBTOTAL(3,$B$15:B3166))</f>
        <v/>
      </c>
      <c r="B3166" s="7"/>
      <c r="C3166" s="8"/>
      <c r="D3166" s="6" t="str">
        <f t="shared" si="654"/>
        <v/>
      </c>
      <c r="E3166" s="9" t="str">
        <f t="shared" si="657"/>
        <v/>
      </c>
      <c r="F3166" s="7"/>
      <c r="G3166" s="10" t="str">
        <f t="shared" si="655"/>
        <v/>
      </c>
      <c r="H3166" s="6" t="str">
        <f t="shared" si="656"/>
        <v/>
      </c>
      <c r="I3166" s="6" t="str">
        <f t="shared" si="658"/>
        <v/>
      </c>
      <c r="J3166" s="6" t="str">
        <f t="shared" si="659"/>
        <v/>
      </c>
      <c r="K3166" s="6" t="str">
        <f t="shared" si="660"/>
        <v/>
      </c>
      <c r="L3166" s="6" t="str">
        <f t="shared" si="665"/>
        <v/>
      </c>
      <c r="M3166" s="6" t="str">
        <f t="shared" si="666"/>
        <v/>
      </c>
      <c r="N3166" s="6" t="str">
        <f t="shared" si="661"/>
        <v/>
      </c>
      <c r="O3166" s="4"/>
      <c r="P3166" s="11"/>
      <c r="Q3166" s="12" t="str">
        <f t="shared" si="662"/>
        <v/>
      </c>
      <c r="R3166" s="8"/>
      <c r="S3166" s="19"/>
      <c r="T3166" s="19" t="s">
        <v>830</v>
      </c>
      <c r="U3166" s="4"/>
      <c r="V3166" s="22" t="str">
        <f t="shared" si="663"/>
        <v>@aswan1.moe.edu.eg</v>
      </c>
      <c r="W3166" s="22" t="str">
        <f t="shared" si="664"/>
        <v>Stu#</v>
      </c>
      <c r="Z3166" t="str">
        <f>IF(Q3166=$Z$14,COUNTIF($Q$15:Q3166,$Z$14),"")</f>
        <v/>
      </c>
    </row>
    <row r="3167" spans="1:26" ht="16.5" x14ac:dyDescent="0.25">
      <c r="A3167" s="6" t="str">
        <f>IF(B3167="","",SUBTOTAL(3,$B$15:B3167))</f>
        <v/>
      </c>
      <c r="B3167" s="7"/>
      <c r="C3167" s="8"/>
      <c r="D3167" s="6" t="str">
        <f t="shared" si="654"/>
        <v/>
      </c>
      <c r="E3167" s="9" t="str">
        <f t="shared" si="657"/>
        <v/>
      </c>
      <c r="F3167" s="7"/>
      <c r="G3167" s="10" t="str">
        <f t="shared" si="655"/>
        <v/>
      </c>
      <c r="H3167" s="6" t="str">
        <f t="shared" si="656"/>
        <v/>
      </c>
      <c r="I3167" s="6" t="str">
        <f t="shared" si="658"/>
        <v/>
      </c>
      <c r="J3167" s="6" t="str">
        <f t="shared" si="659"/>
        <v/>
      </c>
      <c r="K3167" s="6" t="str">
        <f t="shared" si="660"/>
        <v/>
      </c>
      <c r="L3167" s="6" t="str">
        <f t="shared" si="665"/>
        <v/>
      </c>
      <c r="M3167" s="6" t="str">
        <f t="shared" si="666"/>
        <v/>
      </c>
      <c r="N3167" s="6" t="str">
        <f t="shared" si="661"/>
        <v/>
      </c>
      <c r="O3167" s="4"/>
      <c r="P3167" s="11"/>
      <c r="Q3167" s="12" t="str">
        <f t="shared" si="662"/>
        <v/>
      </c>
      <c r="R3167" s="8"/>
      <c r="S3167" s="19"/>
      <c r="T3167" s="19" t="s">
        <v>830</v>
      </c>
      <c r="U3167" s="4"/>
      <c r="V3167" s="22" t="str">
        <f t="shared" si="663"/>
        <v>@aswan1.moe.edu.eg</v>
      </c>
      <c r="W3167" s="22" t="str">
        <f t="shared" si="664"/>
        <v>Stu#</v>
      </c>
      <c r="Z3167" t="str">
        <f>IF(Q3167=$Z$14,COUNTIF($Q$15:Q3167,$Z$14),"")</f>
        <v/>
      </c>
    </row>
    <row r="3168" spans="1:26" ht="16.5" x14ac:dyDescent="0.25">
      <c r="A3168" s="6" t="str">
        <f>IF(B3168="","",SUBTOTAL(3,$B$15:B3168))</f>
        <v/>
      </c>
      <c r="B3168" s="7"/>
      <c r="C3168" s="8"/>
      <c r="D3168" s="6" t="str">
        <f t="shared" si="654"/>
        <v/>
      </c>
      <c r="E3168" s="9" t="str">
        <f t="shared" si="657"/>
        <v/>
      </c>
      <c r="F3168" s="7"/>
      <c r="G3168" s="10" t="str">
        <f t="shared" si="655"/>
        <v/>
      </c>
      <c r="H3168" s="6" t="str">
        <f t="shared" si="656"/>
        <v/>
      </c>
      <c r="I3168" s="6" t="str">
        <f t="shared" si="658"/>
        <v/>
      </c>
      <c r="J3168" s="6" t="str">
        <f t="shared" si="659"/>
        <v/>
      </c>
      <c r="K3168" s="6" t="str">
        <f t="shared" si="660"/>
        <v/>
      </c>
      <c r="L3168" s="6" t="str">
        <f t="shared" si="665"/>
        <v/>
      </c>
      <c r="M3168" s="6" t="str">
        <f t="shared" si="666"/>
        <v/>
      </c>
      <c r="N3168" s="6" t="str">
        <f t="shared" si="661"/>
        <v/>
      </c>
      <c r="O3168" s="4"/>
      <c r="P3168" s="11"/>
      <c r="Q3168" s="12" t="str">
        <f t="shared" si="662"/>
        <v/>
      </c>
      <c r="R3168" s="8"/>
      <c r="S3168" s="19"/>
      <c r="T3168" s="19" t="s">
        <v>830</v>
      </c>
      <c r="U3168" s="4"/>
      <c r="V3168" s="22" t="str">
        <f t="shared" si="663"/>
        <v>@aswan1.moe.edu.eg</v>
      </c>
      <c r="W3168" s="22" t="str">
        <f t="shared" si="664"/>
        <v>Stu#</v>
      </c>
      <c r="Z3168" t="str">
        <f>IF(Q3168=$Z$14,COUNTIF($Q$15:Q3168,$Z$14),"")</f>
        <v/>
      </c>
    </row>
    <row r="3169" spans="1:26" ht="16.5" x14ac:dyDescent="0.25">
      <c r="A3169" s="6" t="str">
        <f>IF(B3169="","",SUBTOTAL(3,$B$15:B3169))</f>
        <v/>
      </c>
      <c r="B3169" s="7"/>
      <c r="C3169" s="8"/>
      <c r="D3169" s="6" t="str">
        <f t="shared" si="654"/>
        <v/>
      </c>
      <c r="E3169" s="9" t="str">
        <f t="shared" si="657"/>
        <v/>
      </c>
      <c r="F3169" s="7"/>
      <c r="G3169" s="10" t="str">
        <f t="shared" si="655"/>
        <v/>
      </c>
      <c r="H3169" s="6" t="str">
        <f t="shared" si="656"/>
        <v/>
      </c>
      <c r="I3169" s="6" t="str">
        <f t="shared" si="658"/>
        <v/>
      </c>
      <c r="J3169" s="6" t="str">
        <f t="shared" si="659"/>
        <v/>
      </c>
      <c r="K3169" s="6" t="str">
        <f t="shared" si="660"/>
        <v/>
      </c>
      <c r="L3169" s="6" t="str">
        <f t="shared" si="665"/>
        <v/>
      </c>
      <c r="M3169" s="6" t="str">
        <f t="shared" si="666"/>
        <v/>
      </c>
      <c r="N3169" s="6" t="str">
        <f t="shared" si="661"/>
        <v/>
      </c>
      <c r="O3169" s="4"/>
      <c r="P3169" s="11"/>
      <c r="Q3169" s="12" t="str">
        <f t="shared" si="662"/>
        <v/>
      </c>
      <c r="R3169" s="8"/>
      <c r="S3169" s="19"/>
      <c r="T3169" s="19" t="s">
        <v>830</v>
      </c>
      <c r="U3169" s="4"/>
      <c r="V3169" s="22" t="str">
        <f t="shared" si="663"/>
        <v>@aswan1.moe.edu.eg</v>
      </c>
      <c r="W3169" s="22" t="str">
        <f t="shared" si="664"/>
        <v>Stu#</v>
      </c>
      <c r="Z3169" t="str">
        <f>IF(Q3169=$Z$14,COUNTIF($Q$15:Q3169,$Z$14),"")</f>
        <v/>
      </c>
    </row>
    <row r="3170" spans="1:26" ht="16.5" x14ac:dyDescent="0.25">
      <c r="A3170" s="6" t="str">
        <f>IF(B3170="","",SUBTOTAL(3,$B$15:B3170))</f>
        <v/>
      </c>
      <c r="B3170" s="7"/>
      <c r="C3170" s="8"/>
      <c r="D3170" s="6" t="str">
        <f t="shared" si="654"/>
        <v/>
      </c>
      <c r="E3170" s="9" t="str">
        <f t="shared" si="657"/>
        <v/>
      </c>
      <c r="F3170" s="7"/>
      <c r="G3170" s="10" t="str">
        <f t="shared" si="655"/>
        <v/>
      </c>
      <c r="H3170" s="6" t="str">
        <f t="shared" si="656"/>
        <v/>
      </c>
      <c r="I3170" s="6" t="str">
        <f t="shared" si="658"/>
        <v/>
      </c>
      <c r="J3170" s="6" t="str">
        <f t="shared" si="659"/>
        <v/>
      </c>
      <c r="K3170" s="6" t="str">
        <f t="shared" si="660"/>
        <v/>
      </c>
      <c r="L3170" s="6" t="str">
        <f t="shared" si="665"/>
        <v/>
      </c>
      <c r="M3170" s="6" t="str">
        <f t="shared" si="666"/>
        <v/>
      </c>
      <c r="N3170" s="6" t="str">
        <f t="shared" si="661"/>
        <v/>
      </c>
      <c r="O3170" s="4"/>
      <c r="P3170" s="11"/>
      <c r="Q3170" s="12" t="str">
        <f t="shared" si="662"/>
        <v/>
      </c>
      <c r="R3170" s="8"/>
      <c r="S3170" s="19"/>
      <c r="T3170" s="19" t="s">
        <v>830</v>
      </c>
      <c r="U3170" s="4"/>
      <c r="V3170" s="22" t="str">
        <f t="shared" si="663"/>
        <v>@aswan1.moe.edu.eg</v>
      </c>
      <c r="W3170" s="22" t="str">
        <f t="shared" si="664"/>
        <v>Stu#</v>
      </c>
      <c r="Z3170" t="str">
        <f>IF(Q3170=$Z$14,COUNTIF($Q$15:Q3170,$Z$14),"")</f>
        <v/>
      </c>
    </row>
    <row r="3171" spans="1:26" ht="16.5" x14ac:dyDescent="0.25">
      <c r="A3171" s="6" t="str">
        <f>IF(B3171="","",SUBTOTAL(3,$B$15:B3171))</f>
        <v/>
      </c>
      <c r="B3171" s="7"/>
      <c r="C3171" s="8"/>
      <c r="D3171" s="6" t="str">
        <f t="shared" si="654"/>
        <v/>
      </c>
      <c r="E3171" s="9" t="str">
        <f t="shared" si="657"/>
        <v/>
      </c>
      <c r="F3171" s="7"/>
      <c r="G3171" s="10" t="str">
        <f t="shared" si="655"/>
        <v/>
      </c>
      <c r="H3171" s="6" t="str">
        <f t="shared" si="656"/>
        <v/>
      </c>
      <c r="I3171" s="6" t="str">
        <f t="shared" si="658"/>
        <v/>
      </c>
      <c r="J3171" s="6" t="str">
        <f t="shared" si="659"/>
        <v/>
      </c>
      <c r="K3171" s="6" t="str">
        <f t="shared" si="660"/>
        <v/>
      </c>
      <c r="L3171" s="6" t="str">
        <f t="shared" si="665"/>
        <v/>
      </c>
      <c r="M3171" s="6" t="str">
        <f t="shared" si="666"/>
        <v/>
      </c>
      <c r="N3171" s="6" t="str">
        <f t="shared" si="661"/>
        <v/>
      </c>
      <c r="O3171" s="4"/>
      <c r="P3171" s="11"/>
      <c r="Q3171" s="12" t="str">
        <f t="shared" si="662"/>
        <v/>
      </c>
      <c r="R3171" s="8"/>
      <c r="S3171" s="19"/>
      <c r="T3171" s="19" t="s">
        <v>830</v>
      </c>
      <c r="U3171" s="4"/>
      <c r="V3171" s="22" t="str">
        <f t="shared" si="663"/>
        <v>@aswan1.moe.edu.eg</v>
      </c>
      <c r="W3171" s="22" t="str">
        <f t="shared" si="664"/>
        <v>Stu#</v>
      </c>
      <c r="Z3171" t="str">
        <f>IF(Q3171=$Z$14,COUNTIF($Q$15:Q3171,$Z$14),"")</f>
        <v/>
      </c>
    </row>
    <row r="3172" spans="1:26" ht="16.5" x14ac:dyDescent="0.25">
      <c r="A3172" s="6" t="str">
        <f>IF(B3172="","",SUBTOTAL(3,$B$15:B3172))</f>
        <v/>
      </c>
      <c r="B3172" s="7"/>
      <c r="C3172" s="8"/>
      <c r="D3172" s="6" t="str">
        <f t="shared" si="654"/>
        <v/>
      </c>
      <c r="E3172" s="9" t="str">
        <f t="shared" si="657"/>
        <v/>
      </c>
      <c r="F3172" s="7"/>
      <c r="G3172" s="10" t="str">
        <f t="shared" si="655"/>
        <v/>
      </c>
      <c r="H3172" s="6" t="str">
        <f t="shared" si="656"/>
        <v/>
      </c>
      <c r="I3172" s="6" t="str">
        <f t="shared" si="658"/>
        <v/>
      </c>
      <c r="J3172" s="6" t="str">
        <f t="shared" si="659"/>
        <v/>
      </c>
      <c r="K3172" s="6" t="str">
        <f t="shared" si="660"/>
        <v/>
      </c>
      <c r="L3172" s="6" t="str">
        <f t="shared" si="665"/>
        <v/>
      </c>
      <c r="M3172" s="6" t="str">
        <f t="shared" si="666"/>
        <v/>
      </c>
      <c r="N3172" s="6" t="str">
        <f t="shared" si="661"/>
        <v/>
      </c>
      <c r="O3172" s="4"/>
      <c r="P3172" s="11"/>
      <c r="Q3172" s="12" t="str">
        <f t="shared" si="662"/>
        <v/>
      </c>
      <c r="R3172" s="8"/>
      <c r="S3172" s="19"/>
      <c r="T3172" s="19" t="s">
        <v>830</v>
      </c>
      <c r="U3172" s="4"/>
      <c r="V3172" s="22" t="str">
        <f t="shared" si="663"/>
        <v>@aswan1.moe.edu.eg</v>
      </c>
      <c r="W3172" s="22" t="str">
        <f t="shared" si="664"/>
        <v>Stu#</v>
      </c>
      <c r="Z3172" t="str">
        <f>IF(Q3172=$Z$14,COUNTIF($Q$15:Q3172,$Z$14),"")</f>
        <v/>
      </c>
    </row>
    <row r="3173" spans="1:26" ht="16.5" x14ac:dyDescent="0.25">
      <c r="A3173" s="6" t="str">
        <f>IF(B3173="","",SUBTOTAL(3,$B$15:B3173))</f>
        <v/>
      </c>
      <c r="B3173" s="7"/>
      <c r="C3173" s="8"/>
      <c r="D3173" s="6" t="str">
        <f t="shared" si="654"/>
        <v/>
      </c>
      <c r="E3173" s="9" t="str">
        <f t="shared" si="657"/>
        <v/>
      </c>
      <c r="F3173" s="7"/>
      <c r="G3173" s="10" t="str">
        <f t="shared" si="655"/>
        <v/>
      </c>
      <c r="H3173" s="6" t="str">
        <f t="shared" si="656"/>
        <v/>
      </c>
      <c r="I3173" s="6" t="str">
        <f t="shared" si="658"/>
        <v/>
      </c>
      <c r="J3173" s="6" t="str">
        <f t="shared" si="659"/>
        <v/>
      </c>
      <c r="K3173" s="6" t="str">
        <f t="shared" si="660"/>
        <v/>
      </c>
      <c r="L3173" s="6" t="str">
        <f t="shared" si="665"/>
        <v/>
      </c>
      <c r="M3173" s="6" t="str">
        <f t="shared" si="666"/>
        <v/>
      </c>
      <c r="N3173" s="6" t="str">
        <f t="shared" si="661"/>
        <v/>
      </c>
      <c r="O3173" s="4"/>
      <c r="P3173" s="11"/>
      <c r="Q3173" s="12" t="str">
        <f t="shared" si="662"/>
        <v/>
      </c>
      <c r="R3173" s="8"/>
      <c r="S3173" s="19"/>
      <c r="T3173" s="19" t="s">
        <v>830</v>
      </c>
      <c r="U3173" s="4"/>
      <c r="V3173" s="22" t="str">
        <f t="shared" si="663"/>
        <v>@aswan1.moe.edu.eg</v>
      </c>
      <c r="W3173" s="22" t="str">
        <f t="shared" si="664"/>
        <v>Stu#</v>
      </c>
      <c r="Z3173" t="str">
        <f>IF(Q3173=$Z$14,COUNTIF($Q$15:Q3173,$Z$14),"")</f>
        <v/>
      </c>
    </row>
    <row r="3174" spans="1:26" ht="16.5" x14ac:dyDescent="0.25">
      <c r="A3174" s="6" t="str">
        <f>IF(B3174="","",SUBTOTAL(3,$B$15:B3174))</f>
        <v/>
      </c>
      <c r="B3174" s="7"/>
      <c r="C3174" s="8"/>
      <c r="D3174" s="6" t="str">
        <f t="shared" si="654"/>
        <v/>
      </c>
      <c r="E3174" s="9" t="str">
        <f t="shared" si="657"/>
        <v/>
      </c>
      <c r="F3174" s="7"/>
      <c r="G3174" s="10" t="str">
        <f t="shared" si="655"/>
        <v/>
      </c>
      <c r="H3174" s="6" t="str">
        <f t="shared" si="656"/>
        <v/>
      </c>
      <c r="I3174" s="6" t="str">
        <f t="shared" si="658"/>
        <v/>
      </c>
      <c r="J3174" s="6" t="str">
        <f t="shared" si="659"/>
        <v/>
      </c>
      <c r="K3174" s="6" t="str">
        <f t="shared" si="660"/>
        <v/>
      </c>
      <c r="L3174" s="6" t="str">
        <f t="shared" si="665"/>
        <v/>
      </c>
      <c r="M3174" s="6" t="str">
        <f t="shared" si="666"/>
        <v/>
      </c>
      <c r="N3174" s="6" t="str">
        <f t="shared" si="661"/>
        <v/>
      </c>
      <c r="O3174" s="4"/>
      <c r="P3174" s="11"/>
      <c r="Q3174" s="12" t="str">
        <f t="shared" si="662"/>
        <v/>
      </c>
      <c r="R3174" s="8"/>
      <c r="S3174" s="19"/>
      <c r="T3174" s="19" t="s">
        <v>830</v>
      </c>
      <c r="U3174" s="4"/>
      <c r="V3174" s="22" t="str">
        <f t="shared" si="663"/>
        <v>@aswan1.moe.edu.eg</v>
      </c>
      <c r="W3174" s="22" t="str">
        <f t="shared" si="664"/>
        <v>Stu#</v>
      </c>
      <c r="Z3174" t="str">
        <f>IF(Q3174=$Z$14,COUNTIF($Q$15:Q3174,$Z$14),"")</f>
        <v/>
      </c>
    </row>
    <row r="3175" spans="1:26" ht="16.5" x14ac:dyDescent="0.25">
      <c r="A3175" s="6" t="str">
        <f>IF(B3175="","",SUBTOTAL(3,$B$15:B3175))</f>
        <v/>
      </c>
      <c r="B3175" s="7"/>
      <c r="C3175" s="8"/>
      <c r="D3175" s="6" t="str">
        <f t="shared" si="654"/>
        <v/>
      </c>
      <c r="E3175" s="9" t="str">
        <f t="shared" si="657"/>
        <v/>
      </c>
      <c r="F3175" s="7"/>
      <c r="G3175" s="10" t="str">
        <f t="shared" si="655"/>
        <v/>
      </c>
      <c r="H3175" s="6" t="str">
        <f t="shared" si="656"/>
        <v/>
      </c>
      <c r="I3175" s="6" t="str">
        <f t="shared" si="658"/>
        <v/>
      </c>
      <c r="J3175" s="6" t="str">
        <f t="shared" si="659"/>
        <v/>
      </c>
      <c r="K3175" s="6" t="str">
        <f t="shared" si="660"/>
        <v/>
      </c>
      <c r="L3175" s="6" t="str">
        <f t="shared" si="665"/>
        <v/>
      </c>
      <c r="M3175" s="6" t="str">
        <f t="shared" si="666"/>
        <v/>
      </c>
      <c r="N3175" s="6" t="str">
        <f t="shared" si="661"/>
        <v/>
      </c>
      <c r="O3175" s="4"/>
      <c r="P3175" s="11"/>
      <c r="Q3175" s="12" t="str">
        <f t="shared" si="662"/>
        <v/>
      </c>
      <c r="R3175" s="8"/>
      <c r="S3175" s="19"/>
      <c r="T3175" s="19" t="s">
        <v>830</v>
      </c>
      <c r="U3175" s="4"/>
      <c r="V3175" s="22" t="str">
        <f t="shared" si="663"/>
        <v>@aswan1.moe.edu.eg</v>
      </c>
      <c r="W3175" s="22" t="str">
        <f t="shared" si="664"/>
        <v>Stu#</v>
      </c>
      <c r="Z3175" t="str">
        <f>IF(Q3175=$Z$14,COUNTIF($Q$15:Q3175,$Z$14),"")</f>
        <v/>
      </c>
    </row>
    <row r="3176" spans="1:26" ht="16.5" x14ac:dyDescent="0.25">
      <c r="A3176" s="6" t="str">
        <f>IF(B3176="","",SUBTOTAL(3,$B$15:B3176))</f>
        <v/>
      </c>
      <c r="B3176" s="7"/>
      <c r="C3176" s="8"/>
      <c r="D3176" s="6" t="str">
        <f t="shared" si="654"/>
        <v/>
      </c>
      <c r="E3176" s="9" t="str">
        <f t="shared" si="657"/>
        <v/>
      </c>
      <c r="F3176" s="7"/>
      <c r="G3176" s="10" t="str">
        <f t="shared" si="655"/>
        <v/>
      </c>
      <c r="H3176" s="6" t="str">
        <f t="shared" si="656"/>
        <v/>
      </c>
      <c r="I3176" s="6" t="str">
        <f t="shared" si="658"/>
        <v/>
      </c>
      <c r="J3176" s="6" t="str">
        <f t="shared" si="659"/>
        <v/>
      </c>
      <c r="K3176" s="6" t="str">
        <f t="shared" si="660"/>
        <v/>
      </c>
      <c r="L3176" s="6" t="str">
        <f t="shared" si="665"/>
        <v/>
      </c>
      <c r="M3176" s="6" t="str">
        <f t="shared" si="666"/>
        <v/>
      </c>
      <c r="N3176" s="6" t="str">
        <f t="shared" si="661"/>
        <v/>
      </c>
      <c r="O3176" s="4"/>
      <c r="P3176" s="11"/>
      <c r="Q3176" s="12" t="str">
        <f t="shared" si="662"/>
        <v/>
      </c>
      <c r="R3176" s="8"/>
      <c r="S3176" s="19"/>
      <c r="T3176" s="19" t="s">
        <v>830</v>
      </c>
      <c r="U3176" s="4"/>
      <c r="V3176" s="22" t="str">
        <f t="shared" si="663"/>
        <v>@aswan1.moe.edu.eg</v>
      </c>
      <c r="W3176" s="22" t="str">
        <f t="shared" si="664"/>
        <v>Stu#</v>
      </c>
      <c r="Z3176" t="str">
        <f>IF(Q3176=$Z$14,COUNTIF($Q$15:Q3176,$Z$14),"")</f>
        <v/>
      </c>
    </row>
    <row r="3177" spans="1:26" ht="16.5" x14ac:dyDescent="0.25">
      <c r="A3177" s="6" t="str">
        <f>IF(B3177="","",SUBTOTAL(3,$B$15:B3177))</f>
        <v/>
      </c>
      <c r="B3177" s="7"/>
      <c r="C3177" s="8"/>
      <c r="D3177" s="6" t="str">
        <f t="shared" si="654"/>
        <v/>
      </c>
      <c r="E3177" s="9" t="str">
        <f t="shared" si="657"/>
        <v/>
      </c>
      <c r="F3177" s="7"/>
      <c r="G3177" s="10" t="str">
        <f t="shared" si="655"/>
        <v/>
      </c>
      <c r="H3177" s="6" t="str">
        <f t="shared" si="656"/>
        <v/>
      </c>
      <c r="I3177" s="6" t="str">
        <f t="shared" si="658"/>
        <v/>
      </c>
      <c r="J3177" s="6" t="str">
        <f t="shared" si="659"/>
        <v/>
      </c>
      <c r="K3177" s="6" t="str">
        <f t="shared" si="660"/>
        <v/>
      </c>
      <c r="L3177" s="6" t="str">
        <f t="shared" si="665"/>
        <v/>
      </c>
      <c r="M3177" s="6" t="str">
        <f t="shared" si="666"/>
        <v/>
      </c>
      <c r="N3177" s="6" t="str">
        <f t="shared" si="661"/>
        <v/>
      </c>
      <c r="O3177" s="4"/>
      <c r="P3177" s="11"/>
      <c r="Q3177" s="12" t="str">
        <f t="shared" si="662"/>
        <v/>
      </c>
      <c r="R3177" s="8"/>
      <c r="S3177" s="19"/>
      <c r="T3177" s="19" t="s">
        <v>830</v>
      </c>
      <c r="U3177" s="4"/>
      <c r="V3177" s="22" t="str">
        <f t="shared" si="663"/>
        <v>@aswan1.moe.edu.eg</v>
      </c>
      <c r="W3177" s="22" t="str">
        <f t="shared" si="664"/>
        <v>Stu#</v>
      </c>
      <c r="Z3177" t="str">
        <f>IF(Q3177=$Z$14,COUNTIF($Q$15:Q3177,$Z$14),"")</f>
        <v/>
      </c>
    </row>
    <row r="3178" spans="1:26" ht="16.5" x14ac:dyDescent="0.25">
      <c r="A3178" s="6" t="str">
        <f>IF(B3178="","",SUBTOTAL(3,$B$15:B3178))</f>
        <v/>
      </c>
      <c r="B3178" s="7"/>
      <c r="C3178" s="8"/>
      <c r="D3178" s="6" t="str">
        <f t="shared" si="654"/>
        <v/>
      </c>
      <c r="E3178" s="9" t="str">
        <f t="shared" si="657"/>
        <v/>
      </c>
      <c r="F3178" s="7"/>
      <c r="G3178" s="10" t="str">
        <f t="shared" si="655"/>
        <v/>
      </c>
      <c r="H3178" s="6" t="str">
        <f t="shared" si="656"/>
        <v/>
      </c>
      <c r="I3178" s="6" t="str">
        <f t="shared" si="658"/>
        <v/>
      </c>
      <c r="J3178" s="6" t="str">
        <f t="shared" si="659"/>
        <v/>
      </c>
      <c r="K3178" s="6" t="str">
        <f t="shared" si="660"/>
        <v/>
      </c>
      <c r="L3178" s="6" t="str">
        <f t="shared" si="665"/>
        <v/>
      </c>
      <c r="M3178" s="6" t="str">
        <f t="shared" si="666"/>
        <v/>
      </c>
      <c r="N3178" s="6" t="str">
        <f t="shared" si="661"/>
        <v/>
      </c>
      <c r="O3178" s="4"/>
      <c r="P3178" s="11"/>
      <c r="Q3178" s="12" t="str">
        <f t="shared" si="662"/>
        <v/>
      </c>
      <c r="R3178" s="8"/>
      <c r="S3178" s="19"/>
      <c r="T3178" s="19" t="s">
        <v>830</v>
      </c>
      <c r="U3178" s="4"/>
      <c r="V3178" s="22" t="str">
        <f t="shared" si="663"/>
        <v>@aswan1.moe.edu.eg</v>
      </c>
      <c r="W3178" s="22" t="str">
        <f t="shared" si="664"/>
        <v>Stu#</v>
      </c>
      <c r="Z3178" t="str">
        <f>IF(Q3178=$Z$14,COUNTIF($Q$15:Q3178,$Z$14),"")</f>
        <v/>
      </c>
    </row>
    <row r="3179" spans="1:26" ht="16.5" x14ac:dyDescent="0.25">
      <c r="A3179" s="6" t="str">
        <f>IF(B3179="","",SUBTOTAL(3,$B$15:B3179))</f>
        <v/>
      </c>
      <c r="B3179" s="7"/>
      <c r="C3179" s="8"/>
      <c r="D3179" s="6" t="str">
        <f t="shared" si="654"/>
        <v/>
      </c>
      <c r="E3179" s="9" t="str">
        <f t="shared" si="657"/>
        <v/>
      </c>
      <c r="F3179" s="7"/>
      <c r="G3179" s="10" t="str">
        <f t="shared" si="655"/>
        <v/>
      </c>
      <c r="H3179" s="6" t="str">
        <f t="shared" si="656"/>
        <v/>
      </c>
      <c r="I3179" s="6" t="str">
        <f t="shared" si="658"/>
        <v/>
      </c>
      <c r="J3179" s="6" t="str">
        <f t="shared" si="659"/>
        <v/>
      </c>
      <c r="K3179" s="6" t="str">
        <f t="shared" si="660"/>
        <v/>
      </c>
      <c r="L3179" s="6" t="str">
        <f t="shared" si="665"/>
        <v/>
      </c>
      <c r="M3179" s="6" t="str">
        <f t="shared" si="666"/>
        <v/>
      </c>
      <c r="N3179" s="6" t="str">
        <f t="shared" si="661"/>
        <v/>
      </c>
      <c r="O3179" s="4"/>
      <c r="P3179" s="11"/>
      <c r="Q3179" s="12" t="str">
        <f t="shared" si="662"/>
        <v/>
      </c>
      <c r="R3179" s="8"/>
      <c r="S3179" s="19"/>
      <c r="T3179" s="19" t="s">
        <v>830</v>
      </c>
      <c r="U3179" s="4"/>
      <c r="V3179" s="22" t="str">
        <f t="shared" si="663"/>
        <v>@aswan1.moe.edu.eg</v>
      </c>
      <c r="W3179" s="22" t="str">
        <f t="shared" si="664"/>
        <v>Stu#</v>
      </c>
      <c r="Z3179" t="str">
        <f>IF(Q3179=$Z$14,COUNTIF($Q$15:Q3179,$Z$14),"")</f>
        <v/>
      </c>
    </row>
    <row r="3180" spans="1:26" ht="16.5" x14ac:dyDescent="0.25">
      <c r="A3180" s="6" t="str">
        <f>IF(B3180="","",SUBTOTAL(3,$B$15:B3180))</f>
        <v/>
      </c>
      <c r="B3180" s="7"/>
      <c r="C3180" s="8"/>
      <c r="D3180" s="6" t="str">
        <f t="shared" si="654"/>
        <v/>
      </c>
      <c r="E3180" s="9" t="str">
        <f t="shared" si="657"/>
        <v/>
      </c>
      <c r="F3180" s="7"/>
      <c r="G3180" s="10" t="str">
        <f t="shared" si="655"/>
        <v/>
      </c>
      <c r="H3180" s="6" t="str">
        <f t="shared" si="656"/>
        <v/>
      </c>
      <c r="I3180" s="6" t="str">
        <f t="shared" si="658"/>
        <v/>
      </c>
      <c r="J3180" s="6" t="str">
        <f t="shared" si="659"/>
        <v/>
      </c>
      <c r="K3180" s="6" t="str">
        <f t="shared" si="660"/>
        <v/>
      </c>
      <c r="L3180" s="6" t="str">
        <f t="shared" si="665"/>
        <v/>
      </c>
      <c r="M3180" s="6" t="str">
        <f t="shared" si="666"/>
        <v/>
      </c>
      <c r="N3180" s="6" t="str">
        <f t="shared" si="661"/>
        <v/>
      </c>
      <c r="O3180" s="4"/>
      <c r="P3180" s="11"/>
      <c r="Q3180" s="12" t="str">
        <f t="shared" si="662"/>
        <v/>
      </c>
      <c r="R3180" s="8"/>
      <c r="S3180" s="19"/>
      <c r="T3180" s="19" t="s">
        <v>830</v>
      </c>
      <c r="U3180" s="4"/>
      <c r="V3180" s="22" t="str">
        <f t="shared" si="663"/>
        <v>@aswan1.moe.edu.eg</v>
      </c>
      <c r="W3180" s="22" t="str">
        <f t="shared" si="664"/>
        <v>Stu#</v>
      </c>
      <c r="Z3180" t="str">
        <f>IF(Q3180=$Z$14,COUNTIF($Q$15:Q3180,$Z$14),"")</f>
        <v/>
      </c>
    </row>
    <row r="3181" spans="1:26" ht="16.5" x14ac:dyDescent="0.25">
      <c r="A3181" s="6" t="str">
        <f>IF(B3181="","",SUBTOTAL(3,$B$15:B3181))</f>
        <v/>
      </c>
      <c r="B3181" s="7"/>
      <c r="C3181" s="8"/>
      <c r="D3181" s="6" t="str">
        <f t="shared" si="654"/>
        <v/>
      </c>
      <c r="E3181" s="9" t="str">
        <f t="shared" si="657"/>
        <v/>
      </c>
      <c r="F3181" s="7"/>
      <c r="G3181" s="10" t="str">
        <f t="shared" si="655"/>
        <v/>
      </c>
      <c r="H3181" s="6" t="str">
        <f t="shared" si="656"/>
        <v/>
      </c>
      <c r="I3181" s="6" t="str">
        <f t="shared" si="658"/>
        <v/>
      </c>
      <c r="J3181" s="6" t="str">
        <f t="shared" si="659"/>
        <v/>
      </c>
      <c r="K3181" s="6" t="str">
        <f t="shared" si="660"/>
        <v/>
      </c>
      <c r="L3181" s="6" t="str">
        <f t="shared" si="665"/>
        <v/>
      </c>
      <c r="M3181" s="6" t="str">
        <f t="shared" si="666"/>
        <v/>
      </c>
      <c r="N3181" s="6" t="str">
        <f t="shared" si="661"/>
        <v/>
      </c>
      <c r="O3181" s="4"/>
      <c r="P3181" s="11"/>
      <c r="Q3181" s="12" t="str">
        <f t="shared" si="662"/>
        <v/>
      </c>
      <c r="R3181" s="8"/>
      <c r="S3181" s="19"/>
      <c r="T3181" s="19" t="s">
        <v>830</v>
      </c>
      <c r="U3181" s="4"/>
      <c r="V3181" s="22" t="str">
        <f t="shared" si="663"/>
        <v>@aswan1.moe.edu.eg</v>
      </c>
      <c r="W3181" s="22" t="str">
        <f t="shared" si="664"/>
        <v>Stu#</v>
      </c>
      <c r="Z3181" t="str">
        <f>IF(Q3181=$Z$14,COUNTIF($Q$15:Q3181,$Z$14),"")</f>
        <v/>
      </c>
    </row>
    <row r="3182" spans="1:26" ht="16.5" x14ac:dyDescent="0.25">
      <c r="A3182" s="6" t="str">
        <f>IF(B3182="","",SUBTOTAL(3,$B$15:B3182))</f>
        <v/>
      </c>
      <c r="B3182" s="7"/>
      <c r="C3182" s="8"/>
      <c r="D3182" s="6" t="str">
        <f t="shared" si="654"/>
        <v/>
      </c>
      <c r="E3182" s="9" t="str">
        <f t="shared" si="657"/>
        <v/>
      </c>
      <c r="F3182" s="7"/>
      <c r="G3182" s="10" t="str">
        <f t="shared" si="655"/>
        <v/>
      </c>
      <c r="H3182" s="6" t="str">
        <f t="shared" si="656"/>
        <v/>
      </c>
      <c r="I3182" s="6" t="str">
        <f t="shared" si="658"/>
        <v/>
      </c>
      <c r="J3182" s="6" t="str">
        <f t="shared" si="659"/>
        <v/>
      </c>
      <c r="K3182" s="6" t="str">
        <f t="shared" si="660"/>
        <v/>
      </c>
      <c r="L3182" s="6" t="str">
        <f t="shared" si="665"/>
        <v/>
      </c>
      <c r="M3182" s="6" t="str">
        <f t="shared" si="666"/>
        <v/>
      </c>
      <c r="N3182" s="6" t="str">
        <f t="shared" si="661"/>
        <v/>
      </c>
      <c r="O3182" s="4"/>
      <c r="P3182" s="11"/>
      <c r="Q3182" s="12" t="str">
        <f t="shared" si="662"/>
        <v/>
      </c>
      <c r="R3182" s="8"/>
      <c r="S3182" s="19"/>
      <c r="T3182" s="19" t="s">
        <v>830</v>
      </c>
      <c r="U3182" s="4"/>
      <c r="V3182" s="22" t="str">
        <f t="shared" si="663"/>
        <v>@aswan1.moe.edu.eg</v>
      </c>
      <c r="W3182" s="22" t="str">
        <f t="shared" si="664"/>
        <v>Stu#</v>
      </c>
      <c r="Z3182" t="str">
        <f>IF(Q3182=$Z$14,COUNTIF($Q$15:Q3182,$Z$14),"")</f>
        <v/>
      </c>
    </row>
    <row r="3183" spans="1:26" ht="16.5" x14ac:dyDescent="0.25">
      <c r="A3183" s="6" t="str">
        <f>IF(B3183="","",SUBTOTAL(3,$B$15:B3183))</f>
        <v/>
      </c>
      <c r="B3183" s="7"/>
      <c r="C3183" s="8"/>
      <c r="D3183" s="6" t="str">
        <f t="shared" si="654"/>
        <v/>
      </c>
      <c r="E3183" s="9" t="str">
        <f t="shared" si="657"/>
        <v/>
      </c>
      <c r="F3183" s="7"/>
      <c r="G3183" s="10" t="str">
        <f t="shared" si="655"/>
        <v/>
      </c>
      <c r="H3183" s="6" t="str">
        <f t="shared" si="656"/>
        <v/>
      </c>
      <c r="I3183" s="6" t="str">
        <f t="shared" si="658"/>
        <v/>
      </c>
      <c r="J3183" s="6" t="str">
        <f t="shared" si="659"/>
        <v/>
      </c>
      <c r="K3183" s="6" t="str">
        <f t="shared" si="660"/>
        <v/>
      </c>
      <c r="L3183" s="6" t="str">
        <f t="shared" si="665"/>
        <v/>
      </c>
      <c r="M3183" s="6" t="str">
        <f t="shared" si="666"/>
        <v/>
      </c>
      <c r="N3183" s="6" t="str">
        <f t="shared" si="661"/>
        <v/>
      </c>
      <c r="O3183" s="4"/>
      <c r="P3183" s="11"/>
      <c r="Q3183" s="12" t="str">
        <f t="shared" si="662"/>
        <v/>
      </c>
      <c r="R3183" s="8"/>
      <c r="S3183" s="19"/>
      <c r="T3183" s="19" t="s">
        <v>830</v>
      </c>
      <c r="U3183" s="4"/>
      <c r="V3183" s="22" t="str">
        <f t="shared" si="663"/>
        <v>@aswan1.moe.edu.eg</v>
      </c>
      <c r="W3183" s="22" t="str">
        <f t="shared" si="664"/>
        <v>Stu#</v>
      </c>
      <c r="Z3183" t="str">
        <f>IF(Q3183=$Z$14,COUNTIF($Q$15:Q3183,$Z$14),"")</f>
        <v/>
      </c>
    </row>
    <row r="3184" spans="1:26" ht="16.5" x14ac:dyDescent="0.25">
      <c r="A3184" s="6" t="str">
        <f>IF(B3184="","",SUBTOTAL(3,$B$15:B3184))</f>
        <v/>
      </c>
      <c r="B3184" s="7"/>
      <c r="C3184" s="8"/>
      <c r="D3184" s="6" t="str">
        <f t="shared" si="654"/>
        <v/>
      </c>
      <c r="E3184" s="9" t="str">
        <f t="shared" si="657"/>
        <v/>
      </c>
      <c r="F3184" s="7"/>
      <c r="G3184" s="10" t="str">
        <f t="shared" si="655"/>
        <v/>
      </c>
      <c r="H3184" s="6" t="str">
        <f t="shared" si="656"/>
        <v/>
      </c>
      <c r="I3184" s="6" t="str">
        <f t="shared" si="658"/>
        <v/>
      </c>
      <c r="J3184" s="6" t="str">
        <f t="shared" si="659"/>
        <v/>
      </c>
      <c r="K3184" s="6" t="str">
        <f t="shared" si="660"/>
        <v/>
      </c>
      <c r="L3184" s="6" t="str">
        <f t="shared" si="665"/>
        <v/>
      </c>
      <c r="M3184" s="6" t="str">
        <f t="shared" si="666"/>
        <v/>
      </c>
      <c r="N3184" s="6" t="str">
        <f t="shared" si="661"/>
        <v/>
      </c>
      <c r="O3184" s="4"/>
      <c r="P3184" s="11"/>
      <c r="Q3184" s="12" t="str">
        <f t="shared" si="662"/>
        <v/>
      </c>
      <c r="R3184" s="8"/>
      <c r="S3184" s="19"/>
      <c r="T3184" s="19" t="s">
        <v>830</v>
      </c>
      <c r="U3184" s="4"/>
      <c r="V3184" s="22" t="str">
        <f t="shared" si="663"/>
        <v>@aswan1.moe.edu.eg</v>
      </c>
      <c r="W3184" s="22" t="str">
        <f t="shared" si="664"/>
        <v>Stu#</v>
      </c>
      <c r="Z3184" t="str">
        <f>IF(Q3184=$Z$14,COUNTIF($Q$15:Q3184,$Z$14),"")</f>
        <v/>
      </c>
    </row>
    <row r="3185" spans="1:26" ht="16.5" x14ac:dyDescent="0.25">
      <c r="A3185" s="6" t="str">
        <f>IF(B3185="","",SUBTOTAL(3,$B$15:B3185))</f>
        <v/>
      </c>
      <c r="B3185" s="7"/>
      <c r="C3185" s="8"/>
      <c r="D3185" s="6" t="str">
        <f t="shared" si="654"/>
        <v/>
      </c>
      <c r="E3185" s="9" t="str">
        <f t="shared" si="657"/>
        <v/>
      </c>
      <c r="F3185" s="7"/>
      <c r="G3185" s="10" t="str">
        <f t="shared" si="655"/>
        <v/>
      </c>
      <c r="H3185" s="6" t="str">
        <f t="shared" si="656"/>
        <v/>
      </c>
      <c r="I3185" s="6" t="str">
        <f t="shared" si="658"/>
        <v/>
      </c>
      <c r="J3185" s="6" t="str">
        <f t="shared" si="659"/>
        <v/>
      </c>
      <c r="K3185" s="6" t="str">
        <f t="shared" si="660"/>
        <v/>
      </c>
      <c r="L3185" s="6" t="str">
        <f t="shared" si="665"/>
        <v/>
      </c>
      <c r="M3185" s="6" t="str">
        <f t="shared" si="666"/>
        <v/>
      </c>
      <c r="N3185" s="6" t="str">
        <f t="shared" si="661"/>
        <v/>
      </c>
      <c r="O3185" s="4"/>
      <c r="P3185" s="11"/>
      <c r="Q3185" s="12" t="str">
        <f t="shared" si="662"/>
        <v/>
      </c>
      <c r="R3185" s="8"/>
      <c r="S3185" s="19"/>
      <c r="T3185" s="19" t="s">
        <v>830</v>
      </c>
      <c r="U3185" s="4"/>
      <c r="V3185" s="22" t="str">
        <f t="shared" si="663"/>
        <v>@aswan1.moe.edu.eg</v>
      </c>
      <c r="W3185" s="22" t="str">
        <f t="shared" si="664"/>
        <v>Stu#</v>
      </c>
      <c r="Z3185" t="str">
        <f>IF(Q3185=$Z$14,COUNTIF($Q$15:Q3185,$Z$14),"")</f>
        <v/>
      </c>
    </row>
    <row r="3186" spans="1:26" ht="16.5" x14ac:dyDescent="0.25">
      <c r="A3186" s="6" t="str">
        <f>IF(B3186="","",SUBTOTAL(3,$B$15:B3186))</f>
        <v/>
      </c>
      <c r="B3186" s="7"/>
      <c r="C3186" s="8"/>
      <c r="D3186" s="6" t="str">
        <f t="shared" si="654"/>
        <v/>
      </c>
      <c r="E3186" s="9" t="str">
        <f t="shared" si="657"/>
        <v/>
      </c>
      <c r="F3186" s="7"/>
      <c r="G3186" s="10" t="str">
        <f t="shared" si="655"/>
        <v/>
      </c>
      <c r="H3186" s="6" t="str">
        <f t="shared" si="656"/>
        <v/>
      </c>
      <c r="I3186" s="6" t="str">
        <f t="shared" si="658"/>
        <v/>
      </c>
      <c r="J3186" s="6" t="str">
        <f t="shared" si="659"/>
        <v/>
      </c>
      <c r="K3186" s="6" t="str">
        <f t="shared" si="660"/>
        <v/>
      </c>
      <c r="L3186" s="6" t="str">
        <f t="shared" si="665"/>
        <v/>
      </c>
      <c r="M3186" s="6" t="str">
        <f t="shared" si="666"/>
        <v/>
      </c>
      <c r="N3186" s="6" t="str">
        <f t="shared" si="661"/>
        <v/>
      </c>
      <c r="O3186" s="4"/>
      <c r="P3186" s="11"/>
      <c r="Q3186" s="12" t="str">
        <f t="shared" si="662"/>
        <v/>
      </c>
      <c r="R3186" s="8"/>
      <c r="S3186" s="19"/>
      <c r="T3186" s="19" t="s">
        <v>830</v>
      </c>
      <c r="U3186" s="4"/>
      <c r="V3186" s="22" t="str">
        <f t="shared" si="663"/>
        <v>@aswan1.moe.edu.eg</v>
      </c>
      <c r="W3186" s="22" t="str">
        <f t="shared" si="664"/>
        <v>Stu#</v>
      </c>
      <c r="Z3186" t="str">
        <f>IF(Q3186=$Z$14,COUNTIF($Q$15:Q3186,$Z$14),"")</f>
        <v/>
      </c>
    </row>
    <row r="3187" spans="1:26" ht="16.5" x14ac:dyDescent="0.25">
      <c r="A3187" s="6" t="str">
        <f>IF(B3187="","",SUBTOTAL(3,$B$15:B3187))</f>
        <v/>
      </c>
      <c r="B3187" s="7"/>
      <c r="C3187" s="8"/>
      <c r="D3187" s="6" t="str">
        <f t="shared" si="654"/>
        <v/>
      </c>
      <c r="E3187" s="9" t="str">
        <f t="shared" si="657"/>
        <v/>
      </c>
      <c r="F3187" s="7"/>
      <c r="G3187" s="10" t="str">
        <f t="shared" si="655"/>
        <v/>
      </c>
      <c r="H3187" s="6" t="str">
        <f t="shared" si="656"/>
        <v/>
      </c>
      <c r="I3187" s="6" t="str">
        <f t="shared" si="658"/>
        <v/>
      </c>
      <c r="J3187" s="6" t="str">
        <f t="shared" si="659"/>
        <v/>
      </c>
      <c r="K3187" s="6" t="str">
        <f t="shared" si="660"/>
        <v/>
      </c>
      <c r="L3187" s="6" t="str">
        <f t="shared" si="665"/>
        <v/>
      </c>
      <c r="M3187" s="6" t="str">
        <f t="shared" si="666"/>
        <v/>
      </c>
      <c r="N3187" s="6" t="str">
        <f t="shared" si="661"/>
        <v/>
      </c>
      <c r="O3187" s="4"/>
      <c r="P3187" s="11"/>
      <c r="Q3187" s="12" t="str">
        <f t="shared" si="662"/>
        <v/>
      </c>
      <c r="R3187" s="8"/>
      <c r="S3187" s="19"/>
      <c r="T3187" s="19" t="s">
        <v>830</v>
      </c>
      <c r="U3187" s="4"/>
      <c r="V3187" s="22" t="str">
        <f t="shared" si="663"/>
        <v>@aswan1.moe.edu.eg</v>
      </c>
      <c r="W3187" s="22" t="str">
        <f t="shared" si="664"/>
        <v>Stu#</v>
      </c>
      <c r="Z3187" t="str">
        <f>IF(Q3187=$Z$14,COUNTIF($Q$15:Q3187,$Z$14),"")</f>
        <v/>
      </c>
    </row>
    <row r="3188" spans="1:26" ht="16.5" x14ac:dyDescent="0.25">
      <c r="A3188" s="6" t="str">
        <f>IF(B3188="","",SUBTOTAL(3,$B$15:B3188))</f>
        <v/>
      </c>
      <c r="B3188" s="7"/>
      <c r="C3188" s="8"/>
      <c r="D3188" s="6" t="str">
        <f t="shared" si="654"/>
        <v/>
      </c>
      <c r="E3188" s="9" t="str">
        <f t="shared" si="657"/>
        <v/>
      </c>
      <c r="F3188" s="7"/>
      <c r="G3188" s="10" t="str">
        <f t="shared" si="655"/>
        <v/>
      </c>
      <c r="H3188" s="6" t="str">
        <f t="shared" si="656"/>
        <v/>
      </c>
      <c r="I3188" s="6" t="str">
        <f t="shared" si="658"/>
        <v/>
      </c>
      <c r="J3188" s="6" t="str">
        <f t="shared" si="659"/>
        <v/>
      </c>
      <c r="K3188" s="6" t="str">
        <f t="shared" si="660"/>
        <v/>
      </c>
      <c r="L3188" s="6" t="str">
        <f t="shared" si="665"/>
        <v/>
      </c>
      <c r="M3188" s="6" t="str">
        <f t="shared" si="666"/>
        <v/>
      </c>
      <c r="N3188" s="6" t="str">
        <f t="shared" si="661"/>
        <v/>
      </c>
      <c r="O3188" s="4"/>
      <c r="P3188" s="11"/>
      <c r="Q3188" s="12" t="str">
        <f t="shared" si="662"/>
        <v/>
      </c>
      <c r="R3188" s="8"/>
      <c r="S3188" s="19"/>
      <c r="T3188" s="19" t="s">
        <v>830</v>
      </c>
      <c r="U3188" s="4"/>
      <c r="V3188" s="22" t="str">
        <f t="shared" si="663"/>
        <v>@aswan1.moe.edu.eg</v>
      </c>
      <c r="W3188" s="22" t="str">
        <f t="shared" si="664"/>
        <v>Stu#</v>
      </c>
      <c r="Z3188" t="str">
        <f>IF(Q3188=$Z$14,COUNTIF($Q$15:Q3188,$Z$14),"")</f>
        <v/>
      </c>
    </row>
    <row r="3189" spans="1:26" ht="16.5" x14ac:dyDescent="0.25">
      <c r="A3189" s="6" t="str">
        <f>IF(B3189="","",SUBTOTAL(3,$B$15:B3189))</f>
        <v/>
      </c>
      <c r="B3189" s="7"/>
      <c r="C3189" s="8"/>
      <c r="D3189" s="6" t="str">
        <f t="shared" si="654"/>
        <v/>
      </c>
      <c r="E3189" s="9" t="str">
        <f t="shared" si="657"/>
        <v/>
      </c>
      <c r="F3189" s="7"/>
      <c r="G3189" s="10" t="str">
        <f t="shared" si="655"/>
        <v/>
      </c>
      <c r="H3189" s="6" t="str">
        <f t="shared" si="656"/>
        <v/>
      </c>
      <c r="I3189" s="6" t="str">
        <f t="shared" si="658"/>
        <v/>
      </c>
      <c r="J3189" s="6" t="str">
        <f t="shared" si="659"/>
        <v/>
      </c>
      <c r="K3189" s="6" t="str">
        <f t="shared" si="660"/>
        <v/>
      </c>
      <c r="L3189" s="6" t="str">
        <f t="shared" si="665"/>
        <v/>
      </c>
      <c r="M3189" s="6" t="str">
        <f t="shared" si="666"/>
        <v/>
      </c>
      <c r="N3189" s="6" t="str">
        <f t="shared" si="661"/>
        <v/>
      </c>
      <c r="O3189" s="4"/>
      <c r="P3189" s="11"/>
      <c r="Q3189" s="12" t="str">
        <f t="shared" si="662"/>
        <v/>
      </c>
      <c r="R3189" s="8"/>
      <c r="S3189" s="19"/>
      <c r="T3189" s="19" t="s">
        <v>830</v>
      </c>
      <c r="U3189" s="4"/>
      <c r="V3189" s="22" t="str">
        <f t="shared" si="663"/>
        <v>@aswan1.moe.edu.eg</v>
      </c>
      <c r="W3189" s="22" t="str">
        <f t="shared" si="664"/>
        <v>Stu#</v>
      </c>
      <c r="Z3189" t="str">
        <f>IF(Q3189=$Z$14,COUNTIF($Q$15:Q3189,$Z$14),"")</f>
        <v/>
      </c>
    </row>
    <row r="3190" spans="1:26" ht="16.5" x14ac:dyDescent="0.25">
      <c r="A3190" s="6" t="str">
        <f>IF(B3190="","",SUBTOTAL(3,$B$15:B3190))</f>
        <v/>
      </c>
      <c r="B3190" s="7"/>
      <c r="C3190" s="8"/>
      <c r="D3190" s="6" t="str">
        <f t="shared" si="654"/>
        <v/>
      </c>
      <c r="E3190" s="9" t="str">
        <f t="shared" si="657"/>
        <v/>
      </c>
      <c r="F3190" s="7"/>
      <c r="G3190" s="10" t="str">
        <f t="shared" si="655"/>
        <v/>
      </c>
      <c r="H3190" s="6" t="str">
        <f t="shared" si="656"/>
        <v/>
      </c>
      <c r="I3190" s="6" t="str">
        <f t="shared" si="658"/>
        <v/>
      </c>
      <c r="J3190" s="6" t="str">
        <f t="shared" si="659"/>
        <v/>
      </c>
      <c r="K3190" s="6" t="str">
        <f t="shared" si="660"/>
        <v/>
      </c>
      <c r="L3190" s="6" t="str">
        <f t="shared" si="665"/>
        <v/>
      </c>
      <c r="M3190" s="6" t="str">
        <f t="shared" si="666"/>
        <v/>
      </c>
      <c r="N3190" s="6" t="str">
        <f t="shared" si="661"/>
        <v/>
      </c>
      <c r="O3190" s="4"/>
      <c r="P3190" s="11"/>
      <c r="Q3190" s="12" t="str">
        <f t="shared" si="662"/>
        <v/>
      </c>
      <c r="R3190" s="8"/>
      <c r="S3190" s="19"/>
      <c r="T3190" s="19" t="s">
        <v>830</v>
      </c>
      <c r="U3190" s="4"/>
      <c r="V3190" s="22" t="str">
        <f t="shared" si="663"/>
        <v>@aswan1.moe.edu.eg</v>
      </c>
      <c r="W3190" s="22" t="str">
        <f t="shared" si="664"/>
        <v>Stu#</v>
      </c>
      <c r="Z3190" t="str">
        <f>IF(Q3190=$Z$14,COUNTIF($Q$15:Q3190,$Z$14),"")</f>
        <v/>
      </c>
    </row>
    <row r="3191" spans="1:26" ht="16.5" x14ac:dyDescent="0.25">
      <c r="A3191" s="6" t="str">
        <f>IF(B3191="","",SUBTOTAL(3,$B$15:B3191))</f>
        <v/>
      </c>
      <c r="B3191" s="7"/>
      <c r="C3191" s="8"/>
      <c r="D3191" s="6" t="str">
        <f t="shared" si="654"/>
        <v/>
      </c>
      <c r="E3191" s="9" t="str">
        <f t="shared" si="657"/>
        <v/>
      </c>
      <c r="F3191" s="7"/>
      <c r="G3191" s="10" t="str">
        <f t="shared" si="655"/>
        <v/>
      </c>
      <c r="H3191" s="6" t="str">
        <f t="shared" si="656"/>
        <v/>
      </c>
      <c r="I3191" s="6" t="str">
        <f t="shared" si="658"/>
        <v/>
      </c>
      <c r="J3191" s="6" t="str">
        <f t="shared" si="659"/>
        <v/>
      </c>
      <c r="K3191" s="6" t="str">
        <f t="shared" si="660"/>
        <v/>
      </c>
      <c r="L3191" s="6" t="str">
        <f t="shared" si="665"/>
        <v/>
      </c>
      <c r="M3191" s="6" t="str">
        <f t="shared" si="666"/>
        <v/>
      </c>
      <c r="N3191" s="6" t="str">
        <f t="shared" si="661"/>
        <v/>
      </c>
      <c r="O3191" s="4"/>
      <c r="P3191" s="11"/>
      <c r="Q3191" s="12" t="str">
        <f t="shared" si="662"/>
        <v/>
      </c>
      <c r="R3191" s="8"/>
      <c r="S3191" s="19"/>
      <c r="T3191" s="19" t="s">
        <v>830</v>
      </c>
      <c r="U3191" s="4"/>
      <c r="V3191" s="22" t="str">
        <f t="shared" si="663"/>
        <v>@aswan1.moe.edu.eg</v>
      </c>
      <c r="W3191" s="22" t="str">
        <f t="shared" si="664"/>
        <v>Stu#</v>
      </c>
      <c r="Z3191" t="str">
        <f>IF(Q3191=$Z$14,COUNTIF($Q$15:Q3191,$Z$14),"")</f>
        <v/>
      </c>
    </row>
    <row r="3192" spans="1:26" ht="16.5" x14ac:dyDescent="0.25">
      <c r="A3192" s="6" t="str">
        <f>IF(B3192="","",SUBTOTAL(3,$B$15:B3192))</f>
        <v/>
      </c>
      <c r="B3192" s="7"/>
      <c r="C3192" s="8"/>
      <c r="D3192" s="6" t="str">
        <f t="shared" si="654"/>
        <v/>
      </c>
      <c r="E3192" s="9" t="str">
        <f t="shared" si="657"/>
        <v/>
      </c>
      <c r="F3192" s="7"/>
      <c r="G3192" s="10" t="str">
        <f t="shared" si="655"/>
        <v/>
      </c>
      <c r="H3192" s="6" t="str">
        <f t="shared" si="656"/>
        <v/>
      </c>
      <c r="I3192" s="6" t="str">
        <f t="shared" si="658"/>
        <v/>
      </c>
      <c r="J3192" s="6" t="str">
        <f t="shared" si="659"/>
        <v/>
      </c>
      <c r="K3192" s="6" t="str">
        <f t="shared" si="660"/>
        <v/>
      </c>
      <c r="L3192" s="6" t="str">
        <f t="shared" si="665"/>
        <v/>
      </c>
      <c r="M3192" s="6" t="str">
        <f t="shared" si="666"/>
        <v/>
      </c>
      <c r="N3192" s="6" t="str">
        <f t="shared" si="661"/>
        <v/>
      </c>
      <c r="O3192" s="4"/>
      <c r="P3192" s="11"/>
      <c r="Q3192" s="12" t="str">
        <f t="shared" si="662"/>
        <v/>
      </c>
      <c r="R3192" s="8"/>
      <c r="S3192" s="19"/>
      <c r="T3192" s="19" t="s">
        <v>830</v>
      </c>
      <c r="U3192" s="4"/>
      <c r="V3192" s="22" t="str">
        <f t="shared" si="663"/>
        <v>@aswan1.moe.edu.eg</v>
      </c>
      <c r="W3192" s="22" t="str">
        <f t="shared" si="664"/>
        <v>Stu#</v>
      </c>
      <c r="Z3192" t="str">
        <f>IF(Q3192=$Z$14,COUNTIF($Q$15:Q3192,$Z$14),"")</f>
        <v/>
      </c>
    </row>
    <row r="3193" spans="1:26" ht="16.5" x14ac:dyDescent="0.25">
      <c r="A3193" s="6" t="str">
        <f>IF(B3193="","",SUBTOTAL(3,$B$15:B3193))</f>
        <v/>
      </c>
      <c r="B3193" s="7"/>
      <c r="C3193" s="8"/>
      <c r="D3193" s="6" t="str">
        <f t="shared" si="654"/>
        <v/>
      </c>
      <c r="E3193" s="9" t="str">
        <f t="shared" si="657"/>
        <v/>
      </c>
      <c r="F3193" s="7"/>
      <c r="G3193" s="10" t="str">
        <f t="shared" si="655"/>
        <v/>
      </c>
      <c r="H3193" s="6" t="str">
        <f t="shared" si="656"/>
        <v/>
      </c>
      <c r="I3193" s="6" t="str">
        <f t="shared" si="658"/>
        <v/>
      </c>
      <c r="J3193" s="6" t="str">
        <f t="shared" si="659"/>
        <v/>
      </c>
      <c r="K3193" s="6" t="str">
        <f t="shared" si="660"/>
        <v/>
      </c>
      <c r="L3193" s="6" t="str">
        <f t="shared" si="665"/>
        <v/>
      </c>
      <c r="M3193" s="6" t="str">
        <f t="shared" si="666"/>
        <v/>
      </c>
      <c r="N3193" s="6" t="str">
        <f t="shared" si="661"/>
        <v/>
      </c>
      <c r="O3193" s="4"/>
      <c r="P3193" s="11"/>
      <c r="Q3193" s="12" t="str">
        <f t="shared" si="662"/>
        <v/>
      </c>
      <c r="R3193" s="8"/>
      <c r="S3193" s="19"/>
      <c r="T3193" s="19" t="s">
        <v>830</v>
      </c>
      <c r="U3193" s="4"/>
      <c r="V3193" s="22" t="str">
        <f t="shared" si="663"/>
        <v>@aswan1.moe.edu.eg</v>
      </c>
      <c r="W3193" s="22" t="str">
        <f t="shared" si="664"/>
        <v>Stu#</v>
      </c>
      <c r="Z3193" t="str">
        <f>IF(Q3193=$Z$14,COUNTIF($Q$15:Q3193,$Z$14),"")</f>
        <v/>
      </c>
    </row>
    <row r="3194" spans="1:26" ht="16.5" x14ac:dyDescent="0.25">
      <c r="A3194" s="6" t="str">
        <f>IF(B3194="","",SUBTOTAL(3,$B$15:B3194))</f>
        <v/>
      </c>
      <c r="B3194" s="7"/>
      <c r="C3194" s="8"/>
      <c r="D3194" s="6" t="str">
        <f t="shared" si="654"/>
        <v/>
      </c>
      <c r="E3194" s="9" t="str">
        <f t="shared" si="657"/>
        <v/>
      </c>
      <c r="F3194" s="7"/>
      <c r="G3194" s="10" t="str">
        <f t="shared" si="655"/>
        <v/>
      </c>
      <c r="H3194" s="6" t="str">
        <f t="shared" si="656"/>
        <v/>
      </c>
      <c r="I3194" s="6" t="str">
        <f t="shared" si="658"/>
        <v/>
      </c>
      <c r="J3194" s="6" t="str">
        <f t="shared" si="659"/>
        <v/>
      </c>
      <c r="K3194" s="6" t="str">
        <f t="shared" si="660"/>
        <v/>
      </c>
      <c r="L3194" s="6" t="str">
        <f t="shared" si="665"/>
        <v/>
      </c>
      <c r="M3194" s="6" t="str">
        <f t="shared" si="666"/>
        <v/>
      </c>
      <c r="N3194" s="6" t="str">
        <f t="shared" si="661"/>
        <v/>
      </c>
      <c r="O3194" s="4"/>
      <c r="P3194" s="11"/>
      <c r="Q3194" s="12" t="str">
        <f t="shared" si="662"/>
        <v/>
      </c>
      <c r="R3194" s="8"/>
      <c r="S3194" s="19"/>
      <c r="T3194" s="19" t="s">
        <v>830</v>
      </c>
      <c r="U3194" s="4"/>
      <c r="V3194" s="22" t="str">
        <f t="shared" si="663"/>
        <v>@aswan1.moe.edu.eg</v>
      </c>
      <c r="W3194" s="22" t="str">
        <f t="shared" si="664"/>
        <v>Stu#</v>
      </c>
      <c r="Z3194" t="str">
        <f>IF(Q3194=$Z$14,COUNTIF($Q$15:Q3194,$Z$14),"")</f>
        <v/>
      </c>
    </row>
    <row r="3195" spans="1:26" ht="16.5" x14ac:dyDescent="0.25">
      <c r="A3195" s="6" t="str">
        <f>IF(B3195="","",SUBTOTAL(3,$B$15:B3195))</f>
        <v/>
      </c>
      <c r="B3195" s="7"/>
      <c r="C3195" s="8"/>
      <c r="D3195" s="6" t="str">
        <f t="shared" si="654"/>
        <v/>
      </c>
      <c r="E3195" s="9" t="str">
        <f t="shared" si="657"/>
        <v/>
      </c>
      <c r="F3195" s="7"/>
      <c r="G3195" s="10" t="str">
        <f t="shared" si="655"/>
        <v/>
      </c>
      <c r="H3195" s="6" t="str">
        <f t="shared" si="656"/>
        <v/>
      </c>
      <c r="I3195" s="6" t="str">
        <f t="shared" si="658"/>
        <v/>
      </c>
      <c r="J3195" s="6" t="str">
        <f t="shared" si="659"/>
        <v/>
      </c>
      <c r="K3195" s="6" t="str">
        <f t="shared" si="660"/>
        <v/>
      </c>
      <c r="L3195" s="6" t="str">
        <f t="shared" si="665"/>
        <v/>
      </c>
      <c r="M3195" s="6" t="str">
        <f t="shared" si="666"/>
        <v/>
      </c>
      <c r="N3195" s="6" t="str">
        <f t="shared" si="661"/>
        <v/>
      </c>
      <c r="O3195" s="4"/>
      <c r="P3195" s="11"/>
      <c r="Q3195" s="12" t="str">
        <f t="shared" si="662"/>
        <v/>
      </c>
      <c r="R3195" s="8"/>
      <c r="S3195" s="19"/>
      <c r="T3195" s="19" t="s">
        <v>830</v>
      </c>
      <c r="U3195" s="4"/>
      <c r="V3195" s="22" t="str">
        <f t="shared" si="663"/>
        <v>@aswan1.moe.edu.eg</v>
      </c>
      <c r="W3195" s="22" t="str">
        <f t="shared" si="664"/>
        <v>Stu#</v>
      </c>
      <c r="Z3195" t="str">
        <f>IF(Q3195=$Z$14,COUNTIF($Q$15:Q3195,$Z$14),"")</f>
        <v/>
      </c>
    </row>
    <row r="3196" spans="1:26" ht="16.5" x14ac:dyDescent="0.25">
      <c r="A3196" s="6" t="str">
        <f>IF(B3196="","",SUBTOTAL(3,$B$15:B3196))</f>
        <v/>
      </c>
      <c r="B3196" s="7"/>
      <c r="C3196" s="8"/>
      <c r="D3196" s="6" t="str">
        <f t="shared" si="654"/>
        <v/>
      </c>
      <c r="E3196" s="9" t="str">
        <f t="shared" si="657"/>
        <v/>
      </c>
      <c r="F3196" s="7"/>
      <c r="G3196" s="10" t="str">
        <f t="shared" si="655"/>
        <v/>
      </c>
      <c r="H3196" s="6" t="str">
        <f t="shared" si="656"/>
        <v/>
      </c>
      <c r="I3196" s="6" t="str">
        <f t="shared" si="658"/>
        <v/>
      </c>
      <c r="J3196" s="6" t="str">
        <f t="shared" si="659"/>
        <v/>
      </c>
      <c r="K3196" s="6" t="str">
        <f t="shared" si="660"/>
        <v/>
      </c>
      <c r="L3196" s="6" t="str">
        <f t="shared" si="665"/>
        <v/>
      </c>
      <c r="M3196" s="6" t="str">
        <f t="shared" si="666"/>
        <v/>
      </c>
      <c r="N3196" s="6" t="str">
        <f t="shared" si="661"/>
        <v/>
      </c>
      <c r="O3196" s="4"/>
      <c r="P3196" s="11"/>
      <c r="Q3196" s="12" t="str">
        <f t="shared" si="662"/>
        <v/>
      </c>
      <c r="R3196" s="8"/>
      <c r="S3196" s="19"/>
      <c r="T3196" s="19" t="s">
        <v>830</v>
      </c>
      <c r="U3196" s="4"/>
      <c r="V3196" s="22" t="str">
        <f t="shared" si="663"/>
        <v>@aswan1.moe.edu.eg</v>
      </c>
      <c r="W3196" s="22" t="str">
        <f t="shared" si="664"/>
        <v>Stu#</v>
      </c>
      <c r="Z3196" t="str">
        <f>IF(Q3196=$Z$14,COUNTIF($Q$15:Q3196,$Z$14),"")</f>
        <v/>
      </c>
    </row>
    <row r="3197" spans="1:26" ht="16.5" x14ac:dyDescent="0.25">
      <c r="A3197" s="6" t="str">
        <f>IF(B3197="","",SUBTOTAL(3,$B$15:B3197))</f>
        <v/>
      </c>
      <c r="B3197" s="7"/>
      <c r="C3197" s="8"/>
      <c r="D3197" s="6" t="str">
        <f t="shared" si="654"/>
        <v/>
      </c>
      <c r="E3197" s="9" t="str">
        <f t="shared" si="657"/>
        <v/>
      </c>
      <c r="F3197" s="7"/>
      <c r="G3197" s="10" t="str">
        <f t="shared" si="655"/>
        <v/>
      </c>
      <c r="H3197" s="6" t="str">
        <f t="shared" si="656"/>
        <v/>
      </c>
      <c r="I3197" s="6" t="str">
        <f t="shared" si="658"/>
        <v/>
      </c>
      <c r="J3197" s="6" t="str">
        <f t="shared" si="659"/>
        <v/>
      </c>
      <c r="K3197" s="6" t="str">
        <f t="shared" si="660"/>
        <v/>
      </c>
      <c r="L3197" s="6" t="str">
        <f t="shared" si="665"/>
        <v/>
      </c>
      <c r="M3197" s="6" t="str">
        <f t="shared" si="666"/>
        <v/>
      </c>
      <c r="N3197" s="6" t="str">
        <f t="shared" si="661"/>
        <v/>
      </c>
      <c r="O3197" s="4"/>
      <c r="P3197" s="11"/>
      <c r="Q3197" s="12" t="str">
        <f t="shared" si="662"/>
        <v/>
      </c>
      <c r="R3197" s="8"/>
      <c r="S3197" s="19"/>
      <c r="T3197" s="19" t="s">
        <v>830</v>
      </c>
      <c r="U3197" s="4"/>
      <c r="V3197" s="22" t="str">
        <f t="shared" si="663"/>
        <v>@aswan1.moe.edu.eg</v>
      </c>
      <c r="W3197" s="22" t="str">
        <f t="shared" si="664"/>
        <v>Stu#</v>
      </c>
      <c r="Z3197" t="str">
        <f>IF(Q3197=$Z$14,COUNTIF($Q$15:Q3197,$Z$14),"")</f>
        <v/>
      </c>
    </row>
    <row r="3198" spans="1:26" ht="16.5" x14ac:dyDescent="0.25">
      <c r="A3198" s="6" t="str">
        <f>IF(B3198="","",SUBTOTAL(3,$B$15:B3198))</f>
        <v/>
      </c>
      <c r="B3198" s="7"/>
      <c r="C3198" s="8"/>
      <c r="D3198" s="6" t="str">
        <f t="shared" si="654"/>
        <v/>
      </c>
      <c r="E3198" s="9" t="str">
        <f t="shared" si="657"/>
        <v/>
      </c>
      <c r="F3198" s="7"/>
      <c r="G3198" s="10" t="str">
        <f t="shared" si="655"/>
        <v/>
      </c>
      <c r="H3198" s="6" t="str">
        <f t="shared" si="656"/>
        <v/>
      </c>
      <c r="I3198" s="6" t="str">
        <f t="shared" si="658"/>
        <v/>
      </c>
      <c r="J3198" s="6" t="str">
        <f t="shared" si="659"/>
        <v/>
      </c>
      <c r="K3198" s="6" t="str">
        <f t="shared" si="660"/>
        <v/>
      </c>
      <c r="L3198" s="6" t="str">
        <f t="shared" si="665"/>
        <v/>
      </c>
      <c r="M3198" s="6" t="str">
        <f t="shared" si="666"/>
        <v/>
      </c>
      <c r="N3198" s="6" t="str">
        <f t="shared" si="661"/>
        <v/>
      </c>
      <c r="O3198" s="4"/>
      <c r="P3198" s="11"/>
      <c r="Q3198" s="12" t="str">
        <f t="shared" si="662"/>
        <v/>
      </c>
      <c r="R3198" s="8"/>
      <c r="S3198" s="19"/>
      <c r="T3198" s="19" t="s">
        <v>830</v>
      </c>
      <c r="U3198" s="4"/>
      <c r="V3198" s="22" t="str">
        <f t="shared" si="663"/>
        <v>@aswan1.moe.edu.eg</v>
      </c>
      <c r="W3198" s="22" t="str">
        <f t="shared" si="664"/>
        <v>Stu#</v>
      </c>
      <c r="Z3198" t="str">
        <f>IF(Q3198=$Z$14,COUNTIF($Q$15:Q3198,$Z$14),"")</f>
        <v/>
      </c>
    </row>
    <row r="3199" spans="1:26" ht="16.5" x14ac:dyDescent="0.25">
      <c r="A3199" s="6" t="str">
        <f>IF(B3199="","",SUBTOTAL(3,$B$15:B3199))</f>
        <v/>
      </c>
      <c r="B3199" s="7"/>
      <c r="C3199" s="8"/>
      <c r="D3199" s="6" t="str">
        <f t="shared" si="654"/>
        <v/>
      </c>
      <c r="E3199" s="9" t="str">
        <f t="shared" si="657"/>
        <v/>
      </c>
      <c r="F3199" s="7"/>
      <c r="G3199" s="10" t="str">
        <f t="shared" si="655"/>
        <v/>
      </c>
      <c r="H3199" s="6" t="str">
        <f t="shared" si="656"/>
        <v/>
      </c>
      <c r="I3199" s="6" t="str">
        <f t="shared" si="658"/>
        <v/>
      </c>
      <c r="J3199" s="6" t="str">
        <f t="shared" si="659"/>
        <v/>
      </c>
      <c r="K3199" s="6" t="str">
        <f t="shared" si="660"/>
        <v/>
      </c>
      <c r="L3199" s="6" t="str">
        <f t="shared" si="665"/>
        <v/>
      </c>
      <c r="M3199" s="6" t="str">
        <f t="shared" si="666"/>
        <v/>
      </c>
      <c r="N3199" s="6" t="str">
        <f t="shared" si="661"/>
        <v/>
      </c>
      <c r="O3199" s="4"/>
      <c r="P3199" s="11"/>
      <c r="Q3199" s="12" t="str">
        <f t="shared" si="662"/>
        <v/>
      </c>
      <c r="R3199" s="8"/>
      <c r="S3199" s="19"/>
      <c r="T3199" s="19" t="s">
        <v>830</v>
      </c>
      <c r="U3199" s="4"/>
      <c r="V3199" s="22" t="str">
        <f t="shared" si="663"/>
        <v>@aswan1.moe.edu.eg</v>
      </c>
      <c r="W3199" s="22" t="str">
        <f t="shared" si="664"/>
        <v>Stu#</v>
      </c>
      <c r="Z3199" t="str">
        <f>IF(Q3199=$Z$14,COUNTIF($Q$15:Q3199,$Z$14),"")</f>
        <v/>
      </c>
    </row>
    <row r="3200" spans="1:26" ht="16.5" x14ac:dyDescent="0.25">
      <c r="A3200" s="6" t="str">
        <f>IF(B3200="","",SUBTOTAL(3,$B$15:B3200))</f>
        <v/>
      </c>
      <c r="B3200" s="7"/>
      <c r="C3200" s="8"/>
      <c r="D3200" s="6" t="str">
        <f t="shared" si="654"/>
        <v/>
      </c>
      <c r="E3200" s="9" t="str">
        <f t="shared" si="657"/>
        <v/>
      </c>
      <c r="F3200" s="7"/>
      <c r="G3200" s="10" t="str">
        <f t="shared" si="655"/>
        <v/>
      </c>
      <c r="H3200" s="6" t="str">
        <f t="shared" si="656"/>
        <v/>
      </c>
      <c r="I3200" s="6" t="str">
        <f t="shared" si="658"/>
        <v/>
      </c>
      <c r="J3200" s="6" t="str">
        <f t="shared" si="659"/>
        <v/>
      </c>
      <c r="K3200" s="6" t="str">
        <f t="shared" si="660"/>
        <v/>
      </c>
      <c r="L3200" s="6" t="str">
        <f t="shared" si="665"/>
        <v/>
      </c>
      <c r="M3200" s="6" t="str">
        <f t="shared" si="666"/>
        <v/>
      </c>
      <c r="N3200" s="6" t="str">
        <f t="shared" si="661"/>
        <v/>
      </c>
      <c r="O3200" s="4"/>
      <c r="P3200" s="11"/>
      <c r="Q3200" s="12" t="str">
        <f t="shared" si="662"/>
        <v/>
      </c>
      <c r="R3200" s="8"/>
      <c r="S3200" s="19"/>
      <c r="T3200" s="19" t="s">
        <v>830</v>
      </c>
      <c r="U3200" s="4"/>
      <c r="V3200" s="22" t="str">
        <f t="shared" si="663"/>
        <v>@aswan1.moe.edu.eg</v>
      </c>
      <c r="W3200" s="22" t="str">
        <f t="shared" si="664"/>
        <v>Stu#</v>
      </c>
      <c r="Z3200" t="str">
        <f>IF(Q3200=$Z$14,COUNTIF($Q$15:Q3200,$Z$14),"")</f>
        <v/>
      </c>
    </row>
    <row r="3201" spans="1:26" ht="16.5" x14ac:dyDescent="0.25">
      <c r="A3201" s="6" t="str">
        <f>IF(B3201="","",SUBTOTAL(3,$B$15:B3201))</f>
        <v/>
      </c>
      <c r="B3201" s="7"/>
      <c r="C3201" s="8"/>
      <c r="D3201" s="6" t="str">
        <f t="shared" si="654"/>
        <v/>
      </c>
      <c r="E3201" s="9" t="str">
        <f t="shared" si="657"/>
        <v/>
      </c>
      <c r="F3201" s="7"/>
      <c r="G3201" s="10" t="str">
        <f t="shared" si="655"/>
        <v/>
      </c>
      <c r="H3201" s="6" t="str">
        <f t="shared" si="656"/>
        <v/>
      </c>
      <c r="I3201" s="6" t="str">
        <f t="shared" si="658"/>
        <v/>
      </c>
      <c r="J3201" s="6" t="str">
        <f t="shared" si="659"/>
        <v/>
      </c>
      <c r="K3201" s="6" t="str">
        <f t="shared" si="660"/>
        <v/>
      </c>
      <c r="L3201" s="6" t="str">
        <f t="shared" si="665"/>
        <v/>
      </c>
      <c r="M3201" s="6" t="str">
        <f t="shared" si="666"/>
        <v/>
      </c>
      <c r="N3201" s="6" t="str">
        <f t="shared" si="661"/>
        <v/>
      </c>
      <c r="O3201" s="4"/>
      <c r="P3201" s="11"/>
      <c r="Q3201" s="12" t="str">
        <f t="shared" si="662"/>
        <v/>
      </c>
      <c r="R3201" s="8"/>
      <c r="S3201" s="19"/>
      <c r="T3201" s="19" t="s">
        <v>830</v>
      </c>
      <c r="U3201" s="4"/>
      <c r="V3201" s="22" t="str">
        <f t="shared" si="663"/>
        <v>@aswan1.moe.edu.eg</v>
      </c>
      <c r="W3201" s="22" t="str">
        <f t="shared" si="664"/>
        <v>Stu#</v>
      </c>
      <c r="Z3201" t="str">
        <f>IF(Q3201=$Z$14,COUNTIF($Q$15:Q3201,$Z$14),"")</f>
        <v/>
      </c>
    </row>
    <row r="3202" spans="1:26" ht="16.5" x14ac:dyDescent="0.25">
      <c r="A3202" s="6" t="str">
        <f>IF(B3202="","",SUBTOTAL(3,$B$15:B3202))</f>
        <v/>
      </c>
      <c r="B3202" s="7"/>
      <c r="C3202" s="8"/>
      <c r="D3202" s="6" t="str">
        <f t="shared" si="654"/>
        <v/>
      </c>
      <c r="E3202" s="9" t="str">
        <f t="shared" si="657"/>
        <v/>
      </c>
      <c r="F3202" s="7"/>
      <c r="G3202" s="10" t="str">
        <f t="shared" si="655"/>
        <v/>
      </c>
      <c r="H3202" s="6" t="str">
        <f t="shared" si="656"/>
        <v/>
      </c>
      <c r="I3202" s="6" t="str">
        <f t="shared" si="658"/>
        <v/>
      </c>
      <c r="J3202" s="6" t="str">
        <f t="shared" si="659"/>
        <v/>
      </c>
      <c r="K3202" s="6" t="str">
        <f t="shared" si="660"/>
        <v/>
      </c>
      <c r="L3202" s="6" t="str">
        <f t="shared" si="665"/>
        <v/>
      </c>
      <c r="M3202" s="6" t="str">
        <f t="shared" si="666"/>
        <v/>
      </c>
      <c r="N3202" s="6" t="str">
        <f t="shared" si="661"/>
        <v/>
      </c>
      <c r="O3202" s="4"/>
      <c r="P3202" s="11"/>
      <c r="Q3202" s="12" t="str">
        <f t="shared" si="662"/>
        <v/>
      </c>
      <c r="R3202" s="8"/>
      <c r="S3202" s="19"/>
      <c r="T3202" s="19" t="s">
        <v>830</v>
      </c>
      <c r="U3202" s="4"/>
      <c r="V3202" s="22" t="str">
        <f t="shared" si="663"/>
        <v>@aswan1.moe.edu.eg</v>
      </c>
      <c r="W3202" s="22" t="str">
        <f t="shared" si="664"/>
        <v>Stu#</v>
      </c>
      <c r="Z3202" t="str">
        <f>IF(Q3202=$Z$14,COUNTIF($Q$15:Q3202,$Z$14),"")</f>
        <v/>
      </c>
    </row>
    <row r="3203" spans="1:26" ht="16.5" x14ac:dyDescent="0.25">
      <c r="A3203" s="6" t="str">
        <f>IF(B3203="","",SUBTOTAL(3,$B$15:B3203))</f>
        <v/>
      </c>
      <c r="B3203" s="7"/>
      <c r="C3203" s="8"/>
      <c r="D3203" s="6" t="str">
        <f t="shared" si="654"/>
        <v/>
      </c>
      <c r="E3203" s="9" t="str">
        <f t="shared" si="657"/>
        <v/>
      </c>
      <c r="F3203" s="7"/>
      <c r="G3203" s="10" t="str">
        <f t="shared" si="655"/>
        <v/>
      </c>
      <c r="H3203" s="6" t="str">
        <f t="shared" si="656"/>
        <v/>
      </c>
      <c r="I3203" s="6" t="str">
        <f t="shared" si="658"/>
        <v/>
      </c>
      <c r="J3203" s="6" t="str">
        <f t="shared" si="659"/>
        <v/>
      </c>
      <c r="K3203" s="6" t="str">
        <f t="shared" si="660"/>
        <v/>
      </c>
      <c r="L3203" s="6" t="str">
        <f t="shared" si="665"/>
        <v/>
      </c>
      <c r="M3203" s="6" t="str">
        <f t="shared" si="666"/>
        <v/>
      </c>
      <c r="N3203" s="6" t="str">
        <f t="shared" si="661"/>
        <v/>
      </c>
      <c r="O3203" s="4"/>
      <c r="P3203" s="11"/>
      <c r="Q3203" s="12" t="str">
        <f t="shared" si="662"/>
        <v/>
      </c>
      <c r="R3203" s="8"/>
      <c r="S3203" s="19"/>
      <c r="T3203" s="19" t="s">
        <v>830</v>
      </c>
      <c r="U3203" s="4"/>
      <c r="V3203" s="22" t="str">
        <f t="shared" si="663"/>
        <v>@aswan1.moe.edu.eg</v>
      </c>
      <c r="W3203" s="22" t="str">
        <f t="shared" si="664"/>
        <v>Stu#</v>
      </c>
      <c r="Z3203" t="str">
        <f>IF(Q3203=$Z$14,COUNTIF($Q$15:Q3203,$Z$14),"")</f>
        <v/>
      </c>
    </row>
    <row r="3204" spans="1:26" ht="16.5" x14ac:dyDescent="0.25">
      <c r="A3204" s="6" t="str">
        <f>IF(B3204="","",SUBTOTAL(3,$B$15:B3204))</f>
        <v/>
      </c>
      <c r="B3204" s="7"/>
      <c r="C3204" s="8"/>
      <c r="D3204" s="6" t="str">
        <f t="shared" si="654"/>
        <v/>
      </c>
      <c r="E3204" s="9" t="str">
        <f t="shared" si="657"/>
        <v/>
      </c>
      <c r="F3204" s="7"/>
      <c r="G3204" s="10" t="str">
        <f t="shared" si="655"/>
        <v/>
      </c>
      <c r="H3204" s="6" t="str">
        <f t="shared" si="656"/>
        <v/>
      </c>
      <c r="I3204" s="6" t="str">
        <f t="shared" si="658"/>
        <v/>
      </c>
      <c r="J3204" s="6" t="str">
        <f t="shared" si="659"/>
        <v/>
      </c>
      <c r="K3204" s="6" t="str">
        <f t="shared" si="660"/>
        <v/>
      </c>
      <c r="L3204" s="6" t="str">
        <f t="shared" si="665"/>
        <v/>
      </c>
      <c r="M3204" s="6" t="str">
        <f t="shared" si="666"/>
        <v/>
      </c>
      <c r="N3204" s="6" t="str">
        <f t="shared" si="661"/>
        <v/>
      </c>
      <c r="O3204" s="4"/>
      <c r="P3204" s="11"/>
      <c r="Q3204" s="12" t="str">
        <f t="shared" si="662"/>
        <v/>
      </c>
      <c r="R3204" s="8"/>
      <c r="S3204" s="19"/>
      <c r="T3204" s="19" t="s">
        <v>830</v>
      </c>
      <c r="U3204" s="4"/>
      <c r="V3204" s="22" t="str">
        <f t="shared" si="663"/>
        <v>@aswan1.moe.edu.eg</v>
      </c>
      <c r="W3204" s="22" t="str">
        <f t="shared" si="664"/>
        <v>Stu#</v>
      </c>
      <c r="Z3204" t="str">
        <f>IF(Q3204=$Z$14,COUNTIF($Q$15:Q3204,$Z$14),"")</f>
        <v/>
      </c>
    </row>
    <row r="3205" spans="1:26" ht="16.5" x14ac:dyDescent="0.25">
      <c r="A3205" s="6" t="str">
        <f>IF(B3205="","",SUBTOTAL(3,$B$15:B3205))</f>
        <v/>
      </c>
      <c r="B3205" s="7"/>
      <c r="C3205" s="8"/>
      <c r="D3205" s="6" t="str">
        <f t="shared" si="654"/>
        <v/>
      </c>
      <c r="E3205" s="9" t="str">
        <f t="shared" si="657"/>
        <v/>
      </c>
      <c r="F3205" s="7"/>
      <c r="G3205" s="10" t="str">
        <f t="shared" si="655"/>
        <v/>
      </c>
      <c r="H3205" s="6" t="str">
        <f t="shared" si="656"/>
        <v/>
      </c>
      <c r="I3205" s="6" t="str">
        <f t="shared" si="658"/>
        <v/>
      </c>
      <c r="J3205" s="6" t="str">
        <f t="shared" si="659"/>
        <v/>
      </c>
      <c r="K3205" s="6" t="str">
        <f t="shared" si="660"/>
        <v/>
      </c>
      <c r="L3205" s="6" t="str">
        <f t="shared" si="665"/>
        <v/>
      </c>
      <c r="M3205" s="6" t="str">
        <f t="shared" si="666"/>
        <v/>
      </c>
      <c r="N3205" s="6" t="str">
        <f t="shared" si="661"/>
        <v/>
      </c>
      <c r="O3205" s="4"/>
      <c r="P3205" s="11"/>
      <c r="Q3205" s="12" t="str">
        <f t="shared" si="662"/>
        <v/>
      </c>
      <c r="R3205" s="8"/>
      <c r="S3205" s="19"/>
      <c r="T3205" s="19" t="s">
        <v>830</v>
      </c>
      <c r="U3205" s="4"/>
      <c r="V3205" s="22" t="str">
        <f t="shared" si="663"/>
        <v>@aswan1.moe.edu.eg</v>
      </c>
      <c r="W3205" s="22" t="str">
        <f t="shared" si="664"/>
        <v>Stu#</v>
      </c>
      <c r="Z3205" t="str">
        <f>IF(Q3205=$Z$14,COUNTIF($Q$15:Q3205,$Z$14),"")</f>
        <v/>
      </c>
    </row>
    <row r="3206" spans="1:26" ht="16.5" x14ac:dyDescent="0.25">
      <c r="A3206" s="6" t="str">
        <f>IF(B3206="","",SUBTOTAL(3,$B$15:B3206))</f>
        <v/>
      </c>
      <c r="B3206" s="7"/>
      <c r="C3206" s="8"/>
      <c r="D3206" s="6" t="str">
        <f t="shared" si="654"/>
        <v/>
      </c>
      <c r="E3206" s="9" t="str">
        <f t="shared" si="657"/>
        <v/>
      </c>
      <c r="F3206" s="7"/>
      <c r="G3206" s="10" t="str">
        <f t="shared" si="655"/>
        <v/>
      </c>
      <c r="H3206" s="6" t="str">
        <f t="shared" si="656"/>
        <v/>
      </c>
      <c r="I3206" s="6" t="str">
        <f t="shared" si="658"/>
        <v/>
      </c>
      <c r="J3206" s="6" t="str">
        <f t="shared" si="659"/>
        <v/>
      </c>
      <c r="K3206" s="6" t="str">
        <f t="shared" si="660"/>
        <v/>
      </c>
      <c r="L3206" s="6" t="str">
        <f t="shared" si="665"/>
        <v/>
      </c>
      <c r="M3206" s="6" t="str">
        <f t="shared" si="666"/>
        <v/>
      </c>
      <c r="N3206" s="6" t="str">
        <f t="shared" si="661"/>
        <v/>
      </c>
      <c r="O3206" s="4"/>
      <c r="P3206" s="11"/>
      <c r="Q3206" s="12" t="str">
        <f t="shared" si="662"/>
        <v/>
      </c>
      <c r="R3206" s="8"/>
      <c r="S3206" s="19"/>
      <c r="T3206" s="19" t="s">
        <v>830</v>
      </c>
      <c r="U3206" s="4"/>
      <c r="V3206" s="22" t="str">
        <f t="shared" si="663"/>
        <v>@aswan1.moe.edu.eg</v>
      </c>
      <c r="W3206" s="22" t="str">
        <f t="shared" si="664"/>
        <v>Stu#</v>
      </c>
      <c r="Z3206" t="str">
        <f>IF(Q3206=$Z$14,COUNTIF($Q$15:Q3206,$Z$14),"")</f>
        <v/>
      </c>
    </row>
    <row r="3207" spans="1:26" ht="16.5" x14ac:dyDescent="0.25">
      <c r="A3207" s="6" t="str">
        <f>IF(B3207="","",SUBTOTAL(3,$B$15:B3207))</f>
        <v/>
      </c>
      <c r="B3207" s="7"/>
      <c r="C3207" s="8"/>
      <c r="D3207" s="6" t="str">
        <f t="shared" si="654"/>
        <v/>
      </c>
      <c r="E3207" s="9" t="str">
        <f t="shared" si="657"/>
        <v/>
      </c>
      <c r="F3207" s="7"/>
      <c r="G3207" s="10" t="str">
        <f t="shared" si="655"/>
        <v/>
      </c>
      <c r="H3207" s="6" t="str">
        <f t="shared" si="656"/>
        <v/>
      </c>
      <c r="I3207" s="6" t="str">
        <f t="shared" si="658"/>
        <v/>
      </c>
      <c r="J3207" s="6" t="str">
        <f t="shared" si="659"/>
        <v/>
      </c>
      <c r="K3207" s="6" t="str">
        <f t="shared" si="660"/>
        <v/>
      </c>
      <c r="L3207" s="6" t="str">
        <f t="shared" si="665"/>
        <v/>
      </c>
      <c r="M3207" s="6" t="str">
        <f t="shared" si="666"/>
        <v/>
      </c>
      <c r="N3207" s="6" t="str">
        <f t="shared" si="661"/>
        <v/>
      </c>
      <c r="O3207" s="4"/>
      <c r="P3207" s="11"/>
      <c r="Q3207" s="12" t="str">
        <f t="shared" si="662"/>
        <v/>
      </c>
      <c r="R3207" s="8"/>
      <c r="S3207" s="19"/>
      <c r="T3207" s="19" t="s">
        <v>830</v>
      </c>
      <c r="U3207" s="4"/>
      <c r="V3207" s="22" t="str">
        <f t="shared" si="663"/>
        <v>@aswan1.moe.edu.eg</v>
      </c>
      <c r="W3207" s="22" t="str">
        <f t="shared" si="664"/>
        <v>Stu#</v>
      </c>
      <c r="Z3207" t="str">
        <f>IF(Q3207=$Z$14,COUNTIF($Q$15:Q3207,$Z$14),"")</f>
        <v/>
      </c>
    </row>
    <row r="3208" spans="1:26" ht="16.5" x14ac:dyDescent="0.25">
      <c r="A3208" s="6" t="str">
        <f>IF(B3208="","",SUBTOTAL(3,$B$15:B3208))</f>
        <v/>
      </c>
      <c r="B3208" s="7"/>
      <c r="C3208" s="8"/>
      <c r="D3208" s="6" t="str">
        <f t="shared" si="654"/>
        <v/>
      </c>
      <c r="E3208" s="9" t="str">
        <f t="shared" si="657"/>
        <v/>
      </c>
      <c r="F3208" s="7"/>
      <c r="G3208" s="10" t="str">
        <f t="shared" si="655"/>
        <v/>
      </c>
      <c r="H3208" s="6" t="str">
        <f t="shared" si="656"/>
        <v/>
      </c>
      <c r="I3208" s="6" t="str">
        <f t="shared" si="658"/>
        <v/>
      </c>
      <c r="J3208" s="6" t="str">
        <f t="shared" si="659"/>
        <v/>
      </c>
      <c r="K3208" s="6" t="str">
        <f t="shared" si="660"/>
        <v/>
      </c>
      <c r="L3208" s="6" t="str">
        <f t="shared" si="665"/>
        <v/>
      </c>
      <c r="M3208" s="6" t="str">
        <f t="shared" si="666"/>
        <v/>
      </c>
      <c r="N3208" s="6" t="str">
        <f t="shared" si="661"/>
        <v/>
      </c>
      <c r="O3208" s="4"/>
      <c r="P3208" s="11"/>
      <c r="Q3208" s="12" t="str">
        <f t="shared" si="662"/>
        <v/>
      </c>
      <c r="R3208" s="8"/>
      <c r="S3208" s="19"/>
      <c r="T3208" s="19" t="s">
        <v>830</v>
      </c>
      <c r="U3208" s="4"/>
      <c r="V3208" s="22" t="str">
        <f t="shared" si="663"/>
        <v>@aswan1.moe.edu.eg</v>
      </c>
      <c r="W3208" s="22" t="str">
        <f t="shared" si="664"/>
        <v>Stu#</v>
      </c>
      <c r="Z3208" t="str">
        <f>IF(Q3208=$Z$14,COUNTIF($Q$15:Q3208,$Z$14),"")</f>
        <v/>
      </c>
    </row>
    <row r="3209" spans="1:26" ht="16.5" x14ac:dyDescent="0.25">
      <c r="A3209" s="6" t="str">
        <f>IF(B3209="","",SUBTOTAL(3,$B$15:B3209))</f>
        <v/>
      </c>
      <c r="B3209" s="7"/>
      <c r="C3209" s="8"/>
      <c r="D3209" s="6" t="str">
        <f t="shared" si="654"/>
        <v/>
      </c>
      <c r="E3209" s="9" t="str">
        <f t="shared" si="657"/>
        <v/>
      </c>
      <c r="F3209" s="7"/>
      <c r="G3209" s="10" t="str">
        <f t="shared" si="655"/>
        <v/>
      </c>
      <c r="H3209" s="6" t="str">
        <f t="shared" si="656"/>
        <v/>
      </c>
      <c r="I3209" s="6" t="str">
        <f t="shared" si="658"/>
        <v/>
      </c>
      <c r="J3209" s="6" t="str">
        <f t="shared" si="659"/>
        <v/>
      </c>
      <c r="K3209" s="6" t="str">
        <f t="shared" si="660"/>
        <v/>
      </c>
      <c r="L3209" s="6" t="str">
        <f t="shared" si="665"/>
        <v/>
      </c>
      <c r="M3209" s="6" t="str">
        <f t="shared" si="666"/>
        <v/>
      </c>
      <c r="N3209" s="6" t="str">
        <f t="shared" si="661"/>
        <v/>
      </c>
      <c r="O3209" s="4"/>
      <c r="P3209" s="11"/>
      <c r="Q3209" s="12" t="str">
        <f t="shared" si="662"/>
        <v/>
      </c>
      <c r="R3209" s="8"/>
      <c r="S3209" s="19"/>
      <c r="T3209" s="19" t="s">
        <v>830</v>
      </c>
      <c r="U3209" s="4"/>
      <c r="V3209" s="22" t="str">
        <f t="shared" si="663"/>
        <v>@aswan1.moe.edu.eg</v>
      </c>
      <c r="W3209" s="22" t="str">
        <f t="shared" si="664"/>
        <v>Stu#</v>
      </c>
      <c r="Z3209" t="str">
        <f>IF(Q3209=$Z$14,COUNTIF($Q$15:Q3209,$Z$14),"")</f>
        <v/>
      </c>
    </row>
    <row r="3210" spans="1:26" ht="16.5" x14ac:dyDescent="0.25">
      <c r="A3210" s="6" t="str">
        <f>IF(B3210="","",SUBTOTAL(3,$B$15:B3210))</f>
        <v/>
      </c>
      <c r="B3210" s="7"/>
      <c r="C3210" s="8"/>
      <c r="D3210" s="6" t="str">
        <f t="shared" si="654"/>
        <v/>
      </c>
      <c r="E3210" s="9" t="str">
        <f t="shared" si="657"/>
        <v/>
      </c>
      <c r="F3210" s="7"/>
      <c r="G3210" s="10" t="str">
        <f t="shared" si="655"/>
        <v/>
      </c>
      <c r="H3210" s="6" t="str">
        <f t="shared" si="656"/>
        <v/>
      </c>
      <c r="I3210" s="6" t="str">
        <f t="shared" si="658"/>
        <v/>
      </c>
      <c r="J3210" s="6" t="str">
        <f t="shared" si="659"/>
        <v/>
      </c>
      <c r="K3210" s="6" t="str">
        <f t="shared" si="660"/>
        <v/>
      </c>
      <c r="L3210" s="6" t="str">
        <f t="shared" si="665"/>
        <v/>
      </c>
      <c r="M3210" s="6" t="str">
        <f t="shared" si="666"/>
        <v/>
      </c>
      <c r="N3210" s="6" t="str">
        <f t="shared" si="661"/>
        <v/>
      </c>
      <c r="O3210" s="4"/>
      <c r="P3210" s="11"/>
      <c r="Q3210" s="12" t="str">
        <f t="shared" si="662"/>
        <v/>
      </c>
      <c r="R3210" s="8"/>
      <c r="S3210" s="19"/>
      <c r="T3210" s="19" t="s">
        <v>830</v>
      </c>
      <c r="U3210" s="4"/>
      <c r="V3210" s="22" t="str">
        <f t="shared" si="663"/>
        <v>@aswan1.moe.edu.eg</v>
      </c>
      <c r="W3210" s="22" t="str">
        <f t="shared" si="664"/>
        <v>Stu#</v>
      </c>
      <c r="Z3210" t="str">
        <f>IF(Q3210=$Z$14,COUNTIF($Q$15:Q3210,$Z$14),"")</f>
        <v/>
      </c>
    </row>
    <row r="3211" spans="1:26" ht="16.5" x14ac:dyDescent="0.25">
      <c r="A3211" s="6" t="str">
        <f>IF(B3211="","",SUBTOTAL(3,$B$15:B3211))</f>
        <v/>
      </c>
      <c r="B3211" s="7"/>
      <c r="C3211" s="8"/>
      <c r="D3211" s="6" t="str">
        <f t="shared" si="654"/>
        <v/>
      </c>
      <c r="E3211" s="9" t="str">
        <f t="shared" si="657"/>
        <v/>
      </c>
      <c r="F3211" s="7"/>
      <c r="G3211" s="10" t="str">
        <f t="shared" si="655"/>
        <v/>
      </c>
      <c r="H3211" s="6" t="str">
        <f t="shared" si="656"/>
        <v/>
      </c>
      <c r="I3211" s="6" t="str">
        <f t="shared" si="658"/>
        <v/>
      </c>
      <c r="J3211" s="6" t="str">
        <f t="shared" si="659"/>
        <v/>
      </c>
      <c r="K3211" s="6" t="str">
        <f t="shared" si="660"/>
        <v/>
      </c>
      <c r="L3211" s="6" t="str">
        <f t="shared" si="665"/>
        <v/>
      </c>
      <c r="M3211" s="6" t="str">
        <f t="shared" si="666"/>
        <v/>
      </c>
      <c r="N3211" s="6" t="str">
        <f t="shared" si="661"/>
        <v/>
      </c>
      <c r="O3211" s="4"/>
      <c r="P3211" s="11"/>
      <c r="Q3211" s="12" t="str">
        <f t="shared" si="662"/>
        <v/>
      </c>
      <c r="R3211" s="8"/>
      <c r="S3211" s="19"/>
      <c r="T3211" s="19" t="s">
        <v>830</v>
      </c>
      <c r="U3211" s="4"/>
      <c r="V3211" s="22" t="str">
        <f t="shared" si="663"/>
        <v>@aswan1.moe.edu.eg</v>
      </c>
      <c r="W3211" s="22" t="str">
        <f t="shared" si="664"/>
        <v>Stu#</v>
      </c>
      <c r="Z3211" t="str">
        <f>IF(Q3211=$Z$14,COUNTIF($Q$15:Q3211,$Z$14),"")</f>
        <v/>
      </c>
    </row>
    <row r="3212" spans="1:26" ht="16.5" x14ac:dyDescent="0.25">
      <c r="A3212" s="6" t="str">
        <f>IF(B3212="","",SUBTOTAL(3,$B$15:B3212))</f>
        <v/>
      </c>
      <c r="B3212" s="7"/>
      <c r="C3212" s="8"/>
      <c r="D3212" s="6" t="str">
        <f t="shared" si="654"/>
        <v/>
      </c>
      <c r="E3212" s="9" t="str">
        <f t="shared" si="657"/>
        <v/>
      </c>
      <c r="F3212" s="7"/>
      <c r="G3212" s="10" t="str">
        <f t="shared" si="655"/>
        <v/>
      </c>
      <c r="H3212" s="6" t="str">
        <f t="shared" si="656"/>
        <v/>
      </c>
      <c r="I3212" s="6" t="str">
        <f t="shared" si="658"/>
        <v/>
      </c>
      <c r="J3212" s="6" t="str">
        <f t="shared" si="659"/>
        <v/>
      </c>
      <c r="K3212" s="6" t="str">
        <f t="shared" si="660"/>
        <v/>
      </c>
      <c r="L3212" s="6" t="str">
        <f t="shared" si="665"/>
        <v/>
      </c>
      <c r="M3212" s="6" t="str">
        <f t="shared" si="666"/>
        <v/>
      </c>
      <c r="N3212" s="6" t="str">
        <f t="shared" si="661"/>
        <v/>
      </c>
      <c r="O3212" s="4"/>
      <c r="P3212" s="11"/>
      <c r="Q3212" s="12" t="str">
        <f t="shared" si="662"/>
        <v/>
      </c>
      <c r="R3212" s="8"/>
      <c r="S3212" s="19"/>
      <c r="T3212" s="19" t="s">
        <v>830</v>
      </c>
      <c r="U3212" s="4"/>
      <c r="V3212" s="22" t="str">
        <f t="shared" si="663"/>
        <v>@aswan1.moe.edu.eg</v>
      </c>
      <c r="W3212" s="22" t="str">
        <f t="shared" si="664"/>
        <v>Stu#</v>
      </c>
      <c r="Z3212" t="str">
        <f>IF(Q3212=$Z$14,COUNTIF($Q$15:Q3212,$Z$14),"")</f>
        <v/>
      </c>
    </row>
    <row r="3213" spans="1:26" ht="16.5" x14ac:dyDescent="0.25">
      <c r="A3213" s="6" t="str">
        <f>IF(B3213="","",SUBTOTAL(3,$B$15:B3213))</f>
        <v/>
      </c>
      <c r="B3213" s="7"/>
      <c r="C3213" s="8"/>
      <c r="D3213" s="6" t="str">
        <f t="shared" si="654"/>
        <v/>
      </c>
      <c r="E3213" s="9" t="str">
        <f t="shared" si="657"/>
        <v/>
      </c>
      <c r="F3213" s="7"/>
      <c r="G3213" s="10" t="str">
        <f t="shared" si="655"/>
        <v/>
      </c>
      <c r="H3213" s="6" t="str">
        <f t="shared" si="656"/>
        <v/>
      </c>
      <c r="I3213" s="6" t="str">
        <f t="shared" si="658"/>
        <v/>
      </c>
      <c r="J3213" s="6" t="str">
        <f t="shared" si="659"/>
        <v/>
      </c>
      <c r="K3213" s="6" t="str">
        <f t="shared" si="660"/>
        <v/>
      </c>
      <c r="L3213" s="6" t="str">
        <f t="shared" si="665"/>
        <v/>
      </c>
      <c r="M3213" s="6" t="str">
        <f t="shared" si="666"/>
        <v/>
      </c>
      <c r="N3213" s="6" t="str">
        <f t="shared" si="661"/>
        <v/>
      </c>
      <c r="O3213" s="4"/>
      <c r="P3213" s="11"/>
      <c r="Q3213" s="12" t="str">
        <f t="shared" si="662"/>
        <v/>
      </c>
      <c r="R3213" s="8"/>
      <c r="S3213" s="19"/>
      <c r="T3213" s="19" t="s">
        <v>830</v>
      </c>
      <c r="U3213" s="4"/>
      <c r="V3213" s="22" t="str">
        <f t="shared" si="663"/>
        <v>@aswan1.moe.edu.eg</v>
      </c>
      <c r="W3213" s="22" t="str">
        <f t="shared" si="664"/>
        <v>Stu#</v>
      </c>
      <c r="Z3213" t="str">
        <f>IF(Q3213=$Z$14,COUNTIF($Q$15:Q3213,$Z$14),"")</f>
        <v/>
      </c>
    </row>
    <row r="3214" spans="1:26" ht="16.5" x14ac:dyDescent="0.25">
      <c r="A3214" s="6" t="str">
        <f>IF(B3214="","",SUBTOTAL(3,$B$15:B3214))</f>
        <v/>
      </c>
      <c r="B3214" s="7"/>
      <c r="C3214" s="8"/>
      <c r="D3214" s="6" t="str">
        <f t="shared" ref="D3214:D3277" si="667">IF(C3214="","",LEFT(TRIM(C3214),FIND(" ",TRIM(C3214),1)-1))</f>
        <v/>
      </c>
      <c r="E3214" s="9" t="str">
        <f t="shared" si="657"/>
        <v/>
      </c>
      <c r="F3214" s="7"/>
      <c r="G3214" s="10" t="str">
        <f t="shared" ref="G3214:G3277" si="668">IF(F3214="","",(DATE(IF(LEFT(F3214,1)*1=3,20,19)&amp;MID(F3214,2,2),MID(F3214,4,2),MID(F3214,6,2))))</f>
        <v/>
      </c>
      <c r="H3214" s="6" t="str">
        <f t="shared" ref="H3214:H3277" si="669">IF(G3214="","",DAY(G3214))</f>
        <v/>
      </c>
      <c r="I3214" s="6" t="str">
        <f t="shared" si="658"/>
        <v/>
      </c>
      <c r="J3214" s="6" t="str">
        <f t="shared" si="659"/>
        <v/>
      </c>
      <c r="K3214" s="6" t="str">
        <f t="shared" si="660"/>
        <v/>
      </c>
      <c r="L3214" s="6" t="str">
        <f t="shared" si="665"/>
        <v/>
      </c>
      <c r="M3214" s="6" t="str">
        <f t="shared" si="666"/>
        <v/>
      </c>
      <c r="N3214" s="6" t="str">
        <f t="shared" si="661"/>
        <v/>
      </c>
      <c r="O3214" s="4"/>
      <c r="P3214" s="11"/>
      <c r="Q3214" s="12" t="str">
        <f t="shared" si="662"/>
        <v/>
      </c>
      <c r="R3214" s="8"/>
      <c r="S3214" s="19"/>
      <c r="T3214" s="19" t="s">
        <v>830</v>
      </c>
      <c r="U3214" s="4"/>
      <c r="V3214" s="22" t="str">
        <f t="shared" si="663"/>
        <v>@aswan1.moe.edu.eg</v>
      </c>
      <c r="W3214" s="22" t="str">
        <f t="shared" si="664"/>
        <v>Stu#</v>
      </c>
      <c r="Z3214" t="str">
        <f>IF(Q3214=$Z$14,COUNTIF($Q$15:Q3214,$Z$14),"")</f>
        <v/>
      </c>
    </row>
    <row r="3215" spans="1:26" ht="16.5" x14ac:dyDescent="0.25">
      <c r="A3215" s="6" t="str">
        <f>IF(B3215="","",SUBTOTAL(3,$B$15:B3215))</f>
        <v/>
      </c>
      <c r="B3215" s="7"/>
      <c r="C3215" s="8"/>
      <c r="D3215" s="6" t="str">
        <f t="shared" si="667"/>
        <v/>
      </c>
      <c r="E3215" s="9" t="str">
        <f t="shared" si="657"/>
        <v/>
      </c>
      <c r="F3215" s="7"/>
      <c r="G3215" s="10" t="str">
        <f t="shared" si="668"/>
        <v/>
      </c>
      <c r="H3215" s="6" t="str">
        <f t="shared" si="669"/>
        <v/>
      </c>
      <c r="I3215" s="6" t="str">
        <f t="shared" si="658"/>
        <v/>
      </c>
      <c r="J3215" s="6" t="str">
        <f t="shared" si="659"/>
        <v/>
      </c>
      <c r="K3215" s="6" t="str">
        <f t="shared" si="660"/>
        <v/>
      </c>
      <c r="L3215" s="6" t="str">
        <f t="shared" si="665"/>
        <v/>
      </c>
      <c r="M3215" s="6" t="str">
        <f t="shared" si="666"/>
        <v/>
      </c>
      <c r="N3215" s="6" t="str">
        <f t="shared" si="661"/>
        <v/>
      </c>
      <c r="O3215" s="4"/>
      <c r="P3215" s="11"/>
      <c r="Q3215" s="12" t="str">
        <f t="shared" si="662"/>
        <v/>
      </c>
      <c r="R3215" s="8"/>
      <c r="S3215" s="19"/>
      <c r="T3215" s="19" t="s">
        <v>830</v>
      </c>
      <c r="U3215" s="4"/>
      <c r="V3215" s="22" t="str">
        <f t="shared" si="663"/>
        <v>@aswan1.moe.edu.eg</v>
      </c>
      <c r="W3215" s="22" t="str">
        <f t="shared" si="664"/>
        <v>Stu#</v>
      </c>
      <c r="Z3215" t="str">
        <f>IF(Q3215=$Z$14,COUNTIF($Q$15:Q3215,$Z$14),"")</f>
        <v/>
      </c>
    </row>
    <row r="3216" spans="1:26" ht="16.5" x14ac:dyDescent="0.25">
      <c r="A3216" s="6" t="str">
        <f>IF(B3216="","",SUBTOTAL(3,$B$15:B3216))</f>
        <v/>
      </c>
      <c r="B3216" s="7"/>
      <c r="C3216" s="8"/>
      <c r="D3216" s="6" t="str">
        <f t="shared" si="667"/>
        <v/>
      </c>
      <c r="E3216" s="9" t="str">
        <f t="shared" ref="E3216:E3279" si="670">IF(C3216="","",RIGHT(C3216,LEN(C3216)-FIND(" ",C3216)))</f>
        <v/>
      </c>
      <c r="F3216" s="7"/>
      <c r="G3216" s="10" t="str">
        <f t="shared" si="668"/>
        <v/>
      </c>
      <c r="H3216" s="6" t="str">
        <f t="shared" si="669"/>
        <v/>
      </c>
      <c r="I3216" s="6" t="str">
        <f t="shared" ref="I3216:I3279" si="671">IF(H3216="","",MONTH(G3216))</f>
        <v/>
      </c>
      <c r="J3216" s="6" t="str">
        <f t="shared" ref="J3216:J3279" si="672">IF(I3216="","",YEAR(G3216))</f>
        <v/>
      </c>
      <c r="K3216" s="6" t="str">
        <f t="shared" ref="K3216:K3279" si="673">IF(G3216="","",(DATEDIF(G3216,$F$13,"md")))</f>
        <v/>
      </c>
      <c r="L3216" s="6" t="str">
        <f t="shared" si="665"/>
        <v/>
      </c>
      <c r="M3216" s="6" t="str">
        <f t="shared" si="666"/>
        <v/>
      </c>
      <c r="N3216" s="6" t="str">
        <f t="shared" ref="N3216:N3279" si="674">IF(F3216="","",(IF(ISODD(MID(F3216,13,1)),"ذكر","انثى")))</f>
        <v/>
      </c>
      <c r="O3216" s="4"/>
      <c r="P3216" s="11"/>
      <c r="Q3216" s="12" t="str">
        <f t="shared" ref="Q3216:Q3279" si="675">IF(P3216="","",P3216&amp;"/"&amp;O3216)</f>
        <v/>
      </c>
      <c r="R3216" s="8"/>
      <c r="S3216" s="19"/>
      <c r="T3216" s="19" t="s">
        <v>830</v>
      </c>
      <c r="U3216" s="4"/>
      <c r="V3216" s="22" t="str">
        <f t="shared" ref="V3216:V3279" si="676">CONCATENATE(B3216,$X$2)</f>
        <v>@aswan1.moe.edu.eg</v>
      </c>
      <c r="W3216" s="22" t="str">
        <f t="shared" ref="W3216:W3279" si="677">CONCATENATE($X$3)&amp;RIGHT(LEFT(F3216,7),6)</f>
        <v>Stu#</v>
      </c>
      <c r="Z3216" t="str">
        <f>IF(Q3216=$Z$14,COUNTIF($Q$15:Q3216,$Z$14),"")</f>
        <v/>
      </c>
    </row>
    <row r="3217" spans="1:26" ht="16.5" x14ac:dyDescent="0.25">
      <c r="A3217" s="6" t="str">
        <f>IF(B3217="","",SUBTOTAL(3,$B$15:B3217))</f>
        <v/>
      </c>
      <c r="B3217" s="7"/>
      <c r="C3217" s="8"/>
      <c r="D3217" s="6" t="str">
        <f t="shared" si="667"/>
        <v/>
      </c>
      <c r="E3217" s="9" t="str">
        <f t="shared" si="670"/>
        <v/>
      </c>
      <c r="F3217" s="7"/>
      <c r="G3217" s="10" t="str">
        <f t="shared" si="668"/>
        <v/>
      </c>
      <c r="H3217" s="6" t="str">
        <f t="shared" si="669"/>
        <v/>
      </c>
      <c r="I3217" s="6" t="str">
        <f t="shared" si="671"/>
        <v/>
      </c>
      <c r="J3217" s="6" t="str">
        <f t="shared" si="672"/>
        <v/>
      </c>
      <c r="K3217" s="6" t="str">
        <f t="shared" si="673"/>
        <v/>
      </c>
      <c r="L3217" s="6" t="str">
        <f t="shared" ref="L3217:L3280" si="678">IF(H3217="","",(DATEDIF(H3217,$F$13,"md")))</f>
        <v/>
      </c>
      <c r="M3217" s="6" t="str">
        <f t="shared" ref="M3217:M3280" si="679">IF(I3217="","",(DATEDIF(I3217,$F$13,"md")))</f>
        <v/>
      </c>
      <c r="N3217" s="6" t="str">
        <f t="shared" si="674"/>
        <v/>
      </c>
      <c r="O3217" s="4"/>
      <c r="P3217" s="11"/>
      <c r="Q3217" s="12" t="str">
        <f t="shared" si="675"/>
        <v/>
      </c>
      <c r="R3217" s="8"/>
      <c r="S3217" s="19"/>
      <c r="T3217" s="19" t="s">
        <v>830</v>
      </c>
      <c r="U3217" s="4"/>
      <c r="V3217" s="22" t="str">
        <f t="shared" si="676"/>
        <v>@aswan1.moe.edu.eg</v>
      </c>
      <c r="W3217" s="22" t="str">
        <f t="shared" si="677"/>
        <v>Stu#</v>
      </c>
      <c r="Z3217" t="str">
        <f>IF(Q3217=$Z$14,COUNTIF($Q$15:Q3217,$Z$14),"")</f>
        <v/>
      </c>
    </row>
    <row r="3218" spans="1:26" ht="16.5" x14ac:dyDescent="0.25">
      <c r="A3218" s="6" t="str">
        <f>IF(B3218="","",SUBTOTAL(3,$B$15:B3218))</f>
        <v/>
      </c>
      <c r="B3218" s="7"/>
      <c r="C3218" s="8"/>
      <c r="D3218" s="6" t="str">
        <f t="shared" si="667"/>
        <v/>
      </c>
      <c r="E3218" s="9" t="str">
        <f t="shared" si="670"/>
        <v/>
      </c>
      <c r="F3218" s="7"/>
      <c r="G3218" s="10" t="str">
        <f t="shared" si="668"/>
        <v/>
      </c>
      <c r="H3218" s="6" t="str">
        <f t="shared" si="669"/>
        <v/>
      </c>
      <c r="I3218" s="6" t="str">
        <f t="shared" si="671"/>
        <v/>
      </c>
      <c r="J3218" s="6" t="str">
        <f t="shared" si="672"/>
        <v/>
      </c>
      <c r="K3218" s="6" t="str">
        <f t="shared" si="673"/>
        <v/>
      </c>
      <c r="L3218" s="6" t="str">
        <f t="shared" si="678"/>
        <v/>
      </c>
      <c r="M3218" s="6" t="str">
        <f t="shared" si="679"/>
        <v/>
      </c>
      <c r="N3218" s="6" t="str">
        <f t="shared" si="674"/>
        <v/>
      </c>
      <c r="O3218" s="4"/>
      <c r="P3218" s="11"/>
      <c r="Q3218" s="12" t="str">
        <f t="shared" si="675"/>
        <v/>
      </c>
      <c r="R3218" s="8"/>
      <c r="S3218" s="19"/>
      <c r="T3218" s="19" t="s">
        <v>830</v>
      </c>
      <c r="U3218" s="4"/>
      <c r="V3218" s="22" t="str">
        <f t="shared" si="676"/>
        <v>@aswan1.moe.edu.eg</v>
      </c>
      <c r="W3218" s="22" t="str">
        <f t="shared" si="677"/>
        <v>Stu#</v>
      </c>
      <c r="Z3218" t="str">
        <f>IF(Q3218=$Z$14,COUNTIF($Q$15:Q3218,$Z$14),"")</f>
        <v/>
      </c>
    </row>
    <row r="3219" spans="1:26" ht="16.5" x14ac:dyDescent="0.25">
      <c r="A3219" s="6" t="str">
        <f>IF(B3219="","",SUBTOTAL(3,$B$15:B3219))</f>
        <v/>
      </c>
      <c r="B3219" s="7"/>
      <c r="C3219" s="8"/>
      <c r="D3219" s="6" t="str">
        <f t="shared" si="667"/>
        <v/>
      </c>
      <c r="E3219" s="9" t="str">
        <f t="shared" si="670"/>
        <v/>
      </c>
      <c r="F3219" s="7"/>
      <c r="G3219" s="10" t="str">
        <f t="shared" si="668"/>
        <v/>
      </c>
      <c r="H3219" s="6" t="str">
        <f t="shared" si="669"/>
        <v/>
      </c>
      <c r="I3219" s="6" t="str">
        <f t="shared" si="671"/>
        <v/>
      </c>
      <c r="J3219" s="6" t="str">
        <f t="shared" si="672"/>
        <v/>
      </c>
      <c r="K3219" s="6" t="str">
        <f t="shared" si="673"/>
        <v/>
      </c>
      <c r="L3219" s="6" t="str">
        <f t="shared" si="678"/>
        <v/>
      </c>
      <c r="M3219" s="6" t="str">
        <f t="shared" si="679"/>
        <v/>
      </c>
      <c r="N3219" s="6" t="str">
        <f t="shared" si="674"/>
        <v/>
      </c>
      <c r="O3219" s="4"/>
      <c r="P3219" s="11"/>
      <c r="Q3219" s="12" t="str">
        <f t="shared" si="675"/>
        <v/>
      </c>
      <c r="R3219" s="8"/>
      <c r="S3219" s="19"/>
      <c r="T3219" s="19" t="s">
        <v>830</v>
      </c>
      <c r="U3219" s="4"/>
      <c r="V3219" s="22" t="str">
        <f t="shared" si="676"/>
        <v>@aswan1.moe.edu.eg</v>
      </c>
      <c r="W3219" s="22" t="str">
        <f t="shared" si="677"/>
        <v>Stu#</v>
      </c>
      <c r="Z3219" t="str">
        <f>IF(Q3219=$Z$14,COUNTIF($Q$15:Q3219,$Z$14),"")</f>
        <v/>
      </c>
    </row>
    <row r="3220" spans="1:26" ht="16.5" x14ac:dyDescent="0.25">
      <c r="A3220" s="6" t="str">
        <f>IF(B3220="","",SUBTOTAL(3,$B$15:B3220))</f>
        <v/>
      </c>
      <c r="B3220" s="7"/>
      <c r="C3220" s="8"/>
      <c r="D3220" s="6" t="str">
        <f t="shared" si="667"/>
        <v/>
      </c>
      <c r="E3220" s="9" t="str">
        <f t="shared" si="670"/>
        <v/>
      </c>
      <c r="F3220" s="7"/>
      <c r="G3220" s="10" t="str">
        <f t="shared" si="668"/>
        <v/>
      </c>
      <c r="H3220" s="6" t="str">
        <f t="shared" si="669"/>
        <v/>
      </c>
      <c r="I3220" s="6" t="str">
        <f t="shared" si="671"/>
        <v/>
      </c>
      <c r="J3220" s="6" t="str">
        <f t="shared" si="672"/>
        <v/>
      </c>
      <c r="K3220" s="6" t="str">
        <f t="shared" si="673"/>
        <v/>
      </c>
      <c r="L3220" s="6" t="str">
        <f t="shared" si="678"/>
        <v/>
      </c>
      <c r="M3220" s="6" t="str">
        <f t="shared" si="679"/>
        <v/>
      </c>
      <c r="N3220" s="6" t="str">
        <f t="shared" si="674"/>
        <v/>
      </c>
      <c r="O3220" s="4"/>
      <c r="P3220" s="11"/>
      <c r="Q3220" s="12" t="str">
        <f t="shared" si="675"/>
        <v/>
      </c>
      <c r="R3220" s="8"/>
      <c r="S3220" s="19"/>
      <c r="T3220" s="19" t="s">
        <v>830</v>
      </c>
      <c r="U3220" s="4"/>
      <c r="V3220" s="22" t="str">
        <f t="shared" si="676"/>
        <v>@aswan1.moe.edu.eg</v>
      </c>
      <c r="W3220" s="22" t="str">
        <f t="shared" si="677"/>
        <v>Stu#</v>
      </c>
      <c r="Z3220" t="str">
        <f>IF(Q3220=$Z$14,COUNTIF($Q$15:Q3220,$Z$14),"")</f>
        <v/>
      </c>
    </row>
    <row r="3221" spans="1:26" ht="16.5" x14ac:dyDescent="0.25">
      <c r="A3221" s="6" t="str">
        <f>IF(B3221="","",SUBTOTAL(3,$B$15:B3221))</f>
        <v/>
      </c>
      <c r="B3221" s="7"/>
      <c r="C3221" s="8"/>
      <c r="D3221" s="6" t="str">
        <f t="shared" si="667"/>
        <v/>
      </c>
      <c r="E3221" s="9" t="str">
        <f t="shared" si="670"/>
        <v/>
      </c>
      <c r="F3221" s="7"/>
      <c r="G3221" s="10" t="str">
        <f t="shared" si="668"/>
        <v/>
      </c>
      <c r="H3221" s="6" t="str">
        <f t="shared" si="669"/>
        <v/>
      </c>
      <c r="I3221" s="6" t="str">
        <f t="shared" si="671"/>
        <v/>
      </c>
      <c r="J3221" s="6" t="str">
        <f t="shared" si="672"/>
        <v/>
      </c>
      <c r="K3221" s="6" t="str">
        <f t="shared" si="673"/>
        <v/>
      </c>
      <c r="L3221" s="6" t="str">
        <f t="shared" si="678"/>
        <v/>
      </c>
      <c r="M3221" s="6" t="str">
        <f t="shared" si="679"/>
        <v/>
      </c>
      <c r="N3221" s="6" t="str">
        <f t="shared" si="674"/>
        <v/>
      </c>
      <c r="O3221" s="4"/>
      <c r="P3221" s="11"/>
      <c r="Q3221" s="12" t="str">
        <f t="shared" si="675"/>
        <v/>
      </c>
      <c r="R3221" s="8"/>
      <c r="S3221" s="19"/>
      <c r="T3221" s="19" t="s">
        <v>830</v>
      </c>
      <c r="U3221" s="4"/>
      <c r="V3221" s="22" t="str">
        <f t="shared" si="676"/>
        <v>@aswan1.moe.edu.eg</v>
      </c>
      <c r="W3221" s="22" t="str">
        <f t="shared" si="677"/>
        <v>Stu#</v>
      </c>
      <c r="Z3221" t="str">
        <f>IF(Q3221=$Z$14,COUNTIF($Q$15:Q3221,$Z$14),"")</f>
        <v/>
      </c>
    </row>
    <row r="3222" spans="1:26" ht="16.5" x14ac:dyDescent="0.25">
      <c r="A3222" s="6" t="str">
        <f>IF(B3222="","",SUBTOTAL(3,$B$15:B3222))</f>
        <v/>
      </c>
      <c r="B3222" s="7"/>
      <c r="C3222" s="8"/>
      <c r="D3222" s="6" t="str">
        <f t="shared" si="667"/>
        <v/>
      </c>
      <c r="E3222" s="9" t="str">
        <f t="shared" si="670"/>
        <v/>
      </c>
      <c r="F3222" s="7"/>
      <c r="G3222" s="10" t="str">
        <f t="shared" si="668"/>
        <v/>
      </c>
      <c r="H3222" s="6" t="str">
        <f t="shared" si="669"/>
        <v/>
      </c>
      <c r="I3222" s="6" t="str">
        <f t="shared" si="671"/>
        <v/>
      </c>
      <c r="J3222" s="6" t="str">
        <f t="shared" si="672"/>
        <v/>
      </c>
      <c r="K3222" s="6" t="str">
        <f t="shared" si="673"/>
        <v/>
      </c>
      <c r="L3222" s="6" t="str">
        <f t="shared" si="678"/>
        <v/>
      </c>
      <c r="M3222" s="6" t="str">
        <f t="shared" si="679"/>
        <v/>
      </c>
      <c r="N3222" s="6" t="str">
        <f t="shared" si="674"/>
        <v/>
      </c>
      <c r="O3222" s="4"/>
      <c r="P3222" s="11"/>
      <c r="Q3222" s="12" t="str">
        <f t="shared" si="675"/>
        <v/>
      </c>
      <c r="R3222" s="8"/>
      <c r="S3222" s="19"/>
      <c r="T3222" s="19" t="s">
        <v>830</v>
      </c>
      <c r="U3222" s="4"/>
      <c r="V3222" s="22" t="str">
        <f t="shared" si="676"/>
        <v>@aswan1.moe.edu.eg</v>
      </c>
      <c r="W3222" s="22" t="str">
        <f t="shared" si="677"/>
        <v>Stu#</v>
      </c>
      <c r="Z3222" t="str">
        <f>IF(Q3222=$Z$14,COUNTIF($Q$15:Q3222,$Z$14),"")</f>
        <v/>
      </c>
    </row>
    <row r="3223" spans="1:26" ht="16.5" x14ac:dyDescent="0.25">
      <c r="A3223" s="6" t="str">
        <f>IF(B3223="","",SUBTOTAL(3,$B$15:B3223))</f>
        <v/>
      </c>
      <c r="B3223" s="7"/>
      <c r="C3223" s="8"/>
      <c r="D3223" s="6" t="str">
        <f t="shared" si="667"/>
        <v/>
      </c>
      <c r="E3223" s="9" t="str">
        <f t="shared" si="670"/>
        <v/>
      </c>
      <c r="F3223" s="7"/>
      <c r="G3223" s="10" t="str">
        <f t="shared" si="668"/>
        <v/>
      </c>
      <c r="H3223" s="6" t="str">
        <f t="shared" si="669"/>
        <v/>
      </c>
      <c r="I3223" s="6" t="str">
        <f t="shared" si="671"/>
        <v/>
      </c>
      <c r="J3223" s="6" t="str">
        <f t="shared" si="672"/>
        <v/>
      </c>
      <c r="K3223" s="6" t="str">
        <f t="shared" si="673"/>
        <v/>
      </c>
      <c r="L3223" s="6" t="str">
        <f t="shared" si="678"/>
        <v/>
      </c>
      <c r="M3223" s="6" t="str">
        <f t="shared" si="679"/>
        <v/>
      </c>
      <c r="N3223" s="6" t="str">
        <f t="shared" si="674"/>
        <v/>
      </c>
      <c r="O3223" s="4"/>
      <c r="P3223" s="11"/>
      <c r="Q3223" s="12" t="str">
        <f t="shared" si="675"/>
        <v/>
      </c>
      <c r="R3223" s="8"/>
      <c r="S3223" s="19"/>
      <c r="T3223" s="19" t="s">
        <v>830</v>
      </c>
      <c r="U3223" s="4"/>
      <c r="V3223" s="22" t="str">
        <f t="shared" si="676"/>
        <v>@aswan1.moe.edu.eg</v>
      </c>
      <c r="W3223" s="22" t="str">
        <f t="shared" si="677"/>
        <v>Stu#</v>
      </c>
      <c r="Z3223" t="str">
        <f>IF(Q3223=$Z$14,COUNTIF($Q$15:Q3223,$Z$14),"")</f>
        <v/>
      </c>
    </row>
    <row r="3224" spans="1:26" ht="16.5" x14ac:dyDescent="0.25">
      <c r="A3224" s="6" t="str">
        <f>IF(B3224="","",SUBTOTAL(3,$B$15:B3224))</f>
        <v/>
      </c>
      <c r="B3224" s="7"/>
      <c r="C3224" s="8"/>
      <c r="D3224" s="6" t="str">
        <f t="shared" si="667"/>
        <v/>
      </c>
      <c r="E3224" s="9" t="str">
        <f t="shared" si="670"/>
        <v/>
      </c>
      <c r="F3224" s="7"/>
      <c r="G3224" s="10" t="str">
        <f t="shared" si="668"/>
        <v/>
      </c>
      <c r="H3224" s="6" t="str">
        <f t="shared" si="669"/>
        <v/>
      </c>
      <c r="I3224" s="6" t="str">
        <f t="shared" si="671"/>
        <v/>
      </c>
      <c r="J3224" s="6" t="str">
        <f t="shared" si="672"/>
        <v/>
      </c>
      <c r="K3224" s="6" t="str">
        <f t="shared" si="673"/>
        <v/>
      </c>
      <c r="L3224" s="6" t="str">
        <f t="shared" si="678"/>
        <v/>
      </c>
      <c r="M3224" s="6" t="str">
        <f t="shared" si="679"/>
        <v/>
      </c>
      <c r="N3224" s="6" t="str">
        <f t="shared" si="674"/>
        <v/>
      </c>
      <c r="O3224" s="4"/>
      <c r="P3224" s="11"/>
      <c r="Q3224" s="12" t="str">
        <f t="shared" si="675"/>
        <v/>
      </c>
      <c r="R3224" s="8"/>
      <c r="S3224" s="19"/>
      <c r="T3224" s="19" t="s">
        <v>830</v>
      </c>
      <c r="U3224" s="4"/>
      <c r="V3224" s="22" t="str">
        <f t="shared" si="676"/>
        <v>@aswan1.moe.edu.eg</v>
      </c>
      <c r="W3224" s="22" t="str">
        <f t="shared" si="677"/>
        <v>Stu#</v>
      </c>
      <c r="Z3224" t="str">
        <f>IF(Q3224=$Z$14,COUNTIF($Q$15:Q3224,$Z$14),"")</f>
        <v/>
      </c>
    </row>
    <row r="3225" spans="1:26" ht="16.5" x14ac:dyDescent="0.25">
      <c r="A3225" s="6" t="str">
        <f>IF(B3225="","",SUBTOTAL(3,$B$15:B3225))</f>
        <v/>
      </c>
      <c r="B3225" s="7"/>
      <c r="C3225" s="8"/>
      <c r="D3225" s="6" t="str">
        <f t="shared" si="667"/>
        <v/>
      </c>
      <c r="E3225" s="9" t="str">
        <f t="shared" si="670"/>
        <v/>
      </c>
      <c r="F3225" s="7"/>
      <c r="G3225" s="10" t="str">
        <f t="shared" si="668"/>
        <v/>
      </c>
      <c r="H3225" s="6" t="str">
        <f t="shared" si="669"/>
        <v/>
      </c>
      <c r="I3225" s="6" t="str">
        <f t="shared" si="671"/>
        <v/>
      </c>
      <c r="J3225" s="6" t="str">
        <f t="shared" si="672"/>
        <v/>
      </c>
      <c r="K3225" s="6" t="str">
        <f t="shared" si="673"/>
        <v/>
      </c>
      <c r="L3225" s="6" t="str">
        <f t="shared" si="678"/>
        <v/>
      </c>
      <c r="M3225" s="6" t="str">
        <f t="shared" si="679"/>
        <v/>
      </c>
      <c r="N3225" s="6" t="str">
        <f t="shared" si="674"/>
        <v/>
      </c>
      <c r="O3225" s="4"/>
      <c r="P3225" s="11"/>
      <c r="Q3225" s="12" t="str">
        <f t="shared" si="675"/>
        <v/>
      </c>
      <c r="R3225" s="8"/>
      <c r="S3225" s="19"/>
      <c r="T3225" s="19" t="s">
        <v>830</v>
      </c>
      <c r="U3225" s="4"/>
      <c r="V3225" s="22" t="str">
        <f t="shared" si="676"/>
        <v>@aswan1.moe.edu.eg</v>
      </c>
      <c r="W3225" s="22" t="str">
        <f t="shared" si="677"/>
        <v>Stu#</v>
      </c>
      <c r="Z3225" t="str">
        <f>IF(Q3225=$Z$14,COUNTIF($Q$15:Q3225,$Z$14),"")</f>
        <v/>
      </c>
    </row>
    <row r="3226" spans="1:26" ht="16.5" x14ac:dyDescent="0.25">
      <c r="A3226" s="6" t="str">
        <f>IF(B3226="","",SUBTOTAL(3,$B$15:B3226))</f>
        <v/>
      </c>
      <c r="B3226" s="7"/>
      <c r="C3226" s="8"/>
      <c r="D3226" s="6" t="str">
        <f t="shared" si="667"/>
        <v/>
      </c>
      <c r="E3226" s="9" t="str">
        <f t="shared" si="670"/>
        <v/>
      </c>
      <c r="F3226" s="7"/>
      <c r="G3226" s="10" t="str">
        <f t="shared" si="668"/>
        <v/>
      </c>
      <c r="H3226" s="6" t="str">
        <f t="shared" si="669"/>
        <v/>
      </c>
      <c r="I3226" s="6" t="str">
        <f t="shared" si="671"/>
        <v/>
      </c>
      <c r="J3226" s="6" t="str">
        <f t="shared" si="672"/>
        <v/>
      </c>
      <c r="K3226" s="6" t="str">
        <f t="shared" si="673"/>
        <v/>
      </c>
      <c r="L3226" s="6" t="str">
        <f t="shared" si="678"/>
        <v/>
      </c>
      <c r="M3226" s="6" t="str">
        <f t="shared" si="679"/>
        <v/>
      </c>
      <c r="N3226" s="6" t="str">
        <f t="shared" si="674"/>
        <v/>
      </c>
      <c r="O3226" s="4"/>
      <c r="P3226" s="11"/>
      <c r="Q3226" s="12" t="str">
        <f t="shared" si="675"/>
        <v/>
      </c>
      <c r="R3226" s="8"/>
      <c r="S3226" s="19"/>
      <c r="T3226" s="19" t="s">
        <v>830</v>
      </c>
      <c r="U3226" s="4"/>
      <c r="V3226" s="22" t="str">
        <f t="shared" si="676"/>
        <v>@aswan1.moe.edu.eg</v>
      </c>
      <c r="W3226" s="22" t="str">
        <f t="shared" si="677"/>
        <v>Stu#</v>
      </c>
      <c r="Z3226" t="str">
        <f>IF(Q3226=$Z$14,COUNTIF($Q$15:Q3226,$Z$14),"")</f>
        <v/>
      </c>
    </row>
    <row r="3227" spans="1:26" ht="16.5" x14ac:dyDescent="0.25">
      <c r="A3227" s="6" t="str">
        <f>IF(B3227="","",SUBTOTAL(3,$B$15:B3227))</f>
        <v/>
      </c>
      <c r="B3227" s="7"/>
      <c r="C3227" s="8"/>
      <c r="D3227" s="6" t="str">
        <f t="shared" si="667"/>
        <v/>
      </c>
      <c r="E3227" s="9" t="str">
        <f t="shared" si="670"/>
        <v/>
      </c>
      <c r="F3227" s="7"/>
      <c r="G3227" s="10" t="str">
        <f t="shared" si="668"/>
        <v/>
      </c>
      <c r="H3227" s="6" t="str">
        <f t="shared" si="669"/>
        <v/>
      </c>
      <c r="I3227" s="6" t="str">
        <f t="shared" si="671"/>
        <v/>
      </c>
      <c r="J3227" s="6" t="str">
        <f t="shared" si="672"/>
        <v/>
      </c>
      <c r="K3227" s="6" t="str">
        <f t="shared" si="673"/>
        <v/>
      </c>
      <c r="L3227" s="6" t="str">
        <f t="shared" si="678"/>
        <v/>
      </c>
      <c r="M3227" s="6" t="str">
        <f t="shared" si="679"/>
        <v/>
      </c>
      <c r="N3227" s="6" t="str">
        <f t="shared" si="674"/>
        <v/>
      </c>
      <c r="O3227" s="4"/>
      <c r="P3227" s="11"/>
      <c r="Q3227" s="12" t="str">
        <f t="shared" si="675"/>
        <v/>
      </c>
      <c r="R3227" s="8"/>
      <c r="S3227" s="19"/>
      <c r="T3227" s="19" t="s">
        <v>830</v>
      </c>
      <c r="U3227" s="4"/>
      <c r="V3227" s="22" t="str">
        <f t="shared" si="676"/>
        <v>@aswan1.moe.edu.eg</v>
      </c>
      <c r="W3227" s="22" t="str">
        <f t="shared" si="677"/>
        <v>Stu#</v>
      </c>
      <c r="Z3227" t="str">
        <f>IF(Q3227=$Z$14,COUNTIF($Q$15:Q3227,$Z$14),"")</f>
        <v/>
      </c>
    </row>
    <row r="3228" spans="1:26" ht="16.5" x14ac:dyDescent="0.25">
      <c r="A3228" s="6" t="str">
        <f>IF(B3228="","",SUBTOTAL(3,$B$15:B3228))</f>
        <v/>
      </c>
      <c r="B3228" s="7"/>
      <c r="C3228" s="8"/>
      <c r="D3228" s="6" t="str">
        <f t="shared" si="667"/>
        <v/>
      </c>
      <c r="E3228" s="9" t="str">
        <f t="shared" si="670"/>
        <v/>
      </c>
      <c r="F3228" s="7"/>
      <c r="G3228" s="10" t="str">
        <f t="shared" si="668"/>
        <v/>
      </c>
      <c r="H3228" s="6" t="str">
        <f t="shared" si="669"/>
        <v/>
      </c>
      <c r="I3228" s="6" t="str">
        <f t="shared" si="671"/>
        <v/>
      </c>
      <c r="J3228" s="6" t="str">
        <f t="shared" si="672"/>
        <v/>
      </c>
      <c r="K3228" s="6" t="str">
        <f t="shared" si="673"/>
        <v/>
      </c>
      <c r="L3228" s="6" t="str">
        <f t="shared" si="678"/>
        <v/>
      </c>
      <c r="M3228" s="6" t="str">
        <f t="shared" si="679"/>
        <v/>
      </c>
      <c r="N3228" s="6" t="str">
        <f t="shared" si="674"/>
        <v/>
      </c>
      <c r="O3228" s="4"/>
      <c r="P3228" s="11"/>
      <c r="Q3228" s="12" t="str">
        <f t="shared" si="675"/>
        <v/>
      </c>
      <c r="R3228" s="8"/>
      <c r="S3228" s="19"/>
      <c r="T3228" s="19" t="s">
        <v>830</v>
      </c>
      <c r="U3228" s="4"/>
      <c r="V3228" s="22" t="str">
        <f t="shared" si="676"/>
        <v>@aswan1.moe.edu.eg</v>
      </c>
      <c r="W3228" s="22" t="str">
        <f t="shared" si="677"/>
        <v>Stu#</v>
      </c>
      <c r="Z3228" t="str">
        <f>IF(Q3228=$Z$14,COUNTIF($Q$15:Q3228,$Z$14),"")</f>
        <v/>
      </c>
    </row>
    <row r="3229" spans="1:26" ht="16.5" x14ac:dyDescent="0.25">
      <c r="A3229" s="6" t="str">
        <f>IF(B3229="","",SUBTOTAL(3,$B$15:B3229))</f>
        <v/>
      </c>
      <c r="B3229" s="7"/>
      <c r="C3229" s="8"/>
      <c r="D3229" s="6" t="str">
        <f t="shared" si="667"/>
        <v/>
      </c>
      <c r="E3229" s="9" t="str">
        <f t="shared" si="670"/>
        <v/>
      </c>
      <c r="F3229" s="7"/>
      <c r="G3229" s="10" t="str">
        <f t="shared" si="668"/>
        <v/>
      </c>
      <c r="H3229" s="6" t="str">
        <f t="shared" si="669"/>
        <v/>
      </c>
      <c r="I3229" s="6" t="str">
        <f t="shared" si="671"/>
        <v/>
      </c>
      <c r="J3229" s="6" t="str">
        <f t="shared" si="672"/>
        <v/>
      </c>
      <c r="K3229" s="6" t="str">
        <f t="shared" si="673"/>
        <v/>
      </c>
      <c r="L3229" s="6" t="str">
        <f t="shared" si="678"/>
        <v/>
      </c>
      <c r="M3229" s="6" t="str">
        <f t="shared" si="679"/>
        <v/>
      </c>
      <c r="N3229" s="6" t="str">
        <f t="shared" si="674"/>
        <v/>
      </c>
      <c r="O3229" s="4"/>
      <c r="P3229" s="11"/>
      <c r="Q3229" s="12" t="str">
        <f t="shared" si="675"/>
        <v/>
      </c>
      <c r="R3229" s="8"/>
      <c r="S3229" s="19"/>
      <c r="T3229" s="19" t="s">
        <v>830</v>
      </c>
      <c r="U3229" s="4"/>
      <c r="V3229" s="22" t="str">
        <f t="shared" si="676"/>
        <v>@aswan1.moe.edu.eg</v>
      </c>
      <c r="W3229" s="22" t="str">
        <f t="shared" si="677"/>
        <v>Stu#</v>
      </c>
      <c r="Z3229" t="str">
        <f>IF(Q3229=$Z$14,COUNTIF($Q$15:Q3229,$Z$14),"")</f>
        <v/>
      </c>
    </row>
    <row r="3230" spans="1:26" ht="16.5" x14ac:dyDescent="0.25">
      <c r="A3230" s="6" t="str">
        <f>IF(B3230="","",SUBTOTAL(3,$B$15:B3230))</f>
        <v/>
      </c>
      <c r="B3230" s="7"/>
      <c r="C3230" s="8"/>
      <c r="D3230" s="6" t="str">
        <f t="shared" si="667"/>
        <v/>
      </c>
      <c r="E3230" s="9" t="str">
        <f t="shared" si="670"/>
        <v/>
      </c>
      <c r="F3230" s="7"/>
      <c r="G3230" s="10" t="str">
        <f t="shared" si="668"/>
        <v/>
      </c>
      <c r="H3230" s="6" t="str">
        <f t="shared" si="669"/>
        <v/>
      </c>
      <c r="I3230" s="6" t="str">
        <f t="shared" si="671"/>
        <v/>
      </c>
      <c r="J3230" s="6" t="str">
        <f t="shared" si="672"/>
        <v/>
      </c>
      <c r="K3230" s="6" t="str">
        <f t="shared" si="673"/>
        <v/>
      </c>
      <c r="L3230" s="6" t="str">
        <f t="shared" si="678"/>
        <v/>
      </c>
      <c r="M3230" s="6" t="str">
        <f t="shared" si="679"/>
        <v/>
      </c>
      <c r="N3230" s="6" t="str">
        <f t="shared" si="674"/>
        <v/>
      </c>
      <c r="O3230" s="4"/>
      <c r="P3230" s="11"/>
      <c r="Q3230" s="12" t="str">
        <f t="shared" si="675"/>
        <v/>
      </c>
      <c r="R3230" s="8"/>
      <c r="S3230" s="19"/>
      <c r="T3230" s="19" t="s">
        <v>830</v>
      </c>
      <c r="U3230" s="4"/>
      <c r="V3230" s="22" t="str">
        <f t="shared" si="676"/>
        <v>@aswan1.moe.edu.eg</v>
      </c>
      <c r="W3230" s="22" t="str">
        <f t="shared" si="677"/>
        <v>Stu#</v>
      </c>
      <c r="Z3230" t="str">
        <f>IF(Q3230=$Z$14,COUNTIF($Q$15:Q3230,$Z$14),"")</f>
        <v/>
      </c>
    </row>
    <row r="3231" spans="1:26" ht="16.5" x14ac:dyDescent="0.25">
      <c r="A3231" s="6" t="str">
        <f>IF(B3231="","",SUBTOTAL(3,$B$15:B3231))</f>
        <v/>
      </c>
      <c r="B3231" s="7"/>
      <c r="C3231" s="8"/>
      <c r="D3231" s="6" t="str">
        <f t="shared" si="667"/>
        <v/>
      </c>
      <c r="E3231" s="9" t="str">
        <f t="shared" si="670"/>
        <v/>
      </c>
      <c r="F3231" s="7"/>
      <c r="G3231" s="10" t="str">
        <f t="shared" si="668"/>
        <v/>
      </c>
      <c r="H3231" s="6" t="str">
        <f t="shared" si="669"/>
        <v/>
      </c>
      <c r="I3231" s="6" t="str">
        <f t="shared" si="671"/>
        <v/>
      </c>
      <c r="J3231" s="6" t="str">
        <f t="shared" si="672"/>
        <v/>
      </c>
      <c r="K3231" s="6" t="str">
        <f t="shared" si="673"/>
        <v/>
      </c>
      <c r="L3231" s="6" t="str">
        <f t="shared" si="678"/>
        <v/>
      </c>
      <c r="M3231" s="6" t="str">
        <f t="shared" si="679"/>
        <v/>
      </c>
      <c r="N3231" s="6" t="str">
        <f t="shared" si="674"/>
        <v/>
      </c>
      <c r="O3231" s="4"/>
      <c r="P3231" s="11"/>
      <c r="Q3231" s="12" t="str">
        <f t="shared" si="675"/>
        <v/>
      </c>
      <c r="R3231" s="8"/>
      <c r="S3231" s="19"/>
      <c r="T3231" s="19" t="s">
        <v>830</v>
      </c>
      <c r="U3231" s="4"/>
      <c r="V3231" s="22" t="str">
        <f t="shared" si="676"/>
        <v>@aswan1.moe.edu.eg</v>
      </c>
      <c r="W3231" s="22" t="str">
        <f t="shared" si="677"/>
        <v>Stu#</v>
      </c>
      <c r="Z3231" t="str">
        <f>IF(Q3231=$Z$14,COUNTIF($Q$15:Q3231,$Z$14),"")</f>
        <v/>
      </c>
    </row>
    <row r="3232" spans="1:26" ht="16.5" x14ac:dyDescent="0.25">
      <c r="A3232" s="6" t="str">
        <f>IF(B3232="","",SUBTOTAL(3,$B$15:B3232))</f>
        <v/>
      </c>
      <c r="B3232" s="7"/>
      <c r="C3232" s="8"/>
      <c r="D3232" s="6" t="str">
        <f t="shared" si="667"/>
        <v/>
      </c>
      <c r="E3232" s="9" t="str">
        <f t="shared" si="670"/>
        <v/>
      </c>
      <c r="F3232" s="7"/>
      <c r="G3232" s="10" t="str">
        <f t="shared" si="668"/>
        <v/>
      </c>
      <c r="H3232" s="6" t="str">
        <f t="shared" si="669"/>
        <v/>
      </c>
      <c r="I3232" s="6" t="str">
        <f t="shared" si="671"/>
        <v/>
      </c>
      <c r="J3232" s="6" t="str">
        <f t="shared" si="672"/>
        <v/>
      </c>
      <c r="K3232" s="6" t="str">
        <f t="shared" si="673"/>
        <v/>
      </c>
      <c r="L3232" s="6" t="str">
        <f t="shared" si="678"/>
        <v/>
      </c>
      <c r="M3232" s="6" t="str">
        <f t="shared" si="679"/>
        <v/>
      </c>
      <c r="N3232" s="6" t="str">
        <f t="shared" si="674"/>
        <v/>
      </c>
      <c r="O3232" s="4"/>
      <c r="P3232" s="11"/>
      <c r="Q3232" s="12" t="str">
        <f t="shared" si="675"/>
        <v/>
      </c>
      <c r="R3232" s="8"/>
      <c r="S3232" s="19"/>
      <c r="T3232" s="19" t="s">
        <v>830</v>
      </c>
      <c r="U3232" s="4"/>
      <c r="V3232" s="22" t="str">
        <f t="shared" si="676"/>
        <v>@aswan1.moe.edu.eg</v>
      </c>
      <c r="W3232" s="22" t="str">
        <f t="shared" si="677"/>
        <v>Stu#</v>
      </c>
      <c r="Z3232" t="str">
        <f>IF(Q3232=$Z$14,COUNTIF($Q$15:Q3232,$Z$14),"")</f>
        <v/>
      </c>
    </row>
    <row r="3233" spans="1:26" ht="16.5" x14ac:dyDescent="0.25">
      <c r="A3233" s="6" t="str">
        <f>IF(B3233="","",SUBTOTAL(3,$B$15:B3233))</f>
        <v/>
      </c>
      <c r="B3233" s="7"/>
      <c r="C3233" s="8"/>
      <c r="D3233" s="6" t="str">
        <f t="shared" si="667"/>
        <v/>
      </c>
      <c r="E3233" s="9" t="str">
        <f t="shared" si="670"/>
        <v/>
      </c>
      <c r="F3233" s="7"/>
      <c r="G3233" s="10" t="str">
        <f t="shared" si="668"/>
        <v/>
      </c>
      <c r="H3233" s="6" t="str">
        <f t="shared" si="669"/>
        <v/>
      </c>
      <c r="I3233" s="6" t="str">
        <f t="shared" si="671"/>
        <v/>
      </c>
      <c r="J3233" s="6" t="str">
        <f t="shared" si="672"/>
        <v/>
      </c>
      <c r="K3233" s="6" t="str">
        <f t="shared" si="673"/>
        <v/>
      </c>
      <c r="L3233" s="6" t="str">
        <f t="shared" si="678"/>
        <v/>
      </c>
      <c r="M3233" s="6" t="str">
        <f t="shared" si="679"/>
        <v/>
      </c>
      <c r="N3233" s="6" t="str">
        <f t="shared" si="674"/>
        <v/>
      </c>
      <c r="O3233" s="4"/>
      <c r="P3233" s="11"/>
      <c r="Q3233" s="12" t="str">
        <f t="shared" si="675"/>
        <v/>
      </c>
      <c r="R3233" s="8"/>
      <c r="S3233" s="19"/>
      <c r="T3233" s="19" t="s">
        <v>830</v>
      </c>
      <c r="U3233" s="4"/>
      <c r="V3233" s="22" t="str">
        <f t="shared" si="676"/>
        <v>@aswan1.moe.edu.eg</v>
      </c>
      <c r="W3233" s="22" t="str">
        <f t="shared" si="677"/>
        <v>Stu#</v>
      </c>
      <c r="Z3233" t="str">
        <f>IF(Q3233=$Z$14,COUNTIF($Q$15:Q3233,$Z$14),"")</f>
        <v/>
      </c>
    </row>
    <row r="3234" spans="1:26" ht="16.5" x14ac:dyDescent="0.25">
      <c r="A3234" s="6" t="str">
        <f>IF(B3234="","",SUBTOTAL(3,$B$15:B3234))</f>
        <v/>
      </c>
      <c r="B3234" s="7"/>
      <c r="C3234" s="8"/>
      <c r="D3234" s="6" t="str">
        <f t="shared" si="667"/>
        <v/>
      </c>
      <c r="E3234" s="9" t="str">
        <f t="shared" si="670"/>
        <v/>
      </c>
      <c r="F3234" s="7"/>
      <c r="G3234" s="10" t="str">
        <f t="shared" si="668"/>
        <v/>
      </c>
      <c r="H3234" s="6" t="str">
        <f t="shared" si="669"/>
        <v/>
      </c>
      <c r="I3234" s="6" t="str">
        <f t="shared" si="671"/>
        <v/>
      </c>
      <c r="J3234" s="6" t="str">
        <f t="shared" si="672"/>
        <v/>
      </c>
      <c r="K3234" s="6" t="str">
        <f t="shared" si="673"/>
        <v/>
      </c>
      <c r="L3234" s="6" t="str">
        <f t="shared" si="678"/>
        <v/>
      </c>
      <c r="M3234" s="6" t="str">
        <f t="shared" si="679"/>
        <v/>
      </c>
      <c r="N3234" s="6" t="str">
        <f t="shared" si="674"/>
        <v/>
      </c>
      <c r="O3234" s="4"/>
      <c r="P3234" s="11"/>
      <c r="Q3234" s="12" t="str">
        <f t="shared" si="675"/>
        <v/>
      </c>
      <c r="R3234" s="8"/>
      <c r="S3234" s="19"/>
      <c r="T3234" s="19" t="s">
        <v>830</v>
      </c>
      <c r="U3234" s="4"/>
      <c r="V3234" s="22" t="str">
        <f t="shared" si="676"/>
        <v>@aswan1.moe.edu.eg</v>
      </c>
      <c r="W3234" s="22" t="str">
        <f t="shared" si="677"/>
        <v>Stu#</v>
      </c>
      <c r="Z3234" t="str">
        <f>IF(Q3234=$Z$14,COUNTIF($Q$15:Q3234,$Z$14),"")</f>
        <v/>
      </c>
    </row>
    <row r="3235" spans="1:26" ht="16.5" x14ac:dyDescent="0.25">
      <c r="A3235" s="6" t="str">
        <f>IF(B3235="","",SUBTOTAL(3,$B$15:B3235))</f>
        <v/>
      </c>
      <c r="B3235" s="7"/>
      <c r="C3235" s="8"/>
      <c r="D3235" s="6" t="str">
        <f t="shared" si="667"/>
        <v/>
      </c>
      <c r="E3235" s="9" t="str">
        <f t="shared" si="670"/>
        <v/>
      </c>
      <c r="F3235" s="7"/>
      <c r="G3235" s="10" t="str">
        <f t="shared" si="668"/>
        <v/>
      </c>
      <c r="H3235" s="6" t="str">
        <f t="shared" si="669"/>
        <v/>
      </c>
      <c r="I3235" s="6" t="str">
        <f t="shared" si="671"/>
        <v/>
      </c>
      <c r="J3235" s="6" t="str">
        <f t="shared" si="672"/>
        <v/>
      </c>
      <c r="K3235" s="6" t="str">
        <f t="shared" si="673"/>
        <v/>
      </c>
      <c r="L3235" s="6" t="str">
        <f t="shared" si="678"/>
        <v/>
      </c>
      <c r="M3235" s="6" t="str">
        <f t="shared" si="679"/>
        <v/>
      </c>
      <c r="N3235" s="6" t="str">
        <f t="shared" si="674"/>
        <v/>
      </c>
      <c r="O3235" s="4"/>
      <c r="P3235" s="11"/>
      <c r="Q3235" s="12" t="str">
        <f t="shared" si="675"/>
        <v/>
      </c>
      <c r="R3235" s="8"/>
      <c r="S3235" s="19"/>
      <c r="T3235" s="19" t="s">
        <v>830</v>
      </c>
      <c r="U3235" s="4"/>
      <c r="V3235" s="22" t="str">
        <f t="shared" si="676"/>
        <v>@aswan1.moe.edu.eg</v>
      </c>
      <c r="W3235" s="22" t="str">
        <f t="shared" si="677"/>
        <v>Stu#</v>
      </c>
      <c r="Z3235" t="str">
        <f>IF(Q3235=$Z$14,COUNTIF($Q$15:Q3235,$Z$14),"")</f>
        <v/>
      </c>
    </row>
    <row r="3236" spans="1:26" ht="16.5" x14ac:dyDescent="0.25">
      <c r="A3236" s="6" t="str">
        <f>IF(B3236="","",SUBTOTAL(3,$B$15:B3236))</f>
        <v/>
      </c>
      <c r="B3236" s="7"/>
      <c r="C3236" s="8"/>
      <c r="D3236" s="6" t="str">
        <f t="shared" si="667"/>
        <v/>
      </c>
      <c r="E3236" s="9" t="str">
        <f t="shared" si="670"/>
        <v/>
      </c>
      <c r="F3236" s="7"/>
      <c r="G3236" s="10" t="str">
        <f t="shared" si="668"/>
        <v/>
      </c>
      <c r="H3236" s="6" t="str">
        <f t="shared" si="669"/>
        <v/>
      </c>
      <c r="I3236" s="6" t="str">
        <f t="shared" si="671"/>
        <v/>
      </c>
      <c r="J3236" s="6" t="str">
        <f t="shared" si="672"/>
        <v/>
      </c>
      <c r="K3236" s="6" t="str">
        <f t="shared" si="673"/>
        <v/>
      </c>
      <c r="L3236" s="6" t="str">
        <f t="shared" si="678"/>
        <v/>
      </c>
      <c r="M3236" s="6" t="str">
        <f t="shared" si="679"/>
        <v/>
      </c>
      <c r="N3236" s="6" t="str">
        <f t="shared" si="674"/>
        <v/>
      </c>
      <c r="O3236" s="4"/>
      <c r="P3236" s="11"/>
      <c r="Q3236" s="12" t="str">
        <f t="shared" si="675"/>
        <v/>
      </c>
      <c r="R3236" s="8"/>
      <c r="S3236" s="19"/>
      <c r="T3236" s="19" t="s">
        <v>830</v>
      </c>
      <c r="U3236" s="4"/>
      <c r="V3236" s="22" t="str">
        <f t="shared" si="676"/>
        <v>@aswan1.moe.edu.eg</v>
      </c>
      <c r="W3236" s="22" t="str">
        <f t="shared" si="677"/>
        <v>Stu#</v>
      </c>
      <c r="Z3236" t="str">
        <f>IF(Q3236=$Z$14,COUNTIF($Q$15:Q3236,$Z$14),"")</f>
        <v/>
      </c>
    </row>
    <row r="3237" spans="1:26" ht="16.5" x14ac:dyDescent="0.25">
      <c r="A3237" s="6" t="str">
        <f>IF(B3237="","",SUBTOTAL(3,$B$15:B3237))</f>
        <v/>
      </c>
      <c r="B3237" s="7"/>
      <c r="C3237" s="8"/>
      <c r="D3237" s="6" t="str">
        <f t="shared" si="667"/>
        <v/>
      </c>
      <c r="E3237" s="9" t="str">
        <f t="shared" si="670"/>
        <v/>
      </c>
      <c r="F3237" s="7"/>
      <c r="G3237" s="10" t="str">
        <f t="shared" si="668"/>
        <v/>
      </c>
      <c r="H3237" s="6" t="str">
        <f t="shared" si="669"/>
        <v/>
      </c>
      <c r="I3237" s="6" t="str">
        <f t="shared" si="671"/>
        <v/>
      </c>
      <c r="J3237" s="6" t="str">
        <f t="shared" si="672"/>
        <v/>
      </c>
      <c r="K3237" s="6" t="str">
        <f t="shared" si="673"/>
        <v/>
      </c>
      <c r="L3237" s="6" t="str">
        <f t="shared" si="678"/>
        <v/>
      </c>
      <c r="M3237" s="6" t="str">
        <f t="shared" si="679"/>
        <v/>
      </c>
      <c r="N3237" s="6" t="str">
        <f t="shared" si="674"/>
        <v/>
      </c>
      <c r="O3237" s="4"/>
      <c r="P3237" s="11"/>
      <c r="Q3237" s="12" t="str">
        <f t="shared" si="675"/>
        <v/>
      </c>
      <c r="R3237" s="8"/>
      <c r="S3237" s="19"/>
      <c r="T3237" s="19" t="s">
        <v>830</v>
      </c>
      <c r="U3237" s="4"/>
      <c r="V3237" s="22" t="str">
        <f t="shared" si="676"/>
        <v>@aswan1.moe.edu.eg</v>
      </c>
      <c r="W3237" s="22" t="str">
        <f t="shared" si="677"/>
        <v>Stu#</v>
      </c>
      <c r="Z3237" t="str">
        <f>IF(Q3237=$Z$14,COUNTIF($Q$15:Q3237,$Z$14),"")</f>
        <v/>
      </c>
    </row>
    <row r="3238" spans="1:26" ht="16.5" x14ac:dyDescent="0.25">
      <c r="A3238" s="6" t="str">
        <f>IF(B3238="","",SUBTOTAL(3,$B$15:B3238))</f>
        <v/>
      </c>
      <c r="B3238" s="7"/>
      <c r="C3238" s="8"/>
      <c r="D3238" s="6" t="str">
        <f t="shared" si="667"/>
        <v/>
      </c>
      <c r="E3238" s="9" t="str">
        <f t="shared" si="670"/>
        <v/>
      </c>
      <c r="F3238" s="7"/>
      <c r="G3238" s="10" t="str">
        <f t="shared" si="668"/>
        <v/>
      </c>
      <c r="H3238" s="6" t="str">
        <f t="shared" si="669"/>
        <v/>
      </c>
      <c r="I3238" s="6" t="str">
        <f t="shared" si="671"/>
        <v/>
      </c>
      <c r="J3238" s="6" t="str">
        <f t="shared" si="672"/>
        <v/>
      </c>
      <c r="K3238" s="6" t="str">
        <f t="shared" si="673"/>
        <v/>
      </c>
      <c r="L3238" s="6" t="str">
        <f t="shared" si="678"/>
        <v/>
      </c>
      <c r="M3238" s="6" t="str">
        <f t="shared" si="679"/>
        <v/>
      </c>
      <c r="N3238" s="6" t="str">
        <f t="shared" si="674"/>
        <v/>
      </c>
      <c r="O3238" s="4"/>
      <c r="P3238" s="11"/>
      <c r="Q3238" s="12" t="str">
        <f t="shared" si="675"/>
        <v/>
      </c>
      <c r="R3238" s="8"/>
      <c r="S3238" s="19"/>
      <c r="T3238" s="19" t="s">
        <v>830</v>
      </c>
      <c r="U3238" s="4"/>
      <c r="V3238" s="22" t="str">
        <f t="shared" si="676"/>
        <v>@aswan1.moe.edu.eg</v>
      </c>
      <c r="W3238" s="22" t="str">
        <f t="shared" si="677"/>
        <v>Stu#</v>
      </c>
      <c r="Z3238" t="str">
        <f>IF(Q3238=$Z$14,COUNTIF($Q$15:Q3238,$Z$14),"")</f>
        <v/>
      </c>
    </row>
    <row r="3239" spans="1:26" ht="16.5" x14ac:dyDescent="0.25">
      <c r="A3239" s="6" t="str">
        <f>IF(B3239="","",SUBTOTAL(3,$B$15:B3239))</f>
        <v/>
      </c>
      <c r="B3239" s="7"/>
      <c r="C3239" s="8"/>
      <c r="D3239" s="6" t="str">
        <f t="shared" si="667"/>
        <v/>
      </c>
      <c r="E3239" s="9" t="str">
        <f t="shared" si="670"/>
        <v/>
      </c>
      <c r="F3239" s="7"/>
      <c r="G3239" s="10" t="str">
        <f t="shared" si="668"/>
        <v/>
      </c>
      <c r="H3239" s="6" t="str">
        <f t="shared" si="669"/>
        <v/>
      </c>
      <c r="I3239" s="6" t="str">
        <f t="shared" si="671"/>
        <v/>
      </c>
      <c r="J3239" s="6" t="str">
        <f t="shared" si="672"/>
        <v/>
      </c>
      <c r="K3239" s="6" t="str">
        <f t="shared" si="673"/>
        <v/>
      </c>
      <c r="L3239" s="6" t="str">
        <f t="shared" si="678"/>
        <v/>
      </c>
      <c r="M3239" s="6" t="str">
        <f t="shared" si="679"/>
        <v/>
      </c>
      <c r="N3239" s="6" t="str">
        <f t="shared" si="674"/>
        <v/>
      </c>
      <c r="O3239" s="4"/>
      <c r="P3239" s="11"/>
      <c r="Q3239" s="12" t="str">
        <f t="shared" si="675"/>
        <v/>
      </c>
      <c r="R3239" s="8"/>
      <c r="S3239" s="19"/>
      <c r="T3239" s="19" t="s">
        <v>830</v>
      </c>
      <c r="U3239" s="4"/>
      <c r="V3239" s="22" t="str">
        <f t="shared" si="676"/>
        <v>@aswan1.moe.edu.eg</v>
      </c>
      <c r="W3239" s="22" t="str">
        <f t="shared" si="677"/>
        <v>Stu#</v>
      </c>
      <c r="Z3239" t="str">
        <f>IF(Q3239=$Z$14,COUNTIF($Q$15:Q3239,$Z$14),"")</f>
        <v/>
      </c>
    </row>
    <row r="3240" spans="1:26" ht="16.5" x14ac:dyDescent="0.25">
      <c r="A3240" s="6" t="str">
        <f>IF(B3240="","",SUBTOTAL(3,$B$15:B3240))</f>
        <v/>
      </c>
      <c r="B3240" s="7"/>
      <c r="C3240" s="8"/>
      <c r="D3240" s="6" t="str">
        <f t="shared" si="667"/>
        <v/>
      </c>
      <c r="E3240" s="9" t="str">
        <f t="shared" si="670"/>
        <v/>
      </c>
      <c r="F3240" s="7"/>
      <c r="G3240" s="10" t="str">
        <f t="shared" si="668"/>
        <v/>
      </c>
      <c r="H3240" s="6" t="str">
        <f t="shared" si="669"/>
        <v/>
      </c>
      <c r="I3240" s="6" t="str">
        <f t="shared" si="671"/>
        <v/>
      </c>
      <c r="J3240" s="6" t="str">
        <f t="shared" si="672"/>
        <v/>
      </c>
      <c r="K3240" s="6" t="str">
        <f t="shared" si="673"/>
        <v/>
      </c>
      <c r="L3240" s="6" t="str">
        <f t="shared" si="678"/>
        <v/>
      </c>
      <c r="M3240" s="6" t="str">
        <f t="shared" si="679"/>
        <v/>
      </c>
      <c r="N3240" s="6" t="str">
        <f t="shared" si="674"/>
        <v/>
      </c>
      <c r="O3240" s="4"/>
      <c r="P3240" s="11"/>
      <c r="Q3240" s="12" t="str">
        <f t="shared" si="675"/>
        <v/>
      </c>
      <c r="R3240" s="8"/>
      <c r="S3240" s="19"/>
      <c r="T3240" s="19" t="s">
        <v>830</v>
      </c>
      <c r="U3240" s="4"/>
      <c r="V3240" s="22" t="str">
        <f t="shared" si="676"/>
        <v>@aswan1.moe.edu.eg</v>
      </c>
      <c r="W3240" s="22" t="str">
        <f t="shared" si="677"/>
        <v>Stu#</v>
      </c>
      <c r="Z3240" t="str">
        <f>IF(Q3240=$Z$14,COUNTIF($Q$15:Q3240,$Z$14),"")</f>
        <v/>
      </c>
    </row>
    <row r="3241" spans="1:26" ht="16.5" x14ac:dyDescent="0.25">
      <c r="A3241" s="6" t="str">
        <f>IF(B3241="","",SUBTOTAL(3,$B$15:B3241))</f>
        <v/>
      </c>
      <c r="B3241" s="7"/>
      <c r="C3241" s="8"/>
      <c r="D3241" s="6" t="str">
        <f t="shared" si="667"/>
        <v/>
      </c>
      <c r="E3241" s="9" t="str">
        <f t="shared" si="670"/>
        <v/>
      </c>
      <c r="F3241" s="7"/>
      <c r="G3241" s="10" t="str">
        <f t="shared" si="668"/>
        <v/>
      </c>
      <c r="H3241" s="6" t="str">
        <f t="shared" si="669"/>
        <v/>
      </c>
      <c r="I3241" s="6" t="str">
        <f t="shared" si="671"/>
        <v/>
      </c>
      <c r="J3241" s="6" t="str">
        <f t="shared" si="672"/>
        <v/>
      </c>
      <c r="K3241" s="6" t="str">
        <f t="shared" si="673"/>
        <v/>
      </c>
      <c r="L3241" s="6" t="str">
        <f t="shared" si="678"/>
        <v/>
      </c>
      <c r="M3241" s="6" t="str">
        <f t="shared" si="679"/>
        <v/>
      </c>
      <c r="N3241" s="6" t="str">
        <f t="shared" si="674"/>
        <v/>
      </c>
      <c r="O3241" s="4"/>
      <c r="P3241" s="11"/>
      <c r="Q3241" s="12" t="str">
        <f t="shared" si="675"/>
        <v/>
      </c>
      <c r="R3241" s="8"/>
      <c r="S3241" s="19"/>
      <c r="T3241" s="19" t="s">
        <v>830</v>
      </c>
      <c r="U3241" s="4"/>
      <c r="V3241" s="22" t="str">
        <f t="shared" si="676"/>
        <v>@aswan1.moe.edu.eg</v>
      </c>
      <c r="W3241" s="22" t="str">
        <f t="shared" si="677"/>
        <v>Stu#</v>
      </c>
      <c r="Z3241" t="str">
        <f>IF(Q3241=$Z$14,COUNTIF($Q$15:Q3241,$Z$14),"")</f>
        <v/>
      </c>
    </row>
    <row r="3242" spans="1:26" ht="16.5" x14ac:dyDescent="0.25">
      <c r="A3242" s="6" t="str">
        <f>IF(B3242="","",SUBTOTAL(3,$B$15:B3242))</f>
        <v/>
      </c>
      <c r="B3242" s="7"/>
      <c r="C3242" s="8"/>
      <c r="D3242" s="6" t="str">
        <f t="shared" si="667"/>
        <v/>
      </c>
      <c r="E3242" s="9" t="str">
        <f t="shared" si="670"/>
        <v/>
      </c>
      <c r="F3242" s="7"/>
      <c r="G3242" s="10" t="str">
        <f t="shared" si="668"/>
        <v/>
      </c>
      <c r="H3242" s="6" t="str">
        <f t="shared" si="669"/>
        <v/>
      </c>
      <c r="I3242" s="6" t="str">
        <f t="shared" si="671"/>
        <v/>
      </c>
      <c r="J3242" s="6" t="str">
        <f t="shared" si="672"/>
        <v/>
      </c>
      <c r="K3242" s="6" t="str">
        <f t="shared" si="673"/>
        <v/>
      </c>
      <c r="L3242" s="6" t="str">
        <f t="shared" si="678"/>
        <v/>
      </c>
      <c r="M3242" s="6" t="str">
        <f t="shared" si="679"/>
        <v/>
      </c>
      <c r="N3242" s="6" t="str">
        <f t="shared" si="674"/>
        <v/>
      </c>
      <c r="O3242" s="4"/>
      <c r="P3242" s="11"/>
      <c r="Q3242" s="12" t="str">
        <f t="shared" si="675"/>
        <v/>
      </c>
      <c r="R3242" s="8"/>
      <c r="S3242" s="19"/>
      <c r="T3242" s="19" t="s">
        <v>830</v>
      </c>
      <c r="U3242" s="4"/>
      <c r="V3242" s="22" t="str">
        <f t="shared" si="676"/>
        <v>@aswan1.moe.edu.eg</v>
      </c>
      <c r="W3242" s="22" t="str">
        <f t="shared" si="677"/>
        <v>Stu#</v>
      </c>
      <c r="Z3242" t="str">
        <f>IF(Q3242=$Z$14,COUNTIF($Q$15:Q3242,$Z$14),"")</f>
        <v/>
      </c>
    </row>
    <row r="3243" spans="1:26" ht="16.5" x14ac:dyDescent="0.25">
      <c r="A3243" s="6" t="str">
        <f>IF(B3243="","",SUBTOTAL(3,$B$15:B3243))</f>
        <v/>
      </c>
      <c r="B3243" s="7"/>
      <c r="C3243" s="8"/>
      <c r="D3243" s="6" t="str">
        <f t="shared" si="667"/>
        <v/>
      </c>
      <c r="E3243" s="9" t="str">
        <f t="shared" si="670"/>
        <v/>
      </c>
      <c r="F3243" s="7"/>
      <c r="G3243" s="10" t="str">
        <f t="shared" si="668"/>
        <v/>
      </c>
      <c r="H3243" s="6" t="str">
        <f t="shared" si="669"/>
        <v/>
      </c>
      <c r="I3243" s="6" t="str">
        <f t="shared" si="671"/>
        <v/>
      </c>
      <c r="J3243" s="6" t="str">
        <f t="shared" si="672"/>
        <v/>
      </c>
      <c r="K3243" s="6" t="str">
        <f t="shared" si="673"/>
        <v/>
      </c>
      <c r="L3243" s="6" t="str">
        <f t="shared" si="678"/>
        <v/>
      </c>
      <c r="M3243" s="6" t="str">
        <f t="shared" si="679"/>
        <v/>
      </c>
      <c r="N3243" s="6" t="str">
        <f t="shared" si="674"/>
        <v/>
      </c>
      <c r="O3243" s="4"/>
      <c r="P3243" s="11"/>
      <c r="Q3243" s="12" t="str">
        <f t="shared" si="675"/>
        <v/>
      </c>
      <c r="R3243" s="8"/>
      <c r="S3243" s="19"/>
      <c r="T3243" s="19" t="s">
        <v>830</v>
      </c>
      <c r="U3243" s="4"/>
      <c r="V3243" s="22" t="str">
        <f t="shared" si="676"/>
        <v>@aswan1.moe.edu.eg</v>
      </c>
      <c r="W3243" s="22" t="str">
        <f t="shared" si="677"/>
        <v>Stu#</v>
      </c>
      <c r="Z3243" t="str">
        <f>IF(Q3243=$Z$14,COUNTIF($Q$15:Q3243,$Z$14),"")</f>
        <v/>
      </c>
    </row>
    <row r="3244" spans="1:26" ht="16.5" x14ac:dyDescent="0.25">
      <c r="A3244" s="6" t="str">
        <f>IF(B3244="","",SUBTOTAL(3,$B$15:B3244))</f>
        <v/>
      </c>
      <c r="B3244" s="7"/>
      <c r="C3244" s="8"/>
      <c r="D3244" s="6" t="str">
        <f t="shared" si="667"/>
        <v/>
      </c>
      <c r="E3244" s="9" t="str">
        <f t="shared" si="670"/>
        <v/>
      </c>
      <c r="F3244" s="7"/>
      <c r="G3244" s="10" t="str">
        <f t="shared" si="668"/>
        <v/>
      </c>
      <c r="H3244" s="6" t="str">
        <f t="shared" si="669"/>
        <v/>
      </c>
      <c r="I3244" s="6" t="str">
        <f t="shared" si="671"/>
        <v/>
      </c>
      <c r="J3244" s="6" t="str">
        <f t="shared" si="672"/>
        <v/>
      </c>
      <c r="K3244" s="6" t="str">
        <f t="shared" si="673"/>
        <v/>
      </c>
      <c r="L3244" s="6" t="str">
        <f t="shared" si="678"/>
        <v/>
      </c>
      <c r="M3244" s="6" t="str">
        <f t="shared" si="679"/>
        <v/>
      </c>
      <c r="N3244" s="6" t="str">
        <f t="shared" si="674"/>
        <v/>
      </c>
      <c r="O3244" s="4"/>
      <c r="P3244" s="11"/>
      <c r="Q3244" s="12" t="str">
        <f t="shared" si="675"/>
        <v/>
      </c>
      <c r="R3244" s="8"/>
      <c r="S3244" s="19"/>
      <c r="T3244" s="19" t="s">
        <v>830</v>
      </c>
      <c r="U3244" s="4"/>
      <c r="V3244" s="22" t="str">
        <f t="shared" si="676"/>
        <v>@aswan1.moe.edu.eg</v>
      </c>
      <c r="W3244" s="22" t="str">
        <f t="shared" si="677"/>
        <v>Stu#</v>
      </c>
      <c r="Z3244" t="str">
        <f>IF(Q3244=$Z$14,COUNTIF($Q$15:Q3244,$Z$14),"")</f>
        <v/>
      </c>
    </row>
    <row r="3245" spans="1:26" ht="16.5" x14ac:dyDescent="0.25">
      <c r="A3245" s="6" t="str">
        <f>IF(B3245="","",SUBTOTAL(3,$B$15:B3245))</f>
        <v/>
      </c>
      <c r="B3245" s="7"/>
      <c r="C3245" s="8"/>
      <c r="D3245" s="6" t="str">
        <f t="shared" si="667"/>
        <v/>
      </c>
      <c r="E3245" s="9" t="str">
        <f t="shared" si="670"/>
        <v/>
      </c>
      <c r="F3245" s="7"/>
      <c r="G3245" s="10" t="str">
        <f t="shared" si="668"/>
        <v/>
      </c>
      <c r="H3245" s="6" t="str">
        <f t="shared" si="669"/>
        <v/>
      </c>
      <c r="I3245" s="6" t="str">
        <f t="shared" si="671"/>
        <v/>
      </c>
      <c r="J3245" s="6" t="str">
        <f t="shared" si="672"/>
        <v/>
      </c>
      <c r="K3245" s="6" t="str">
        <f t="shared" si="673"/>
        <v/>
      </c>
      <c r="L3245" s="6" t="str">
        <f t="shared" si="678"/>
        <v/>
      </c>
      <c r="M3245" s="6" t="str">
        <f t="shared" si="679"/>
        <v/>
      </c>
      <c r="N3245" s="6" t="str">
        <f t="shared" si="674"/>
        <v/>
      </c>
      <c r="O3245" s="4"/>
      <c r="P3245" s="11"/>
      <c r="Q3245" s="12" t="str">
        <f t="shared" si="675"/>
        <v/>
      </c>
      <c r="R3245" s="8"/>
      <c r="S3245" s="19"/>
      <c r="T3245" s="19" t="s">
        <v>830</v>
      </c>
      <c r="U3245" s="4"/>
      <c r="V3245" s="22" t="str">
        <f t="shared" si="676"/>
        <v>@aswan1.moe.edu.eg</v>
      </c>
      <c r="W3245" s="22" t="str">
        <f t="shared" si="677"/>
        <v>Stu#</v>
      </c>
      <c r="Z3245" t="str">
        <f>IF(Q3245=$Z$14,COUNTIF($Q$15:Q3245,$Z$14),"")</f>
        <v/>
      </c>
    </row>
    <row r="3246" spans="1:26" ht="16.5" x14ac:dyDescent="0.25">
      <c r="A3246" s="6" t="str">
        <f>IF(B3246="","",SUBTOTAL(3,$B$15:B3246))</f>
        <v/>
      </c>
      <c r="B3246" s="7"/>
      <c r="C3246" s="8"/>
      <c r="D3246" s="6" t="str">
        <f t="shared" si="667"/>
        <v/>
      </c>
      <c r="E3246" s="9" t="str">
        <f t="shared" si="670"/>
        <v/>
      </c>
      <c r="F3246" s="7"/>
      <c r="G3246" s="10" t="str">
        <f t="shared" si="668"/>
        <v/>
      </c>
      <c r="H3246" s="6" t="str">
        <f t="shared" si="669"/>
        <v/>
      </c>
      <c r="I3246" s="6" t="str">
        <f t="shared" si="671"/>
        <v/>
      </c>
      <c r="J3246" s="6" t="str">
        <f t="shared" si="672"/>
        <v/>
      </c>
      <c r="K3246" s="6" t="str">
        <f t="shared" si="673"/>
        <v/>
      </c>
      <c r="L3246" s="6" t="str">
        <f t="shared" si="678"/>
        <v/>
      </c>
      <c r="M3246" s="6" t="str">
        <f t="shared" si="679"/>
        <v/>
      </c>
      <c r="N3246" s="6" t="str">
        <f t="shared" si="674"/>
        <v/>
      </c>
      <c r="O3246" s="4"/>
      <c r="P3246" s="11"/>
      <c r="Q3246" s="12" t="str">
        <f t="shared" si="675"/>
        <v/>
      </c>
      <c r="R3246" s="8"/>
      <c r="S3246" s="19"/>
      <c r="T3246" s="19" t="s">
        <v>830</v>
      </c>
      <c r="U3246" s="4"/>
      <c r="V3246" s="22" t="str">
        <f t="shared" si="676"/>
        <v>@aswan1.moe.edu.eg</v>
      </c>
      <c r="W3246" s="22" t="str">
        <f t="shared" si="677"/>
        <v>Stu#</v>
      </c>
      <c r="Z3246" t="str">
        <f>IF(Q3246=$Z$14,COUNTIF($Q$15:Q3246,$Z$14),"")</f>
        <v/>
      </c>
    </row>
    <row r="3247" spans="1:26" ht="16.5" x14ac:dyDescent="0.25">
      <c r="A3247" s="6" t="str">
        <f>IF(B3247="","",SUBTOTAL(3,$B$15:B3247))</f>
        <v/>
      </c>
      <c r="B3247" s="7"/>
      <c r="C3247" s="8"/>
      <c r="D3247" s="6" t="str">
        <f t="shared" si="667"/>
        <v/>
      </c>
      <c r="E3247" s="9" t="str">
        <f t="shared" si="670"/>
        <v/>
      </c>
      <c r="F3247" s="7"/>
      <c r="G3247" s="10" t="str">
        <f t="shared" si="668"/>
        <v/>
      </c>
      <c r="H3247" s="6" t="str">
        <f t="shared" si="669"/>
        <v/>
      </c>
      <c r="I3247" s="6" t="str">
        <f t="shared" si="671"/>
        <v/>
      </c>
      <c r="J3247" s="6" t="str">
        <f t="shared" si="672"/>
        <v/>
      </c>
      <c r="K3247" s="6" t="str">
        <f t="shared" si="673"/>
        <v/>
      </c>
      <c r="L3247" s="6" t="str">
        <f t="shared" si="678"/>
        <v/>
      </c>
      <c r="M3247" s="6" t="str">
        <f t="shared" si="679"/>
        <v/>
      </c>
      <c r="N3247" s="6" t="str">
        <f t="shared" si="674"/>
        <v/>
      </c>
      <c r="O3247" s="4"/>
      <c r="P3247" s="11"/>
      <c r="Q3247" s="12" t="str">
        <f t="shared" si="675"/>
        <v/>
      </c>
      <c r="R3247" s="8"/>
      <c r="S3247" s="19"/>
      <c r="T3247" s="19" t="s">
        <v>830</v>
      </c>
      <c r="U3247" s="4"/>
      <c r="V3247" s="22" t="str">
        <f t="shared" si="676"/>
        <v>@aswan1.moe.edu.eg</v>
      </c>
      <c r="W3247" s="22" t="str">
        <f t="shared" si="677"/>
        <v>Stu#</v>
      </c>
      <c r="Z3247" t="str">
        <f>IF(Q3247=$Z$14,COUNTIF($Q$15:Q3247,$Z$14),"")</f>
        <v/>
      </c>
    </row>
    <row r="3248" spans="1:26" ht="16.5" x14ac:dyDescent="0.25">
      <c r="A3248" s="6" t="str">
        <f>IF(B3248="","",SUBTOTAL(3,$B$15:B3248))</f>
        <v/>
      </c>
      <c r="B3248" s="7"/>
      <c r="C3248" s="8"/>
      <c r="D3248" s="6" t="str">
        <f t="shared" si="667"/>
        <v/>
      </c>
      <c r="E3248" s="9" t="str">
        <f t="shared" si="670"/>
        <v/>
      </c>
      <c r="F3248" s="7"/>
      <c r="G3248" s="10" t="str">
        <f t="shared" si="668"/>
        <v/>
      </c>
      <c r="H3248" s="6" t="str">
        <f t="shared" si="669"/>
        <v/>
      </c>
      <c r="I3248" s="6" t="str">
        <f t="shared" si="671"/>
        <v/>
      </c>
      <c r="J3248" s="6" t="str">
        <f t="shared" si="672"/>
        <v/>
      </c>
      <c r="K3248" s="6" t="str">
        <f t="shared" si="673"/>
        <v/>
      </c>
      <c r="L3248" s="6" t="str">
        <f t="shared" si="678"/>
        <v/>
      </c>
      <c r="M3248" s="6" t="str">
        <f t="shared" si="679"/>
        <v/>
      </c>
      <c r="N3248" s="6" t="str">
        <f t="shared" si="674"/>
        <v/>
      </c>
      <c r="O3248" s="4"/>
      <c r="P3248" s="11"/>
      <c r="Q3248" s="12" t="str">
        <f t="shared" si="675"/>
        <v/>
      </c>
      <c r="R3248" s="8"/>
      <c r="S3248" s="19"/>
      <c r="T3248" s="19" t="s">
        <v>830</v>
      </c>
      <c r="U3248" s="4"/>
      <c r="V3248" s="22" t="str">
        <f t="shared" si="676"/>
        <v>@aswan1.moe.edu.eg</v>
      </c>
      <c r="W3248" s="22" t="str">
        <f t="shared" si="677"/>
        <v>Stu#</v>
      </c>
      <c r="Z3248" t="str">
        <f>IF(Q3248=$Z$14,COUNTIF($Q$15:Q3248,$Z$14),"")</f>
        <v/>
      </c>
    </row>
    <row r="3249" spans="1:26" ht="16.5" x14ac:dyDescent="0.25">
      <c r="A3249" s="6" t="str">
        <f>IF(B3249="","",SUBTOTAL(3,$B$15:B3249))</f>
        <v/>
      </c>
      <c r="B3249" s="7"/>
      <c r="C3249" s="8"/>
      <c r="D3249" s="6" t="str">
        <f t="shared" si="667"/>
        <v/>
      </c>
      <c r="E3249" s="9" t="str">
        <f t="shared" si="670"/>
        <v/>
      </c>
      <c r="F3249" s="7"/>
      <c r="G3249" s="10" t="str">
        <f t="shared" si="668"/>
        <v/>
      </c>
      <c r="H3249" s="6" t="str">
        <f t="shared" si="669"/>
        <v/>
      </c>
      <c r="I3249" s="6" t="str">
        <f t="shared" si="671"/>
        <v/>
      </c>
      <c r="J3249" s="6" t="str">
        <f t="shared" si="672"/>
        <v/>
      </c>
      <c r="K3249" s="6" t="str">
        <f t="shared" si="673"/>
        <v/>
      </c>
      <c r="L3249" s="6" t="str">
        <f t="shared" si="678"/>
        <v/>
      </c>
      <c r="M3249" s="6" t="str">
        <f t="shared" si="679"/>
        <v/>
      </c>
      <c r="N3249" s="6" t="str">
        <f t="shared" si="674"/>
        <v/>
      </c>
      <c r="O3249" s="4"/>
      <c r="P3249" s="11"/>
      <c r="Q3249" s="12" t="str">
        <f t="shared" si="675"/>
        <v/>
      </c>
      <c r="R3249" s="8"/>
      <c r="S3249" s="19"/>
      <c r="T3249" s="19" t="s">
        <v>830</v>
      </c>
      <c r="U3249" s="4"/>
      <c r="V3249" s="22" t="str">
        <f t="shared" si="676"/>
        <v>@aswan1.moe.edu.eg</v>
      </c>
      <c r="W3249" s="22" t="str">
        <f t="shared" si="677"/>
        <v>Stu#</v>
      </c>
      <c r="Z3249" t="str">
        <f>IF(Q3249=$Z$14,COUNTIF($Q$15:Q3249,$Z$14),"")</f>
        <v/>
      </c>
    </row>
    <row r="3250" spans="1:26" ht="16.5" x14ac:dyDescent="0.25">
      <c r="A3250" s="6" t="str">
        <f>IF(B3250="","",SUBTOTAL(3,$B$15:B3250))</f>
        <v/>
      </c>
      <c r="B3250" s="7"/>
      <c r="C3250" s="8"/>
      <c r="D3250" s="6" t="str">
        <f t="shared" si="667"/>
        <v/>
      </c>
      <c r="E3250" s="9" t="str">
        <f t="shared" si="670"/>
        <v/>
      </c>
      <c r="F3250" s="7"/>
      <c r="G3250" s="10" t="str">
        <f t="shared" si="668"/>
        <v/>
      </c>
      <c r="H3250" s="6" t="str">
        <f t="shared" si="669"/>
        <v/>
      </c>
      <c r="I3250" s="6" t="str">
        <f t="shared" si="671"/>
        <v/>
      </c>
      <c r="J3250" s="6" t="str">
        <f t="shared" si="672"/>
        <v/>
      </c>
      <c r="K3250" s="6" t="str">
        <f t="shared" si="673"/>
        <v/>
      </c>
      <c r="L3250" s="6" t="str">
        <f t="shared" si="678"/>
        <v/>
      </c>
      <c r="M3250" s="6" t="str">
        <f t="shared" si="679"/>
        <v/>
      </c>
      <c r="N3250" s="6" t="str">
        <f t="shared" si="674"/>
        <v/>
      </c>
      <c r="O3250" s="4"/>
      <c r="P3250" s="11"/>
      <c r="Q3250" s="12" t="str">
        <f t="shared" si="675"/>
        <v/>
      </c>
      <c r="R3250" s="8"/>
      <c r="S3250" s="19"/>
      <c r="T3250" s="19" t="s">
        <v>830</v>
      </c>
      <c r="U3250" s="4"/>
      <c r="V3250" s="22" t="str">
        <f t="shared" si="676"/>
        <v>@aswan1.moe.edu.eg</v>
      </c>
      <c r="W3250" s="22" t="str">
        <f t="shared" si="677"/>
        <v>Stu#</v>
      </c>
      <c r="Z3250" t="str">
        <f>IF(Q3250=$Z$14,COUNTIF($Q$15:Q3250,$Z$14),"")</f>
        <v/>
      </c>
    </row>
    <row r="3251" spans="1:26" ht="16.5" x14ac:dyDescent="0.25">
      <c r="A3251" s="6" t="str">
        <f>IF(B3251="","",SUBTOTAL(3,$B$15:B3251))</f>
        <v/>
      </c>
      <c r="B3251" s="7"/>
      <c r="C3251" s="8"/>
      <c r="D3251" s="6" t="str">
        <f t="shared" si="667"/>
        <v/>
      </c>
      <c r="E3251" s="9" t="str">
        <f t="shared" si="670"/>
        <v/>
      </c>
      <c r="F3251" s="7"/>
      <c r="G3251" s="10" t="str">
        <f t="shared" si="668"/>
        <v/>
      </c>
      <c r="H3251" s="6" t="str">
        <f t="shared" si="669"/>
        <v/>
      </c>
      <c r="I3251" s="6" t="str">
        <f t="shared" si="671"/>
        <v/>
      </c>
      <c r="J3251" s="6" t="str">
        <f t="shared" si="672"/>
        <v/>
      </c>
      <c r="K3251" s="6" t="str">
        <f t="shared" si="673"/>
        <v/>
      </c>
      <c r="L3251" s="6" t="str">
        <f t="shared" si="678"/>
        <v/>
      </c>
      <c r="M3251" s="6" t="str">
        <f t="shared" si="679"/>
        <v/>
      </c>
      <c r="N3251" s="6" t="str">
        <f t="shared" si="674"/>
        <v/>
      </c>
      <c r="O3251" s="4"/>
      <c r="P3251" s="11"/>
      <c r="Q3251" s="12" t="str">
        <f t="shared" si="675"/>
        <v/>
      </c>
      <c r="R3251" s="8"/>
      <c r="S3251" s="19"/>
      <c r="T3251" s="19" t="s">
        <v>830</v>
      </c>
      <c r="U3251" s="4"/>
      <c r="V3251" s="22" t="str">
        <f t="shared" si="676"/>
        <v>@aswan1.moe.edu.eg</v>
      </c>
      <c r="W3251" s="22" t="str">
        <f t="shared" si="677"/>
        <v>Stu#</v>
      </c>
      <c r="Z3251" t="str">
        <f>IF(Q3251=$Z$14,COUNTIF($Q$15:Q3251,$Z$14),"")</f>
        <v/>
      </c>
    </row>
    <row r="3252" spans="1:26" ht="16.5" x14ac:dyDescent="0.25">
      <c r="A3252" s="6" t="str">
        <f>IF(B3252="","",SUBTOTAL(3,$B$15:B3252))</f>
        <v/>
      </c>
      <c r="B3252" s="7"/>
      <c r="C3252" s="8"/>
      <c r="D3252" s="6" t="str">
        <f t="shared" si="667"/>
        <v/>
      </c>
      <c r="E3252" s="9" t="str">
        <f t="shared" si="670"/>
        <v/>
      </c>
      <c r="F3252" s="7"/>
      <c r="G3252" s="10" t="str">
        <f t="shared" si="668"/>
        <v/>
      </c>
      <c r="H3252" s="6" t="str">
        <f t="shared" si="669"/>
        <v/>
      </c>
      <c r="I3252" s="6" t="str">
        <f t="shared" si="671"/>
        <v/>
      </c>
      <c r="J3252" s="6" t="str">
        <f t="shared" si="672"/>
        <v/>
      </c>
      <c r="K3252" s="6" t="str">
        <f t="shared" si="673"/>
        <v/>
      </c>
      <c r="L3252" s="6" t="str">
        <f t="shared" si="678"/>
        <v/>
      </c>
      <c r="M3252" s="6" t="str">
        <f t="shared" si="679"/>
        <v/>
      </c>
      <c r="N3252" s="6" t="str">
        <f t="shared" si="674"/>
        <v/>
      </c>
      <c r="O3252" s="4"/>
      <c r="P3252" s="11"/>
      <c r="Q3252" s="12" t="str">
        <f t="shared" si="675"/>
        <v/>
      </c>
      <c r="R3252" s="8"/>
      <c r="S3252" s="19"/>
      <c r="T3252" s="19" t="s">
        <v>830</v>
      </c>
      <c r="U3252" s="4"/>
      <c r="V3252" s="22" t="str">
        <f t="shared" si="676"/>
        <v>@aswan1.moe.edu.eg</v>
      </c>
      <c r="W3252" s="22" t="str">
        <f t="shared" si="677"/>
        <v>Stu#</v>
      </c>
      <c r="Z3252" t="str">
        <f>IF(Q3252=$Z$14,COUNTIF($Q$15:Q3252,$Z$14),"")</f>
        <v/>
      </c>
    </row>
    <row r="3253" spans="1:26" ht="16.5" x14ac:dyDescent="0.25">
      <c r="A3253" s="6" t="str">
        <f>IF(B3253="","",SUBTOTAL(3,$B$15:B3253))</f>
        <v/>
      </c>
      <c r="B3253" s="7"/>
      <c r="C3253" s="8"/>
      <c r="D3253" s="6" t="str">
        <f t="shared" si="667"/>
        <v/>
      </c>
      <c r="E3253" s="9" t="str">
        <f t="shared" si="670"/>
        <v/>
      </c>
      <c r="F3253" s="7"/>
      <c r="G3253" s="10" t="str">
        <f t="shared" si="668"/>
        <v/>
      </c>
      <c r="H3253" s="6" t="str">
        <f t="shared" si="669"/>
        <v/>
      </c>
      <c r="I3253" s="6" t="str">
        <f t="shared" si="671"/>
        <v/>
      </c>
      <c r="J3253" s="6" t="str">
        <f t="shared" si="672"/>
        <v/>
      </c>
      <c r="K3253" s="6" t="str">
        <f t="shared" si="673"/>
        <v/>
      </c>
      <c r="L3253" s="6" t="str">
        <f t="shared" si="678"/>
        <v/>
      </c>
      <c r="M3253" s="6" t="str">
        <f t="shared" si="679"/>
        <v/>
      </c>
      <c r="N3253" s="6" t="str">
        <f t="shared" si="674"/>
        <v/>
      </c>
      <c r="O3253" s="4"/>
      <c r="P3253" s="11"/>
      <c r="Q3253" s="12" t="str">
        <f t="shared" si="675"/>
        <v/>
      </c>
      <c r="R3253" s="8"/>
      <c r="S3253" s="19"/>
      <c r="T3253" s="19" t="s">
        <v>830</v>
      </c>
      <c r="U3253" s="4"/>
      <c r="V3253" s="22" t="str">
        <f t="shared" si="676"/>
        <v>@aswan1.moe.edu.eg</v>
      </c>
      <c r="W3253" s="22" t="str">
        <f t="shared" si="677"/>
        <v>Stu#</v>
      </c>
      <c r="Z3253" t="str">
        <f>IF(Q3253=$Z$14,COUNTIF($Q$15:Q3253,$Z$14),"")</f>
        <v/>
      </c>
    </row>
    <row r="3254" spans="1:26" ht="16.5" x14ac:dyDescent="0.25">
      <c r="A3254" s="6" t="str">
        <f>IF(B3254="","",SUBTOTAL(3,$B$15:B3254))</f>
        <v/>
      </c>
      <c r="B3254" s="7"/>
      <c r="C3254" s="8"/>
      <c r="D3254" s="6" t="str">
        <f t="shared" si="667"/>
        <v/>
      </c>
      <c r="E3254" s="9" t="str">
        <f t="shared" si="670"/>
        <v/>
      </c>
      <c r="F3254" s="7"/>
      <c r="G3254" s="10" t="str">
        <f t="shared" si="668"/>
        <v/>
      </c>
      <c r="H3254" s="6" t="str">
        <f t="shared" si="669"/>
        <v/>
      </c>
      <c r="I3254" s="6" t="str">
        <f t="shared" si="671"/>
        <v/>
      </c>
      <c r="J3254" s="6" t="str">
        <f t="shared" si="672"/>
        <v/>
      </c>
      <c r="K3254" s="6" t="str">
        <f t="shared" si="673"/>
        <v/>
      </c>
      <c r="L3254" s="6" t="str">
        <f t="shared" si="678"/>
        <v/>
      </c>
      <c r="M3254" s="6" t="str">
        <f t="shared" si="679"/>
        <v/>
      </c>
      <c r="N3254" s="6" t="str">
        <f t="shared" si="674"/>
        <v/>
      </c>
      <c r="O3254" s="4"/>
      <c r="P3254" s="11"/>
      <c r="Q3254" s="12" t="str">
        <f t="shared" si="675"/>
        <v/>
      </c>
      <c r="R3254" s="8"/>
      <c r="S3254" s="19"/>
      <c r="T3254" s="19" t="s">
        <v>830</v>
      </c>
      <c r="U3254" s="4"/>
      <c r="V3254" s="22" t="str">
        <f t="shared" si="676"/>
        <v>@aswan1.moe.edu.eg</v>
      </c>
      <c r="W3254" s="22" t="str">
        <f t="shared" si="677"/>
        <v>Stu#</v>
      </c>
      <c r="Z3254" t="str">
        <f>IF(Q3254=$Z$14,COUNTIF($Q$15:Q3254,$Z$14),"")</f>
        <v/>
      </c>
    </row>
    <row r="3255" spans="1:26" ht="16.5" x14ac:dyDescent="0.25">
      <c r="A3255" s="6" t="str">
        <f>IF(B3255="","",SUBTOTAL(3,$B$15:B3255))</f>
        <v/>
      </c>
      <c r="B3255" s="7"/>
      <c r="C3255" s="8"/>
      <c r="D3255" s="6" t="str">
        <f t="shared" si="667"/>
        <v/>
      </c>
      <c r="E3255" s="9" t="str">
        <f t="shared" si="670"/>
        <v/>
      </c>
      <c r="F3255" s="7"/>
      <c r="G3255" s="10" t="str">
        <f t="shared" si="668"/>
        <v/>
      </c>
      <c r="H3255" s="6" t="str">
        <f t="shared" si="669"/>
        <v/>
      </c>
      <c r="I3255" s="6" t="str">
        <f t="shared" si="671"/>
        <v/>
      </c>
      <c r="J3255" s="6" t="str">
        <f t="shared" si="672"/>
        <v/>
      </c>
      <c r="K3255" s="6" t="str">
        <f t="shared" si="673"/>
        <v/>
      </c>
      <c r="L3255" s="6" t="str">
        <f t="shared" si="678"/>
        <v/>
      </c>
      <c r="M3255" s="6" t="str">
        <f t="shared" si="679"/>
        <v/>
      </c>
      <c r="N3255" s="6" t="str">
        <f t="shared" si="674"/>
        <v/>
      </c>
      <c r="O3255" s="4"/>
      <c r="P3255" s="11"/>
      <c r="Q3255" s="12" t="str">
        <f t="shared" si="675"/>
        <v/>
      </c>
      <c r="R3255" s="8"/>
      <c r="S3255" s="19"/>
      <c r="T3255" s="19" t="s">
        <v>830</v>
      </c>
      <c r="U3255" s="4"/>
      <c r="V3255" s="22" t="str">
        <f t="shared" si="676"/>
        <v>@aswan1.moe.edu.eg</v>
      </c>
      <c r="W3255" s="22" t="str">
        <f t="shared" si="677"/>
        <v>Stu#</v>
      </c>
      <c r="Z3255" t="str">
        <f>IF(Q3255=$Z$14,COUNTIF($Q$15:Q3255,$Z$14),"")</f>
        <v/>
      </c>
    </row>
    <row r="3256" spans="1:26" ht="16.5" x14ac:dyDescent="0.25">
      <c r="A3256" s="6" t="str">
        <f>IF(B3256="","",SUBTOTAL(3,$B$15:B3256))</f>
        <v/>
      </c>
      <c r="B3256" s="7"/>
      <c r="C3256" s="8"/>
      <c r="D3256" s="6" t="str">
        <f t="shared" si="667"/>
        <v/>
      </c>
      <c r="E3256" s="9" t="str">
        <f t="shared" si="670"/>
        <v/>
      </c>
      <c r="F3256" s="7"/>
      <c r="G3256" s="10" t="str">
        <f t="shared" si="668"/>
        <v/>
      </c>
      <c r="H3256" s="6" t="str">
        <f t="shared" si="669"/>
        <v/>
      </c>
      <c r="I3256" s="6" t="str">
        <f t="shared" si="671"/>
        <v/>
      </c>
      <c r="J3256" s="6" t="str">
        <f t="shared" si="672"/>
        <v/>
      </c>
      <c r="K3256" s="6" t="str">
        <f t="shared" si="673"/>
        <v/>
      </c>
      <c r="L3256" s="6" t="str">
        <f t="shared" si="678"/>
        <v/>
      </c>
      <c r="M3256" s="6" t="str">
        <f t="shared" si="679"/>
        <v/>
      </c>
      <c r="N3256" s="6" t="str">
        <f t="shared" si="674"/>
        <v/>
      </c>
      <c r="O3256" s="4"/>
      <c r="P3256" s="11"/>
      <c r="Q3256" s="12" t="str">
        <f t="shared" si="675"/>
        <v/>
      </c>
      <c r="R3256" s="8"/>
      <c r="S3256" s="19"/>
      <c r="T3256" s="19" t="s">
        <v>830</v>
      </c>
      <c r="U3256" s="4"/>
      <c r="V3256" s="22" t="str">
        <f t="shared" si="676"/>
        <v>@aswan1.moe.edu.eg</v>
      </c>
      <c r="W3256" s="22" t="str">
        <f t="shared" si="677"/>
        <v>Stu#</v>
      </c>
      <c r="Z3256" t="str">
        <f>IF(Q3256=$Z$14,COUNTIF($Q$15:Q3256,$Z$14),"")</f>
        <v/>
      </c>
    </row>
    <row r="3257" spans="1:26" ht="16.5" x14ac:dyDescent="0.25">
      <c r="A3257" s="6" t="str">
        <f>IF(B3257="","",SUBTOTAL(3,$B$15:B3257))</f>
        <v/>
      </c>
      <c r="B3257" s="7"/>
      <c r="C3257" s="8"/>
      <c r="D3257" s="6" t="str">
        <f t="shared" si="667"/>
        <v/>
      </c>
      <c r="E3257" s="9" t="str">
        <f t="shared" si="670"/>
        <v/>
      </c>
      <c r="F3257" s="7"/>
      <c r="G3257" s="10" t="str">
        <f t="shared" si="668"/>
        <v/>
      </c>
      <c r="H3257" s="6" t="str">
        <f t="shared" si="669"/>
        <v/>
      </c>
      <c r="I3257" s="6" t="str">
        <f t="shared" si="671"/>
        <v/>
      </c>
      <c r="J3257" s="6" t="str">
        <f t="shared" si="672"/>
        <v/>
      </c>
      <c r="K3257" s="6" t="str">
        <f t="shared" si="673"/>
        <v/>
      </c>
      <c r="L3257" s="6" t="str">
        <f t="shared" si="678"/>
        <v/>
      </c>
      <c r="M3257" s="6" t="str">
        <f t="shared" si="679"/>
        <v/>
      </c>
      <c r="N3257" s="6" t="str">
        <f t="shared" si="674"/>
        <v/>
      </c>
      <c r="O3257" s="4"/>
      <c r="P3257" s="11"/>
      <c r="Q3257" s="12" t="str">
        <f t="shared" si="675"/>
        <v/>
      </c>
      <c r="R3257" s="8"/>
      <c r="S3257" s="19"/>
      <c r="T3257" s="19" t="s">
        <v>830</v>
      </c>
      <c r="U3257" s="4"/>
      <c r="V3257" s="22" t="str">
        <f t="shared" si="676"/>
        <v>@aswan1.moe.edu.eg</v>
      </c>
      <c r="W3257" s="22" t="str">
        <f t="shared" si="677"/>
        <v>Stu#</v>
      </c>
      <c r="Z3257" t="str">
        <f>IF(Q3257=$Z$14,COUNTIF($Q$15:Q3257,$Z$14),"")</f>
        <v/>
      </c>
    </row>
    <row r="3258" spans="1:26" ht="16.5" x14ac:dyDescent="0.25">
      <c r="A3258" s="6" t="str">
        <f>IF(B3258="","",SUBTOTAL(3,$B$15:B3258))</f>
        <v/>
      </c>
      <c r="B3258" s="7"/>
      <c r="C3258" s="8"/>
      <c r="D3258" s="6" t="str">
        <f t="shared" si="667"/>
        <v/>
      </c>
      <c r="E3258" s="9" t="str">
        <f t="shared" si="670"/>
        <v/>
      </c>
      <c r="F3258" s="7"/>
      <c r="G3258" s="10" t="str">
        <f t="shared" si="668"/>
        <v/>
      </c>
      <c r="H3258" s="6" t="str">
        <f t="shared" si="669"/>
        <v/>
      </c>
      <c r="I3258" s="6" t="str">
        <f t="shared" si="671"/>
        <v/>
      </c>
      <c r="J3258" s="6" t="str">
        <f t="shared" si="672"/>
        <v/>
      </c>
      <c r="K3258" s="6" t="str">
        <f t="shared" si="673"/>
        <v/>
      </c>
      <c r="L3258" s="6" t="str">
        <f t="shared" si="678"/>
        <v/>
      </c>
      <c r="M3258" s="6" t="str">
        <f t="shared" si="679"/>
        <v/>
      </c>
      <c r="N3258" s="6" t="str">
        <f t="shared" si="674"/>
        <v/>
      </c>
      <c r="O3258" s="4"/>
      <c r="P3258" s="11"/>
      <c r="Q3258" s="12" t="str">
        <f t="shared" si="675"/>
        <v/>
      </c>
      <c r="R3258" s="8"/>
      <c r="S3258" s="19"/>
      <c r="T3258" s="19" t="s">
        <v>830</v>
      </c>
      <c r="U3258" s="4"/>
      <c r="V3258" s="22" t="str">
        <f t="shared" si="676"/>
        <v>@aswan1.moe.edu.eg</v>
      </c>
      <c r="W3258" s="22" t="str">
        <f t="shared" si="677"/>
        <v>Stu#</v>
      </c>
      <c r="Z3258" t="str">
        <f>IF(Q3258=$Z$14,COUNTIF($Q$15:Q3258,$Z$14),"")</f>
        <v/>
      </c>
    </row>
    <row r="3259" spans="1:26" ht="16.5" x14ac:dyDescent="0.25">
      <c r="A3259" s="6" t="str">
        <f>IF(B3259="","",SUBTOTAL(3,$B$15:B3259))</f>
        <v/>
      </c>
      <c r="B3259" s="7"/>
      <c r="C3259" s="8"/>
      <c r="D3259" s="6" t="str">
        <f t="shared" si="667"/>
        <v/>
      </c>
      <c r="E3259" s="9" t="str">
        <f t="shared" si="670"/>
        <v/>
      </c>
      <c r="F3259" s="7"/>
      <c r="G3259" s="10" t="str">
        <f t="shared" si="668"/>
        <v/>
      </c>
      <c r="H3259" s="6" t="str">
        <f t="shared" si="669"/>
        <v/>
      </c>
      <c r="I3259" s="6" t="str">
        <f t="shared" si="671"/>
        <v/>
      </c>
      <c r="J3259" s="6" t="str">
        <f t="shared" si="672"/>
        <v/>
      </c>
      <c r="K3259" s="6" t="str">
        <f t="shared" si="673"/>
        <v/>
      </c>
      <c r="L3259" s="6" t="str">
        <f t="shared" si="678"/>
        <v/>
      </c>
      <c r="M3259" s="6" t="str">
        <f t="shared" si="679"/>
        <v/>
      </c>
      <c r="N3259" s="6" t="str">
        <f t="shared" si="674"/>
        <v/>
      </c>
      <c r="O3259" s="4"/>
      <c r="P3259" s="11"/>
      <c r="Q3259" s="12" t="str">
        <f t="shared" si="675"/>
        <v/>
      </c>
      <c r="R3259" s="8"/>
      <c r="S3259" s="19"/>
      <c r="T3259" s="19" t="s">
        <v>830</v>
      </c>
      <c r="U3259" s="4"/>
      <c r="V3259" s="22" t="str">
        <f t="shared" si="676"/>
        <v>@aswan1.moe.edu.eg</v>
      </c>
      <c r="W3259" s="22" t="str">
        <f t="shared" si="677"/>
        <v>Stu#</v>
      </c>
      <c r="Z3259" t="str">
        <f>IF(Q3259=$Z$14,COUNTIF($Q$15:Q3259,$Z$14),"")</f>
        <v/>
      </c>
    </row>
    <row r="3260" spans="1:26" ht="16.5" x14ac:dyDescent="0.25">
      <c r="A3260" s="6" t="str">
        <f>IF(B3260="","",SUBTOTAL(3,$B$15:B3260))</f>
        <v/>
      </c>
      <c r="B3260" s="7"/>
      <c r="C3260" s="8"/>
      <c r="D3260" s="6" t="str">
        <f t="shared" si="667"/>
        <v/>
      </c>
      <c r="E3260" s="9" t="str">
        <f t="shared" si="670"/>
        <v/>
      </c>
      <c r="F3260" s="7"/>
      <c r="G3260" s="10" t="str">
        <f t="shared" si="668"/>
        <v/>
      </c>
      <c r="H3260" s="6" t="str">
        <f t="shared" si="669"/>
        <v/>
      </c>
      <c r="I3260" s="6" t="str">
        <f t="shared" si="671"/>
        <v/>
      </c>
      <c r="J3260" s="6" t="str">
        <f t="shared" si="672"/>
        <v/>
      </c>
      <c r="K3260" s="6" t="str">
        <f t="shared" si="673"/>
        <v/>
      </c>
      <c r="L3260" s="6" t="str">
        <f t="shared" si="678"/>
        <v/>
      </c>
      <c r="M3260" s="6" t="str">
        <f t="shared" si="679"/>
        <v/>
      </c>
      <c r="N3260" s="6" t="str">
        <f t="shared" si="674"/>
        <v/>
      </c>
      <c r="O3260" s="4"/>
      <c r="P3260" s="11"/>
      <c r="Q3260" s="12" t="str">
        <f t="shared" si="675"/>
        <v/>
      </c>
      <c r="R3260" s="8"/>
      <c r="S3260" s="19"/>
      <c r="T3260" s="19" t="s">
        <v>830</v>
      </c>
      <c r="U3260" s="4"/>
      <c r="V3260" s="22" t="str">
        <f t="shared" si="676"/>
        <v>@aswan1.moe.edu.eg</v>
      </c>
      <c r="W3260" s="22" t="str">
        <f t="shared" si="677"/>
        <v>Stu#</v>
      </c>
      <c r="Z3260" t="str">
        <f>IF(Q3260=$Z$14,COUNTIF($Q$15:Q3260,$Z$14),"")</f>
        <v/>
      </c>
    </row>
    <row r="3261" spans="1:26" ht="16.5" x14ac:dyDescent="0.25">
      <c r="A3261" s="6" t="str">
        <f>IF(B3261="","",SUBTOTAL(3,$B$15:B3261))</f>
        <v/>
      </c>
      <c r="B3261" s="7"/>
      <c r="C3261" s="8"/>
      <c r="D3261" s="6" t="str">
        <f t="shared" si="667"/>
        <v/>
      </c>
      <c r="E3261" s="9" t="str">
        <f t="shared" si="670"/>
        <v/>
      </c>
      <c r="F3261" s="7"/>
      <c r="G3261" s="10" t="str">
        <f t="shared" si="668"/>
        <v/>
      </c>
      <c r="H3261" s="6" t="str">
        <f t="shared" si="669"/>
        <v/>
      </c>
      <c r="I3261" s="6" t="str">
        <f t="shared" si="671"/>
        <v/>
      </c>
      <c r="J3261" s="6" t="str">
        <f t="shared" si="672"/>
        <v/>
      </c>
      <c r="K3261" s="6" t="str">
        <f t="shared" si="673"/>
        <v/>
      </c>
      <c r="L3261" s="6" t="str">
        <f t="shared" si="678"/>
        <v/>
      </c>
      <c r="M3261" s="6" t="str">
        <f t="shared" si="679"/>
        <v/>
      </c>
      <c r="N3261" s="6" t="str">
        <f t="shared" si="674"/>
        <v/>
      </c>
      <c r="O3261" s="4"/>
      <c r="P3261" s="11"/>
      <c r="Q3261" s="12" t="str">
        <f t="shared" si="675"/>
        <v/>
      </c>
      <c r="R3261" s="8"/>
      <c r="S3261" s="19"/>
      <c r="T3261" s="19" t="s">
        <v>830</v>
      </c>
      <c r="U3261" s="4"/>
      <c r="V3261" s="22" t="str">
        <f t="shared" si="676"/>
        <v>@aswan1.moe.edu.eg</v>
      </c>
      <c r="W3261" s="22" t="str">
        <f t="shared" si="677"/>
        <v>Stu#</v>
      </c>
      <c r="Z3261" t="str">
        <f>IF(Q3261=$Z$14,COUNTIF($Q$15:Q3261,$Z$14),"")</f>
        <v/>
      </c>
    </row>
    <row r="3262" spans="1:26" ht="16.5" x14ac:dyDescent="0.25">
      <c r="A3262" s="6" t="str">
        <f>IF(B3262="","",SUBTOTAL(3,$B$15:B3262))</f>
        <v/>
      </c>
      <c r="B3262" s="7"/>
      <c r="C3262" s="8"/>
      <c r="D3262" s="6" t="str">
        <f t="shared" si="667"/>
        <v/>
      </c>
      <c r="E3262" s="9" t="str">
        <f t="shared" si="670"/>
        <v/>
      </c>
      <c r="F3262" s="7"/>
      <c r="G3262" s="10" t="str">
        <f t="shared" si="668"/>
        <v/>
      </c>
      <c r="H3262" s="6" t="str">
        <f t="shared" si="669"/>
        <v/>
      </c>
      <c r="I3262" s="6" t="str">
        <f t="shared" si="671"/>
        <v/>
      </c>
      <c r="J3262" s="6" t="str">
        <f t="shared" si="672"/>
        <v/>
      </c>
      <c r="K3262" s="6" t="str">
        <f t="shared" si="673"/>
        <v/>
      </c>
      <c r="L3262" s="6" t="str">
        <f t="shared" si="678"/>
        <v/>
      </c>
      <c r="M3262" s="6" t="str">
        <f t="shared" si="679"/>
        <v/>
      </c>
      <c r="N3262" s="6" t="str">
        <f t="shared" si="674"/>
        <v/>
      </c>
      <c r="O3262" s="4"/>
      <c r="P3262" s="11"/>
      <c r="Q3262" s="12" t="str">
        <f t="shared" si="675"/>
        <v/>
      </c>
      <c r="R3262" s="8"/>
      <c r="S3262" s="19"/>
      <c r="T3262" s="19" t="s">
        <v>830</v>
      </c>
      <c r="U3262" s="4"/>
      <c r="V3262" s="22" t="str">
        <f t="shared" si="676"/>
        <v>@aswan1.moe.edu.eg</v>
      </c>
      <c r="W3262" s="22" t="str">
        <f t="shared" si="677"/>
        <v>Stu#</v>
      </c>
      <c r="Z3262" t="str">
        <f>IF(Q3262=$Z$14,COUNTIF($Q$15:Q3262,$Z$14),"")</f>
        <v/>
      </c>
    </row>
    <row r="3263" spans="1:26" ht="16.5" x14ac:dyDescent="0.25">
      <c r="A3263" s="6" t="str">
        <f>IF(B3263="","",SUBTOTAL(3,$B$15:B3263))</f>
        <v/>
      </c>
      <c r="B3263" s="7"/>
      <c r="C3263" s="8"/>
      <c r="D3263" s="6" t="str">
        <f t="shared" si="667"/>
        <v/>
      </c>
      <c r="E3263" s="9" t="str">
        <f t="shared" si="670"/>
        <v/>
      </c>
      <c r="F3263" s="7"/>
      <c r="G3263" s="10" t="str">
        <f t="shared" si="668"/>
        <v/>
      </c>
      <c r="H3263" s="6" t="str">
        <f t="shared" si="669"/>
        <v/>
      </c>
      <c r="I3263" s="6" t="str">
        <f t="shared" si="671"/>
        <v/>
      </c>
      <c r="J3263" s="6" t="str">
        <f t="shared" si="672"/>
        <v/>
      </c>
      <c r="K3263" s="6" t="str">
        <f t="shared" si="673"/>
        <v/>
      </c>
      <c r="L3263" s="6" t="str">
        <f t="shared" si="678"/>
        <v/>
      </c>
      <c r="M3263" s="6" t="str">
        <f t="shared" si="679"/>
        <v/>
      </c>
      <c r="N3263" s="6" t="str">
        <f t="shared" si="674"/>
        <v/>
      </c>
      <c r="O3263" s="4"/>
      <c r="P3263" s="11"/>
      <c r="Q3263" s="12" t="str">
        <f t="shared" si="675"/>
        <v/>
      </c>
      <c r="R3263" s="8"/>
      <c r="S3263" s="19"/>
      <c r="T3263" s="19" t="s">
        <v>830</v>
      </c>
      <c r="U3263" s="4"/>
      <c r="V3263" s="22" t="str">
        <f t="shared" si="676"/>
        <v>@aswan1.moe.edu.eg</v>
      </c>
      <c r="W3263" s="22" t="str">
        <f t="shared" si="677"/>
        <v>Stu#</v>
      </c>
      <c r="Z3263" t="str">
        <f>IF(Q3263=$Z$14,COUNTIF($Q$15:Q3263,$Z$14),"")</f>
        <v/>
      </c>
    </row>
    <row r="3264" spans="1:26" ht="16.5" x14ac:dyDescent="0.25">
      <c r="A3264" s="6" t="str">
        <f>IF(B3264="","",SUBTOTAL(3,$B$15:B3264))</f>
        <v/>
      </c>
      <c r="B3264" s="7"/>
      <c r="C3264" s="8"/>
      <c r="D3264" s="6" t="str">
        <f t="shared" si="667"/>
        <v/>
      </c>
      <c r="E3264" s="9" t="str">
        <f t="shared" si="670"/>
        <v/>
      </c>
      <c r="F3264" s="7"/>
      <c r="G3264" s="10" t="str">
        <f t="shared" si="668"/>
        <v/>
      </c>
      <c r="H3264" s="6" t="str">
        <f t="shared" si="669"/>
        <v/>
      </c>
      <c r="I3264" s="6" t="str">
        <f t="shared" si="671"/>
        <v/>
      </c>
      <c r="J3264" s="6" t="str">
        <f t="shared" si="672"/>
        <v/>
      </c>
      <c r="K3264" s="6" t="str">
        <f t="shared" si="673"/>
        <v/>
      </c>
      <c r="L3264" s="6" t="str">
        <f t="shared" si="678"/>
        <v/>
      </c>
      <c r="M3264" s="6" t="str">
        <f t="shared" si="679"/>
        <v/>
      </c>
      <c r="N3264" s="6" t="str">
        <f t="shared" si="674"/>
        <v/>
      </c>
      <c r="O3264" s="4"/>
      <c r="P3264" s="11"/>
      <c r="Q3264" s="12" t="str">
        <f t="shared" si="675"/>
        <v/>
      </c>
      <c r="R3264" s="8"/>
      <c r="S3264" s="19"/>
      <c r="T3264" s="19" t="s">
        <v>830</v>
      </c>
      <c r="U3264" s="4"/>
      <c r="V3264" s="22" t="str">
        <f t="shared" si="676"/>
        <v>@aswan1.moe.edu.eg</v>
      </c>
      <c r="W3264" s="22" t="str">
        <f t="shared" si="677"/>
        <v>Stu#</v>
      </c>
      <c r="Z3264" t="str">
        <f>IF(Q3264=$Z$14,COUNTIF($Q$15:Q3264,$Z$14),"")</f>
        <v/>
      </c>
    </row>
    <row r="3265" spans="1:26" ht="16.5" x14ac:dyDescent="0.25">
      <c r="A3265" s="6" t="str">
        <f>IF(B3265="","",SUBTOTAL(3,$B$15:B3265))</f>
        <v/>
      </c>
      <c r="B3265" s="7"/>
      <c r="C3265" s="8"/>
      <c r="D3265" s="6" t="str">
        <f t="shared" si="667"/>
        <v/>
      </c>
      <c r="E3265" s="9" t="str">
        <f t="shared" si="670"/>
        <v/>
      </c>
      <c r="F3265" s="7"/>
      <c r="G3265" s="10" t="str">
        <f t="shared" si="668"/>
        <v/>
      </c>
      <c r="H3265" s="6" t="str">
        <f t="shared" si="669"/>
        <v/>
      </c>
      <c r="I3265" s="6" t="str">
        <f t="shared" si="671"/>
        <v/>
      </c>
      <c r="J3265" s="6" t="str">
        <f t="shared" si="672"/>
        <v/>
      </c>
      <c r="K3265" s="6" t="str">
        <f t="shared" si="673"/>
        <v/>
      </c>
      <c r="L3265" s="6" t="str">
        <f t="shared" si="678"/>
        <v/>
      </c>
      <c r="M3265" s="6" t="str">
        <f t="shared" si="679"/>
        <v/>
      </c>
      <c r="N3265" s="6" t="str">
        <f t="shared" si="674"/>
        <v/>
      </c>
      <c r="O3265" s="4"/>
      <c r="P3265" s="11"/>
      <c r="Q3265" s="12" t="str">
        <f t="shared" si="675"/>
        <v/>
      </c>
      <c r="R3265" s="8"/>
      <c r="S3265" s="19"/>
      <c r="T3265" s="19" t="s">
        <v>830</v>
      </c>
      <c r="U3265" s="4"/>
      <c r="V3265" s="22" t="str">
        <f t="shared" si="676"/>
        <v>@aswan1.moe.edu.eg</v>
      </c>
      <c r="W3265" s="22" t="str">
        <f t="shared" si="677"/>
        <v>Stu#</v>
      </c>
      <c r="Z3265" t="str">
        <f>IF(Q3265=$Z$14,COUNTIF($Q$15:Q3265,$Z$14),"")</f>
        <v/>
      </c>
    </row>
    <row r="3266" spans="1:26" ht="16.5" x14ac:dyDescent="0.25">
      <c r="A3266" s="6" t="str">
        <f>IF(B3266="","",SUBTOTAL(3,$B$15:B3266))</f>
        <v/>
      </c>
      <c r="B3266" s="7"/>
      <c r="C3266" s="8"/>
      <c r="D3266" s="6" t="str">
        <f t="shared" si="667"/>
        <v/>
      </c>
      <c r="E3266" s="9" t="str">
        <f t="shared" si="670"/>
        <v/>
      </c>
      <c r="F3266" s="7"/>
      <c r="G3266" s="10" t="str">
        <f t="shared" si="668"/>
        <v/>
      </c>
      <c r="H3266" s="6" t="str">
        <f t="shared" si="669"/>
        <v/>
      </c>
      <c r="I3266" s="6" t="str">
        <f t="shared" si="671"/>
        <v/>
      </c>
      <c r="J3266" s="6" t="str">
        <f t="shared" si="672"/>
        <v/>
      </c>
      <c r="K3266" s="6" t="str">
        <f t="shared" si="673"/>
        <v/>
      </c>
      <c r="L3266" s="6" t="str">
        <f t="shared" si="678"/>
        <v/>
      </c>
      <c r="M3266" s="6" t="str">
        <f t="shared" si="679"/>
        <v/>
      </c>
      <c r="N3266" s="6" t="str">
        <f t="shared" si="674"/>
        <v/>
      </c>
      <c r="O3266" s="4"/>
      <c r="P3266" s="11"/>
      <c r="Q3266" s="12" t="str">
        <f t="shared" si="675"/>
        <v/>
      </c>
      <c r="R3266" s="8"/>
      <c r="S3266" s="19"/>
      <c r="T3266" s="19" t="s">
        <v>830</v>
      </c>
      <c r="U3266" s="4"/>
      <c r="V3266" s="22" t="str">
        <f t="shared" si="676"/>
        <v>@aswan1.moe.edu.eg</v>
      </c>
      <c r="W3266" s="22" t="str">
        <f t="shared" si="677"/>
        <v>Stu#</v>
      </c>
      <c r="Z3266" t="str">
        <f>IF(Q3266=$Z$14,COUNTIF($Q$15:Q3266,$Z$14),"")</f>
        <v/>
      </c>
    </row>
    <row r="3267" spans="1:26" ht="16.5" x14ac:dyDescent="0.25">
      <c r="A3267" s="6" t="str">
        <f>IF(B3267="","",SUBTOTAL(3,$B$15:B3267))</f>
        <v/>
      </c>
      <c r="B3267" s="7"/>
      <c r="C3267" s="8"/>
      <c r="D3267" s="6" t="str">
        <f t="shared" si="667"/>
        <v/>
      </c>
      <c r="E3267" s="9" t="str">
        <f t="shared" si="670"/>
        <v/>
      </c>
      <c r="F3267" s="7"/>
      <c r="G3267" s="10" t="str">
        <f t="shared" si="668"/>
        <v/>
      </c>
      <c r="H3267" s="6" t="str">
        <f t="shared" si="669"/>
        <v/>
      </c>
      <c r="I3267" s="6" t="str">
        <f t="shared" si="671"/>
        <v/>
      </c>
      <c r="J3267" s="6" t="str">
        <f t="shared" si="672"/>
        <v/>
      </c>
      <c r="K3267" s="6" t="str">
        <f t="shared" si="673"/>
        <v/>
      </c>
      <c r="L3267" s="6" t="str">
        <f t="shared" si="678"/>
        <v/>
      </c>
      <c r="M3267" s="6" t="str">
        <f t="shared" si="679"/>
        <v/>
      </c>
      <c r="N3267" s="6" t="str">
        <f t="shared" si="674"/>
        <v/>
      </c>
      <c r="O3267" s="4"/>
      <c r="P3267" s="11"/>
      <c r="Q3267" s="12" t="str">
        <f t="shared" si="675"/>
        <v/>
      </c>
      <c r="R3267" s="8"/>
      <c r="S3267" s="19"/>
      <c r="T3267" s="19" t="s">
        <v>830</v>
      </c>
      <c r="U3267" s="4"/>
      <c r="V3267" s="22" t="str">
        <f t="shared" si="676"/>
        <v>@aswan1.moe.edu.eg</v>
      </c>
      <c r="W3267" s="22" t="str">
        <f t="shared" si="677"/>
        <v>Stu#</v>
      </c>
      <c r="Z3267" t="str">
        <f>IF(Q3267=$Z$14,COUNTIF($Q$15:Q3267,$Z$14),"")</f>
        <v/>
      </c>
    </row>
    <row r="3268" spans="1:26" ht="16.5" x14ac:dyDescent="0.25">
      <c r="A3268" s="6" t="str">
        <f>IF(B3268="","",SUBTOTAL(3,$B$15:B3268))</f>
        <v/>
      </c>
      <c r="B3268" s="7"/>
      <c r="C3268" s="8"/>
      <c r="D3268" s="6" t="str">
        <f t="shared" si="667"/>
        <v/>
      </c>
      <c r="E3268" s="9" t="str">
        <f t="shared" si="670"/>
        <v/>
      </c>
      <c r="F3268" s="7"/>
      <c r="G3268" s="10" t="str">
        <f t="shared" si="668"/>
        <v/>
      </c>
      <c r="H3268" s="6" t="str">
        <f t="shared" si="669"/>
        <v/>
      </c>
      <c r="I3268" s="6" t="str">
        <f t="shared" si="671"/>
        <v/>
      </c>
      <c r="J3268" s="6" t="str">
        <f t="shared" si="672"/>
        <v/>
      </c>
      <c r="K3268" s="6" t="str">
        <f t="shared" si="673"/>
        <v/>
      </c>
      <c r="L3268" s="6" t="str">
        <f t="shared" si="678"/>
        <v/>
      </c>
      <c r="M3268" s="6" t="str">
        <f t="shared" si="679"/>
        <v/>
      </c>
      <c r="N3268" s="6" t="str">
        <f t="shared" si="674"/>
        <v/>
      </c>
      <c r="O3268" s="4"/>
      <c r="P3268" s="11"/>
      <c r="Q3268" s="12" t="str">
        <f t="shared" si="675"/>
        <v/>
      </c>
      <c r="R3268" s="8"/>
      <c r="S3268" s="19"/>
      <c r="T3268" s="19" t="s">
        <v>830</v>
      </c>
      <c r="U3268" s="4"/>
      <c r="V3268" s="22" t="str">
        <f t="shared" si="676"/>
        <v>@aswan1.moe.edu.eg</v>
      </c>
      <c r="W3268" s="22" t="str">
        <f t="shared" si="677"/>
        <v>Stu#</v>
      </c>
      <c r="Z3268" t="str">
        <f>IF(Q3268=$Z$14,COUNTIF($Q$15:Q3268,$Z$14),"")</f>
        <v/>
      </c>
    </row>
    <row r="3269" spans="1:26" ht="16.5" x14ac:dyDescent="0.25">
      <c r="A3269" s="6" t="str">
        <f>IF(B3269="","",SUBTOTAL(3,$B$15:B3269))</f>
        <v/>
      </c>
      <c r="B3269" s="7"/>
      <c r="C3269" s="8"/>
      <c r="D3269" s="6" t="str">
        <f t="shared" si="667"/>
        <v/>
      </c>
      <c r="E3269" s="9" t="str">
        <f t="shared" si="670"/>
        <v/>
      </c>
      <c r="F3269" s="7"/>
      <c r="G3269" s="10" t="str">
        <f t="shared" si="668"/>
        <v/>
      </c>
      <c r="H3269" s="6" t="str">
        <f t="shared" si="669"/>
        <v/>
      </c>
      <c r="I3269" s="6" t="str">
        <f t="shared" si="671"/>
        <v/>
      </c>
      <c r="J3269" s="6" t="str">
        <f t="shared" si="672"/>
        <v/>
      </c>
      <c r="K3269" s="6" t="str">
        <f t="shared" si="673"/>
        <v/>
      </c>
      <c r="L3269" s="6" t="str">
        <f t="shared" si="678"/>
        <v/>
      </c>
      <c r="M3269" s="6" t="str">
        <f t="shared" si="679"/>
        <v/>
      </c>
      <c r="N3269" s="6" t="str">
        <f t="shared" si="674"/>
        <v/>
      </c>
      <c r="O3269" s="4"/>
      <c r="P3269" s="11"/>
      <c r="Q3269" s="12" t="str">
        <f t="shared" si="675"/>
        <v/>
      </c>
      <c r="R3269" s="8"/>
      <c r="S3269" s="19"/>
      <c r="T3269" s="19" t="s">
        <v>830</v>
      </c>
      <c r="U3269" s="4"/>
      <c r="V3269" s="22" t="str">
        <f t="shared" si="676"/>
        <v>@aswan1.moe.edu.eg</v>
      </c>
      <c r="W3269" s="22" t="str">
        <f t="shared" si="677"/>
        <v>Stu#</v>
      </c>
      <c r="Z3269" t="str">
        <f>IF(Q3269=$Z$14,COUNTIF($Q$15:Q3269,$Z$14),"")</f>
        <v/>
      </c>
    </row>
    <row r="3270" spans="1:26" ht="16.5" x14ac:dyDescent="0.25">
      <c r="A3270" s="6" t="str">
        <f>IF(B3270="","",SUBTOTAL(3,$B$15:B3270))</f>
        <v/>
      </c>
      <c r="B3270" s="7"/>
      <c r="C3270" s="8"/>
      <c r="D3270" s="6" t="str">
        <f t="shared" si="667"/>
        <v/>
      </c>
      <c r="E3270" s="9" t="str">
        <f t="shared" si="670"/>
        <v/>
      </c>
      <c r="F3270" s="7"/>
      <c r="G3270" s="10" t="str">
        <f t="shared" si="668"/>
        <v/>
      </c>
      <c r="H3270" s="6" t="str">
        <f t="shared" si="669"/>
        <v/>
      </c>
      <c r="I3270" s="6" t="str">
        <f t="shared" si="671"/>
        <v/>
      </c>
      <c r="J3270" s="6" t="str">
        <f t="shared" si="672"/>
        <v/>
      </c>
      <c r="K3270" s="6" t="str">
        <f t="shared" si="673"/>
        <v/>
      </c>
      <c r="L3270" s="6" t="str">
        <f t="shared" si="678"/>
        <v/>
      </c>
      <c r="M3270" s="6" t="str">
        <f t="shared" si="679"/>
        <v/>
      </c>
      <c r="N3270" s="6" t="str">
        <f t="shared" si="674"/>
        <v/>
      </c>
      <c r="O3270" s="4"/>
      <c r="P3270" s="11"/>
      <c r="Q3270" s="12" t="str">
        <f t="shared" si="675"/>
        <v/>
      </c>
      <c r="R3270" s="8"/>
      <c r="S3270" s="19"/>
      <c r="T3270" s="19" t="s">
        <v>830</v>
      </c>
      <c r="U3270" s="4"/>
      <c r="V3270" s="22" t="str">
        <f t="shared" si="676"/>
        <v>@aswan1.moe.edu.eg</v>
      </c>
      <c r="W3270" s="22" t="str">
        <f t="shared" si="677"/>
        <v>Stu#</v>
      </c>
      <c r="Z3270" t="str">
        <f>IF(Q3270=$Z$14,COUNTIF($Q$15:Q3270,$Z$14),"")</f>
        <v/>
      </c>
    </row>
    <row r="3271" spans="1:26" ht="16.5" x14ac:dyDescent="0.25">
      <c r="A3271" s="6" t="str">
        <f>IF(B3271="","",SUBTOTAL(3,$B$15:B3271))</f>
        <v/>
      </c>
      <c r="B3271" s="7"/>
      <c r="C3271" s="8"/>
      <c r="D3271" s="6" t="str">
        <f t="shared" si="667"/>
        <v/>
      </c>
      <c r="E3271" s="9" t="str">
        <f t="shared" si="670"/>
        <v/>
      </c>
      <c r="F3271" s="7"/>
      <c r="G3271" s="10" t="str">
        <f t="shared" si="668"/>
        <v/>
      </c>
      <c r="H3271" s="6" t="str">
        <f t="shared" si="669"/>
        <v/>
      </c>
      <c r="I3271" s="6" t="str">
        <f t="shared" si="671"/>
        <v/>
      </c>
      <c r="J3271" s="6" t="str">
        <f t="shared" si="672"/>
        <v/>
      </c>
      <c r="K3271" s="6" t="str">
        <f t="shared" si="673"/>
        <v/>
      </c>
      <c r="L3271" s="6" t="str">
        <f t="shared" si="678"/>
        <v/>
      </c>
      <c r="M3271" s="6" t="str">
        <f t="shared" si="679"/>
        <v/>
      </c>
      <c r="N3271" s="6" t="str">
        <f t="shared" si="674"/>
        <v/>
      </c>
      <c r="O3271" s="4"/>
      <c r="P3271" s="11"/>
      <c r="Q3271" s="12" t="str">
        <f t="shared" si="675"/>
        <v/>
      </c>
      <c r="R3271" s="8"/>
      <c r="S3271" s="19"/>
      <c r="T3271" s="19" t="s">
        <v>830</v>
      </c>
      <c r="U3271" s="4"/>
      <c r="V3271" s="22" t="str">
        <f t="shared" si="676"/>
        <v>@aswan1.moe.edu.eg</v>
      </c>
      <c r="W3271" s="22" t="str">
        <f t="shared" si="677"/>
        <v>Stu#</v>
      </c>
      <c r="Z3271" t="str">
        <f>IF(Q3271=$Z$14,COUNTIF($Q$15:Q3271,$Z$14),"")</f>
        <v/>
      </c>
    </row>
    <row r="3272" spans="1:26" ht="16.5" x14ac:dyDescent="0.25">
      <c r="A3272" s="6" t="str">
        <f>IF(B3272="","",SUBTOTAL(3,$B$15:B3272))</f>
        <v/>
      </c>
      <c r="B3272" s="7"/>
      <c r="C3272" s="8"/>
      <c r="D3272" s="6" t="str">
        <f t="shared" si="667"/>
        <v/>
      </c>
      <c r="E3272" s="9" t="str">
        <f t="shared" si="670"/>
        <v/>
      </c>
      <c r="F3272" s="7"/>
      <c r="G3272" s="10" t="str">
        <f t="shared" si="668"/>
        <v/>
      </c>
      <c r="H3272" s="6" t="str">
        <f t="shared" si="669"/>
        <v/>
      </c>
      <c r="I3272" s="6" t="str">
        <f t="shared" si="671"/>
        <v/>
      </c>
      <c r="J3272" s="6" t="str">
        <f t="shared" si="672"/>
        <v/>
      </c>
      <c r="K3272" s="6" t="str">
        <f t="shared" si="673"/>
        <v/>
      </c>
      <c r="L3272" s="6" t="str">
        <f t="shared" si="678"/>
        <v/>
      </c>
      <c r="M3272" s="6" t="str">
        <f t="shared" si="679"/>
        <v/>
      </c>
      <c r="N3272" s="6" t="str">
        <f t="shared" si="674"/>
        <v/>
      </c>
      <c r="O3272" s="4"/>
      <c r="P3272" s="11"/>
      <c r="Q3272" s="12" t="str">
        <f t="shared" si="675"/>
        <v/>
      </c>
      <c r="R3272" s="8"/>
      <c r="S3272" s="19"/>
      <c r="T3272" s="19" t="s">
        <v>830</v>
      </c>
      <c r="U3272" s="4"/>
      <c r="V3272" s="22" t="str">
        <f t="shared" si="676"/>
        <v>@aswan1.moe.edu.eg</v>
      </c>
      <c r="W3272" s="22" t="str">
        <f t="shared" si="677"/>
        <v>Stu#</v>
      </c>
      <c r="Z3272" t="str">
        <f>IF(Q3272=$Z$14,COUNTIF($Q$15:Q3272,$Z$14),"")</f>
        <v/>
      </c>
    </row>
    <row r="3273" spans="1:26" ht="16.5" x14ac:dyDescent="0.25">
      <c r="A3273" s="6" t="str">
        <f>IF(B3273="","",SUBTOTAL(3,$B$15:B3273))</f>
        <v/>
      </c>
      <c r="B3273" s="7"/>
      <c r="C3273" s="8"/>
      <c r="D3273" s="6" t="str">
        <f t="shared" si="667"/>
        <v/>
      </c>
      <c r="E3273" s="9" t="str">
        <f t="shared" si="670"/>
        <v/>
      </c>
      <c r="F3273" s="7"/>
      <c r="G3273" s="10" t="str">
        <f t="shared" si="668"/>
        <v/>
      </c>
      <c r="H3273" s="6" t="str">
        <f t="shared" si="669"/>
        <v/>
      </c>
      <c r="I3273" s="6" t="str">
        <f t="shared" si="671"/>
        <v/>
      </c>
      <c r="J3273" s="6" t="str">
        <f t="shared" si="672"/>
        <v/>
      </c>
      <c r="K3273" s="6" t="str">
        <f t="shared" si="673"/>
        <v/>
      </c>
      <c r="L3273" s="6" t="str">
        <f t="shared" si="678"/>
        <v/>
      </c>
      <c r="M3273" s="6" t="str">
        <f t="shared" si="679"/>
        <v/>
      </c>
      <c r="N3273" s="6" t="str">
        <f t="shared" si="674"/>
        <v/>
      </c>
      <c r="O3273" s="4"/>
      <c r="P3273" s="11"/>
      <c r="Q3273" s="12" t="str">
        <f t="shared" si="675"/>
        <v/>
      </c>
      <c r="R3273" s="8"/>
      <c r="S3273" s="19"/>
      <c r="T3273" s="19" t="s">
        <v>830</v>
      </c>
      <c r="U3273" s="4"/>
      <c r="V3273" s="22" t="str">
        <f t="shared" si="676"/>
        <v>@aswan1.moe.edu.eg</v>
      </c>
      <c r="W3273" s="22" t="str">
        <f t="shared" si="677"/>
        <v>Stu#</v>
      </c>
      <c r="Z3273" t="str">
        <f>IF(Q3273=$Z$14,COUNTIF($Q$15:Q3273,$Z$14),"")</f>
        <v/>
      </c>
    </row>
    <row r="3274" spans="1:26" ht="16.5" x14ac:dyDescent="0.25">
      <c r="A3274" s="6" t="str">
        <f>IF(B3274="","",SUBTOTAL(3,$B$15:B3274))</f>
        <v/>
      </c>
      <c r="B3274" s="7"/>
      <c r="C3274" s="8"/>
      <c r="D3274" s="6" t="str">
        <f t="shared" si="667"/>
        <v/>
      </c>
      <c r="E3274" s="9" t="str">
        <f t="shared" si="670"/>
        <v/>
      </c>
      <c r="F3274" s="7"/>
      <c r="G3274" s="10" t="str">
        <f t="shared" si="668"/>
        <v/>
      </c>
      <c r="H3274" s="6" t="str">
        <f t="shared" si="669"/>
        <v/>
      </c>
      <c r="I3274" s="6" t="str">
        <f t="shared" si="671"/>
        <v/>
      </c>
      <c r="J3274" s="6" t="str">
        <f t="shared" si="672"/>
        <v/>
      </c>
      <c r="K3274" s="6" t="str">
        <f t="shared" si="673"/>
        <v/>
      </c>
      <c r="L3274" s="6" t="str">
        <f t="shared" si="678"/>
        <v/>
      </c>
      <c r="M3274" s="6" t="str">
        <f t="shared" si="679"/>
        <v/>
      </c>
      <c r="N3274" s="6" t="str">
        <f t="shared" si="674"/>
        <v/>
      </c>
      <c r="O3274" s="4"/>
      <c r="P3274" s="11"/>
      <c r="Q3274" s="12" t="str">
        <f t="shared" si="675"/>
        <v/>
      </c>
      <c r="R3274" s="8"/>
      <c r="S3274" s="19"/>
      <c r="T3274" s="19" t="s">
        <v>830</v>
      </c>
      <c r="U3274" s="4"/>
      <c r="V3274" s="22" t="str">
        <f t="shared" si="676"/>
        <v>@aswan1.moe.edu.eg</v>
      </c>
      <c r="W3274" s="22" t="str">
        <f t="shared" si="677"/>
        <v>Stu#</v>
      </c>
      <c r="Z3274" t="str">
        <f>IF(Q3274=$Z$14,COUNTIF($Q$15:Q3274,$Z$14),"")</f>
        <v/>
      </c>
    </row>
    <row r="3275" spans="1:26" ht="16.5" x14ac:dyDescent="0.25">
      <c r="A3275" s="6" t="str">
        <f>IF(B3275="","",SUBTOTAL(3,$B$15:B3275))</f>
        <v/>
      </c>
      <c r="B3275" s="7"/>
      <c r="C3275" s="8"/>
      <c r="D3275" s="6" t="str">
        <f t="shared" si="667"/>
        <v/>
      </c>
      <c r="E3275" s="9" t="str">
        <f t="shared" si="670"/>
        <v/>
      </c>
      <c r="F3275" s="7"/>
      <c r="G3275" s="10" t="str">
        <f t="shared" si="668"/>
        <v/>
      </c>
      <c r="H3275" s="6" t="str">
        <f t="shared" si="669"/>
        <v/>
      </c>
      <c r="I3275" s="6" t="str">
        <f t="shared" si="671"/>
        <v/>
      </c>
      <c r="J3275" s="6" t="str">
        <f t="shared" si="672"/>
        <v/>
      </c>
      <c r="K3275" s="6" t="str">
        <f t="shared" si="673"/>
        <v/>
      </c>
      <c r="L3275" s="6" t="str">
        <f t="shared" si="678"/>
        <v/>
      </c>
      <c r="M3275" s="6" t="str">
        <f t="shared" si="679"/>
        <v/>
      </c>
      <c r="N3275" s="6" t="str">
        <f t="shared" si="674"/>
        <v/>
      </c>
      <c r="O3275" s="4"/>
      <c r="P3275" s="11"/>
      <c r="Q3275" s="12" t="str">
        <f t="shared" si="675"/>
        <v/>
      </c>
      <c r="R3275" s="8"/>
      <c r="S3275" s="19"/>
      <c r="T3275" s="19" t="s">
        <v>830</v>
      </c>
      <c r="U3275" s="4"/>
      <c r="V3275" s="22" t="str">
        <f t="shared" si="676"/>
        <v>@aswan1.moe.edu.eg</v>
      </c>
      <c r="W3275" s="22" t="str">
        <f t="shared" si="677"/>
        <v>Stu#</v>
      </c>
      <c r="Z3275" t="str">
        <f>IF(Q3275=$Z$14,COUNTIF($Q$15:Q3275,$Z$14),"")</f>
        <v/>
      </c>
    </row>
    <row r="3276" spans="1:26" ht="16.5" x14ac:dyDescent="0.25">
      <c r="A3276" s="6" t="str">
        <f>IF(B3276="","",SUBTOTAL(3,$B$15:B3276))</f>
        <v/>
      </c>
      <c r="B3276" s="7"/>
      <c r="C3276" s="8"/>
      <c r="D3276" s="6" t="str">
        <f t="shared" si="667"/>
        <v/>
      </c>
      <c r="E3276" s="9" t="str">
        <f t="shared" si="670"/>
        <v/>
      </c>
      <c r="F3276" s="7"/>
      <c r="G3276" s="10" t="str">
        <f t="shared" si="668"/>
        <v/>
      </c>
      <c r="H3276" s="6" t="str">
        <f t="shared" si="669"/>
        <v/>
      </c>
      <c r="I3276" s="6" t="str">
        <f t="shared" si="671"/>
        <v/>
      </c>
      <c r="J3276" s="6" t="str">
        <f t="shared" si="672"/>
        <v/>
      </c>
      <c r="K3276" s="6" t="str">
        <f t="shared" si="673"/>
        <v/>
      </c>
      <c r="L3276" s="6" t="str">
        <f t="shared" si="678"/>
        <v/>
      </c>
      <c r="M3276" s="6" t="str">
        <f t="shared" si="679"/>
        <v/>
      </c>
      <c r="N3276" s="6" t="str">
        <f t="shared" si="674"/>
        <v/>
      </c>
      <c r="O3276" s="4"/>
      <c r="P3276" s="11"/>
      <c r="Q3276" s="12" t="str">
        <f t="shared" si="675"/>
        <v/>
      </c>
      <c r="R3276" s="8"/>
      <c r="S3276" s="19"/>
      <c r="T3276" s="19" t="s">
        <v>830</v>
      </c>
      <c r="U3276" s="4"/>
      <c r="V3276" s="22" t="str">
        <f t="shared" si="676"/>
        <v>@aswan1.moe.edu.eg</v>
      </c>
      <c r="W3276" s="22" t="str">
        <f t="shared" si="677"/>
        <v>Stu#</v>
      </c>
      <c r="Z3276" t="str">
        <f>IF(Q3276=$Z$14,COUNTIF($Q$15:Q3276,$Z$14),"")</f>
        <v/>
      </c>
    </row>
    <row r="3277" spans="1:26" ht="16.5" x14ac:dyDescent="0.25">
      <c r="A3277" s="6" t="str">
        <f>IF(B3277="","",SUBTOTAL(3,$B$15:B3277))</f>
        <v/>
      </c>
      <c r="B3277" s="7"/>
      <c r="C3277" s="8"/>
      <c r="D3277" s="6" t="str">
        <f t="shared" si="667"/>
        <v/>
      </c>
      <c r="E3277" s="9" t="str">
        <f t="shared" si="670"/>
        <v/>
      </c>
      <c r="F3277" s="7"/>
      <c r="G3277" s="10" t="str">
        <f t="shared" si="668"/>
        <v/>
      </c>
      <c r="H3277" s="6" t="str">
        <f t="shared" si="669"/>
        <v/>
      </c>
      <c r="I3277" s="6" t="str">
        <f t="shared" si="671"/>
        <v/>
      </c>
      <c r="J3277" s="6" t="str">
        <f t="shared" si="672"/>
        <v/>
      </c>
      <c r="K3277" s="6" t="str">
        <f t="shared" si="673"/>
        <v/>
      </c>
      <c r="L3277" s="6" t="str">
        <f t="shared" si="678"/>
        <v/>
      </c>
      <c r="M3277" s="6" t="str">
        <f t="shared" si="679"/>
        <v/>
      </c>
      <c r="N3277" s="6" t="str">
        <f t="shared" si="674"/>
        <v/>
      </c>
      <c r="O3277" s="4"/>
      <c r="P3277" s="11"/>
      <c r="Q3277" s="12" t="str">
        <f t="shared" si="675"/>
        <v/>
      </c>
      <c r="R3277" s="8"/>
      <c r="S3277" s="19"/>
      <c r="T3277" s="19" t="s">
        <v>830</v>
      </c>
      <c r="U3277" s="4"/>
      <c r="V3277" s="22" t="str">
        <f t="shared" si="676"/>
        <v>@aswan1.moe.edu.eg</v>
      </c>
      <c r="W3277" s="22" t="str">
        <f t="shared" si="677"/>
        <v>Stu#</v>
      </c>
      <c r="Z3277" t="str">
        <f>IF(Q3277=$Z$14,COUNTIF($Q$15:Q3277,$Z$14),"")</f>
        <v/>
      </c>
    </row>
    <row r="3278" spans="1:26" ht="16.5" x14ac:dyDescent="0.25">
      <c r="A3278" s="6" t="str">
        <f>IF(B3278="","",SUBTOTAL(3,$B$15:B3278))</f>
        <v/>
      </c>
      <c r="B3278" s="7"/>
      <c r="C3278" s="8"/>
      <c r="D3278" s="6" t="str">
        <f t="shared" ref="D3278:D3341" si="680">IF(C3278="","",LEFT(TRIM(C3278),FIND(" ",TRIM(C3278),1)-1))</f>
        <v/>
      </c>
      <c r="E3278" s="9" t="str">
        <f t="shared" si="670"/>
        <v/>
      </c>
      <c r="F3278" s="7"/>
      <c r="G3278" s="10" t="str">
        <f t="shared" ref="G3278:G3341" si="681">IF(F3278="","",(DATE(IF(LEFT(F3278,1)*1=3,20,19)&amp;MID(F3278,2,2),MID(F3278,4,2),MID(F3278,6,2))))</f>
        <v/>
      </c>
      <c r="H3278" s="6" t="str">
        <f t="shared" ref="H3278:H3341" si="682">IF(G3278="","",DAY(G3278))</f>
        <v/>
      </c>
      <c r="I3278" s="6" t="str">
        <f t="shared" si="671"/>
        <v/>
      </c>
      <c r="J3278" s="6" t="str">
        <f t="shared" si="672"/>
        <v/>
      </c>
      <c r="K3278" s="6" t="str">
        <f t="shared" si="673"/>
        <v/>
      </c>
      <c r="L3278" s="6" t="str">
        <f t="shared" si="678"/>
        <v/>
      </c>
      <c r="M3278" s="6" t="str">
        <f t="shared" si="679"/>
        <v/>
      </c>
      <c r="N3278" s="6" t="str">
        <f t="shared" si="674"/>
        <v/>
      </c>
      <c r="O3278" s="4"/>
      <c r="P3278" s="11"/>
      <c r="Q3278" s="12" t="str">
        <f t="shared" si="675"/>
        <v/>
      </c>
      <c r="R3278" s="8"/>
      <c r="S3278" s="19"/>
      <c r="T3278" s="19" t="s">
        <v>830</v>
      </c>
      <c r="U3278" s="4"/>
      <c r="V3278" s="22" t="str">
        <f t="shared" si="676"/>
        <v>@aswan1.moe.edu.eg</v>
      </c>
      <c r="W3278" s="22" t="str">
        <f t="shared" si="677"/>
        <v>Stu#</v>
      </c>
      <c r="Z3278" t="str">
        <f>IF(Q3278=$Z$14,COUNTIF($Q$15:Q3278,$Z$14),"")</f>
        <v/>
      </c>
    </row>
    <row r="3279" spans="1:26" ht="16.5" x14ac:dyDescent="0.25">
      <c r="A3279" s="6" t="str">
        <f>IF(B3279="","",SUBTOTAL(3,$B$15:B3279))</f>
        <v/>
      </c>
      <c r="B3279" s="7"/>
      <c r="C3279" s="8"/>
      <c r="D3279" s="6" t="str">
        <f t="shared" si="680"/>
        <v/>
      </c>
      <c r="E3279" s="9" t="str">
        <f t="shared" si="670"/>
        <v/>
      </c>
      <c r="F3279" s="7"/>
      <c r="G3279" s="10" t="str">
        <f t="shared" si="681"/>
        <v/>
      </c>
      <c r="H3279" s="6" t="str">
        <f t="shared" si="682"/>
        <v/>
      </c>
      <c r="I3279" s="6" t="str">
        <f t="shared" si="671"/>
        <v/>
      </c>
      <c r="J3279" s="6" t="str">
        <f t="shared" si="672"/>
        <v/>
      </c>
      <c r="K3279" s="6" t="str">
        <f t="shared" si="673"/>
        <v/>
      </c>
      <c r="L3279" s="6" t="str">
        <f t="shared" si="678"/>
        <v/>
      </c>
      <c r="M3279" s="6" t="str">
        <f t="shared" si="679"/>
        <v/>
      </c>
      <c r="N3279" s="6" t="str">
        <f t="shared" si="674"/>
        <v/>
      </c>
      <c r="O3279" s="4"/>
      <c r="P3279" s="11"/>
      <c r="Q3279" s="12" t="str">
        <f t="shared" si="675"/>
        <v/>
      </c>
      <c r="R3279" s="8"/>
      <c r="S3279" s="19"/>
      <c r="T3279" s="19" t="s">
        <v>830</v>
      </c>
      <c r="U3279" s="4"/>
      <c r="V3279" s="22" t="str">
        <f t="shared" si="676"/>
        <v>@aswan1.moe.edu.eg</v>
      </c>
      <c r="W3279" s="22" t="str">
        <f t="shared" si="677"/>
        <v>Stu#</v>
      </c>
      <c r="Z3279" t="str">
        <f>IF(Q3279=$Z$14,COUNTIF($Q$15:Q3279,$Z$14),"")</f>
        <v/>
      </c>
    </row>
    <row r="3280" spans="1:26" ht="16.5" x14ac:dyDescent="0.25">
      <c r="A3280" s="6" t="str">
        <f>IF(B3280="","",SUBTOTAL(3,$B$15:B3280))</f>
        <v/>
      </c>
      <c r="B3280" s="7"/>
      <c r="C3280" s="8"/>
      <c r="D3280" s="6" t="str">
        <f t="shared" si="680"/>
        <v/>
      </c>
      <c r="E3280" s="9" t="str">
        <f t="shared" ref="E3280:E3343" si="683">IF(C3280="","",RIGHT(C3280,LEN(C3280)-FIND(" ",C3280)))</f>
        <v/>
      </c>
      <c r="F3280" s="7"/>
      <c r="G3280" s="10" t="str">
        <f t="shared" si="681"/>
        <v/>
      </c>
      <c r="H3280" s="6" t="str">
        <f t="shared" si="682"/>
        <v/>
      </c>
      <c r="I3280" s="6" t="str">
        <f t="shared" ref="I3280:I3343" si="684">IF(H3280="","",MONTH(G3280))</f>
        <v/>
      </c>
      <c r="J3280" s="6" t="str">
        <f t="shared" ref="J3280:J3343" si="685">IF(I3280="","",YEAR(G3280))</f>
        <v/>
      </c>
      <c r="K3280" s="6" t="str">
        <f t="shared" ref="K3280:K3343" si="686">IF(G3280="","",(DATEDIF(G3280,$F$13,"md")))</f>
        <v/>
      </c>
      <c r="L3280" s="6" t="str">
        <f t="shared" si="678"/>
        <v/>
      </c>
      <c r="M3280" s="6" t="str">
        <f t="shared" si="679"/>
        <v/>
      </c>
      <c r="N3280" s="6" t="str">
        <f t="shared" ref="N3280:N3343" si="687">IF(F3280="","",(IF(ISODD(MID(F3280,13,1)),"ذكر","انثى")))</f>
        <v/>
      </c>
      <c r="O3280" s="4"/>
      <c r="P3280" s="11"/>
      <c r="Q3280" s="12" t="str">
        <f t="shared" ref="Q3280:Q3343" si="688">IF(P3280="","",P3280&amp;"/"&amp;O3280)</f>
        <v/>
      </c>
      <c r="R3280" s="8"/>
      <c r="S3280" s="19"/>
      <c r="T3280" s="19" t="s">
        <v>830</v>
      </c>
      <c r="U3280" s="4"/>
      <c r="V3280" s="22" t="str">
        <f t="shared" ref="V3280:V3343" si="689">CONCATENATE(B3280,$X$2)</f>
        <v>@aswan1.moe.edu.eg</v>
      </c>
      <c r="W3280" s="22" t="str">
        <f t="shared" ref="W3280:W3343" si="690">CONCATENATE($X$3)&amp;RIGHT(LEFT(F3280,7),6)</f>
        <v>Stu#</v>
      </c>
      <c r="Z3280" t="str">
        <f>IF(Q3280=$Z$14,COUNTIF($Q$15:Q3280,$Z$14),"")</f>
        <v/>
      </c>
    </row>
    <row r="3281" spans="1:26" ht="16.5" x14ac:dyDescent="0.25">
      <c r="A3281" s="6" t="str">
        <f>IF(B3281="","",SUBTOTAL(3,$B$15:B3281))</f>
        <v/>
      </c>
      <c r="B3281" s="7"/>
      <c r="C3281" s="8"/>
      <c r="D3281" s="6" t="str">
        <f t="shared" si="680"/>
        <v/>
      </c>
      <c r="E3281" s="9" t="str">
        <f t="shared" si="683"/>
        <v/>
      </c>
      <c r="F3281" s="7"/>
      <c r="G3281" s="10" t="str">
        <f t="shared" si="681"/>
        <v/>
      </c>
      <c r="H3281" s="6" t="str">
        <f t="shared" si="682"/>
        <v/>
      </c>
      <c r="I3281" s="6" t="str">
        <f t="shared" si="684"/>
        <v/>
      </c>
      <c r="J3281" s="6" t="str">
        <f t="shared" si="685"/>
        <v/>
      </c>
      <c r="K3281" s="6" t="str">
        <f t="shared" si="686"/>
        <v/>
      </c>
      <c r="L3281" s="6" t="str">
        <f t="shared" ref="L3281:L3344" si="691">IF(H3281="","",(DATEDIF(H3281,$F$13,"md")))</f>
        <v/>
      </c>
      <c r="M3281" s="6" t="str">
        <f t="shared" ref="M3281:M3344" si="692">IF(I3281="","",(DATEDIF(I3281,$F$13,"md")))</f>
        <v/>
      </c>
      <c r="N3281" s="6" t="str">
        <f t="shared" si="687"/>
        <v/>
      </c>
      <c r="O3281" s="4"/>
      <c r="P3281" s="11"/>
      <c r="Q3281" s="12" t="str">
        <f t="shared" si="688"/>
        <v/>
      </c>
      <c r="R3281" s="8"/>
      <c r="S3281" s="19"/>
      <c r="T3281" s="19" t="s">
        <v>830</v>
      </c>
      <c r="U3281" s="4"/>
      <c r="V3281" s="22" t="str">
        <f t="shared" si="689"/>
        <v>@aswan1.moe.edu.eg</v>
      </c>
      <c r="W3281" s="22" t="str">
        <f t="shared" si="690"/>
        <v>Stu#</v>
      </c>
      <c r="Z3281" t="str">
        <f>IF(Q3281=$Z$14,COUNTIF($Q$15:Q3281,$Z$14),"")</f>
        <v/>
      </c>
    </row>
    <row r="3282" spans="1:26" ht="16.5" x14ac:dyDescent="0.25">
      <c r="A3282" s="6" t="str">
        <f>IF(B3282="","",SUBTOTAL(3,$B$15:B3282))</f>
        <v/>
      </c>
      <c r="B3282" s="7"/>
      <c r="C3282" s="8"/>
      <c r="D3282" s="6" t="str">
        <f t="shared" si="680"/>
        <v/>
      </c>
      <c r="E3282" s="9" t="str">
        <f t="shared" si="683"/>
        <v/>
      </c>
      <c r="F3282" s="7"/>
      <c r="G3282" s="10" t="str">
        <f t="shared" si="681"/>
        <v/>
      </c>
      <c r="H3282" s="6" t="str">
        <f t="shared" si="682"/>
        <v/>
      </c>
      <c r="I3282" s="6" t="str">
        <f t="shared" si="684"/>
        <v/>
      </c>
      <c r="J3282" s="6" t="str">
        <f t="shared" si="685"/>
        <v/>
      </c>
      <c r="K3282" s="6" t="str">
        <f t="shared" si="686"/>
        <v/>
      </c>
      <c r="L3282" s="6" t="str">
        <f t="shared" si="691"/>
        <v/>
      </c>
      <c r="M3282" s="6" t="str">
        <f t="shared" si="692"/>
        <v/>
      </c>
      <c r="N3282" s="6" t="str">
        <f t="shared" si="687"/>
        <v/>
      </c>
      <c r="O3282" s="4"/>
      <c r="P3282" s="11"/>
      <c r="Q3282" s="12" t="str">
        <f t="shared" si="688"/>
        <v/>
      </c>
      <c r="R3282" s="8"/>
      <c r="S3282" s="19"/>
      <c r="T3282" s="19" t="s">
        <v>830</v>
      </c>
      <c r="U3282" s="4"/>
      <c r="V3282" s="22" t="str">
        <f t="shared" si="689"/>
        <v>@aswan1.moe.edu.eg</v>
      </c>
      <c r="W3282" s="22" t="str">
        <f t="shared" si="690"/>
        <v>Stu#</v>
      </c>
      <c r="Z3282" t="str">
        <f>IF(Q3282=$Z$14,COUNTIF($Q$15:Q3282,$Z$14),"")</f>
        <v/>
      </c>
    </row>
    <row r="3283" spans="1:26" ht="16.5" x14ac:dyDescent="0.25">
      <c r="A3283" s="6" t="str">
        <f>IF(B3283="","",SUBTOTAL(3,$B$15:B3283))</f>
        <v/>
      </c>
      <c r="B3283" s="7"/>
      <c r="C3283" s="8"/>
      <c r="D3283" s="6" t="str">
        <f t="shared" si="680"/>
        <v/>
      </c>
      <c r="E3283" s="9" t="str">
        <f t="shared" si="683"/>
        <v/>
      </c>
      <c r="F3283" s="7"/>
      <c r="G3283" s="10" t="str">
        <f t="shared" si="681"/>
        <v/>
      </c>
      <c r="H3283" s="6" t="str">
        <f t="shared" si="682"/>
        <v/>
      </c>
      <c r="I3283" s="6" t="str">
        <f t="shared" si="684"/>
        <v/>
      </c>
      <c r="J3283" s="6" t="str">
        <f t="shared" si="685"/>
        <v/>
      </c>
      <c r="K3283" s="6" t="str">
        <f t="shared" si="686"/>
        <v/>
      </c>
      <c r="L3283" s="6" t="str">
        <f t="shared" si="691"/>
        <v/>
      </c>
      <c r="M3283" s="6" t="str">
        <f t="shared" si="692"/>
        <v/>
      </c>
      <c r="N3283" s="6" t="str">
        <f t="shared" si="687"/>
        <v/>
      </c>
      <c r="O3283" s="4"/>
      <c r="P3283" s="11"/>
      <c r="Q3283" s="12" t="str">
        <f t="shared" si="688"/>
        <v/>
      </c>
      <c r="R3283" s="8"/>
      <c r="S3283" s="19"/>
      <c r="T3283" s="19" t="s">
        <v>830</v>
      </c>
      <c r="U3283" s="4"/>
      <c r="V3283" s="22" t="str">
        <f t="shared" si="689"/>
        <v>@aswan1.moe.edu.eg</v>
      </c>
      <c r="W3283" s="22" t="str">
        <f t="shared" si="690"/>
        <v>Stu#</v>
      </c>
      <c r="Z3283" t="str">
        <f>IF(Q3283=$Z$14,COUNTIF($Q$15:Q3283,$Z$14),"")</f>
        <v/>
      </c>
    </row>
    <row r="3284" spans="1:26" ht="16.5" x14ac:dyDescent="0.25">
      <c r="A3284" s="6" t="str">
        <f>IF(B3284="","",SUBTOTAL(3,$B$15:B3284))</f>
        <v/>
      </c>
      <c r="B3284" s="7"/>
      <c r="C3284" s="8"/>
      <c r="D3284" s="6" t="str">
        <f t="shared" si="680"/>
        <v/>
      </c>
      <c r="E3284" s="9" t="str">
        <f t="shared" si="683"/>
        <v/>
      </c>
      <c r="F3284" s="7"/>
      <c r="G3284" s="10" t="str">
        <f t="shared" si="681"/>
        <v/>
      </c>
      <c r="H3284" s="6" t="str">
        <f t="shared" si="682"/>
        <v/>
      </c>
      <c r="I3284" s="6" t="str">
        <f t="shared" si="684"/>
        <v/>
      </c>
      <c r="J3284" s="6" t="str">
        <f t="shared" si="685"/>
        <v/>
      </c>
      <c r="K3284" s="6" t="str">
        <f t="shared" si="686"/>
        <v/>
      </c>
      <c r="L3284" s="6" t="str">
        <f t="shared" si="691"/>
        <v/>
      </c>
      <c r="M3284" s="6" t="str">
        <f t="shared" si="692"/>
        <v/>
      </c>
      <c r="N3284" s="6" t="str">
        <f t="shared" si="687"/>
        <v/>
      </c>
      <c r="O3284" s="4"/>
      <c r="P3284" s="11"/>
      <c r="Q3284" s="12" t="str">
        <f t="shared" si="688"/>
        <v/>
      </c>
      <c r="R3284" s="8"/>
      <c r="S3284" s="19"/>
      <c r="T3284" s="19" t="s">
        <v>830</v>
      </c>
      <c r="U3284" s="4"/>
      <c r="V3284" s="22" t="str">
        <f t="shared" si="689"/>
        <v>@aswan1.moe.edu.eg</v>
      </c>
      <c r="W3284" s="22" t="str">
        <f t="shared" si="690"/>
        <v>Stu#</v>
      </c>
      <c r="Z3284" t="str">
        <f>IF(Q3284=$Z$14,COUNTIF($Q$15:Q3284,$Z$14),"")</f>
        <v/>
      </c>
    </row>
    <row r="3285" spans="1:26" ht="16.5" x14ac:dyDescent="0.25">
      <c r="A3285" s="6" t="str">
        <f>IF(B3285="","",SUBTOTAL(3,$B$15:B3285))</f>
        <v/>
      </c>
      <c r="B3285" s="7"/>
      <c r="C3285" s="8"/>
      <c r="D3285" s="6" t="str">
        <f t="shared" si="680"/>
        <v/>
      </c>
      <c r="E3285" s="9" t="str">
        <f t="shared" si="683"/>
        <v/>
      </c>
      <c r="F3285" s="7"/>
      <c r="G3285" s="10" t="str">
        <f t="shared" si="681"/>
        <v/>
      </c>
      <c r="H3285" s="6" t="str">
        <f t="shared" si="682"/>
        <v/>
      </c>
      <c r="I3285" s="6" t="str">
        <f t="shared" si="684"/>
        <v/>
      </c>
      <c r="J3285" s="6" t="str">
        <f t="shared" si="685"/>
        <v/>
      </c>
      <c r="K3285" s="6" t="str">
        <f t="shared" si="686"/>
        <v/>
      </c>
      <c r="L3285" s="6" t="str">
        <f t="shared" si="691"/>
        <v/>
      </c>
      <c r="M3285" s="6" t="str">
        <f t="shared" si="692"/>
        <v/>
      </c>
      <c r="N3285" s="6" t="str">
        <f t="shared" si="687"/>
        <v/>
      </c>
      <c r="O3285" s="4"/>
      <c r="P3285" s="11"/>
      <c r="Q3285" s="12" t="str">
        <f t="shared" si="688"/>
        <v/>
      </c>
      <c r="R3285" s="8"/>
      <c r="S3285" s="19"/>
      <c r="T3285" s="19" t="s">
        <v>830</v>
      </c>
      <c r="U3285" s="4"/>
      <c r="V3285" s="22" t="str">
        <f t="shared" si="689"/>
        <v>@aswan1.moe.edu.eg</v>
      </c>
      <c r="W3285" s="22" t="str">
        <f t="shared" si="690"/>
        <v>Stu#</v>
      </c>
      <c r="Z3285" t="str">
        <f>IF(Q3285=$Z$14,COUNTIF($Q$15:Q3285,$Z$14),"")</f>
        <v/>
      </c>
    </row>
    <row r="3286" spans="1:26" ht="16.5" x14ac:dyDescent="0.25">
      <c r="A3286" s="6" t="str">
        <f>IF(B3286="","",SUBTOTAL(3,$B$15:B3286))</f>
        <v/>
      </c>
      <c r="B3286" s="7"/>
      <c r="C3286" s="8"/>
      <c r="D3286" s="6" t="str">
        <f t="shared" si="680"/>
        <v/>
      </c>
      <c r="E3286" s="9" t="str">
        <f t="shared" si="683"/>
        <v/>
      </c>
      <c r="F3286" s="7"/>
      <c r="G3286" s="10" t="str">
        <f t="shared" si="681"/>
        <v/>
      </c>
      <c r="H3286" s="6" t="str">
        <f t="shared" si="682"/>
        <v/>
      </c>
      <c r="I3286" s="6" t="str">
        <f t="shared" si="684"/>
        <v/>
      </c>
      <c r="J3286" s="6" t="str">
        <f t="shared" si="685"/>
        <v/>
      </c>
      <c r="K3286" s="6" t="str">
        <f t="shared" si="686"/>
        <v/>
      </c>
      <c r="L3286" s="6" t="str">
        <f t="shared" si="691"/>
        <v/>
      </c>
      <c r="M3286" s="6" t="str">
        <f t="shared" si="692"/>
        <v/>
      </c>
      <c r="N3286" s="6" t="str">
        <f t="shared" si="687"/>
        <v/>
      </c>
      <c r="O3286" s="4"/>
      <c r="P3286" s="11"/>
      <c r="Q3286" s="12" t="str">
        <f t="shared" si="688"/>
        <v/>
      </c>
      <c r="R3286" s="8"/>
      <c r="S3286" s="19"/>
      <c r="T3286" s="19" t="s">
        <v>830</v>
      </c>
      <c r="U3286" s="4"/>
      <c r="V3286" s="22" t="str">
        <f t="shared" si="689"/>
        <v>@aswan1.moe.edu.eg</v>
      </c>
      <c r="W3286" s="22" t="str">
        <f t="shared" si="690"/>
        <v>Stu#</v>
      </c>
      <c r="Z3286" t="str">
        <f>IF(Q3286=$Z$14,COUNTIF($Q$15:Q3286,$Z$14),"")</f>
        <v/>
      </c>
    </row>
    <row r="3287" spans="1:26" ht="16.5" x14ac:dyDescent="0.25">
      <c r="A3287" s="6" t="str">
        <f>IF(B3287="","",SUBTOTAL(3,$B$15:B3287))</f>
        <v/>
      </c>
      <c r="B3287" s="7"/>
      <c r="C3287" s="8"/>
      <c r="D3287" s="6" t="str">
        <f t="shared" si="680"/>
        <v/>
      </c>
      <c r="E3287" s="9" t="str">
        <f t="shared" si="683"/>
        <v/>
      </c>
      <c r="F3287" s="7"/>
      <c r="G3287" s="10" t="str">
        <f t="shared" si="681"/>
        <v/>
      </c>
      <c r="H3287" s="6" t="str">
        <f t="shared" si="682"/>
        <v/>
      </c>
      <c r="I3287" s="6" t="str">
        <f t="shared" si="684"/>
        <v/>
      </c>
      <c r="J3287" s="6" t="str">
        <f t="shared" si="685"/>
        <v/>
      </c>
      <c r="K3287" s="6" t="str">
        <f t="shared" si="686"/>
        <v/>
      </c>
      <c r="L3287" s="6" t="str">
        <f t="shared" si="691"/>
        <v/>
      </c>
      <c r="M3287" s="6" t="str">
        <f t="shared" si="692"/>
        <v/>
      </c>
      <c r="N3287" s="6" t="str">
        <f t="shared" si="687"/>
        <v/>
      </c>
      <c r="O3287" s="4"/>
      <c r="P3287" s="11"/>
      <c r="Q3287" s="12" t="str">
        <f t="shared" si="688"/>
        <v/>
      </c>
      <c r="R3287" s="8"/>
      <c r="S3287" s="19"/>
      <c r="T3287" s="19" t="s">
        <v>830</v>
      </c>
      <c r="U3287" s="4"/>
      <c r="V3287" s="22" t="str">
        <f t="shared" si="689"/>
        <v>@aswan1.moe.edu.eg</v>
      </c>
      <c r="W3287" s="22" t="str">
        <f t="shared" si="690"/>
        <v>Stu#</v>
      </c>
      <c r="Z3287" t="str">
        <f>IF(Q3287=$Z$14,COUNTIF($Q$15:Q3287,$Z$14),"")</f>
        <v/>
      </c>
    </row>
    <row r="3288" spans="1:26" ht="16.5" x14ac:dyDescent="0.25">
      <c r="A3288" s="6" t="str">
        <f>IF(B3288="","",SUBTOTAL(3,$B$15:B3288))</f>
        <v/>
      </c>
      <c r="B3288" s="7"/>
      <c r="C3288" s="8"/>
      <c r="D3288" s="6" t="str">
        <f t="shared" si="680"/>
        <v/>
      </c>
      <c r="E3288" s="9" t="str">
        <f t="shared" si="683"/>
        <v/>
      </c>
      <c r="F3288" s="7"/>
      <c r="G3288" s="10" t="str">
        <f t="shared" si="681"/>
        <v/>
      </c>
      <c r="H3288" s="6" t="str">
        <f t="shared" si="682"/>
        <v/>
      </c>
      <c r="I3288" s="6" t="str">
        <f t="shared" si="684"/>
        <v/>
      </c>
      <c r="J3288" s="6" t="str">
        <f t="shared" si="685"/>
        <v/>
      </c>
      <c r="K3288" s="6" t="str">
        <f t="shared" si="686"/>
        <v/>
      </c>
      <c r="L3288" s="6" t="str">
        <f t="shared" si="691"/>
        <v/>
      </c>
      <c r="M3288" s="6" t="str">
        <f t="shared" si="692"/>
        <v/>
      </c>
      <c r="N3288" s="6" t="str">
        <f t="shared" si="687"/>
        <v/>
      </c>
      <c r="O3288" s="4"/>
      <c r="P3288" s="11"/>
      <c r="Q3288" s="12" t="str">
        <f t="shared" si="688"/>
        <v/>
      </c>
      <c r="R3288" s="8"/>
      <c r="S3288" s="19"/>
      <c r="T3288" s="19" t="s">
        <v>830</v>
      </c>
      <c r="U3288" s="4"/>
      <c r="V3288" s="22" t="str">
        <f t="shared" si="689"/>
        <v>@aswan1.moe.edu.eg</v>
      </c>
      <c r="W3288" s="22" t="str">
        <f t="shared" si="690"/>
        <v>Stu#</v>
      </c>
      <c r="Z3288" t="str">
        <f>IF(Q3288=$Z$14,COUNTIF($Q$15:Q3288,$Z$14),"")</f>
        <v/>
      </c>
    </row>
    <row r="3289" spans="1:26" ht="16.5" x14ac:dyDescent="0.25">
      <c r="A3289" s="6" t="str">
        <f>IF(B3289="","",SUBTOTAL(3,$B$15:B3289))</f>
        <v/>
      </c>
      <c r="B3289" s="7"/>
      <c r="C3289" s="8"/>
      <c r="D3289" s="6" t="str">
        <f t="shared" si="680"/>
        <v/>
      </c>
      <c r="E3289" s="9" t="str">
        <f t="shared" si="683"/>
        <v/>
      </c>
      <c r="F3289" s="7"/>
      <c r="G3289" s="10" t="str">
        <f t="shared" si="681"/>
        <v/>
      </c>
      <c r="H3289" s="6" t="str">
        <f t="shared" si="682"/>
        <v/>
      </c>
      <c r="I3289" s="6" t="str">
        <f t="shared" si="684"/>
        <v/>
      </c>
      <c r="J3289" s="6" t="str">
        <f t="shared" si="685"/>
        <v/>
      </c>
      <c r="K3289" s="6" t="str">
        <f t="shared" si="686"/>
        <v/>
      </c>
      <c r="L3289" s="6" t="str">
        <f t="shared" si="691"/>
        <v/>
      </c>
      <c r="M3289" s="6" t="str">
        <f t="shared" si="692"/>
        <v/>
      </c>
      <c r="N3289" s="6" t="str">
        <f t="shared" si="687"/>
        <v/>
      </c>
      <c r="O3289" s="4"/>
      <c r="P3289" s="11"/>
      <c r="Q3289" s="12" t="str">
        <f t="shared" si="688"/>
        <v/>
      </c>
      <c r="R3289" s="8"/>
      <c r="S3289" s="19"/>
      <c r="T3289" s="19" t="s">
        <v>830</v>
      </c>
      <c r="U3289" s="4"/>
      <c r="V3289" s="22" t="str">
        <f t="shared" si="689"/>
        <v>@aswan1.moe.edu.eg</v>
      </c>
      <c r="W3289" s="22" t="str">
        <f t="shared" si="690"/>
        <v>Stu#</v>
      </c>
      <c r="Z3289" t="str">
        <f>IF(Q3289=$Z$14,COUNTIF($Q$15:Q3289,$Z$14),"")</f>
        <v/>
      </c>
    </row>
    <row r="3290" spans="1:26" ht="16.5" x14ac:dyDescent="0.25">
      <c r="A3290" s="6" t="str">
        <f>IF(B3290="","",SUBTOTAL(3,$B$15:B3290))</f>
        <v/>
      </c>
      <c r="B3290" s="7"/>
      <c r="C3290" s="8"/>
      <c r="D3290" s="6" t="str">
        <f t="shared" si="680"/>
        <v/>
      </c>
      <c r="E3290" s="9" t="str">
        <f t="shared" si="683"/>
        <v/>
      </c>
      <c r="F3290" s="7"/>
      <c r="G3290" s="10" t="str">
        <f t="shared" si="681"/>
        <v/>
      </c>
      <c r="H3290" s="6" t="str">
        <f t="shared" si="682"/>
        <v/>
      </c>
      <c r="I3290" s="6" t="str">
        <f t="shared" si="684"/>
        <v/>
      </c>
      <c r="J3290" s="6" t="str">
        <f t="shared" si="685"/>
        <v/>
      </c>
      <c r="K3290" s="6" t="str">
        <f t="shared" si="686"/>
        <v/>
      </c>
      <c r="L3290" s="6" t="str">
        <f t="shared" si="691"/>
        <v/>
      </c>
      <c r="M3290" s="6" t="str">
        <f t="shared" si="692"/>
        <v/>
      </c>
      <c r="N3290" s="6" t="str">
        <f t="shared" si="687"/>
        <v/>
      </c>
      <c r="O3290" s="4"/>
      <c r="P3290" s="11"/>
      <c r="Q3290" s="12" t="str">
        <f t="shared" si="688"/>
        <v/>
      </c>
      <c r="R3290" s="8"/>
      <c r="S3290" s="19"/>
      <c r="T3290" s="19" t="s">
        <v>830</v>
      </c>
      <c r="U3290" s="4"/>
      <c r="V3290" s="22" t="str">
        <f t="shared" si="689"/>
        <v>@aswan1.moe.edu.eg</v>
      </c>
      <c r="W3290" s="22" t="str">
        <f t="shared" si="690"/>
        <v>Stu#</v>
      </c>
      <c r="Z3290" t="str">
        <f>IF(Q3290=$Z$14,COUNTIF($Q$15:Q3290,$Z$14),"")</f>
        <v/>
      </c>
    </row>
    <row r="3291" spans="1:26" ht="16.5" x14ac:dyDescent="0.25">
      <c r="A3291" s="6" t="str">
        <f>IF(B3291="","",SUBTOTAL(3,$B$15:B3291))</f>
        <v/>
      </c>
      <c r="B3291" s="7"/>
      <c r="C3291" s="8"/>
      <c r="D3291" s="6" t="str">
        <f t="shared" si="680"/>
        <v/>
      </c>
      <c r="E3291" s="9" t="str">
        <f t="shared" si="683"/>
        <v/>
      </c>
      <c r="F3291" s="7"/>
      <c r="G3291" s="10" t="str">
        <f t="shared" si="681"/>
        <v/>
      </c>
      <c r="H3291" s="6" t="str">
        <f t="shared" si="682"/>
        <v/>
      </c>
      <c r="I3291" s="6" t="str">
        <f t="shared" si="684"/>
        <v/>
      </c>
      <c r="J3291" s="6" t="str">
        <f t="shared" si="685"/>
        <v/>
      </c>
      <c r="K3291" s="6" t="str">
        <f t="shared" si="686"/>
        <v/>
      </c>
      <c r="L3291" s="6" t="str">
        <f t="shared" si="691"/>
        <v/>
      </c>
      <c r="M3291" s="6" t="str">
        <f t="shared" si="692"/>
        <v/>
      </c>
      <c r="N3291" s="6" t="str">
        <f t="shared" si="687"/>
        <v/>
      </c>
      <c r="O3291" s="4"/>
      <c r="P3291" s="11"/>
      <c r="Q3291" s="12" t="str">
        <f t="shared" si="688"/>
        <v/>
      </c>
      <c r="R3291" s="8"/>
      <c r="S3291" s="19"/>
      <c r="T3291" s="19" t="s">
        <v>830</v>
      </c>
      <c r="U3291" s="4"/>
      <c r="V3291" s="22" t="str">
        <f t="shared" si="689"/>
        <v>@aswan1.moe.edu.eg</v>
      </c>
      <c r="W3291" s="22" t="str">
        <f t="shared" si="690"/>
        <v>Stu#</v>
      </c>
      <c r="Z3291" t="str">
        <f>IF(Q3291=$Z$14,COUNTIF($Q$15:Q3291,$Z$14),"")</f>
        <v/>
      </c>
    </row>
    <row r="3292" spans="1:26" ht="16.5" x14ac:dyDescent="0.25">
      <c r="A3292" s="6" t="str">
        <f>IF(B3292="","",SUBTOTAL(3,$B$15:B3292))</f>
        <v/>
      </c>
      <c r="B3292" s="7"/>
      <c r="C3292" s="8"/>
      <c r="D3292" s="6" t="str">
        <f t="shared" si="680"/>
        <v/>
      </c>
      <c r="E3292" s="9" t="str">
        <f t="shared" si="683"/>
        <v/>
      </c>
      <c r="F3292" s="7"/>
      <c r="G3292" s="10" t="str">
        <f t="shared" si="681"/>
        <v/>
      </c>
      <c r="H3292" s="6" t="str">
        <f t="shared" si="682"/>
        <v/>
      </c>
      <c r="I3292" s="6" t="str">
        <f t="shared" si="684"/>
        <v/>
      </c>
      <c r="J3292" s="6" t="str">
        <f t="shared" si="685"/>
        <v/>
      </c>
      <c r="K3292" s="6" t="str">
        <f t="shared" si="686"/>
        <v/>
      </c>
      <c r="L3292" s="6" t="str">
        <f t="shared" si="691"/>
        <v/>
      </c>
      <c r="M3292" s="6" t="str">
        <f t="shared" si="692"/>
        <v/>
      </c>
      <c r="N3292" s="6" t="str">
        <f t="shared" si="687"/>
        <v/>
      </c>
      <c r="O3292" s="4"/>
      <c r="P3292" s="11"/>
      <c r="Q3292" s="12" t="str">
        <f t="shared" si="688"/>
        <v/>
      </c>
      <c r="R3292" s="8"/>
      <c r="S3292" s="19"/>
      <c r="T3292" s="19" t="s">
        <v>830</v>
      </c>
      <c r="U3292" s="4"/>
      <c r="V3292" s="22" t="str">
        <f t="shared" si="689"/>
        <v>@aswan1.moe.edu.eg</v>
      </c>
      <c r="W3292" s="22" t="str">
        <f t="shared" si="690"/>
        <v>Stu#</v>
      </c>
      <c r="Z3292" t="str">
        <f>IF(Q3292=$Z$14,COUNTIF($Q$15:Q3292,$Z$14),"")</f>
        <v/>
      </c>
    </row>
    <row r="3293" spans="1:26" ht="16.5" x14ac:dyDescent="0.25">
      <c r="A3293" s="6" t="str">
        <f>IF(B3293="","",SUBTOTAL(3,$B$15:B3293))</f>
        <v/>
      </c>
      <c r="B3293" s="7"/>
      <c r="C3293" s="8"/>
      <c r="D3293" s="6" t="str">
        <f t="shared" si="680"/>
        <v/>
      </c>
      <c r="E3293" s="9" t="str">
        <f t="shared" si="683"/>
        <v/>
      </c>
      <c r="F3293" s="7"/>
      <c r="G3293" s="10" t="str">
        <f t="shared" si="681"/>
        <v/>
      </c>
      <c r="H3293" s="6" t="str">
        <f t="shared" si="682"/>
        <v/>
      </c>
      <c r="I3293" s="6" t="str">
        <f t="shared" si="684"/>
        <v/>
      </c>
      <c r="J3293" s="6" t="str">
        <f t="shared" si="685"/>
        <v/>
      </c>
      <c r="K3293" s="6" t="str">
        <f t="shared" si="686"/>
        <v/>
      </c>
      <c r="L3293" s="6" t="str">
        <f t="shared" si="691"/>
        <v/>
      </c>
      <c r="M3293" s="6" t="str">
        <f t="shared" si="692"/>
        <v/>
      </c>
      <c r="N3293" s="6" t="str">
        <f t="shared" si="687"/>
        <v/>
      </c>
      <c r="O3293" s="4"/>
      <c r="P3293" s="11"/>
      <c r="Q3293" s="12" t="str">
        <f t="shared" si="688"/>
        <v/>
      </c>
      <c r="R3293" s="8"/>
      <c r="S3293" s="19"/>
      <c r="T3293" s="19" t="s">
        <v>830</v>
      </c>
      <c r="U3293" s="4"/>
      <c r="V3293" s="22" t="str">
        <f t="shared" si="689"/>
        <v>@aswan1.moe.edu.eg</v>
      </c>
      <c r="W3293" s="22" t="str">
        <f t="shared" si="690"/>
        <v>Stu#</v>
      </c>
      <c r="Z3293" t="str">
        <f>IF(Q3293=$Z$14,COUNTIF($Q$15:Q3293,$Z$14),"")</f>
        <v/>
      </c>
    </row>
    <row r="3294" spans="1:26" ht="16.5" x14ac:dyDescent="0.25">
      <c r="A3294" s="6" t="str">
        <f>IF(B3294="","",SUBTOTAL(3,$B$15:B3294))</f>
        <v/>
      </c>
      <c r="B3294" s="7"/>
      <c r="C3294" s="8"/>
      <c r="D3294" s="6" t="str">
        <f t="shared" si="680"/>
        <v/>
      </c>
      <c r="E3294" s="9" t="str">
        <f t="shared" si="683"/>
        <v/>
      </c>
      <c r="F3294" s="7"/>
      <c r="G3294" s="10" t="str">
        <f t="shared" si="681"/>
        <v/>
      </c>
      <c r="H3294" s="6" t="str">
        <f t="shared" si="682"/>
        <v/>
      </c>
      <c r="I3294" s="6" t="str">
        <f t="shared" si="684"/>
        <v/>
      </c>
      <c r="J3294" s="6" t="str">
        <f t="shared" si="685"/>
        <v/>
      </c>
      <c r="K3294" s="6" t="str">
        <f t="shared" si="686"/>
        <v/>
      </c>
      <c r="L3294" s="6" t="str">
        <f t="shared" si="691"/>
        <v/>
      </c>
      <c r="M3294" s="6" t="str">
        <f t="shared" si="692"/>
        <v/>
      </c>
      <c r="N3294" s="6" t="str">
        <f t="shared" si="687"/>
        <v/>
      </c>
      <c r="O3294" s="4"/>
      <c r="P3294" s="11"/>
      <c r="Q3294" s="12" t="str">
        <f t="shared" si="688"/>
        <v/>
      </c>
      <c r="R3294" s="8"/>
      <c r="S3294" s="19"/>
      <c r="T3294" s="19" t="s">
        <v>830</v>
      </c>
      <c r="U3294" s="4"/>
      <c r="V3294" s="22" t="str">
        <f t="shared" si="689"/>
        <v>@aswan1.moe.edu.eg</v>
      </c>
      <c r="W3294" s="22" t="str">
        <f t="shared" si="690"/>
        <v>Stu#</v>
      </c>
      <c r="Z3294" t="str">
        <f>IF(Q3294=$Z$14,COUNTIF($Q$15:Q3294,$Z$14),"")</f>
        <v/>
      </c>
    </row>
    <row r="3295" spans="1:26" ht="16.5" x14ac:dyDescent="0.25">
      <c r="A3295" s="6" t="str">
        <f>IF(B3295="","",SUBTOTAL(3,$B$15:B3295))</f>
        <v/>
      </c>
      <c r="B3295" s="7"/>
      <c r="C3295" s="8"/>
      <c r="D3295" s="6" t="str">
        <f t="shared" si="680"/>
        <v/>
      </c>
      <c r="E3295" s="9" t="str">
        <f t="shared" si="683"/>
        <v/>
      </c>
      <c r="F3295" s="7"/>
      <c r="G3295" s="10" t="str">
        <f t="shared" si="681"/>
        <v/>
      </c>
      <c r="H3295" s="6" t="str">
        <f t="shared" si="682"/>
        <v/>
      </c>
      <c r="I3295" s="6" t="str">
        <f t="shared" si="684"/>
        <v/>
      </c>
      <c r="J3295" s="6" t="str">
        <f t="shared" si="685"/>
        <v/>
      </c>
      <c r="K3295" s="6" t="str">
        <f t="shared" si="686"/>
        <v/>
      </c>
      <c r="L3295" s="6" t="str">
        <f t="shared" si="691"/>
        <v/>
      </c>
      <c r="M3295" s="6" t="str">
        <f t="shared" si="692"/>
        <v/>
      </c>
      <c r="N3295" s="6" t="str">
        <f t="shared" si="687"/>
        <v/>
      </c>
      <c r="O3295" s="4"/>
      <c r="P3295" s="11"/>
      <c r="Q3295" s="12" t="str">
        <f t="shared" si="688"/>
        <v/>
      </c>
      <c r="R3295" s="8"/>
      <c r="S3295" s="19"/>
      <c r="T3295" s="19" t="s">
        <v>830</v>
      </c>
      <c r="U3295" s="4"/>
      <c r="V3295" s="22" t="str">
        <f t="shared" si="689"/>
        <v>@aswan1.moe.edu.eg</v>
      </c>
      <c r="W3295" s="22" t="str">
        <f t="shared" si="690"/>
        <v>Stu#</v>
      </c>
      <c r="Z3295" t="str">
        <f>IF(Q3295=$Z$14,COUNTIF($Q$15:Q3295,$Z$14),"")</f>
        <v/>
      </c>
    </row>
    <row r="3296" spans="1:26" ht="16.5" x14ac:dyDescent="0.25">
      <c r="A3296" s="6" t="str">
        <f>IF(B3296="","",SUBTOTAL(3,$B$15:B3296))</f>
        <v/>
      </c>
      <c r="B3296" s="7"/>
      <c r="C3296" s="8"/>
      <c r="D3296" s="6" t="str">
        <f t="shared" si="680"/>
        <v/>
      </c>
      <c r="E3296" s="9" t="str">
        <f t="shared" si="683"/>
        <v/>
      </c>
      <c r="F3296" s="7"/>
      <c r="G3296" s="10" t="str">
        <f t="shared" si="681"/>
        <v/>
      </c>
      <c r="H3296" s="6" t="str">
        <f t="shared" si="682"/>
        <v/>
      </c>
      <c r="I3296" s="6" t="str">
        <f t="shared" si="684"/>
        <v/>
      </c>
      <c r="J3296" s="6" t="str">
        <f t="shared" si="685"/>
        <v/>
      </c>
      <c r="K3296" s="6" t="str">
        <f t="shared" si="686"/>
        <v/>
      </c>
      <c r="L3296" s="6" t="str">
        <f t="shared" si="691"/>
        <v/>
      </c>
      <c r="M3296" s="6" t="str">
        <f t="shared" si="692"/>
        <v/>
      </c>
      <c r="N3296" s="6" t="str">
        <f t="shared" si="687"/>
        <v/>
      </c>
      <c r="O3296" s="4"/>
      <c r="P3296" s="11"/>
      <c r="Q3296" s="12" t="str">
        <f t="shared" si="688"/>
        <v/>
      </c>
      <c r="R3296" s="8"/>
      <c r="S3296" s="19"/>
      <c r="T3296" s="19" t="s">
        <v>830</v>
      </c>
      <c r="U3296" s="4"/>
      <c r="V3296" s="22" t="str">
        <f t="shared" si="689"/>
        <v>@aswan1.moe.edu.eg</v>
      </c>
      <c r="W3296" s="22" t="str">
        <f t="shared" si="690"/>
        <v>Stu#</v>
      </c>
      <c r="Z3296" t="str">
        <f>IF(Q3296=$Z$14,COUNTIF($Q$15:Q3296,$Z$14),"")</f>
        <v/>
      </c>
    </row>
    <row r="3297" spans="1:26" ht="16.5" x14ac:dyDescent="0.25">
      <c r="A3297" s="6" t="str">
        <f>IF(B3297="","",SUBTOTAL(3,$B$15:B3297))</f>
        <v/>
      </c>
      <c r="B3297" s="7"/>
      <c r="C3297" s="8"/>
      <c r="D3297" s="6" t="str">
        <f t="shared" si="680"/>
        <v/>
      </c>
      <c r="E3297" s="9" t="str">
        <f t="shared" si="683"/>
        <v/>
      </c>
      <c r="F3297" s="7"/>
      <c r="G3297" s="10" t="str">
        <f t="shared" si="681"/>
        <v/>
      </c>
      <c r="H3297" s="6" t="str">
        <f t="shared" si="682"/>
        <v/>
      </c>
      <c r="I3297" s="6" t="str">
        <f t="shared" si="684"/>
        <v/>
      </c>
      <c r="J3297" s="6" t="str">
        <f t="shared" si="685"/>
        <v/>
      </c>
      <c r="K3297" s="6" t="str">
        <f t="shared" si="686"/>
        <v/>
      </c>
      <c r="L3297" s="6" t="str">
        <f t="shared" si="691"/>
        <v/>
      </c>
      <c r="M3297" s="6" t="str">
        <f t="shared" si="692"/>
        <v/>
      </c>
      <c r="N3297" s="6" t="str">
        <f t="shared" si="687"/>
        <v/>
      </c>
      <c r="O3297" s="4"/>
      <c r="P3297" s="11"/>
      <c r="Q3297" s="12" t="str">
        <f t="shared" si="688"/>
        <v/>
      </c>
      <c r="R3297" s="8"/>
      <c r="S3297" s="19"/>
      <c r="T3297" s="19" t="s">
        <v>830</v>
      </c>
      <c r="U3297" s="4"/>
      <c r="V3297" s="22" t="str">
        <f t="shared" si="689"/>
        <v>@aswan1.moe.edu.eg</v>
      </c>
      <c r="W3297" s="22" t="str">
        <f t="shared" si="690"/>
        <v>Stu#</v>
      </c>
      <c r="Z3297" t="str">
        <f>IF(Q3297=$Z$14,COUNTIF($Q$15:Q3297,$Z$14),"")</f>
        <v/>
      </c>
    </row>
    <row r="3298" spans="1:26" ht="16.5" x14ac:dyDescent="0.25">
      <c r="A3298" s="6" t="str">
        <f>IF(B3298="","",SUBTOTAL(3,$B$15:B3298))</f>
        <v/>
      </c>
      <c r="B3298" s="7"/>
      <c r="C3298" s="8"/>
      <c r="D3298" s="6" t="str">
        <f t="shared" si="680"/>
        <v/>
      </c>
      <c r="E3298" s="9" t="str">
        <f t="shared" si="683"/>
        <v/>
      </c>
      <c r="F3298" s="7"/>
      <c r="G3298" s="10" t="str">
        <f t="shared" si="681"/>
        <v/>
      </c>
      <c r="H3298" s="6" t="str">
        <f t="shared" si="682"/>
        <v/>
      </c>
      <c r="I3298" s="6" t="str">
        <f t="shared" si="684"/>
        <v/>
      </c>
      <c r="J3298" s="6" t="str">
        <f t="shared" si="685"/>
        <v/>
      </c>
      <c r="K3298" s="6" t="str">
        <f t="shared" si="686"/>
        <v/>
      </c>
      <c r="L3298" s="6" t="str">
        <f t="shared" si="691"/>
        <v/>
      </c>
      <c r="M3298" s="6" t="str">
        <f t="shared" si="692"/>
        <v/>
      </c>
      <c r="N3298" s="6" t="str">
        <f t="shared" si="687"/>
        <v/>
      </c>
      <c r="O3298" s="4"/>
      <c r="P3298" s="11"/>
      <c r="Q3298" s="12" t="str">
        <f t="shared" si="688"/>
        <v/>
      </c>
      <c r="R3298" s="8"/>
      <c r="S3298" s="19"/>
      <c r="T3298" s="19" t="s">
        <v>830</v>
      </c>
      <c r="U3298" s="4"/>
      <c r="V3298" s="22" t="str">
        <f t="shared" si="689"/>
        <v>@aswan1.moe.edu.eg</v>
      </c>
      <c r="W3298" s="22" t="str">
        <f t="shared" si="690"/>
        <v>Stu#</v>
      </c>
      <c r="Z3298" t="str">
        <f>IF(Q3298=$Z$14,COUNTIF($Q$15:Q3298,$Z$14),"")</f>
        <v/>
      </c>
    </row>
    <row r="3299" spans="1:26" ht="16.5" x14ac:dyDescent="0.25">
      <c r="A3299" s="6" t="str">
        <f>IF(B3299="","",SUBTOTAL(3,$B$15:B3299))</f>
        <v/>
      </c>
      <c r="B3299" s="7"/>
      <c r="C3299" s="8"/>
      <c r="D3299" s="6" t="str">
        <f t="shared" si="680"/>
        <v/>
      </c>
      <c r="E3299" s="9" t="str">
        <f t="shared" si="683"/>
        <v/>
      </c>
      <c r="F3299" s="7"/>
      <c r="G3299" s="10" t="str">
        <f t="shared" si="681"/>
        <v/>
      </c>
      <c r="H3299" s="6" t="str">
        <f t="shared" si="682"/>
        <v/>
      </c>
      <c r="I3299" s="6" t="str">
        <f t="shared" si="684"/>
        <v/>
      </c>
      <c r="J3299" s="6" t="str">
        <f t="shared" si="685"/>
        <v/>
      </c>
      <c r="K3299" s="6" t="str">
        <f t="shared" si="686"/>
        <v/>
      </c>
      <c r="L3299" s="6" t="str">
        <f t="shared" si="691"/>
        <v/>
      </c>
      <c r="M3299" s="6" t="str">
        <f t="shared" si="692"/>
        <v/>
      </c>
      <c r="N3299" s="6" t="str">
        <f t="shared" si="687"/>
        <v/>
      </c>
      <c r="O3299" s="4"/>
      <c r="P3299" s="11"/>
      <c r="Q3299" s="12" t="str">
        <f t="shared" si="688"/>
        <v/>
      </c>
      <c r="R3299" s="8"/>
      <c r="S3299" s="19"/>
      <c r="T3299" s="19" t="s">
        <v>830</v>
      </c>
      <c r="U3299" s="4"/>
      <c r="V3299" s="22" t="str">
        <f t="shared" si="689"/>
        <v>@aswan1.moe.edu.eg</v>
      </c>
      <c r="W3299" s="22" t="str">
        <f t="shared" si="690"/>
        <v>Stu#</v>
      </c>
      <c r="Z3299" t="str">
        <f>IF(Q3299=$Z$14,COUNTIF($Q$15:Q3299,$Z$14),"")</f>
        <v/>
      </c>
    </row>
    <row r="3300" spans="1:26" ht="16.5" x14ac:dyDescent="0.25">
      <c r="A3300" s="6" t="str">
        <f>IF(B3300="","",SUBTOTAL(3,$B$15:B3300))</f>
        <v/>
      </c>
      <c r="B3300" s="7"/>
      <c r="C3300" s="8"/>
      <c r="D3300" s="6" t="str">
        <f t="shared" si="680"/>
        <v/>
      </c>
      <c r="E3300" s="9" t="str">
        <f t="shared" si="683"/>
        <v/>
      </c>
      <c r="F3300" s="7"/>
      <c r="G3300" s="10" t="str">
        <f t="shared" si="681"/>
        <v/>
      </c>
      <c r="H3300" s="6" t="str">
        <f t="shared" si="682"/>
        <v/>
      </c>
      <c r="I3300" s="6" t="str">
        <f t="shared" si="684"/>
        <v/>
      </c>
      <c r="J3300" s="6" t="str">
        <f t="shared" si="685"/>
        <v/>
      </c>
      <c r="K3300" s="6" t="str">
        <f t="shared" si="686"/>
        <v/>
      </c>
      <c r="L3300" s="6" t="str">
        <f t="shared" si="691"/>
        <v/>
      </c>
      <c r="M3300" s="6" t="str">
        <f t="shared" si="692"/>
        <v/>
      </c>
      <c r="N3300" s="6" t="str">
        <f t="shared" si="687"/>
        <v/>
      </c>
      <c r="O3300" s="4"/>
      <c r="P3300" s="11"/>
      <c r="Q3300" s="12" t="str">
        <f t="shared" si="688"/>
        <v/>
      </c>
      <c r="R3300" s="8"/>
      <c r="S3300" s="19"/>
      <c r="T3300" s="19" t="s">
        <v>830</v>
      </c>
      <c r="U3300" s="4"/>
      <c r="V3300" s="22" t="str">
        <f t="shared" si="689"/>
        <v>@aswan1.moe.edu.eg</v>
      </c>
      <c r="W3300" s="22" t="str">
        <f t="shared" si="690"/>
        <v>Stu#</v>
      </c>
      <c r="Z3300" t="str">
        <f>IF(Q3300=$Z$14,COUNTIF($Q$15:Q3300,$Z$14),"")</f>
        <v/>
      </c>
    </row>
    <row r="3301" spans="1:26" ht="16.5" x14ac:dyDescent="0.25">
      <c r="A3301" s="6" t="str">
        <f>IF(B3301="","",SUBTOTAL(3,$B$15:B3301))</f>
        <v/>
      </c>
      <c r="B3301" s="7"/>
      <c r="C3301" s="8"/>
      <c r="D3301" s="6" t="str">
        <f t="shared" si="680"/>
        <v/>
      </c>
      <c r="E3301" s="9" t="str">
        <f t="shared" si="683"/>
        <v/>
      </c>
      <c r="F3301" s="7"/>
      <c r="G3301" s="10" t="str">
        <f t="shared" si="681"/>
        <v/>
      </c>
      <c r="H3301" s="6" t="str">
        <f t="shared" si="682"/>
        <v/>
      </c>
      <c r="I3301" s="6" t="str">
        <f t="shared" si="684"/>
        <v/>
      </c>
      <c r="J3301" s="6" t="str">
        <f t="shared" si="685"/>
        <v/>
      </c>
      <c r="K3301" s="6" t="str">
        <f t="shared" si="686"/>
        <v/>
      </c>
      <c r="L3301" s="6" t="str">
        <f t="shared" si="691"/>
        <v/>
      </c>
      <c r="M3301" s="6" t="str">
        <f t="shared" si="692"/>
        <v/>
      </c>
      <c r="N3301" s="6" t="str">
        <f t="shared" si="687"/>
        <v/>
      </c>
      <c r="O3301" s="4"/>
      <c r="P3301" s="11"/>
      <c r="Q3301" s="12" t="str">
        <f t="shared" si="688"/>
        <v/>
      </c>
      <c r="R3301" s="8"/>
      <c r="S3301" s="19"/>
      <c r="T3301" s="19" t="s">
        <v>830</v>
      </c>
      <c r="U3301" s="4"/>
      <c r="V3301" s="22" t="str">
        <f t="shared" si="689"/>
        <v>@aswan1.moe.edu.eg</v>
      </c>
      <c r="W3301" s="22" t="str">
        <f t="shared" si="690"/>
        <v>Stu#</v>
      </c>
      <c r="Z3301" t="str">
        <f>IF(Q3301=$Z$14,COUNTIF($Q$15:Q3301,$Z$14),"")</f>
        <v/>
      </c>
    </row>
    <row r="3302" spans="1:26" ht="16.5" x14ac:dyDescent="0.25">
      <c r="A3302" s="6" t="str">
        <f>IF(B3302="","",SUBTOTAL(3,$B$15:B3302))</f>
        <v/>
      </c>
      <c r="B3302" s="7"/>
      <c r="C3302" s="8"/>
      <c r="D3302" s="6" t="str">
        <f t="shared" si="680"/>
        <v/>
      </c>
      <c r="E3302" s="9" t="str">
        <f t="shared" si="683"/>
        <v/>
      </c>
      <c r="F3302" s="7"/>
      <c r="G3302" s="10" t="str">
        <f t="shared" si="681"/>
        <v/>
      </c>
      <c r="H3302" s="6" t="str">
        <f t="shared" si="682"/>
        <v/>
      </c>
      <c r="I3302" s="6" t="str">
        <f t="shared" si="684"/>
        <v/>
      </c>
      <c r="J3302" s="6" t="str">
        <f t="shared" si="685"/>
        <v/>
      </c>
      <c r="K3302" s="6" t="str">
        <f t="shared" si="686"/>
        <v/>
      </c>
      <c r="L3302" s="6" t="str">
        <f t="shared" si="691"/>
        <v/>
      </c>
      <c r="M3302" s="6" t="str">
        <f t="shared" si="692"/>
        <v/>
      </c>
      <c r="N3302" s="6" t="str">
        <f t="shared" si="687"/>
        <v/>
      </c>
      <c r="O3302" s="4"/>
      <c r="P3302" s="11"/>
      <c r="Q3302" s="12" t="str">
        <f t="shared" si="688"/>
        <v/>
      </c>
      <c r="R3302" s="8"/>
      <c r="S3302" s="19"/>
      <c r="T3302" s="19" t="s">
        <v>830</v>
      </c>
      <c r="U3302" s="4"/>
      <c r="V3302" s="22" t="str">
        <f t="shared" si="689"/>
        <v>@aswan1.moe.edu.eg</v>
      </c>
      <c r="W3302" s="22" t="str">
        <f t="shared" si="690"/>
        <v>Stu#</v>
      </c>
      <c r="Z3302" t="str">
        <f>IF(Q3302=$Z$14,COUNTIF($Q$15:Q3302,$Z$14),"")</f>
        <v/>
      </c>
    </row>
    <row r="3303" spans="1:26" ht="16.5" x14ac:dyDescent="0.25">
      <c r="A3303" s="6" t="str">
        <f>IF(B3303="","",SUBTOTAL(3,$B$15:B3303))</f>
        <v/>
      </c>
      <c r="B3303" s="7"/>
      <c r="C3303" s="8"/>
      <c r="D3303" s="6" t="str">
        <f t="shared" si="680"/>
        <v/>
      </c>
      <c r="E3303" s="9" t="str">
        <f t="shared" si="683"/>
        <v/>
      </c>
      <c r="F3303" s="7"/>
      <c r="G3303" s="10" t="str">
        <f t="shared" si="681"/>
        <v/>
      </c>
      <c r="H3303" s="6" t="str">
        <f t="shared" si="682"/>
        <v/>
      </c>
      <c r="I3303" s="6" t="str">
        <f t="shared" si="684"/>
        <v/>
      </c>
      <c r="J3303" s="6" t="str">
        <f t="shared" si="685"/>
        <v/>
      </c>
      <c r="K3303" s="6" t="str">
        <f t="shared" si="686"/>
        <v/>
      </c>
      <c r="L3303" s="6" t="str">
        <f t="shared" si="691"/>
        <v/>
      </c>
      <c r="M3303" s="6" t="str">
        <f t="shared" si="692"/>
        <v/>
      </c>
      <c r="N3303" s="6" t="str">
        <f t="shared" si="687"/>
        <v/>
      </c>
      <c r="O3303" s="4"/>
      <c r="P3303" s="11"/>
      <c r="Q3303" s="12" t="str">
        <f t="shared" si="688"/>
        <v/>
      </c>
      <c r="R3303" s="8"/>
      <c r="S3303" s="19"/>
      <c r="T3303" s="19" t="s">
        <v>830</v>
      </c>
      <c r="U3303" s="4"/>
      <c r="V3303" s="22" t="str">
        <f t="shared" si="689"/>
        <v>@aswan1.moe.edu.eg</v>
      </c>
      <c r="W3303" s="22" t="str">
        <f t="shared" si="690"/>
        <v>Stu#</v>
      </c>
      <c r="Z3303" t="str">
        <f>IF(Q3303=$Z$14,COUNTIF($Q$15:Q3303,$Z$14),"")</f>
        <v/>
      </c>
    </row>
    <row r="3304" spans="1:26" ht="16.5" x14ac:dyDescent="0.25">
      <c r="A3304" s="6" t="str">
        <f>IF(B3304="","",SUBTOTAL(3,$B$15:B3304))</f>
        <v/>
      </c>
      <c r="B3304" s="7"/>
      <c r="C3304" s="8"/>
      <c r="D3304" s="6" t="str">
        <f t="shared" si="680"/>
        <v/>
      </c>
      <c r="E3304" s="9" t="str">
        <f t="shared" si="683"/>
        <v/>
      </c>
      <c r="F3304" s="7"/>
      <c r="G3304" s="10" t="str">
        <f t="shared" si="681"/>
        <v/>
      </c>
      <c r="H3304" s="6" t="str">
        <f t="shared" si="682"/>
        <v/>
      </c>
      <c r="I3304" s="6" t="str">
        <f t="shared" si="684"/>
        <v/>
      </c>
      <c r="J3304" s="6" t="str">
        <f t="shared" si="685"/>
        <v/>
      </c>
      <c r="K3304" s="6" t="str">
        <f t="shared" si="686"/>
        <v/>
      </c>
      <c r="L3304" s="6" t="str">
        <f t="shared" si="691"/>
        <v/>
      </c>
      <c r="M3304" s="6" t="str">
        <f t="shared" si="692"/>
        <v/>
      </c>
      <c r="N3304" s="6" t="str">
        <f t="shared" si="687"/>
        <v/>
      </c>
      <c r="O3304" s="4"/>
      <c r="P3304" s="11"/>
      <c r="Q3304" s="12" t="str">
        <f t="shared" si="688"/>
        <v/>
      </c>
      <c r="R3304" s="8"/>
      <c r="S3304" s="19"/>
      <c r="T3304" s="19" t="s">
        <v>830</v>
      </c>
      <c r="U3304" s="4"/>
      <c r="V3304" s="22" t="str">
        <f t="shared" si="689"/>
        <v>@aswan1.moe.edu.eg</v>
      </c>
      <c r="W3304" s="22" t="str">
        <f t="shared" si="690"/>
        <v>Stu#</v>
      </c>
      <c r="Z3304" t="str">
        <f>IF(Q3304=$Z$14,COUNTIF($Q$15:Q3304,$Z$14),"")</f>
        <v/>
      </c>
    </row>
    <row r="3305" spans="1:26" ht="16.5" x14ac:dyDescent="0.25">
      <c r="A3305" s="6" t="str">
        <f>IF(B3305="","",SUBTOTAL(3,$B$15:B3305))</f>
        <v/>
      </c>
      <c r="B3305" s="7"/>
      <c r="C3305" s="8"/>
      <c r="D3305" s="6" t="str">
        <f t="shared" si="680"/>
        <v/>
      </c>
      <c r="E3305" s="9" t="str">
        <f t="shared" si="683"/>
        <v/>
      </c>
      <c r="F3305" s="7"/>
      <c r="G3305" s="10" t="str">
        <f t="shared" si="681"/>
        <v/>
      </c>
      <c r="H3305" s="6" t="str">
        <f t="shared" si="682"/>
        <v/>
      </c>
      <c r="I3305" s="6" t="str">
        <f t="shared" si="684"/>
        <v/>
      </c>
      <c r="J3305" s="6" t="str">
        <f t="shared" si="685"/>
        <v/>
      </c>
      <c r="K3305" s="6" t="str">
        <f t="shared" si="686"/>
        <v/>
      </c>
      <c r="L3305" s="6" t="str">
        <f t="shared" si="691"/>
        <v/>
      </c>
      <c r="M3305" s="6" t="str">
        <f t="shared" si="692"/>
        <v/>
      </c>
      <c r="N3305" s="6" t="str">
        <f t="shared" si="687"/>
        <v/>
      </c>
      <c r="O3305" s="4"/>
      <c r="P3305" s="11"/>
      <c r="Q3305" s="12" t="str">
        <f t="shared" si="688"/>
        <v/>
      </c>
      <c r="R3305" s="8"/>
      <c r="S3305" s="19"/>
      <c r="T3305" s="19" t="s">
        <v>830</v>
      </c>
      <c r="U3305" s="4"/>
      <c r="V3305" s="22" t="str">
        <f t="shared" si="689"/>
        <v>@aswan1.moe.edu.eg</v>
      </c>
      <c r="W3305" s="22" t="str">
        <f t="shared" si="690"/>
        <v>Stu#</v>
      </c>
      <c r="Z3305" t="str">
        <f>IF(Q3305=$Z$14,COUNTIF($Q$15:Q3305,$Z$14),"")</f>
        <v/>
      </c>
    </row>
    <row r="3306" spans="1:26" ht="16.5" x14ac:dyDescent="0.25">
      <c r="A3306" s="6" t="str">
        <f>IF(B3306="","",SUBTOTAL(3,$B$15:B3306))</f>
        <v/>
      </c>
      <c r="B3306" s="7"/>
      <c r="C3306" s="8"/>
      <c r="D3306" s="6" t="str">
        <f t="shared" si="680"/>
        <v/>
      </c>
      <c r="E3306" s="9" t="str">
        <f t="shared" si="683"/>
        <v/>
      </c>
      <c r="F3306" s="7"/>
      <c r="G3306" s="10" t="str">
        <f t="shared" si="681"/>
        <v/>
      </c>
      <c r="H3306" s="6" t="str">
        <f t="shared" si="682"/>
        <v/>
      </c>
      <c r="I3306" s="6" t="str">
        <f t="shared" si="684"/>
        <v/>
      </c>
      <c r="J3306" s="6" t="str">
        <f t="shared" si="685"/>
        <v/>
      </c>
      <c r="K3306" s="6" t="str">
        <f t="shared" si="686"/>
        <v/>
      </c>
      <c r="L3306" s="6" t="str">
        <f t="shared" si="691"/>
        <v/>
      </c>
      <c r="M3306" s="6" t="str">
        <f t="shared" si="692"/>
        <v/>
      </c>
      <c r="N3306" s="6" t="str">
        <f t="shared" si="687"/>
        <v/>
      </c>
      <c r="O3306" s="4"/>
      <c r="P3306" s="11"/>
      <c r="Q3306" s="12" t="str">
        <f t="shared" si="688"/>
        <v/>
      </c>
      <c r="R3306" s="8"/>
      <c r="S3306" s="19"/>
      <c r="T3306" s="19" t="s">
        <v>830</v>
      </c>
      <c r="U3306" s="4"/>
      <c r="V3306" s="22" t="str">
        <f t="shared" si="689"/>
        <v>@aswan1.moe.edu.eg</v>
      </c>
      <c r="W3306" s="22" t="str">
        <f t="shared" si="690"/>
        <v>Stu#</v>
      </c>
      <c r="Z3306" t="str">
        <f>IF(Q3306=$Z$14,COUNTIF($Q$15:Q3306,$Z$14),"")</f>
        <v/>
      </c>
    </row>
    <row r="3307" spans="1:26" ht="16.5" x14ac:dyDescent="0.25">
      <c r="A3307" s="6" t="str">
        <f>IF(B3307="","",SUBTOTAL(3,$B$15:B3307))</f>
        <v/>
      </c>
      <c r="B3307" s="7"/>
      <c r="C3307" s="8"/>
      <c r="D3307" s="6" t="str">
        <f t="shared" si="680"/>
        <v/>
      </c>
      <c r="E3307" s="9" t="str">
        <f t="shared" si="683"/>
        <v/>
      </c>
      <c r="F3307" s="7"/>
      <c r="G3307" s="10" t="str">
        <f t="shared" si="681"/>
        <v/>
      </c>
      <c r="H3307" s="6" t="str">
        <f t="shared" si="682"/>
        <v/>
      </c>
      <c r="I3307" s="6" t="str">
        <f t="shared" si="684"/>
        <v/>
      </c>
      <c r="J3307" s="6" t="str">
        <f t="shared" si="685"/>
        <v/>
      </c>
      <c r="K3307" s="6" t="str">
        <f t="shared" si="686"/>
        <v/>
      </c>
      <c r="L3307" s="6" t="str">
        <f t="shared" si="691"/>
        <v/>
      </c>
      <c r="M3307" s="6" t="str">
        <f t="shared" si="692"/>
        <v/>
      </c>
      <c r="N3307" s="6" t="str">
        <f t="shared" si="687"/>
        <v/>
      </c>
      <c r="O3307" s="4"/>
      <c r="P3307" s="11"/>
      <c r="Q3307" s="12" t="str">
        <f t="shared" si="688"/>
        <v/>
      </c>
      <c r="R3307" s="8"/>
      <c r="S3307" s="19"/>
      <c r="T3307" s="19" t="s">
        <v>830</v>
      </c>
      <c r="U3307" s="4"/>
      <c r="V3307" s="22" t="str">
        <f t="shared" si="689"/>
        <v>@aswan1.moe.edu.eg</v>
      </c>
      <c r="W3307" s="22" t="str">
        <f t="shared" si="690"/>
        <v>Stu#</v>
      </c>
      <c r="Z3307" t="str">
        <f>IF(Q3307=$Z$14,COUNTIF($Q$15:Q3307,$Z$14),"")</f>
        <v/>
      </c>
    </row>
    <row r="3308" spans="1:26" ht="16.5" x14ac:dyDescent="0.25">
      <c r="A3308" s="6" t="str">
        <f>IF(B3308="","",SUBTOTAL(3,$B$15:B3308))</f>
        <v/>
      </c>
      <c r="B3308" s="7"/>
      <c r="C3308" s="8"/>
      <c r="D3308" s="6" t="str">
        <f t="shared" si="680"/>
        <v/>
      </c>
      <c r="E3308" s="9" t="str">
        <f t="shared" si="683"/>
        <v/>
      </c>
      <c r="F3308" s="7"/>
      <c r="G3308" s="10" t="str">
        <f t="shared" si="681"/>
        <v/>
      </c>
      <c r="H3308" s="6" t="str">
        <f t="shared" si="682"/>
        <v/>
      </c>
      <c r="I3308" s="6" t="str">
        <f t="shared" si="684"/>
        <v/>
      </c>
      <c r="J3308" s="6" t="str">
        <f t="shared" si="685"/>
        <v/>
      </c>
      <c r="K3308" s="6" t="str">
        <f t="shared" si="686"/>
        <v/>
      </c>
      <c r="L3308" s="6" t="str">
        <f t="shared" si="691"/>
        <v/>
      </c>
      <c r="M3308" s="6" t="str">
        <f t="shared" si="692"/>
        <v/>
      </c>
      <c r="N3308" s="6" t="str">
        <f t="shared" si="687"/>
        <v/>
      </c>
      <c r="O3308" s="4"/>
      <c r="P3308" s="11"/>
      <c r="Q3308" s="12" t="str">
        <f t="shared" si="688"/>
        <v/>
      </c>
      <c r="R3308" s="8"/>
      <c r="S3308" s="19"/>
      <c r="T3308" s="19" t="s">
        <v>830</v>
      </c>
      <c r="U3308" s="4"/>
      <c r="V3308" s="22" t="str">
        <f t="shared" si="689"/>
        <v>@aswan1.moe.edu.eg</v>
      </c>
      <c r="W3308" s="22" t="str">
        <f t="shared" si="690"/>
        <v>Stu#</v>
      </c>
      <c r="Z3308" t="str">
        <f>IF(Q3308=$Z$14,COUNTIF($Q$15:Q3308,$Z$14),"")</f>
        <v/>
      </c>
    </row>
    <row r="3309" spans="1:26" ht="16.5" x14ac:dyDescent="0.25">
      <c r="A3309" s="6" t="str">
        <f>IF(B3309="","",SUBTOTAL(3,$B$15:B3309))</f>
        <v/>
      </c>
      <c r="B3309" s="7"/>
      <c r="C3309" s="8"/>
      <c r="D3309" s="6" t="str">
        <f t="shared" si="680"/>
        <v/>
      </c>
      <c r="E3309" s="9" t="str">
        <f t="shared" si="683"/>
        <v/>
      </c>
      <c r="F3309" s="7"/>
      <c r="G3309" s="10" t="str">
        <f t="shared" si="681"/>
        <v/>
      </c>
      <c r="H3309" s="6" t="str">
        <f t="shared" si="682"/>
        <v/>
      </c>
      <c r="I3309" s="6" t="str">
        <f t="shared" si="684"/>
        <v/>
      </c>
      <c r="J3309" s="6" t="str">
        <f t="shared" si="685"/>
        <v/>
      </c>
      <c r="K3309" s="6" t="str">
        <f t="shared" si="686"/>
        <v/>
      </c>
      <c r="L3309" s="6" t="str">
        <f t="shared" si="691"/>
        <v/>
      </c>
      <c r="M3309" s="6" t="str">
        <f t="shared" si="692"/>
        <v/>
      </c>
      <c r="N3309" s="6" t="str">
        <f t="shared" si="687"/>
        <v/>
      </c>
      <c r="O3309" s="4"/>
      <c r="P3309" s="11"/>
      <c r="Q3309" s="12" t="str">
        <f t="shared" si="688"/>
        <v/>
      </c>
      <c r="R3309" s="8"/>
      <c r="S3309" s="19"/>
      <c r="T3309" s="19" t="s">
        <v>830</v>
      </c>
      <c r="U3309" s="4"/>
      <c r="V3309" s="22" t="str">
        <f t="shared" si="689"/>
        <v>@aswan1.moe.edu.eg</v>
      </c>
      <c r="W3309" s="22" t="str">
        <f t="shared" si="690"/>
        <v>Stu#</v>
      </c>
      <c r="Z3309" t="str">
        <f>IF(Q3309=$Z$14,COUNTIF($Q$15:Q3309,$Z$14),"")</f>
        <v/>
      </c>
    </row>
    <row r="3310" spans="1:26" ht="16.5" x14ac:dyDescent="0.25">
      <c r="A3310" s="6" t="str">
        <f>IF(B3310="","",SUBTOTAL(3,$B$15:B3310))</f>
        <v/>
      </c>
      <c r="B3310" s="7"/>
      <c r="C3310" s="8"/>
      <c r="D3310" s="6" t="str">
        <f t="shared" si="680"/>
        <v/>
      </c>
      <c r="E3310" s="9" t="str">
        <f t="shared" si="683"/>
        <v/>
      </c>
      <c r="F3310" s="7"/>
      <c r="G3310" s="10" t="str">
        <f t="shared" si="681"/>
        <v/>
      </c>
      <c r="H3310" s="6" t="str">
        <f t="shared" si="682"/>
        <v/>
      </c>
      <c r="I3310" s="6" t="str">
        <f t="shared" si="684"/>
        <v/>
      </c>
      <c r="J3310" s="6" t="str">
        <f t="shared" si="685"/>
        <v/>
      </c>
      <c r="K3310" s="6" t="str">
        <f t="shared" si="686"/>
        <v/>
      </c>
      <c r="L3310" s="6" t="str">
        <f t="shared" si="691"/>
        <v/>
      </c>
      <c r="M3310" s="6" t="str">
        <f t="shared" si="692"/>
        <v/>
      </c>
      <c r="N3310" s="6" t="str">
        <f t="shared" si="687"/>
        <v/>
      </c>
      <c r="O3310" s="4"/>
      <c r="P3310" s="11"/>
      <c r="Q3310" s="12" t="str">
        <f t="shared" si="688"/>
        <v/>
      </c>
      <c r="R3310" s="8"/>
      <c r="S3310" s="19"/>
      <c r="T3310" s="19" t="s">
        <v>830</v>
      </c>
      <c r="U3310" s="4"/>
      <c r="V3310" s="22" t="str">
        <f t="shared" si="689"/>
        <v>@aswan1.moe.edu.eg</v>
      </c>
      <c r="W3310" s="22" t="str">
        <f t="shared" si="690"/>
        <v>Stu#</v>
      </c>
      <c r="Z3310" t="str">
        <f>IF(Q3310=$Z$14,COUNTIF($Q$15:Q3310,$Z$14),"")</f>
        <v/>
      </c>
    </row>
    <row r="3311" spans="1:26" ht="16.5" x14ac:dyDescent="0.25">
      <c r="A3311" s="6" t="str">
        <f>IF(B3311="","",SUBTOTAL(3,$B$15:B3311))</f>
        <v/>
      </c>
      <c r="B3311" s="7"/>
      <c r="C3311" s="8"/>
      <c r="D3311" s="6" t="str">
        <f t="shared" si="680"/>
        <v/>
      </c>
      <c r="E3311" s="9" t="str">
        <f t="shared" si="683"/>
        <v/>
      </c>
      <c r="F3311" s="7"/>
      <c r="G3311" s="10" t="str">
        <f t="shared" si="681"/>
        <v/>
      </c>
      <c r="H3311" s="6" t="str">
        <f t="shared" si="682"/>
        <v/>
      </c>
      <c r="I3311" s="6" t="str">
        <f t="shared" si="684"/>
        <v/>
      </c>
      <c r="J3311" s="6" t="str">
        <f t="shared" si="685"/>
        <v/>
      </c>
      <c r="K3311" s="6" t="str">
        <f t="shared" si="686"/>
        <v/>
      </c>
      <c r="L3311" s="6" t="str">
        <f t="shared" si="691"/>
        <v/>
      </c>
      <c r="M3311" s="6" t="str">
        <f t="shared" si="692"/>
        <v/>
      </c>
      <c r="N3311" s="6" t="str">
        <f t="shared" si="687"/>
        <v/>
      </c>
      <c r="O3311" s="4"/>
      <c r="P3311" s="11"/>
      <c r="Q3311" s="12" t="str">
        <f t="shared" si="688"/>
        <v/>
      </c>
      <c r="R3311" s="8"/>
      <c r="S3311" s="19"/>
      <c r="T3311" s="19" t="s">
        <v>830</v>
      </c>
      <c r="U3311" s="4"/>
      <c r="V3311" s="22" t="str">
        <f t="shared" si="689"/>
        <v>@aswan1.moe.edu.eg</v>
      </c>
      <c r="W3311" s="22" t="str">
        <f t="shared" si="690"/>
        <v>Stu#</v>
      </c>
      <c r="Z3311" t="str">
        <f>IF(Q3311=$Z$14,COUNTIF($Q$15:Q3311,$Z$14),"")</f>
        <v/>
      </c>
    </row>
    <row r="3312" spans="1:26" ht="16.5" x14ac:dyDescent="0.25">
      <c r="A3312" s="6" t="str">
        <f>IF(B3312="","",SUBTOTAL(3,$B$15:B3312))</f>
        <v/>
      </c>
      <c r="B3312" s="7"/>
      <c r="C3312" s="8"/>
      <c r="D3312" s="6" t="str">
        <f t="shared" si="680"/>
        <v/>
      </c>
      <c r="E3312" s="9" t="str">
        <f t="shared" si="683"/>
        <v/>
      </c>
      <c r="F3312" s="7"/>
      <c r="G3312" s="10" t="str">
        <f t="shared" si="681"/>
        <v/>
      </c>
      <c r="H3312" s="6" t="str">
        <f t="shared" si="682"/>
        <v/>
      </c>
      <c r="I3312" s="6" t="str">
        <f t="shared" si="684"/>
        <v/>
      </c>
      <c r="J3312" s="6" t="str">
        <f t="shared" si="685"/>
        <v/>
      </c>
      <c r="K3312" s="6" t="str">
        <f t="shared" si="686"/>
        <v/>
      </c>
      <c r="L3312" s="6" t="str">
        <f t="shared" si="691"/>
        <v/>
      </c>
      <c r="M3312" s="6" t="str">
        <f t="shared" si="692"/>
        <v/>
      </c>
      <c r="N3312" s="6" t="str">
        <f t="shared" si="687"/>
        <v/>
      </c>
      <c r="O3312" s="4"/>
      <c r="P3312" s="11"/>
      <c r="Q3312" s="12" t="str">
        <f t="shared" si="688"/>
        <v/>
      </c>
      <c r="R3312" s="8"/>
      <c r="S3312" s="19"/>
      <c r="T3312" s="19" t="s">
        <v>830</v>
      </c>
      <c r="U3312" s="4"/>
      <c r="V3312" s="22" t="str">
        <f t="shared" si="689"/>
        <v>@aswan1.moe.edu.eg</v>
      </c>
      <c r="W3312" s="22" t="str">
        <f t="shared" si="690"/>
        <v>Stu#</v>
      </c>
      <c r="Z3312" t="str">
        <f>IF(Q3312=$Z$14,COUNTIF($Q$15:Q3312,$Z$14),"")</f>
        <v/>
      </c>
    </row>
    <row r="3313" spans="1:26" ht="16.5" x14ac:dyDescent="0.25">
      <c r="A3313" s="6" t="str">
        <f>IF(B3313="","",SUBTOTAL(3,$B$15:B3313))</f>
        <v/>
      </c>
      <c r="B3313" s="7"/>
      <c r="C3313" s="8"/>
      <c r="D3313" s="6" t="str">
        <f t="shared" si="680"/>
        <v/>
      </c>
      <c r="E3313" s="9" t="str">
        <f t="shared" si="683"/>
        <v/>
      </c>
      <c r="F3313" s="7"/>
      <c r="G3313" s="10" t="str">
        <f t="shared" si="681"/>
        <v/>
      </c>
      <c r="H3313" s="6" t="str">
        <f t="shared" si="682"/>
        <v/>
      </c>
      <c r="I3313" s="6" t="str">
        <f t="shared" si="684"/>
        <v/>
      </c>
      <c r="J3313" s="6" t="str">
        <f t="shared" si="685"/>
        <v/>
      </c>
      <c r="K3313" s="6" t="str">
        <f t="shared" si="686"/>
        <v/>
      </c>
      <c r="L3313" s="6" t="str">
        <f t="shared" si="691"/>
        <v/>
      </c>
      <c r="M3313" s="6" t="str">
        <f t="shared" si="692"/>
        <v/>
      </c>
      <c r="N3313" s="6" t="str">
        <f t="shared" si="687"/>
        <v/>
      </c>
      <c r="O3313" s="4"/>
      <c r="P3313" s="11"/>
      <c r="Q3313" s="12" t="str">
        <f t="shared" si="688"/>
        <v/>
      </c>
      <c r="R3313" s="8"/>
      <c r="S3313" s="19"/>
      <c r="T3313" s="19" t="s">
        <v>830</v>
      </c>
      <c r="U3313" s="4"/>
      <c r="V3313" s="22" t="str">
        <f t="shared" si="689"/>
        <v>@aswan1.moe.edu.eg</v>
      </c>
      <c r="W3313" s="22" t="str">
        <f t="shared" si="690"/>
        <v>Stu#</v>
      </c>
      <c r="Z3313" t="str">
        <f>IF(Q3313=$Z$14,COUNTIF($Q$15:Q3313,$Z$14),"")</f>
        <v/>
      </c>
    </row>
    <row r="3314" spans="1:26" ht="16.5" x14ac:dyDescent="0.25">
      <c r="A3314" s="6" t="str">
        <f>IF(B3314="","",SUBTOTAL(3,$B$15:B3314))</f>
        <v/>
      </c>
      <c r="B3314" s="7"/>
      <c r="C3314" s="8"/>
      <c r="D3314" s="6" t="str">
        <f t="shared" si="680"/>
        <v/>
      </c>
      <c r="E3314" s="9" t="str">
        <f t="shared" si="683"/>
        <v/>
      </c>
      <c r="F3314" s="7"/>
      <c r="G3314" s="10" t="str">
        <f t="shared" si="681"/>
        <v/>
      </c>
      <c r="H3314" s="6" t="str">
        <f t="shared" si="682"/>
        <v/>
      </c>
      <c r="I3314" s="6" t="str">
        <f t="shared" si="684"/>
        <v/>
      </c>
      <c r="J3314" s="6" t="str">
        <f t="shared" si="685"/>
        <v/>
      </c>
      <c r="K3314" s="6" t="str">
        <f t="shared" si="686"/>
        <v/>
      </c>
      <c r="L3314" s="6" t="str">
        <f t="shared" si="691"/>
        <v/>
      </c>
      <c r="M3314" s="6" t="str">
        <f t="shared" si="692"/>
        <v/>
      </c>
      <c r="N3314" s="6" t="str">
        <f t="shared" si="687"/>
        <v/>
      </c>
      <c r="O3314" s="4"/>
      <c r="P3314" s="11"/>
      <c r="Q3314" s="12" t="str">
        <f t="shared" si="688"/>
        <v/>
      </c>
      <c r="R3314" s="8"/>
      <c r="S3314" s="19"/>
      <c r="T3314" s="19" t="s">
        <v>830</v>
      </c>
      <c r="U3314" s="4"/>
      <c r="V3314" s="22" t="str">
        <f t="shared" si="689"/>
        <v>@aswan1.moe.edu.eg</v>
      </c>
      <c r="W3314" s="22" t="str">
        <f t="shared" si="690"/>
        <v>Stu#</v>
      </c>
      <c r="Z3314" t="str">
        <f>IF(Q3314=$Z$14,COUNTIF($Q$15:Q3314,$Z$14),"")</f>
        <v/>
      </c>
    </row>
    <row r="3315" spans="1:26" ht="16.5" x14ac:dyDescent="0.25">
      <c r="A3315" s="6" t="str">
        <f>IF(B3315="","",SUBTOTAL(3,$B$15:B3315))</f>
        <v/>
      </c>
      <c r="B3315" s="7"/>
      <c r="C3315" s="8"/>
      <c r="D3315" s="6" t="str">
        <f t="shared" si="680"/>
        <v/>
      </c>
      <c r="E3315" s="9" t="str">
        <f t="shared" si="683"/>
        <v/>
      </c>
      <c r="F3315" s="7"/>
      <c r="G3315" s="10" t="str">
        <f t="shared" si="681"/>
        <v/>
      </c>
      <c r="H3315" s="6" t="str">
        <f t="shared" si="682"/>
        <v/>
      </c>
      <c r="I3315" s="6" t="str">
        <f t="shared" si="684"/>
        <v/>
      </c>
      <c r="J3315" s="6" t="str">
        <f t="shared" si="685"/>
        <v/>
      </c>
      <c r="K3315" s="6" t="str">
        <f t="shared" si="686"/>
        <v/>
      </c>
      <c r="L3315" s="6" t="str">
        <f t="shared" si="691"/>
        <v/>
      </c>
      <c r="M3315" s="6" t="str">
        <f t="shared" si="692"/>
        <v/>
      </c>
      <c r="N3315" s="6" t="str">
        <f t="shared" si="687"/>
        <v/>
      </c>
      <c r="O3315" s="4"/>
      <c r="P3315" s="11"/>
      <c r="Q3315" s="12" t="str">
        <f t="shared" si="688"/>
        <v/>
      </c>
      <c r="R3315" s="8"/>
      <c r="S3315" s="19"/>
      <c r="T3315" s="19" t="s">
        <v>830</v>
      </c>
      <c r="U3315" s="4"/>
      <c r="V3315" s="22" t="str">
        <f t="shared" si="689"/>
        <v>@aswan1.moe.edu.eg</v>
      </c>
      <c r="W3315" s="22" t="str">
        <f t="shared" si="690"/>
        <v>Stu#</v>
      </c>
      <c r="Z3315" t="str">
        <f>IF(Q3315=$Z$14,COUNTIF($Q$15:Q3315,$Z$14),"")</f>
        <v/>
      </c>
    </row>
    <row r="3316" spans="1:26" ht="16.5" x14ac:dyDescent="0.25">
      <c r="A3316" s="6" t="str">
        <f>IF(B3316="","",SUBTOTAL(3,$B$15:B3316))</f>
        <v/>
      </c>
      <c r="B3316" s="7"/>
      <c r="C3316" s="8"/>
      <c r="D3316" s="6" t="str">
        <f t="shared" si="680"/>
        <v/>
      </c>
      <c r="E3316" s="9" t="str">
        <f t="shared" si="683"/>
        <v/>
      </c>
      <c r="F3316" s="7"/>
      <c r="G3316" s="10" t="str">
        <f t="shared" si="681"/>
        <v/>
      </c>
      <c r="H3316" s="6" t="str">
        <f t="shared" si="682"/>
        <v/>
      </c>
      <c r="I3316" s="6" t="str">
        <f t="shared" si="684"/>
        <v/>
      </c>
      <c r="J3316" s="6" t="str">
        <f t="shared" si="685"/>
        <v/>
      </c>
      <c r="K3316" s="6" t="str">
        <f t="shared" si="686"/>
        <v/>
      </c>
      <c r="L3316" s="6" t="str">
        <f t="shared" si="691"/>
        <v/>
      </c>
      <c r="M3316" s="6" t="str">
        <f t="shared" si="692"/>
        <v/>
      </c>
      <c r="N3316" s="6" t="str">
        <f t="shared" si="687"/>
        <v/>
      </c>
      <c r="O3316" s="4"/>
      <c r="P3316" s="11"/>
      <c r="Q3316" s="12" t="str">
        <f t="shared" si="688"/>
        <v/>
      </c>
      <c r="R3316" s="8"/>
      <c r="S3316" s="19"/>
      <c r="T3316" s="19" t="s">
        <v>830</v>
      </c>
      <c r="U3316" s="4"/>
      <c r="V3316" s="22" t="str">
        <f t="shared" si="689"/>
        <v>@aswan1.moe.edu.eg</v>
      </c>
      <c r="W3316" s="22" t="str">
        <f t="shared" si="690"/>
        <v>Stu#</v>
      </c>
      <c r="Z3316" t="str">
        <f>IF(Q3316=$Z$14,COUNTIF($Q$15:Q3316,$Z$14),"")</f>
        <v/>
      </c>
    </row>
    <row r="3317" spans="1:26" ht="16.5" x14ac:dyDescent="0.25">
      <c r="A3317" s="6" t="str">
        <f>IF(B3317="","",SUBTOTAL(3,$B$15:B3317))</f>
        <v/>
      </c>
      <c r="B3317" s="7"/>
      <c r="C3317" s="8"/>
      <c r="D3317" s="6" t="str">
        <f t="shared" si="680"/>
        <v/>
      </c>
      <c r="E3317" s="9" t="str">
        <f t="shared" si="683"/>
        <v/>
      </c>
      <c r="F3317" s="7"/>
      <c r="G3317" s="10" t="str">
        <f t="shared" si="681"/>
        <v/>
      </c>
      <c r="H3317" s="6" t="str">
        <f t="shared" si="682"/>
        <v/>
      </c>
      <c r="I3317" s="6" t="str">
        <f t="shared" si="684"/>
        <v/>
      </c>
      <c r="J3317" s="6" t="str">
        <f t="shared" si="685"/>
        <v/>
      </c>
      <c r="K3317" s="6" t="str">
        <f t="shared" si="686"/>
        <v/>
      </c>
      <c r="L3317" s="6" t="str">
        <f t="shared" si="691"/>
        <v/>
      </c>
      <c r="M3317" s="6" t="str">
        <f t="shared" si="692"/>
        <v/>
      </c>
      <c r="N3317" s="6" t="str">
        <f t="shared" si="687"/>
        <v/>
      </c>
      <c r="O3317" s="4"/>
      <c r="P3317" s="11"/>
      <c r="Q3317" s="12" t="str">
        <f t="shared" si="688"/>
        <v/>
      </c>
      <c r="R3317" s="8"/>
      <c r="S3317" s="19"/>
      <c r="T3317" s="19" t="s">
        <v>830</v>
      </c>
      <c r="U3317" s="4"/>
      <c r="V3317" s="22" t="str">
        <f t="shared" si="689"/>
        <v>@aswan1.moe.edu.eg</v>
      </c>
      <c r="W3317" s="22" t="str">
        <f t="shared" si="690"/>
        <v>Stu#</v>
      </c>
      <c r="Z3317" t="str">
        <f>IF(Q3317=$Z$14,COUNTIF($Q$15:Q3317,$Z$14),"")</f>
        <v/>
      </c>
    </row>
    <row r="3318" spans="1:26" ht="16.5" x14ac:dyDescent="0.25">
      <c r="A3318" s="6" t="str">
        <f>IF(B3318="","",SUBTOTAL(3,$B$15:B3318))</f>
        <v/>
      </c>
      <c r="B3318" s="7"/>
      <c r="C3318" s="8"/>
      <c r="D3318" s="6" t="str">
        <f t="shared" si="680"/>
        <v/>
      </c>
      <c r="E3318" s="9" t="str">
        <f t="shared" si="683"/>
        <v/>
      </c>
      <c r="F3318" s="7"/>
      <c r="G3318" s="10" t="str">
        <f t="shared" si="681"/>
        <v/>
      </c>
      <c r="H3318" s="6" t="str">
        <f t="shared" si="682"/>
        <v/>
      </c>
      <c r="I3318" s="6" t="str">
        <f t="shared" si="684"/>
        <v/>
      </c>
      <c r="J3318" s="6" t="str">
        <f t="shared" si="685"/>
        <v/>
      </c>
      <c r="K3318" s="6" t="str">
        <f t="shared" si="686"/>
        <v/>
      </c>
      <c r="L3318" s="6" t="str">
        <f t="shared" si="691"/>
        <v/>
      </c>
      <c r="M3318" s="6" t="str">
        <f t="shared" si="692"/>
        <v/>
      </c>
      <c r="N3318" s="6" t="str">
        <f t="shared" si="687"/>
        <v/>
      </c>
      <c r="O3318" s="4"/>
      <c r="P3318" s="11"/>
      <c r="Q3318" s="12" t="str">
        <f t="shared" si="688"/>
        <v/>
      </c>
      <c r="R3318" s="8"/>
      <c r="S3318" s="19"/>
      <c r="T3318" s="19" t="s">
        <v>830</v>
      </c>
      <c r="U3318" s="4"/>
      <c r="V3318" s="22" t="str">
        <f t="shared" si="689"/>
        <v>@aswan1.moe.edu.eg</v>
      </c>
      <c r="W3318" s="22" t="str">
        <f t="shared" si="690"/>
        <v>Stu#</v>
      </c>
      <c r="Z3318" t="str">
        <f>IF(Q3318=$Z$14,COUNTIF($Q$15:Q3318,$Z$14),"")</f>
        <v/>
      </c>
    </row>
    <row r="3319" spans="1:26" ht="16.5" x14ac:dyDescent="0.25">
      <c r="A3319" s="6" t="str">
        <f>IF(B3319="","",SUBTOTAL(3,$B$15:B3319))</f>
        <v/>
      </c>
      <c r="B3319" s="7"/>
      <c r="C3319" s="8"/>
      <c r="D3319" s="6" t="str">
        <f t="shared" si="680"/>
        <v/>
      </c>
      <c r="E3319" s="9" t="str">
        <f t="shared" si="683"/>
        <v/>
      </c>
      <c r="F3319" s="7"/>
      <c r="G3319" s="10" t="str">
        <f t="shared" si="681"/>
        <v/>
      </c>
      <c r="H3319" s="6" t="str">
        <f t="shared" si="682"/>
        <v/>
      </c>
      <c r="I3319" s="6" t="str">
        <f t="shared" si="684"/>
        <v/>
      </c>
      <c r="J3319" s="6" t="str">
        <f t="shared" si="685"/>
        <v/>
      </c>
      <c r="K3319" s="6" t="str">
        <f t="shared" si="686"/>
        <v/>
      </c>
      <c r="L3319" s="6" t="str">
        <f t="shared" si="691"/>
        <v/>
      </c>
      <c r="M3319" s="6" t="str">
        <f t="shared" si="692"/>
        <v/>
      </c>
      <c r="N3319" s="6" t="str">
        <f t="shared" si="687"/>
        <v/>
      </c>
      <c r="O3319" s="4"/>
      <c r="P3319" s="11"/>
      <c r="Q3319" s="12" t="str">
        <f t="shared" si="688"/>
        <v/>
      </c>
      <c r="R3319" s="8"/>
      <c r="S3319" s="19"/>
      <c r="T3319" s="19" t="s">
        <v>830</v>
      </c>
      <c r="U3319" s="4"/>
      <c r="V3319" s="22" t="str">
        <f t="shared" si="689"/>
        <v>@aswan1.moe.edu.eg</v>
      </c>
      <c r="W3319" s="22" t="str">
        <f t="shared" si="690"/>
        <v>Stu#</v>
      </c>
      <c r="Z3319" t="str">
        <f>IF(Q3319=$Z$14,COUNTIF($Q$15:Q3319,$Z$14),"")</f>
        <v/>
      </c>
    </row>
    <row r="3320" spans="1:26" ht="16.5" x14ac:dyDescent="0.25">
      <c r="A3320" s="6" t="str">
        <f>IF(B3320="","",SUBTOTAL(3,$B$15:B3320))</f>
        <v/>
      </c>
      <c r="B3320" s="7"/>
      <c r="C3320" s="8"/>
      <c r="D3320" s="6" t="str">
        <f t="shared" si="680"/>
        <v/>
      </c>
      <c r="E3320" s="9" t="str">
        <f t="shared" si="683"/>
        <v/>
      </c>
      <c r="F3320" s="7"/>
      <c r="G3320" s="10" t="str">
        <f t="shared" si="681"/>
        <v/>
      </c>
      <c r="H3320" s="6" t="str">
        <f t="shared" si="682"/>
        <v/>
      </c>
      <c r="I3320" s="6" t="str">
        <f t="shared" si="684"/>
        <v/>
      </c>
      <c r="J3320" s="6" t="str">
        <f t="shared" si="685"/>
        <v/>
      </c>
      <c r="K3320" s="6" t="str">
        <f t="shared" si="686"/>
        <v/>
      </c>
      <c r="L3320" s="6" t="str">
        <f t="shared" si="691"/>
        <v/>
      </c>
      <c r="M3320" s="6" t="str">
        <f t="shared" si="692"/>
        <v/>
      </c>
      <c r="N3320" s="6" t="str">
        <f t="shared" si="687"/>
        <v/>
      </c>
      <c r="O3320" s="4"/>
      <c r="P3320" s="11"/>
      <c r="Q3320" s="12" t="str">
        <f t="shared" si="688"/>
        <v/>
      </c>
      <c r="R3320" s="8"/>
      <c r="S3320" s="19"/>
      <c r="T3320" s="19" t="s">
        <v>830</v>
      </c>
      <c r="U3320" s="4"/>
      <c r="V3320" s="22" t="str">
        <f t="shared" si="689"/>
        <v>@aswan1.moe.edu.eg</v>
      </c>
      <c r="W3320" s="22" t="str">
        <f t="shared" si="690"/>
        <v>Stu#</v>
      </c>
      <c r="Z3320" t="str">
        <f>IF(Q3320=$Z$14,COUNTIF($Q$15:Q3320,$Z$14),"")</f>
        <v/>
      </c>
    </row>
    <row r="3321" spans="1:26" ht="16.5" x14ac:dyDescent="0.25">
      <c r="A3321" s="6" t="str">
        <f>IF(B3321="","",SUBTOTAL(3,$B$15:B3321))</f>
        <v/>
      </c>
      <c r="B3321" s="7"/>
      <c r="C3321" s="8"/>
      <c r="D3321" s="6" t="str">
        <f t="shared" si="680"/>
        <v/>
      </c>
      <c r="E3321" s="9" t="str">
        <f t="shared" si="683"/>
        <v/>
      </c>
      <c r="F3321" s="7"/>
      <c r="G3321" s="10" t="str">
        <f t="shared" si="681"/>
        <v/>
      </c>
      <c r="H3321" s="6" t="str">
        <f t="shared" si="682"/>
        <v/>
      </c>
      <c r="I3321" s="6" t="str">
        <f t="shared" si="684"/>
        <v/>
      </c>
      <c r="J3321" s="6" t="str">
        <f t="shared" si="685"/>
        <v/>
      </c>
      <c r="K3321" s="6" t="str">
        <f t="shared" si="686"/>
        <v/>
      </c>
      <c r="L3321" s="6" t="str">
        <f t="shared" si="691"/>
        <v/>
      </c>
      <c r="M3321" s="6" t="str">
        <f t="shared" si="692"/>
        <v/>
      </c>
      <c r="N3321" s="6" t="str">
        <f t="shared" si="687"/>
        <v/>
      </c>
      <c r="O3321" s="4"/>
      <c r="P3321" s="11"/>
      <c r="Q3321" s="12" t="str">
        <f t="shared" si="688"/>
        <v/>
      </c>
      <c r="R3321" s="8"/>
      <c r="S3321" s="19"/>
      <c r="T3321" s="19" t="s">
        <v>830</v>
      </c>
      <c r="U3321" s="4"/>
      <c r="V3321" s="22" t="str">
        <f t="shared" si="689"/>
        <v>@aswan1.moe.edu.eg</v>
      </c>
      <c r="W3321" s="22" t="str">
        <f t="shared" si="690"/>
        <v>Stu#</v>
      </c>
      <c r="Z3321" t="str">
        <f>IF(Q3321=$Z$14,COUNTIF($Q$15:Q3321,$Z$14),"")</f>
        <v/>
      </c>
    </row>
    <row r="3322" spans="1:26" ht="16.5" x14ac:dyDescent="0.25">
      <c r="A3322" s="6" t="str">
        <f>IF(B3322="","",SUBTOTAL(3,$B$15:B3322))</f>
        <v/>
      </c>
      <c r="B3322" s="7"/>
      <c r="C3322" s="8"/>
      <c r="D3322" s="6" t="str">
        <f t="shared" si="680"/>
        <v/>
      </c>
      <c r="E3322" s="9" t="str">
        <f t="shared" si="683"/>
        <v/>
      </c>
      <c r="F3322" s="7"/>
      <c r="G3322" s="10" t="str">
        <f t="shared" si="681"/>
        <v/>
      </c>
      <c r="H3322" s="6" t="str">
        <f t="shared" si="682"/>
        <v/>
      </c>
      <c r="I3322" s="6" t="str">
        <f t="shared" si="684"/>
        <v/>
      </c>
      <c r="J3322" s="6" t="str">
        <f t="shared" si="685"/>
        <v/>
      </c>
      <c r="K3322" s="6" t="str">
        <f t="shared" si="686"/>
        <v/>
      </c>
      <c r="L3322" s="6" t="str">
        <f t="shared" si="691"/>
        <v/>
      </c>
      <c r="M3322" s="6" t="str">
        <f t="shared" si="692"/>
        <v/>
      </c>
      <c r="N3322" s="6" t="str">
        <f t="shared" si="687"/>
        <v/>
      </c>
      <c r="O3322" s="4"/>
      <c r="P3322" s="11"/>
      <c r="Q3322" s="12" t="str">
        <f t="shared" si="688"/>
        <v/>
      </c>
      <c r="R3322" s="8"/>
      <c r="S3322" s="19"/>
      <c r="T3322" s="19" t="s">
        <v>830</v>
      </c>
      <c r="U3322" s="4"/>
      <c r="V3322" s="22" t="str">
        <f t="shared" si="689"/>
        <v>@aswan1.moe.edu.eg</v>
      </c>
      <c r="W3322" s="22" t="str">
        <f t="shared" si="690"/>
        <v>Stu#</v>
      </c>
      <c r="Z3322" t="str">
        <f>IF(Q3322=$Z$14,COUNTIF($Q$15:Q3322,$Z$14),"")</f>
        <v/>
      </c>
    </row>
    <row r="3323" spans="1:26" ht="16.5" x14ac:dyDescent="0.25">
      <c r="A3323" s="6" t="str">
        <f>IF(B3323="","",SUBTOTAL(3,$B$15:B3323))</f>
        <v/>
      </c>
      <c r="B3323" s="7"/>
      <c r="C3323" s="8"/>
      <c r="D3323" s="6" t="str">
        <f t="shared" si="680"/>
        <v/>
      </c>
      <c r="E3323" s="9" t="str">
        <f t="shared" si="683"/>
        <v/>
      </c>
      <c r="F3323" s="7"/>
      <c r="G3323" s="10" t="str">
        <f t="shared" si="681"/>
        <v/>
      </c>
      <c r="H3323" s="6" t="str">
        <f t="shared" si="682"/>
        <v/>
      </c>
      <c r="I3323" s="6" t="str">
        <f t="shared" si="684"/>
        <v/>
      </c>
      <c r="J3323" s="6" t="str">
        <f t="shared" si="685"/>
        <v/>
      </c>
      <c r="K3323" s="6" t="str">
        <f t="shared" si="686"/>
        <v/>
      </c>
      <c r="L3323" s="6" t="str">
        <f t="shared" si="691"/>
        <v/>
      </c>
      <c r="M3323" s="6" t="str">
        <f t="shared" si="692"/>
        <v/>
      </c>
      <c r="N3323" s="6" t="str">
        <f t="shared" si="687"/>
        <v/>
      </c>
      <c r="O3323" s="4"/>
      <c r="P3323" s="11"/>
      <c r="Q3323" s="12" t="str">
        <f t="shared" si="688"/>
        <v/>
      </c>
      <c r="R3323" s="8"/>
      <c r="S3323" s="19"/>
      <c r="T3323" s="19" t="s">
        <v>830</v>
      </c>
      <c r="U3323" s="4"/>
      <c r="V3323" s="22" t="str">
        <f t="shared" si="689"/>
        <v>@aswan1.moe.edu.eg</v>
      </c>
      <c r="W3323" s="22" t="str">
        <f t="shared" si="690"/>
        <v>Stu#</v>
      </c>
      <c r="Z3323" t="str">
        <f>IF(Q3323=$Z$14,COUNTIF($Q$15:Q3323,$Z$14),"")</f>
        <v/>
      </c>
    </row>
    <row r="3324" spans="1:26" ht="16.5" x14ac:dyDescent="0.25">
      <c r="A3324" s="6" t="str">
        <f>IF(B3324="","",SUBTOTAL(3,$B$15:B3324))</f>
        <v/>
      </c>
      <c r="B3324" s="7"/>
      <c r="C3324" s="8"/>
      <c r="D3324" s="6" t="str">
        <f t="shared" si="680"/>
        <v/>
      </c>
      <c r="E3324" s="9" t="str">
        <f t="shared" si="683"/>
        <v/>
      </c>
      <c r="F3324" s="7"/>
      <c r="G3324" s="10" t="str">
        <f t="shared" si="681"/>
        <v/>
      </c>
      <c r="H3324" s="6" t="str">
        <f t="shared" si="682"/>
        <v/>
      </c>
      <c r="I3324" s="6" t="str">
        <f t="shared" si="684"/>
        <v/>
      </c>
      <c r="J3324" s="6" t="str">
        <f t="shared" si="685"/>
        <v/>
      </c>
      <c r="K3324" s="6" t="str">
        <f t="shared" si="686"/>
        <v/>
      </c>
      <c r="L3324" s="6" t="str">
        <f t="shared" si="691"/>
        <v/>
      </c>
      <c r="M3324" s="6" t="str">
        <f t="shared" si="692"/>
        <v/>
      </c>
      <c r="N3324" s="6" t="str">
        <f t="shared" si="687"/>
        <v/>
      </c>
      <c r="O3324" s="4"/>
      <c r="P3324" s="11"/>
      <c r="Q3324" s="12" t="str">
        <f t="shared" si="688"/>
        <v/>
      </c>
      <c r="R3324" s="8"/>
      <c r="S3324" s="19"/>
      <c r="T3324" s="19" t="s">
        <v>830</v>
      </c>
      <c r="U3324" s="4"/>
      <c r="V3324" s="22" t="str">
        <f t="shared" si="689"/>
        <v>@aswan1.moe.edu.eg</v>
      </c>
      <c r="W3324" s="22" t="str">
        <f t="shared" si="690"/>
        <v>Stu#</v>
      </c>
      <c r="Z3324" t="str">
        <f>IF(Q3324=$Z$14,COUNTIF($Q$15:Q3324,$Z$14),"")</f>
        <v/>
      </c>
    </row>
    <row r="3325" spans="1:26" ht="16.5" x14ac:dyDescent="0.25">
      <c r="A3325" s="6" t="str">
        <f>IF(B3325="","",SUBTOTAL(3,$B$15:B3325))</f>
        <v/>
      </c>
      <c r="B3325" s="7"/>
      <c r="C3325" s="8"/>
      <c r="D3325" s="6" t="str">
        <f t="shared" si="680"/>
        <v/>
      </c>
      <c r="E3325" s="9" t="str">
        <f t="shared" si="683"/>
        <v/>
      </c>
      <c r="F3325" s="7"/>
      <c r="G3325" s="10" t="str">
        <f t="shared" si="681"/>
        <v/>
      </c>
      <c r="H3325" s="6" t="str">
        <f t="shared" si="682"/>
        <v/>
      </c>
      <c r="I3325" s="6" t="str">
        <f t="shared" si="684"/>
        <v/>
      </c>
      <c r="J3325" s="6" t="str">
        <f t="shared" si="685"/>
        <v/>
      </c>
      <c r="K3325" s="6" t="str">
        <f t="shared" si="686"/>
        <v/>
      </c>
      <c r="L3325" s="6" t="str">
        <f t="shared" si="691"/>
        <v/>
      </c>
      <c r="M3325" s="6" t="str">
        <f t="shared" si="692"/>
        <v/>
      </c>
      <c r="N3325" s="6" t="str">
        <f t="shared" si="687"/>
        <v/>
      </c>
      <c r="O3325" s="4"/>
      <c r="P3325" s="11"/>
      <c r="Q3325" s="12" t="str">
        <f t="shared" si="688"/>
        <v/>
      </c>
      <c r="R3325" s="8"/>
      <c r="S3325" s="19"/>
      <c r="T3325" s="19" t="s">
        <v>830</v>
      </c>
      <c r="U3325" s="4"/>
      <c r="V3325" s="22" t="str">
        <f t="shared" si="689"/>
        <v>@aswan1.moe.edu.eg</v>
      </c>
      <c r="W3325" s="22" t="str">
        <f t="shared" si="690"/>
        <v>Stu#</v>
      </c>
      <c r="Z3325" t="str">
        <f>IF(Q3325=$Z$14,COUNTIF($Q$15:Q3325,$Z$14),"")</f>
        <v/>
      </c>
    </row>
    <row r="3326" spans="1:26" ht="16.5" x14ac:dyDescent="0.25">
      <c r="A3326" s="6" t="str">
        <f>IF(B3326="","",SUBTOTAL(3,$B$15:B3326))</f>
        <v/>
      </c>
      <c r="B3326" s="7"/>
      <c r="C3326" s="8"/>
      <c r="D3326" s="6" t="str">
        <f t="shared" si="680"/>
        <v/>
      </c>
      <c r="E3326" s="9" t="str">
        <f t="shared" si="683"/>
        <v/>
      </c>
      <c r="F3326" s="7"/>
      <c r="G3326" s="10" t="str">
        <f t="shared" si="681"/>
        <v/>
      </c>
      <c r="H3326" s="6" t="str">
        <f t="shared" si="682"/>
        <v/>
      </c>
      <c r="I3326" s="6" t="str">
        <f t="shared" si="684"/>
        <v/>
      </c>
      <c r="J3326" s="6" t="str">
        <f t="shared" si="685"/>
        <v/>
      </c>
      <c r="K3326" s="6" t="str">
        <f t="shared" si="686"/>
        <v/>
      </c>
      <c r="L3326" s="6" t="str">
        <f t="shared" si="691"/>
        <v/>
      </c>
      <c r="M3326" s="6" t="str">
        <f t="shared" si="692"/>
        <v/>
      </c>
      <c r="N3326" s="6" t="str">
        <f t="shared" si="687"/>
        <v/>
      </c>
      <c r="O3326" s="4"/>
      <c r="P3326" s="11"/>
      <c r="Q3326" s="12" t="str">
        <f t="shared" si="688"/>
        <v/>
      </c>
      <c r="R3326" s="8"/>
      <c r="S3326" s="19"/>
      <c r="T3326" s="19" t="s">
        <v>830</v>
      </c>
      <c r="U3326" s="4"/>
      <c r="V3326" s="22" t="str">
        <f t="shared" si="689"/>
        <v>@aswan1.moe.edu.eg</v>
      </c>
      <c r="W3326" s="22" t="str">
        <f t="shared" si="690"/>
        <v>Stu#</v>
      </c>
      <c r="Z3326" t="str">
        <f>IF(Q3326=$Z$14,COUNTIF($Q$15:Q3326,$Z$14),"")</f>
        <v/>
      </c>
    </row>
    <row r="3327" spans="1:26" ht="16.5" x14ac:dyDescent="0.25">
      <c r="A3327" s="6" t="str">
        <f>IF(B3327="","",SUBTOTAL(3,$B$15:B3327))</f>
        <v/>
      </c>
      <c r="B3327" s="7"/>
      <c r="C3327" s="8"/>
      <c r="D3327" s="6" t="str">
        <f t="shared" si="680"/>
        <v/>
      </c>
      <c r="E3327" s="9" t="str">
        <f t="shared" si="683"/>
        <v/>
      </c>
      <c r="F3327" s="7"/>
      <c r="G3327" s="10" t="str">
        <f t="shared" si="681"/>
        <v/>
      </c>
      <c r="H3327" s="6" t="str">
        <f t="shared" si="682"/>
        <v/>
      </c>
      <c r="I3327" s="6" t="str">
        <f t="shared" si="684"/>
        <v/>
      </c>
      <c r="J3327" s="6" t="str">
        <f t="shared" si="685"/>
        <v/>
      </c>
      <c r="K3327" s="6" t="str">
        <f t="shared" si="686"/>
        <v/>
      </c>
      <c r="L3327" s="6" t="str">
        <f t="shared" si="691"/>
        <v/>
      </c>
      <c r="M3327" s="6" t="str">
        <f t="shared" si="692"/>
        <v/>
      </c>
      <c r="N3327" s="6" t="str">
        <f t="shared" si="687"/>
        <v/>
      </c>
      <c r="O3327" s="4"/>
      <c r="P3327" s="11"/>
      <c r="Q3327" s="12" t="str">
        <f t="shared" si="688"/>
        <v/>
      </c>
      <c r="R3327" s="8"/>
      <c r="S3327" s="19"/>
      <c r="T3327" s="19" t="s">
        <v>830</v>
      </c>
      <c r="U3327" s="4"/>
      <c r="V3327" s="22" t="str">
        <f t="shared" si="689"/>
        <v>@aswan1.moe.edu.eg</v>
      </c>
      <c r="W3327" s="22" t="str">
        <f t="shared" si="690"/>
        <v>Stu#</v>
      </c>
      <c r="Z3327" t="str">
        <f>IF(Q3327=$Z$14,COUNTIF($Q$15:Q3327,$Z$14),"")</f>
        <v/>
      </c>
    </row>
    <row r="3328" spans="1:26" ht="16.5" x14ac:dyDescent="0.25">
      <c r="A3328" s="6" t="str">
        <f>IF(B3328="","",SUBTOTAL(3,$B$15:B3328))</f>
        <v/>
      </c>
      <c r="B3328" s="7"/>
      <c r="C3328" s="8"/>
      <c r="D3328" s="6" t="str">
        <f t="shared" si="680"/>
        <v/>
      </c>
      <c r="E3328" s="9" t="str">
        <f t="shared" si="683"/>
        <v/>
      </c>
      <c r="F3328" s="7"/>
      <c r="G3328" s="10" t="str">
        <f t="shared" si="681"/>
        <v/>
      </c>
      <c r="H3328" s="6" t="str">
        <f t="shared" si="682"/>
        <v/>
      </c>
      <c r="I3328" s="6" t="str">
        <f t="shared" si="684"/>
        <v/>
      </c>
      <c r="J3328" s="6" t="str">
        <f t="shared" si="685"/>
        <v/>
      </c>
      <c r="K3328" s="6" t="str">
        <f t="shared" si="686"/>
        <v/>
      </c>
      <c r="L3328" s="6" t="str">
        <f t="shared" si="691"/>
        <v/>
      </c>
      <c r="M3328" s="6" t="str">
        <f t="shared" si="692"/>
        <v/>
      </c>
      <c r="N3328" s="6" t="str">
        <f t="shared" si="687"/>
        <v/>
      </c>
      <c r="O3328" s="4"/>
      <c r="P3328" s="11"/>
      <c r="Q3328" s="12" t="str">
        <f t="shared" si="688"/>
        <v/>
      </c>
      <c r="R3328" s="8"/>
      <c r="S3328" s="19"/>
      <c r="T3328" s="19" t="s">
        <v>830</v>
      </c>
      <c r="U3328" s="4"/>
      <c r="V3328" s="22" t="str">
        <f t="shared" si="689"/>
        <v>@aswan1.moe.edu.eg</v>
      </c>
      <c r="W3328" s="22" t="str">
        <f t="shared" si="690"/>
        <v>Stu#</v>
      </c>
      <c r="Z3328" t="str">
        <f>IF(Q3328=$Z$14,COUNTIF($Q$15:Q3328,$Z$14),"")</f>
        <v/>
      </c>
    </row>
    <row r="3329" spans="1:26" ht="16.5" x14ac:dyDescent="0.25">
      <c r="A3329" s="6" t="str">
        <f>IF(B3329="","",SUBTOTAL(3,$B$15:B3329))</f>
        <v/>
      </c>
      <c r="B3329" s="7"/>
      <c r="C3329" s="8"/>
      <c r="D3329" s="6" t="str">
        <f t="shared" si="680"/>
        <v/>
      </c>
      <c r="E3329" s="9" t="str">
        <f t="shared" si="683"/>
        <v/>
      </c>
      <c r="F3329" s="7"/>
      <c r="G3329" s="10" t="str">
        <f t="shared" si="681"/>
        <v/>
      </c>
      <c r="H3329" s="6" t="str">
        <f t="shared" si="682"/>
        <v/>
      </c>
      <c r="I3329" s="6" t="str">
        <f t="shared" si="684"/>
        <v/>
      </c>
      <c r="J3329" s="6" t="str">
        <f t="shared" si="685"/>
        <v/>
      </c>
      <c r="K3329" s="6" t="str">
        <f t="shared" si="686"/>
        <v/>
      </c>
      <c r="L3329" s="6" t="str">
        <f t="shared" si="691"/>
        <v/>
      </c>
      <c r="M3329" s="6" t="str">
        <f t="shared" si="692"/>
        <v/>
      </c>
      <c r="N3329" s="6" t="str">
        <f t="shared" si="687"/>
        <v/>
      </c>
      <c r="O3329" s="4"/>
      <c r="P3329" s="11"/>
      <c r="Q3329" s="12" t="str">
        <f t="shared" si="688"/>
        <v/>
      </c>
      <c r="R3329" s="8"/>
      <c r="S3329" s="19"/>
      <c r="T3329" s="19" t="s">
        <v>830</v>
      </c>
      <c r="U3329" s="4"/>
      <c r="V3329" s="22" t="str">
        <f t="shared" si="689"/>
        <v>@aswan1.moe.edu.eg</v>
      </c>
      <c r="W3329" s="22" t="str">
        <f t="shared" si="690"/>
        <v>Stu#</v>
      </c>
      <c r="Z3329" t="str">
        <f>IF(Q3329=$Z$14,COUNTIF($Q$15:Q3329,$Z$14),"")</f>
        <v/>
      </c>
    </row>
    <row r="3330" spans="1:26" ht="16.5" x14ac:dyDescent="0.25">
      <c r="A3330" s="6" t="str">
        <f>IF(B3330="","",SUBTOTAL(3,$B$15:B3330))</f>
        <v/>
      </c>
      <c r="B3330" s="7"/>
      <c r="C3330" s="8"/>
      <c r="D3330" s="6" t="str">
        <f t="shared" si="680"/>
        <v/>
      </c>
      <c r="E3330" s="9" t="str">
        <f t="shared" si="683"/>
        <v/>
      </c>
      <c r="F3330" s="7"/>
      <c r="G3330" s="10" t="str">
        <f t="shared" si="681"/>
        <v/>
      </c>
      <c r="H3330" s="6" t="str">
        <f t="shared" si="682"/>
        <v/>
      </c>
      <c r="I3330" s="6" t="str">
        <f t="shared" si="684"/>
        <v/>
      </c>
      <c r="J3330" s="6" t="str">
        <f t="shared" si="685"/>
        <v/>
      </c>
      <c r="K3330" s="6" t="str">
        <f t="shared" si="686"/>
        <v/>
      </c>
      <c r="L3330" s="6" t="str">
        <f t="shared" si="691"/>
        <v/>
      </c>
      <c r="M3330" s="6" t="str">
        <f t="shared" si="692"/>
        <v/>
      </c>
      <c r="N3330" s="6" t="str">
        <f t="shared" si="687"/>
        <v/>
      </c>
      <c r="O3330" s="4"/>
      <c r="P3330" s="11"/>
      <c r="Q3330" s="12" t="str">
        <f t="shared" si="688"/>
        <v/>
      </c>
      <c r="R3330" s="8"/>
      <c r="S3330" s="19"/>
      <c r="T3330" s="19" t="s">
        <v>830</v>
      </c>
      <c r="U3330" s="4"/>
      <c r="V3330" s="22" t="str">
        <f t="shared" si="689"/>
        <v>@aswan1.moe.edu.eg</v>
      </c>
      <c r="W3330" s="22" t="str">
        <f t="shared" si="690"/>
        <v>Stu#</v>
      </c>
      <c r="Z3330" t="str">
        <f>IF(Q3330=$Z$14,COUNTIF($Q$15:Q3330,$Z$14),"")</f>
        <v/>
      </c>
    </row>
    <row r="3331" spans="1:26" ht="16.5" x14ac:dyDescent="0.25">
      <c r="A3331" s="6" t="str">
        <f>IF(B3331="","",SUBTOTAL(3,$B$15:B3331))</f>
        <v/>
      </c>
      <c r="B3331" s="7"/>
      <c r="C3331" s="8"/>
      <c r="D3331" s="6" t="str">
        <f t="shared" si="680"/>
        <v/>
      </c>
      <c r="E3331" s="9" t="str">
        <f t="shared" si="683"/>
        <v/>
      </c>
      <c r="F3331" s="7"/>
      <c r="G3331" s="10" t="str">
        <f t="shared" si="681"/>
        <v/>
      </c>
      <c r="H3331" s="6" t="str">
        <f t="shared" si="682"/>
        <v/>
      </c>
      <c r="I3331" s="6" t="str">
        <f t="shared" si="684"/>
        <v/>
      </c>
      <c r="J3331" s="6" t="str">
        <f t="shared" si="685"/>
        <v/>
      </c>
      <c r="K3331" s="6" t="str">
        <f t="shared" si="686"/>
        <v/>
      </c>
      <c r="L3331" s="6" t="str">
        <f t="shared" si="691"/>
        <v/>
      </c>
      <c r="M3331" s="6" t="str">
        <f t="shared" si="692"/>
        <v/>
      </c>
      <c r="N3331" s="6" t="str">
        <f t="shared" si="687"/>
        <v/>
      </c>
      <c r="O3331" s="4"/>
      <c r="P3331" s="11"/>
      <c r="Q3331" s="12" t="str">
        <f t="shared" si="688"/>
        <v/>
      </c>
      <c r="R3331" s="8"/>
      <c r="S3331" s="19"/>
      <c r="T3331" s="19" t="s">
        <v>830</v>
      </c>
      <c r="U3331" s="4"/>
      <c r="V3331" s="22" t="str">
        <f t="shared" si="689"/>
        <v>@aswan1.moe.edu.eg</v>
      </c>
      <c r="W3331" s="22" t="str">
        <f t="shared" si="690"/>
        <v>Stu#</v>
      </c>
      <c r="Z3331" t="str">
        <f>IF(Q3331=$Z$14,COUNTIF($Q$15:Q3331,$Z$14),"")</f>
        <v/>
      </c>
    </row>
    <row r="3332" spans="1:26" ht="16.5" x14ac:dyDescent="0.25">
      <c r="A3332" s="6" t="str">
        <f>IF(B3332="","",SUBTOTAL(3,$B$15:B3332))</f>
        <v/>
      </c>
      <c r="B3332" s="7"/>
      <c r="C3332" s="8"/>
      <c r="D3332" s="6" t="str">
        <f t="shared" si="680"/>
        <v/>
      </c>
      <c r="E3332" s="9" t="str">
        <f t="shared" si="683"/>
        <v/>
      </c>
      <c r="F3332" s="7"/>
      <c r="G3332" s="10" t="str">
        <f t="shared" si="681"/>
        <v/>
      </c>
      <c r="H3332" s="6" t="str">
        <f t="shared" si="682"/>
        <v/>
      </c>
      <c r="I3332" s="6" t="str">
        <f t="shared" si="684"/>
        <v/>
      </c>
      <c r="J3332" s="6" t="str">
        <f t="shared" si="685"/>
        <v/>
      </c>
      <c r="K3332" s="6" t="str">
        <f t="shared" si="686"/>
        <v/>
      </c>
      <c r="L3332" s="6" t="str">
        <f t="shared" si="691"/>
        <v/>
      </c>
      <c r="M3332" s="6" t="str">
        <f t="shared" si="692"/>
        <v/>
      </c>
      <c r="N3332" s="6" t="str">
        <f t="shared" si="687"/>
        <v/>
      </c>
      <c r="O3332" s="4"/>
      <c r="P3332" s="11"/>
      <c r="Q3332" s="12" t="str">
        <f t="shared" si="688"/>
        <v/>
      </c>
      <c r="R3332" s="8"/>
      <c r="S3332" s="19"/>
      <c r="T3332" s="19" t="s">
        <v>830</v>
      </c>
      <c r="U3332" s="4"/>
      <c r="V3332" s="22" t="str">
        <f t="shared" si="689"/>
        <v>@aswan1.moe.edu.eg</v>
      </c>
      <c r="W3332" s="22" t="str">
        <f t="shared" si="690"/>
        <v>Stu#</v>
      </c>
      <c r="Z3332" t="str">
        <f>IF(Q3332=$Z$14,COUNTIF($Q$15:Q3332,$Z$14),"")</f>
        <v/>
      </c>
    </row>
    <row r="3333" spans="1:26" ht="16.5" x14ac:dyDescent="0.25">
      <c r="A3333" s="6" t="str">
        <f>IF(B3333="","",SUBTOTAL(3,$B$15:B3333))</f>
        <v/>
      </c>
      <c r="B3333" s="7"/>
      <c r="C3333" s="8"/>
      <c r="D3333" s="6" t="str">
        <f t="shared" si="680"/>
        <v/>
      </c>
      <c r="E3333" s="9" t="str">
        <f t="shared" si="683"/>
        <v/>
      </c>
      <c r="F3333" s="7"/>
      <c r="G3333" s="10" t="str">
        <f t="shared" si="681"/>
        <v/>
      </c>
      <c r="H3333" s="6" t="str">
        <f t="shared" si="682"/>
        <v/>
      </c>
      <c r="I3333" s="6" t="str">
        <f t="shared" si="684"/>
        <v/>
      </c>
      <c r="J3333" s="6" t="str">
        <f t="shared" si="685"/>
        <v/>
      </c>
      <c r="K3333" s="6" t="str">
        <f t="shared" si="686"/>
        <v/>
      </c>
      <c r="L3333" s="6" t="str">
        <f t="shared" si="691"/>
        <v/>
      </c>
      <c r="M3333" s="6" t="str">
        <f t="shared" si="692"/>
        <v/>
      </c>
      <c r="N3333" s="6" t="str">
        <f t="shared" si="687"/>
        <v/>
      </c>
      <c r="O3333" s="4"/>
      <c r="P3333" s="11"/>
      <c r="Q3333" s="12" t="str">
        <f t="shared" si="688"/>
        <v/>
      </c>
      <c r="R3333" s="8"/>
      <c r="S3333" s="19"/>
      <c r="T3333" s="19" t="s">
        <v>830</v>
      </c>
      <c r="U3333" s="4"/>
      <c r="V3333" s="22" t="str">
        <f t="shared" si="689"/>
        <v>@aswan1.moe.edu.eg</v>
      </c>
      <c r="W3333" s="22" t="str">
        <f t="shared" si="690"/>
        <v>Stu#</v>
      </c>
      <c r="Z3333" t="str">
        <f>IF(Q3333=$Z$14,COUNTIF($Q$15:Q3333,$Z$14),"")</f>
        <v/>
      </c>
    </row>
    <row r="3334" spans="1:26" ht="16.5" x14ac:dyDescent="0.25">
      <c r="A3334" s="6" t="str">
        <f>IF(B3334="","",SUBTOTAL(3,$B$15:B3334))</f>
        <v/>
      </c>
      <c r="B3334" s="7"/>
      <c r="C3334" s="8"/>
      <c r="D3334" s="6" t="str">
        <f t="shared" si="680"/>
        <v/>
      </c>
      <c r="E3334" s="9" t="str">
        <f t="shared" si="683"/>
        <v/>
      </c>
      <c r="F3334" s="7"/>
      <c r="G3334" s="10" t="str">
        <f t="shared" si="681"/>
        <v/>
      </c>
      <c r="H3334" s="6" t="str">
        <f t="shared" si="682"/>
        <v/>
      </c>
      <c r="I3334" s="6" t="str">
        <f t="shared" si="684"/>
        <v/>
      </c>
      <c r="J3334" s="6" t="str">
        <f t="shared" si="685"/>
        <v/>
      </c>
      <c r="K3334" s="6" t="str">
        <f t="shared" si="686"/>
        <v/>
      </c>
      <c r="L3334" s="6" t="str">
        <f t="shared" si="691"/>
        <v/>
      </c>
      <c r="M3334" s="6" t="str">
        <f t="shared" si="692"/>
        <v/>
      </c>
      <c r="N3334" s="6" t="str">
        <f t="shared" si="687"/>
        <v/>
      </c>
      <c r="O3334" s="4"/>
      <c r="P3334" s="11"/>
      <c r="Q3334" s="12" t="str">
        <f t="shared" si="688"/>
        <v/>
      </c>
      <c r="R3334" s="8"/>
      <c r="S3334" s="19"/>
      <c r="T3334" s="19" t="s">
        <v>830</v>
      </c>
      <c r="U3334" s="4"/>
      <c r="V3334" s="22" t="str">
        <f t="shared" si="689"/>
        <v>@aswan1.moe.edu.eg</v>
      </c>
      <c r="W3334" s="22" t="str">
        <f t="shared" si="690"/>
        <v>Stu#</v>
      </c>
      <c r="Z3334" t="str">
        <f>IF(Q3334=$Z$14,COUNTIF($Q$15:Q3334,$Z$14),"")</f>
        <v/>
      </c>
    </row>
    <row r="3335" spans="1:26" ht="16.5" x14ac:dyDescent="0.25">
      <c r="A3335" s="6" t="str">
        <f>IF(B3335="","",SUBTOTAL(3,$B$15:B3335))</f>
        <v/>
      </c>
      <c r="B3335" s="7"/>
      <c r="C3335" s="8"/>
      <c r="D3335" s="6" t="str">
        <f t="shared" si="680"/>
        <v/>
      </c>
      <c r="E3335" s="9" t="str">
        <f t="shared" si="683"/>
        <v/>
      </c>
      <c r="F3335" s="7"/>
      <c r="G3335" s="10" t="str">
        <f t="shared" si="681"/>
        <v/>
      </c>
      <c r="H3335" s="6" t="str">
        <f t="shared" si="682"/>
        <v/>
      </c>
      <c r="I3335" s="6" t="str">
        <f t="shared" si="684"/>
        <v/>
      </c>
      <c r="J3335" s="6" t="str">
        <f t="shared" si="685"/>
        <v/>
      </c>
      <c r="K3335" s="6" t="str">
        <f t="shared" si="686"/>
        <v/>
      </c>
      <c r="L3335" s="6" t="str">
        <f t="shared" si="691"/>
        <v/>
      </c>
      <c r="M3335" s="6" t="str">
        <f t="shared" si="692"/>
        <v/>
      </c>
      <c r="N3335" s="6" t="str">
        <f t="shared" si="687"/>
        <v/>
      </c>
      <c r="O3335" s="4"/>
      <c r="P3335" s="11"/>
      <c r="Q3335" s="12" t="str">
        <f t="shared" si="688"/>
        <v/>
      </c>
      <c r="R3335" s="8"/>
      <c r="S3335" s="19"/>
      <c r="T3335" s="19" t="s">
        <v>830</v>
      </c>
      <c r="U3335" s="4"/>
      <c r="V3335" s="22" t="str">
        <f t="shared" si="689"/>
        <v>@aswan1.moe.edu.eg</v>
      </c>
      <c r="W3335" s="22" t="str">
        <f t="shared" si="690"/>
        <v>Stu#</v>
      </c>
      <c r="Z3335" t="str">
        <f>IF(Q3335=$Z$14,COUNTIF($Q$15:Q3335,$Z$14),"")</f>
        <v/>
      </c>
    </row>
    <row r="3336" spans="1:26" ht="16.5" x14ac:dyDescent="0.25">
      <c r="A3336" s="6" t="str">
        <f>IF(B3336="","",SUBTOTAL(3,$B$15:B3336))</f>
        <v/>
      </c>
      <c r="B3336" s="7"/>
      <c r="C3336" s="8"/>
      <c r="D3336" s="6" t="str">
        <f t="shared" si="680"/>
        <v/>
      </c>
      <c r="E3336" s="9" t="str">
        <f t="shared" si="683"/>
        <v/>
      </c>
      <c r="F3336" s="7"/>
      <c r="G3336" s="10" t="str">
        <f t="shared" si="681"/>
        <v/>
      </c>
      <c r="H3336" s="6" t="str">
        <f t="shared" si="682"/>
        <v/>
      </c>
      <c r="I3336" s="6" t="str">
        <f t="shared" si="684"/>
        <v/>
      </c>
      <c r="J3336" s="6" t="str">
        <f t="shared" si="685"/>
        <v/>
      </c>
      <c r="K3336" s="6" t="str">
        <f t="shared" si="686"/>
        <v/>
      </c>
      <c r="L3336" s="6" t="str">
        <f t="shared" si="691"/>
        <v/>
      </c>
      <c r="M3336" s="6" t="str">
        <f t="shared" si="692"/>
        <v/>
      </c>
      <c r="N3336" s="6" t="str">
        <f t="shared" si="687"/>
        <v/>
      </c>
      <c r="O3336" s="4"/>
      <c r="P3336" s="11"/>
      <c r="Q3336" s="12" t="str">
        <f t="shared" si="688"/>
        <v/>
      </c>
      <c r="R3336" s="8"/>
      <c r="S3336" s="19"/>
      <c r="T3336" s="19" t="s">
        <v>830</v>
      </c>
      <c r="U3336" s="4"/>
      <c r="V3336" s="22" t="str">
        <f t="shared" si="689"/>
        <v>@aswan1.moe.edu.eg</v>
      </c>
      <c r="W3336" s="22" t="str">
        <f t="shared" si="690"/>
        <v>Stu#</v>
      </c>
      <c r="Z3336" t="str">
        <f>IF(Q3336=$Z$14,COUNTIF($Q$15:Q3336,$Z$14),"")</f>
        <v/>
      </c>
    </row>
    <row r="3337" spans="1:26" ht="16.5" x14ac:dyDescent="0.25">
      <c r="A3337" s="6" t="str">
        <f>IF(B3337="","",SUBTOTAL(3,$B$15:B3337))</f>
        <v/>
      </c>
      <c r="B3337" s="7"/>
      <c r="C3337" s="8"/>
      <c r="D3337" s="6" t="str">
        <f t="shared" si="680"/>
        <v/>
      </c>
      <c r="E3337" s="9" t="str">
        <f t="shared" si="683"/>
        <v/>
      </c>
      <c r="F3337" s="7"/>
      <c r="G3337" s="10" t="str">
        <f t="shared" si="681"/>
        <v/>
      </c>
      <c r="H3337" s="6" t="str">
        <f t="shared" si="682"/>
        <v/>
      </c>
      <c r="I3337" s="6" t="str">
        <f t="shared" si="684"/>
        <v/>
      </c>
      <c r="J3337" s="6" t="str">
        <f t="shared" si="685"/>
        <v/>
      </c>
      <c r="K3337" s="6" t="str">
        <f t="shared" si="686"/>
        <v/>
      </c>
      <c r="L3337" s="6" t="str">
        <f t="shared" si="691"/>
        <v/>
      </c>
      <c r="M3337" s="6" t="str">
        <f t="shared" si="692"/>
        <v/>
      </c>
      <c r="N3337" s="6" t="str">
        <f t="shared" si="687"/>
        <v/>
      </c>
      <c r="O3337" s="4"/>
      <c r="P3337" s="11"/>
      <c r="Q3337" s="12" t="str">
        <f t="shared" si="688"/>
        <v/>
      </c>
      <c r="R3337" s="8"/>
      <c r="S3337" s="19"/>
      <c r="T3337" s="19" t="s">
        <v>830</v>
      </c>
      <c r="U3337" s="4"/>
      <c r="V3337" s="22" t="str">
        <f t="shared" si="689"/>
        <v>@aswan1.moe.edu.eg</v>
      </c>
      <c r="W3337" s="22" t="str">
        <f t="shared" si="690"/>
        <v>Stu#</v>
      </c>
      <c r="Z3337" t="str">
        <f>IF(Q3337=$Z$14,COUNTIF($Q$15:Q3337,$Z$14),"")</f>
        <v/>
      </c>
    </row>
    <row r="3338" spans="1:26" ht="16.5" x14ac:dyDescent="0.25">
      <c r="A3338" s="6" t="str">
        <f>IF(B3338="","",SUBTOTAL(3,$B$15:B3338))</f>
        <v/>
      </c>
      <c r="B3338" s="7"/>
      <c r="C3338" s="8"/>
      <c r="D3338" s="6" t="str">
        <f t="shared" si="680"/>
        <v/>
      </c>
      <c r="E3338" s="9" t="str">
        <f t="shared" si="683"/>
        <v/>
      </c>
      <c r="F3338" s="7"/>
      <c r="G3338" s="10" t="str">
        <f t="shared" si="681"/>
        <v/>
      </c>
      <c r="H3338" s="6" t="str">
        <f t="shared" si="682"/>
        <v/>
      </c>
      <c r="I3338" s="6" t="str">
        <f t="shared" si="684"/>
        <v/>
      </c>
      <c r="J3338" s="6" t="str">
        <f t="shared" si="685"/>
        <v/>
      </c>
      <c r="K3338" s="6" t="str">
        <f t="shared" si="686"/>
        <v/>
      </c>
      <c r="L3338" s="6" t="str">
        <f t="shared" si="691"/>
        <v/>
      </c>
      <c r="M3338" s="6" t="str">
        <f t="shared" si="692"/>
        <v/>
      </c>
      <c r="N3338" s="6" t="str">
        <f t="shared" si="687"/>
        <v/>
      </c>
      <c r="O3338" s="4"/>
      <c r="P3338" s="11"/>
      <c r="Q3338" s="12" t="str">
        <f t="shared" si="688"/>
        <v/>
      </c>
      <c r="R3338" s="8"/>
      <c r="S3338" s="19"/>
      <c r="T3338" s="19" t="s">
        <v>830</v>
      </c>
      <c r="U3338" s="4"/>
      <c r="V3338" s="22" t="str">
        <f t="shared" si="689"/>
        <v>@aswan1.moe.edu.eg</v>
      </c>
      <c r="W3338" s="22" t="str">
        <f t="shared" si="690"/>
        <v>Stu#</v>
      </c>
      <c r="Z3338" t="str">
        <f>IF(Q3338=$Z$14,COUNTIF($Q$15:Q3338,$Z$14),"")</f>
        <v/>
      </c>
    </row>
    <row r="3339" spans="1:26" ht="16.5" x14ac:dyDescent="0.25">
      <c r="A3339" s="6" t="str">
        <f>IF(B3339="","",SUBTOTAL(3,$B$15:B3339))</f>
        <v/>
      </c>
      <c r="B3339" s="7"/>
      <c r="C3339" s="8"/>
      <c r="D3339" s="6" t="str">
        <f t="shared" si="680"/>
        <v/>
      </c>
      <c r="E3339" s="9" t="str">
        <f t="shared" si="683"/>
        <v/>
      </c>
      <c r="F3339" s="7"/>
      <c r="G3339" s="10" t="str">
        <f t="shared" si="681"/>
        <v/>
      </c>
      <c r="H3339" s="6" t="str">
        <f t="shared" si="682"/>
        <v/>
      </c>
      <c r="I3339" s="6" t="str">
        <f t="shared" si="684"/>
        <v/>
      </c>
      <c r="J3339" s="6" t="str">
        <f t="shared" si="685"/>
        <v/>
      </c>
      <c r="K3339" s="6" t="str">
        <f t="shared" si="686"/>
        <v/>
      </c>
      <c r="L3339" s="6" t="str">
        <f t="shared" si="691"/>
        <v/>
      </c>
      <c r="M3339" s="6" t="str">
        <f t="shared" si="692"/>
        <v/>
      </c>
      <c r="N3339" s="6" t="str">
        <f t="shared" si="687"/>
        <v/>
      </c>
      <c r="O3339" s="4"/>
      <c r="P3339" s="11"/>
      <c r="Q3339" s="12" t="str">
        <f t="shared" si="688"/>
        <v/>
      </c>
      <c r="R3339" s="8"/>
      <c r="S3339" s="19"/>
      <c r="T3339" s="19" t="s">
        <v>830</v>
      </c>
      <c r="U3339" s="4"/>
      <c r="V3339" s="22" t="str">
        <f t="shared" si="689"/>
        <v>@aswan1.moe.edu.eg</v>
      </c>
      <c r="W3339" s="22" t="str">
        <f t="shared" si="690"/>
        <v>Stu#</v>
      </c>
      <c r="Z3339" t="str">
        <f>IF(Q3339=$Z$14,COUNTIF($Q$15:Q3339,$Z$14),"")</f>
        <v/>
      </c>
    </row>
    <row r="3340" spans="1:26" ht="16.5" x14ac:dyDescent="0.25">
      <c r="A3340" s="6" t="str">
        <f>IF(B3340="","",SUBTOTAL(3,$B$15:B3340))</f>
        <v/>
      </c>
      <c r="B3340" s="7"/>
      <c r="C3340" s="8"/>
      <c r="D3340" s="6" t="str">
        <f t="shared" si="680"/>
        <v/>
      </c>
      <c r="E3340" s="9" t="str">
        <f t="shared" si="683"/>
        <v/>
      </c>
      <c r="F3340" s="7"/>
      <c r="G3340" s="10" t="str">
        <f t="shared" si="681"/>
        <v/>
      </c>
      <c r="H3340" s="6" t="str">
        <f t="shared" si="682"/>
        <v/>
      </c>
      <c r="I3340" s="6" t="str">
        <f t="shared" si="684"/>
        <v/>
      </c>
      <c r="J3340" s="6" t="str">
        <f t="shared" si="685"/>
        <v/>
      </c>
      <c r="K3340" s="6" t="str">
        <f t="shared" si="686"/>
        <v/>
      </c>
      <c r="L3340" s="6" t="str">
        <f t="shared" si="691"/>
        <v/>
      </c>
      <c r="M3340" s="6" t="str">
        <f t="shared" si="692"/>
        <v/>
      </c>
      <c r="N3340" s="6" t="str">
        <f t="shared" si="687"/>
        <v/>
      </c>
      <c r="O3340" s="4"/>
      <c r="P3340" s="11"/>
      <c r="Q3340" s="12" t="str">
        <f t="shared" si="688"/>
        <v/>
      </c>
      <c r="R3340" s="8"/>
      <c r="S3340" s="19"/>
      <c r="T3340" s="19" t="s">
        <v>830</v>
      </c>
      <c r="U3340" s="4"/>
      <c r="V3340" s="22" t="str">
        <f t="shared" si="689"/>
        <v>@aswan1.moe.edu.eg</v>
      </c>
      <c r="W3340" s="22" t="str">
        <f t="shared" si="690"/>
        <v>Stu#</v>
      </c>
      <c r="Z3340" t="str">
        <f>IF(Q3340=$Z$14,COUNTIF($Q$15:Q3340,$Z$14),"")</f>
        <v/>
      </c>
    </row>
    <row r="3341" spans="1:26" ht="16.5" x14ac:dyDescent="0.25">
      <c r="A3341" s="6" t="str">
        <f>IF(B3341="","",SUBTOTAL(3,$B$15:B3341))</f>
        <v/>
      </c>
      <c r="B3341" s="7"/>
      <c r="C3341" s="8"/>
      <c r="D3341" s="6" t="str">
        <f t="shared" si="680"/>
        <v/>
      </c>
      <c r="E3341" s="9" t="str">
        <f t="shared" si="683"/>
        <v/>
      </c>
      <c r="F3341" s="7"/>
      <c r="G3341" s="10" t="str">
        <f t="shared" si="681"/>
        <v/>
      </c>
      <c r="H3341" s="6" t="str">
        <f t="shared" si="682"/>
        <v/>
      </c>
      <c r="I3341" s="6" t="str">
        <f t="shared" si="684"/>
        <v/>
      </c>
      <c r="J3341" s="6" t="str">
        <f t="shared" si="685"/>
        <v/>
      </c>
      <c r="K3341" s="6" t="str">
        <f t="shared" si="686"/>
        <v/>
      </c>
      <c r="L3341" s="6" t="str">
        <f t="shared" si="691"/>
        <v/>
      </c>
      <c r="M3341" s="6" t="str">
        <f t="shared" si="692"/>
        <v/>
      </c>
      <c r="N3341" s="6" t="str">
        <f t="shared" si="687"/>
        <v/>
      </c>
      <c r="O3341" s="4"/>
      <c r="P3341" s="11"/>
      <c r="Q3341" s="12" t="str">
        <f t="shared" si="688"/>
        <v/>
      </c>
      <c r="R3341" s="8"/>
      <c r="S3341" s="19"/>
      <c r="T3341" s="19" t="s">
        <v>830</v>
      </c>
      <c r="U3341" s="4"/>
      <c r="V3341" s="22" t="str">
        <f t="shared" si="689"/>
        <v>@aswan1.moe.edu.eg</v>
      </c>
      <c r="W3341" s="22" t="str">
        <f t="shared" si="690"/>
        <v>Stu#</v>
      </c>
      <c r="Z3341" t="str">
        <f>IF(Q3341=$Z$14,COUNTIF($Q$15:Q3341,$Z$14),"")</f>
        <v/>
      </c>
    </row>
    <row r="3342" spans="1:26" ht="16.5" x14ac:dyDescent="0.25">
      <c r="A3342" s="6" t="str">
        <f>IF(B3342="","",SUBTOTAL(3,$B$15:B3342))</f>
        <v/>
      </c>
      <c r="B3342" s="7"/>
      <c r="C3342" s="8"/>
      <c r="D3342" s="6" t="str">
        <f t="shared" ref="D3342:D3405" si="693">IF(C3342="","",LEFT(TRIM(C3342),FIND(" ",TRIM(C3342),1)-1))</f>
        <v/>
      </c>
      <c r="E3342" s="9" t="str">
        <f t="shared" si="683"/>
        <v/>
      </c>
      <c r="F3342" s="7"/>
      <c r="G3342" s="10" t="str">
        <f t="shared" ref="G3342:G3405" si="694">IF(F3342="","",(DATE(IF(LEFT(F3342,1)*1=3,20,19)&amp;MID(F3342,2,2),MID(F3342,4,2),MID(F3342,6,2))))</f>
        <v/>
      </c>
      <c r="H3342" s="6" t="str">
        <f t="shared" ref="H3342:H3405" si="695">IF(G3342="","",DAY(G3342))</f>
        <v/>
      </c>
      <c r="I3342" s="6" t="str">
        <f t="shared" si="684"/>
        <v/>
      </c>
      <c r="J3342" s="6" t="str">
        <f t="shared" si="685"/>
        <v/>
      </c>
      <c r="K3342" s="6" t="str">
        <f t="shared" si="686"/>
        <v/>
      </c>
      <c r="L3342" s="6" t="str">
        <f t="shared" si="691"/>
        <v/>
      </c>
      <c r="M3342" s="6" t="str">
        <f t="shared" si="692"/>
        <v/>
      </c>
      <c r="N3342" s="6" t="str">
        <f t="shared" si="687"/>
        <v/>
      </c>
      <c r="O3342" s="4"/>
      <c r="P3342" s="11"/>
      <c r="Q3342" s="12" t="str">
        <f t="shared" si="688"/>
        <v/>
      </c>
      <c r="R3342" s="8"/>
      <c r="S3342" s="19"/>
      <c r="T3342" s="19" t="s">
        <v>830</v>
      </c>
      <c r="U3342" s="4"/>
      <c r="V3342" s="22" t="str">
        <f t="shared" si="689"/>
        <v>@aswan1.moe.edu.eg</v>
      </c>
      <c r="W3342" s="22" t="str">
        <f t="shared" si="690"/>
        <v>Stu#</v>
      </c>
      <c r="Z3342" t="str">
        <f>IF(Q3342=$Z$14,COUNTIF($Q$15:Q3342,$Z$14),"")</f>
        <v/>
      </c>
    </row>
    <row r="3343" spans="1:26" ht="16.5" x14ac:dyDescent="0.25">
      <c r="A3343" s="6" t="str">
        <f>IF(B3343="","",SUBTOTAL(3,$B$15:B3343))</f>
        <v/>
      </c>
      <c r="B3343" s="7"/>
      <c r="C3343" s="8"/>
      <c r="D3343" s="6" t="str">
        <f t="shared" si="693"/>
        <v/>
      </c>
      <c r="E3343" s="9" t="str">
        <f t="shared" si="683"/>
        <v/>
      </c>
      <c r="F3343" s="7"/>
      <c r="G3343" s="10" t="str">
        <f t="shared" si="694"/>
        <v/>
      </c>
      <c r="H3343" s="6" t="str">
        <f t="shared" si="695"/>
        <v/>
      </c>
      <c r="I3343" s="6" t="str">
        <f t="shared" si="684"/>
        <v/>
      </c>
      <c r="J3343" s="6" t="str">
        <f t="shared" si="685"/>
        <v/>
      </c>
      <c r="K3343" s="6" t="str">
        <f t="shared" si="686"/>
        <v/>
      </c>
      <c r="L3343" s="6" t="str">
        <f t="shared" si="691"/>
        <v/>
      </c>
      <c r="M3343" s="6" t="str">
        <f t="shared" si="692"/>
        <v/>
      </c>
      <c r="N3343" s="6" t="str">
        <f t="shared" si="687"/>
        <v/>
      </c>
      <c r="O3343" s="4"/>
      <c r="P3343" s="11"/>
      <c r="Q3343" s="12" t="str">
        <f t="shared" si="688"/>
        <v/>
      </c>
      <c r="R3343" s="8"/>
      <c r="S3343" s="19"/>
      <c r="T3343" s="19" t="s">
        <v>830</v>
      </c>
      <c r="U3343" s="4"/>
      <c r="V3343" s="22" t="str">
        <f t="shared" si="689"/>
        <v>@aswan1.moe.edu.eg</v>
      </c>
      <c r="W3343" s="22" t="str">
        <f t="shared" si="690"/>
        <v>Stu#</v>
      </c>
      <c r="Z3343" t="str">
        <f>IF(Q3343=$Z$14,COUNTIF($Q$15:Q3343,$Z$14),"")</f>
        <v/>
      </c>
    </row>
    <row r="3344" spans="1:26" ht="16.5" x14ac:dyDescent="0.25">
      <c r="A3344" s="6" t="str">
        <f>IF(B3344="","",SUBTOTAL(3,$B$15:B3344))</f>
        <v/>
      </c>
      <c r="B3344" s="7"/>
      <c r="C3344" s="8"/>
      <c r="D3344" s="6" t="str">
        <f t="shared" si="693"/>
        <v/>
      </c>
      <c r="E3344" s="9" t="str">
        <f t="shared" ref="E3344:E3407" si="696">IF(C3344="","",RIGHT(C3344,LEN(C3344)-FIND(" ",C3344)))</f>
        <v/>
      </c>
      <c r="F3344" s="7"/>
      <c r="G3344" s="10" t="str">
        <f t="shared" si="694"/>
        <v/>
      </c>
      <c r="H3344" s="6" t="str">
        <f t="shared" si="695"/>
        <v/>
      </c>
      <c r="I3344" s="6" t="str">
        <f t="shared" ref="I3344:I3407" si="697">IF(H3344="","",MONTH(G3344))</f>
        <v/>
      </c>
      <c r="J3344" s="6" t="str">
        <f t="shared" ref="J3344:J3407" si="698">IF(I3344="","",YEAR(G3344))</f>
        <v/>
      </c>
      <c r="K3344" s="6" t="str">
        <f t="shared" ref="K3344:K3407" si="699">IF(G3344="","",(DATEDIF(G3344,$F$13,"md")))</f>
        <v/>
      </c>
      <c r="L3344" s="6" t="str">
        <f t="shared" si="691"/>
        <v/>
      </c>
      <c r="M3344" s="6" t="str">
        <f t="shared" si="692"/>
        <v/>
      </c>
      <c r="N3344" s="6" t="str">
        <f t="shared" ref="N3344:N3407" si="700">IF(F3344="","",(IF(ISODD(MID(F3344,13,1)),"ذكر","انثى")))</f>
        <v/>
      </c>
      <c r="O3344" s="4"/>
      <c r="P3344" s="11"/>
      <c r="Q3344" s="12" t="str">
        <f t="shared" ref="Q3344:Q3407" si="701">IF(P3344="","",P3344&amp;"/"&amp;O3344)</f>
        <v/>
      </c>
      <c r="R3344" s="8"/>
      <c r="S3344" s="19"/>
      <c r="T3344" s="19" t="s">
        <v>830</v>
      </c>
      <c r="U3344" s="4"/>
      <c r="V3344" s="22" t="str">
        <f t="shared" ref="V3344:V3407" si="702">CONCATENATE(B3344,$X$2)</f>
        <v>@aswan1.moe.edu.eg</v>
      </c>
      <c r="W3344" s="22" t="str">
        <f t="shared" ref="W3344:W3407" si="703">CONCATENATE($X$3)&amp;RIGHT(LEFT(F3344,7),6)</f>
        <v>Stu#</v>
      </c>
      <c r="Z3344" t="str">
        <f>IF(Q3344=$Z$14,COUNTIF($Q$15:Q3344,$Z$14),"")</f>
        <v/>
      </c>
    </row>
    <row r="3345" spans="1:26" ht="16.5" x14ac:dyDescent="0.25">
      <c r="A3345" s="6" t="str">
        <f>IF(B3345="","",SUBTOTAL(3,$B$15:B3345))</f>
        <v/>
      </c>
      <c r="B3345" s="7"/>
      <c r="C3345" s="8"/>
      <c r="D3345" s="6" t="str">
        <f t="shared" si="693"/>
        <v/>
      </c>
      <c r="E3345" s="9" t="str">
        <f t="shared" si="696"/>
        <v/>
      </c>
      <c r="F3345" s="7"/>
      <c r="G3345" s="10" t="str">
        <f t="shared" si="694"/>
        <v/>
      </c>
      <c r="H3345" s="6" t="str">
        <f t="shared" si="695"/>
        <v/>
      </c>
      <c r="I3345" s="6" t="str">
        <f t="shared" si="697"/>
        <v/>
      </c>
      <c r="J3345" s="6" t="str">
        <f t="shared" si="698"/>
        <v/>
      </c>
      <c r="K3345" s="6" t="str">
        <f t="shared" si="699"/>
        <v/>
      </c>
      <c r="L3345" s="6" t="str">
        <f t="shared" ref="L3345:L3408" si="704">IF(H3345="","",(DATEDIF(H3345,$F$13,"md")))</f>
        <v/>
      </c>
      <c r="M3345" s="6" t="str">
        <f t="shared" ref="M3345:M3408" si="705">IF(I3345="","",(DATEDIF(I3345,$F$13,"md")))</f>
        <v/>
      </c>
      <c r="N3345" s="6" t="str">
        <f t="shared" si="700"/>
        <v/>
      </c>
      <c r="O3345" s="4"/>
      <c r="P3345" s="11"/>
      <c r="Q3345" s="12" t="str">
        <f t="shared" si="701"/>
        <v/>
      </c>
      <c r="R3345" s="8"/>
      <c r="S3345" s="19"/>
      <c r="T3345" s="19" t="s">
        <v>830</v>
      </c>
      <c r="U3345" s="4"/>
      <c r="V3345" s="22" t="str">
        <f t="shared" si="702"/>
        <v>@aswan1.moe.edu.eg</v>
      </c>
      <c r="W3345" s="22" t="str">
        <f t="shared" si="703"/>
        <v>Stu#</v>
      </c>
      <c r="Z3345" t="str">
        <f>IF(Q3345=$Z$14,COUNTIF($Q$15:Q3345,$Z$14),"")</f>
        <v/>
      </c>
    </row>
    <row r="3346" spans="1:26" ht="16.5" x14ac:dyDescent="0.25">
      <c r="A3346" s="6" t="str">
        <f>IF(B3346="","",SUBTOTAL(3,$B$15:B3346))</f>
        <v/>
      </c>
      <c r="B3346" s="7"/>
      <c r="C3346" s="8"/>
      <c r="D3346" s="6" t="str">
        <f t="shared" si="693"/>
        <v/>
      </c>
      <c r="E3346" s="9" t="str">
        <f t="shared" si="696"/>
        <v/>
      </c>
      <c r="F3346" s="7"/>
      <c r="G3346" s="10" t="str">
        <f t="shared" si="694"/>
        <v/>
      </c>
      <c r="H3346" s="6" t="str">
        <f t="shared" si="695"/>
        <v/>
      </c>
      <c r="I3346" s="6" t="str">
        <f t="shared" si="697"/>
        <v/>
      </c>
      <c r="J3346" s="6" t="str">
        <f t="shared" si="698"/>
        <v/>
      </c>
      <c r="K3346" s="6" t="str">
        <f t="shared" si="699"/>
        <v/>
      </c>
      <c r="L3346" s="6" t="str">
        <f t="shared" si="704"/>
        <v/>
      </c>
      <c r="M3346" s="6" t="str">
        <f t="shared" si="705"/>
        <v/>
      </c>
      <c r="N3346" s="6" t="str">
        <f t="shared" si="700"/>
        <v/>
      </c>
      <c r="O3346" s="4"/>
      <c r="P3346" s="11"/>
      <c r="Q3346" s="12" t="str">
        <f t="shared" si="701"/>
        <v/>
      </c>
      <c r="R3346" s="8"/>
      <c r="S3346" s="19"/>
      <c r="T3346" s="19" t="s">
        <v>830</v>
      </c>
      <c r="U3346" s="4"/>
      <c r="V3346" s="22" t="str">
        <f t="shared" si="702"/>
        <v>@aswan1.moe.edu.eg</v>
      </c>
      <c r="W3346" s="22" t="str">
        <f t="shared" si="703"/>
        <v>Stu#</v>
      </c>
      <c r="Z3346" t="str">
        <f>IF(Q3346=$Z$14,COUNTIF($Q$15:Q3346,$Z$14),"")</f>
        <v/>
      </c>
    </row>
    <row r="3347" spans="1:26" ht="16.5" x14ac:dyDescent="0.25">
      <c r="A3347" s="6" t="str">
        <f>IF(B3347="","",SUBTOTAL(3,$B$15:B3347))</f>
        <v/>
      </c>
      <c r="B3347" s="7"/>
      <c r="C3347" s="8"/>
      <c r="D3347" s="6" t="str">
        <f t="shared" si="693"/>
        <v/>
      </c>
      <c r="E3347" s="9" t="str">
        <f t="shared" si="696"/>
        <v/>
      </c>
      <c r="F3347" s="7"/>
      <c r="G3347" s="10" t="str">
        <f t="shared" si="694"/>
        <v/>
      </c>
      <c r="H3347" s="6" t="str">
        <f t="shared" si="695"/>
        <v/>
      </c>
      <c r="I3347" s="6" t="str">
        <f t="shared" si="697"/>
        <v/>
      </c>
      <c r="J3347" s="6" t="str">
        <f t="shared" si="698"/>
        <v/>
      </c>
      <c r="K3347" s="6" t="str">
        <f t="shared" si="699"/>
        <v/>
      </c>
      <c r="L3347" s="6" t="str">
        <f t="shared" si="704"/>
        <v/>
      </c>
      <c r="M3347" s="6" t="str">
        <f t="shared" si="705"/>
        <v/>
      </c>
      <c r="N3347" s="6" t="str">
        <f t="shared" si="700"/>
        <v/>
      </c>
      <c r="O3347" s="4"/>
      <c r="P3347" s="11"/>
      <c r="Q3347" s="12" t="str">
        <f t="shared" si="701"/>
        <v/>
      </c>
      <c r="R3347" s="8"/>
      <c r="S3347" s="19"/>
      <c r="T3347" s="19" t="s">
        <v>830</v>
      </c>
      <c r="U3347" s="4"/>
      <c r="V3347" s="22" t="str">
        <f t="shared" si="702"/>
        <v>@aswan1.moe.edu.eg</v>
      </c>
      <c r="W3347" s="22" t="str">
        <f t="shared" si="703"/>
        <v>Stu#</v>
      </c>
      <c r="Z3347" t="str">
        <f>IF(Q3347=$Z$14,COUNTIF($Q$15:Q3347,$Z$14),"")</f>
        <v/>
      </c>
    </row>
    <row r="3348" spans="1:26" ht="16.5" x14ac:dyDescent="0.25">
      <c r="A3348" s="6" t="str">
        <f>IF(B3348="","",SUBTOTAL(3,$B$15:B3348))</f>
        <v/>
      </c>
      <c r="B3348" s="7"/>
      <c r="C3348" s="8"/>
      <c r="D3348" s="6" t="str">
        <f t="shared" si="693"/>
        <v/>
      </c>
      <c r="E3348" s="9" t="str">
        <f t="shared" si="696"/>
        <v/>
      </c>
      <c r="F3348" s="7"/>
      <c r="G3348" s="10" t="str">
        <f t="shared" si="694"/>
        <v/>
      </c>
      <c r="H3348" s="6" t="str">
        <f t="shared" si="695"/>
        <v/>
      </c>
      <c r="I3348" s="6" t="str">
        <f t="shared" si="697"/>
        <v/>
      </c>
      <c r="J3348" s="6" t="str">
        <f t="shared" si="698"/>
        <v/>
      </c>
      <c r="K3348" s="6" t="str">
        <f t="shared" si="699"/>
        <v/>
      </c>
      <c r="L3348" s="6" t="str">
        <f t="shared" si="704"/>
        <v/>
      </c>
      <c r="M3348" s="6" t="str">
        <f t="shared" si="705"/>
        <v/>
      </c>
      <c r="N3348" s="6" t="str">
        <f t="shared" si="700"/>
        <v/>
      </c>
      <c r="O3348" s="4"/>
      <c r="P3348" s="11"/>
      <c r="Q3348" s="12" t="str">
        <f t="shared" si="701"/>
        <v/>
      </c>
      <c r="R3348" s="8"/>
      <c r="S3348" s="19"/>
      <c r="T3348" s="19" t="s">
        <v>830</v>
      </c>
      <c r="U3348" s="4"/>
      <c r="V3348" s="22" t="str">
        <f t="shared" si="702"/>
        <v>@aswan1.moe.edu.eg</v>
      </c>
      <c r="W3348" s="22" t="str">
        <f t="shared" si="703"/>
        <v>Stu#</v>
      </c>
      <c r="Z3348" t="str">
        <f>IF(Q3348=$Z$14,COUNTIF($Q$15:Q3348,$Z$14),"")</f>
        <v/>
      </c>
    </row>
    <row r="3349" spans="1:26" ht="16.5" x14ac:dyDescent="0.25">
      <c r="A3349" s="6" t="str">
        <f>IF(B3349="","",SUBTOTAL(3,$B$15:B3349))</f>
        <v/>
      </c>
      <c r="B3349" s="7"/>
      <c r="C3349" s="8"/>
      <c r="D3349" s="6" t="str">
        <f t="shared" si="693"/>
        <v/>
      </c>
      <c r="E3349" s="9" t="str">
        <f t="shared" si="696"/>
        <v/>
      </c>
      <c r="F3349" s="7"/>
      <c r="G3349" s="10" t="str">
        <f t="shared" si="694"/>
        <v/>
      </c>
      <c r="H3349" s="6" t="str">
        <f t="shared" si="695"/>
        <v/>
      </c>
      <c r="I3349" s="6" t="str">
        <f t="shared" si="697"/>
        <v/>
      </c>
      <c r="J3349" s="6" t="str">
        <f t="shared" si="698"/>
        <v/>
      </c>
      <c r="K3349" s="6" t="str">
        <f t="shared" si="699"/>
        <v/>
      </c>
      <c r="L3349" s="6" t="str">
        <f t="shared" si="704"/>
        <v/>
      </c>
      <c r="M3349" s="6" t="str">
        <f t="shared" si="705"/>
        <v/>
      </c>
      <c r="N3349" s="6" t="str">
        <f t="shared" si="700"/>
        <v/>
      </c>
      <c r="O3349" s="4"/>
      <c r="P3349" s="11"/>
      <c r="Q3349" s="12" t="str">
        <f t="shared" si="701"/>
        <v/>
      </c>
      <c r="R3349" s="8"/>
      <c r="S3349" s="19"/>
      <c r="T3349" s="19" t="s">
        <v>830</v>
      </c>
      <c r="U3349" s="4"/>
      <c r="V3349" s="22" t="str">
        <f t="shared" si="702"/>
        <v>@aswan1.moe.edu.eg</v>
      </c>
      <c r="W3349" s="22" t="str">
        <f t="shared" si="703"/>
        <v>Stu#</v>
      </c>
      <c r="Z3349" t="str">
        <f>IF(Q3349=$Z$14,COUNTIF($Q$15:Q3349,$Z$14),"")</f>
        <v/>
      </c>
    </row>
    <row r="3350" spans="1:26" ht="16.5" x14ac:dyDescent="0.25">
      <c r="A3350" s="6" t="str">
        <f>IF(B3350="","",SUBTOTAL(3,$B$15:B3350))</f>
        <v/>
      </c>
      <c r="B3350" s="7"/>
      <c r="C3350" s="8"/>
      <c r="D3350" s="6" t="str">
        <f t="shared" si="693"/>
        <v/>
      </c>
      <c r="E3350" s="9" t="str">
        <f t="shared" si="696"/>
        <v/>
      </c>
      <c r="F3350" s="7"/>
      <c r="G3350" s="10" t="str">
        <f t="shared" si="694"/>
        <v/>
      </c>
      <c r="H3350" s="6" t="str">
        <f t="shared" si="695"/>
        <v/>
      </c>
      <c r="I3350" s="6" t="str">
        <f t="shared" si="697"/>
        <v/>
      </c>
      <c r="J3350" s="6" t="str">
        <f t="shared" si="698"/>
        <v/>
      </c>
      <c r="K3350" s="6" t="str">
        <f t="shared" si="699"/>
        <v/>
      </c>
      <c r="L3350" s="6" t="str">
        <f t="shared" si="704"/>
        <v/>
      </c>
      <c r="M3350" s="6" t="str">
        <f t="shared" si="705"/>
        <v/>
      </c>
      <c r="N3350" s="6" t="str">
        <f t="shared" si="700"/>
        <v/>
      </c>
      <c r="O3350" s="4"/>
      <c r="P3350" s="11"/>
      <c r="Q3350" s="12" t="str">
        <f t="shared" si="701"/>
        <v/>
      </c>
      <c r="R3350" s="8"/>
      <c r="S3350" s="19"/>
      <c r="T3350" s="19" t="s">
        <v>830</v>
      </c>
      <c r="U3350" s="4"/>
      <c r="V3350" s="22" t="str">
        <f t="shared" si="702"/>
        <v>@aswan1.moe.edu.eg</v>
      </c>
      <c r="W3350" s="22" t="str">
        <f t="shared" si="703"/>
        <v>Stu#</v>
      </c>
      <c r="Z3350" t="str">
        <f>IF(Q3350=$Z$14,COUNTIF($Q$15:Q3350,$Z$14),"")</f>
        <v/>
      </c>
    </row>
    <row r="3351" spans="1:26" ht="16.5" x14ac:dyDescent="0.25">
      <c r="A3351" s="6" t="str">
        <f>IF(B3351="","",SUBTOTAL(3,$B$15:B3351))</f>
        <v/>
      </c>
      <c r="B3351" s="7"/>
      <c r="C3351" s="8"/>
      <c r="D3351" s="6" t="str">
        <f t="shared" si="693"/>
        <v/>
      </c>
      <c r="E3351" s="9" t="str">
        <f t="shared" si="696"/>
        <v/>
      </c>
      <c r="F3351" s="7"/>
      <c r="G3351" s="10" t="str">
        <f t="shared" si="694"/>
        <v/>
      </c>
      <c r="H3351" s="6" t="str">
        <f t="shared" si="695"/>
        <v/>
      </c>
      <c r="I3351" s="6" t="str">
        <f t="shared" si="697"/>
        <v/>
      </c>
      <c r="J3351" s="6" t="str">
        <f t="shared" si="698"/>
        <v/>
      </c>
      <c r="K3351" s="6" t="str">
        <f t="shared" si="699"/>
        <v/>
      </c>
      <c r="L3351" s="6" t="str">
        <f t="shared" si="704"/>
        <v/>
      </c>
      <c r="M3351" s="6" t="str">
        <f t="shared" si="705"/>
        <v/>
      </c>
      <c r="N3351" s="6" t="str">
        <f t="shared" si="700"/>
        <v/>
      </c>
      <c r="O3351" s="4"/>
      <c r="P3351" s="11"/>
      <c r="Q3351" s="12" t="str">
        <f t="shared" si="701"/>
        <v/>
      </c>
      <c r="R3351" s="8"/>
      <c r="S3351" s="19"/>
      <c r="T3351" s="19" t="s">
        <v>830</v>
      </c>
      <c r="U3351" s="4"/>
      <c r="V3351" s="22" t="str">
        <f t="shared" si="702"/>
        <v>@aswan1.moe.edu.eg</v>
      </c>
      <c r="W3351" s="22" t="str">
        <f t="shared" si="703"/>
        <v>Stu#</v>
      </c>
      <c r="Z3351" t="str">
        <f>IF(Q3351=$Z$14,COUNTIF($Q$15:Q3351,$Z$14),"")</f>
        <v/>
      </c>
    </row>
    <row r="3352" spans="1:26" ht="16.5" x14ac:dyDescent="0.25">
      <c r="A3352" s="6" t="str">
        <f>IF(B3352="","",SUBTOTAL(3,$B$15:B3352))</f>
        <v/>
      </c>
      <c r="B3352" s="7"/>
      <c r="C3352" s="8"/>
      <c r="D3352" s="6" t="str">
        <f t="shared" si="693"/>
        <v/>
      </c>
      <c r="E3352" s="9" t="str">
        <f t="shared" si="696"/>
        <v/>
      </c>
      <c r="F3352" s="7"/>
      <c r="G3352" s="10" t="str">
        <f t="shared" si="694"/>
        <v/>
      </c>
      <c r="H3352" s="6" t="str">
        <f t="shared" si="695"/>
        <v/>
      </c>
      <c r="I3352" s="6" t="str">
        <f t="shared" si="697"/>
        <v/>
      </c>
      <c r="J3352" s="6" t="str">
        <f t="shared" si="698"/>
        <v/>
      </c>
      <c r="K3352" s="6" t="str">
        <f t="shared" si="699"/>
        <v/>
      </c>
      <c r="L3352" s="6" t="str">
        <f t="shared" si="704"/>
        <v/>
      </c>
      <c r="M3352" s="6" t="str">
        <f t="shared" si="705"/>
        <v/>
      </c>
      <c r="N3352" s="6" t="str">
        <f t="shared" si="700"/>
        <v/>
      </c>
      <c r="O3352" s="4"/>
      <c r="P3352" s="11"/>
      <c r="Q3352" s="12" t="str">
        <f t="shared" si="701"/>
        <v/>
      </c>
      <c r="R3352" s="8"/>
      <c r="S3352" s="19"/>
      <c r="T3352" s="19" t="s">
        <v>830</v>
      </c>
      <c r="U3352" s="4"/>
      <c r="V3352" s="22" t="str">
        <f t="shared" si="702"/>
        <v>@aswan1.moe.edu.eg</v>
      </c>
      <c r="W3352" s="22" t="str">
        <f t="shared" si="703"/>
        <v>Stu#</v>
      </c>
      <c r="Z3352" t="str">
        <f>IF(Q3352=$Z$14,COUNTIF($Q$15:Q3352,$Z$14),"")</f>
        <v/>
      </c>
    </row>
    <row r="3353" spans="1:26" ht="16.5" x14ac:dyDescent="0.25">
      <c r="A3353" s="6" t="str">
        <f>IF(B3353="","",SUBTOTAL(3,$B$15:B3353))</f>
        <v/>
      </c>
      <c r="B3353" s="7"/>
      <c r="C3353" s="8"/>
      <c r="D3353" s="6" t="str">
        <f t="shared" si="693"/>
        <v/>
      </c>
      <c r="E3353" s="9" t="str">
        <f t="shared" si="696"/>
        <v/>
      </c>
      <c r="F3353" s="7"/>
      <c r="G3353" s="10" t="str">
        <f t="shared" si="694"/>
        <v/>
      </c>
      <c r="H3353" s="6" t="str">
        <f t="shared" si="695"/>
        <v/>
      </c>
      <c r="I3353" s="6" t="str">
        <f t="shared" si="697"/>
        <v/>
      </c>
      <c r="J3353" s="6" t="str">
        <f t="shared" si="698"/>
        <v/>
      </c>
      <c r="K3353" s="6" t="str">
        <f t="shared" si="699"/>
        <v/>
      </c>
      <c r="L3353" s="6" t="str">
        <f t="shared" si="704"/>
        <v/>
      </c>
      <c r="M3353" s="6" t="str">
        <f t="shared" si="705"/>
        <v/>
      </c>
      <c r="N3353" s="6" t="str">
        <f t="shared" si="700"/>
        <v/>
      </c>
      <c r="O3353" s="4"/>
      <c r="P3353" s="11"/>
      <c r="Q3353" s="12" t="str">
        <f t="shared" si="701"/>
        <v/>
      </c>
      <c r="R3353" s="8"/>
      <c r="S3353" s="19"/>
      <c r="T3353" s="19" t="s">
        <v>830</v>
      </c>
      <c r="U3353" s="4"/>
      <c r="V3353" s="22" t="str">
        <f t="shared" si="702"/>
        <v>@aswan1.moe.edu.eg</v>
      </c>
      <c r="W3353" s="22" t="str">
        <f t="shared" si="703"/>
        <v>Stu#</v>
      </c>
      <c r="Z3353" t="str">
        <f>IF(Q3353=$Z$14,COUNTIF($Q$15:Q3353,$Z$14),"")</f>
        <v/>
      </c>
    </row>
    <row r="3354" spans="1:26" ht="16.5" x14ac:dyDescent="0.25">
      <c r="A3354" s="6" t="str">
        <f>IF(B3354="","",SUBTOTAL(3,$B$15:B3354))</f>
        <v/>
      </c>
      <c r="B3354" s="7"/>
      <c r="C3354" s="8"/>
      <c r="D3354" s="6" t="str">
        <f t="shared" si="693"/>
        <v/>
      </c>
      <c r="E3354" s="9" t="str">
        <f t="shared" si="696"/>
        <v/>
      </c>
      <c r="F3354" s="7"/>
      <c r="G3354" s="10" t="str">
        <f t="shared" si="694"/>
        <v/>
      </c>
      <c r="H3354" s="6" t="str">
        <f t="shared" si="695"/>
        <v/>
      </c>
      <c r="I3354" s="6" t="str">
        <f t="shared" si="697"/>
        <v/>
      </c>
      <c r="J3354" s="6" t="str">
        <f t="shared" si="698"/>
        <v/>
      </c>
      <c r="K3354" s="6" t="str">
        <f t="shared" si="699"/>
        <v/>
      </c>
      <c r="L3354" s="6" t="str">
        <f t="shared" si="704"/>
        <v/>
      </c>
      <c r="M3354" s="6" t="str">
        <f t="shared" si="705"/>
        <v/>
      </c>
      <c r="N3354" s="6" t="str">
        <f t="shared" si="700"/>
        <v/>
      </c>
      <c r="O3354" s="4"/>
      <c r="P3354" s="11"/>
      <c r="Q3354" s="12" t="str">
        <f t="shared" si="701"/>
        <v/>
      </c>
      <c r="R3354" s="8"/>
      <c r="S3354" s="19"/>
      <c r="T3354" s="19" t="s">
        <v>830</v>
      </c>
      <c r="U3354" s="4"/>
      <c r="V3354" s="22" t="str">
        <f t="shared" si="702"/>
        <v>@aswan1.moe.edu.eg</v>
      </c>
      <c r="W3354" s="22" t="str">
        <f t="shared" si="703"/>
        <v>Stu#</v>
      </c>
      <c r="Z3354" t="str">
        <f>IF(Q3354=$Z$14,COUNTIF($Q$15:Q3354,$Z$14),"")</f>
        <v/>
      </c>
    </row>
    <row r="3355" spans="1:26" ht="16.5" x14ac:dyDescent="0.25">
      <c r="A3355" s="6" t="str">
        <f>IF(B3355="","",SUBTOTAL(3,$B$15:B3355))</f>
        <v/>
      </c>
      <c r="B3355" s="7"/>
      <c r="C3355" s="8"/>
      <c r="D3355" s="6" t="str">
        <f t="shared" si="693"/>
        <v/>
      </c>
      <c r="E3355" s="9" t="str">
        <f t="shared" si="696"/>
        <v/>
      </c>
      <c r="F3355" s="7"/>
      <c r="G3355" s="10" t="str">
        <f t="shared" si="694"/>
        <v/>
      </c>
      <c r="H3355" s="6" t="str">
        <f t="shared" si="695"/>
        <v/>
      </c>
      <c r="I3355" s="6" t="str">
        <f t="shared" si="697"/>
        <v/>
      </c>
      <c r="J3355" s="6" t="str">
        <f t="shared" si="698"/>
        <v/>
      </c>
      <c r="K3355" s="6" t="str">
        <f t="shared" si="699"/>
        <v/>
      </c>
      <c r="L3355" s="6" t="str">
        <f t="shared" si="704"/>
        <v/>
      </c>
      <c r="M3355" s="6" t="str">
        <f t="shared" si="705"/>
        <v/>
      </c>
      <c r="N3355" s="6" t="str">
        <f t="shared" si="700"/>
        <v/>
      </c>
      <c r="O3355" s="4"/>
      <c r="P3355" s="11"/>
      <c r="Q3355" s="12" t="str">
        <f t="shared" si="701"/>
        <v/>
      </c>
      <c r="R3355" s="8"/>
      <c r="S3355" s="19"/>
      <c r="T3355" s="19" t="s">
        <v>830</v>
      </c>
      <c r="U3355" s="4"/>
      <c r="V3355" s="22" t="str">
        <f t="shared" si="702"/>
        <v>@aswan1.moe.edu.eg</v>
      </c>
      <c r="W3355" s="22" t="str">
        <f t="shared" si="703"/>
        <v>Stu#</v>
      </c>
      <c r="Z3355" t="str">
        <f>IF(Q3355=$Z$14,COUNTIF($Q$15:Q3355,$Z$14),"")</f>
        <v/>
      </c>
    </row>
    <row r="3356" spans="1:26" ht="16.5" x14ac:dyDescent="0.25">
      <c r="A3356" s="6" t="str">
        <f>IF(B3356="","",SUBTOTAL(3,$B$15:B3356))</f>
        <v/>
      </c>
      <c r="B3356" s="7"/>
      <c r="C3356" s="8"/>
      <c r="D3356" s="6" t="str">
        <f t="shared" si="693"/>
        <v/>
      </c>
      <c r="E3356" s="9" t="str">
        <f t="shared" si="696"/>
        <v/>
      </c>
      <c r="F3356" s="7"/>
      <c r="G3356" s="10" t="str">
        <f t="shared" si="694"/>
        <v/>
      </c>
      <c r="H3356" s="6" t="str">
        <f t="shared" si="695"/>
        <v/>
      </c>
      <c r="I3356" s="6" t="str">
        <f t="shared" si="697"/>
        <v/>
      </c>
      <c r="J3356" s="6" t="str">
        <f t="shared" si="698"/>
        <v/>
      </c>
      <c r="K3356" s="6" t="str">
        <f t="shared" si="699"/>
        <v/>
      </c>
      <c r="L3356" s="6" t="str">
        <f t="shared" si="704"/>
        <v/>
      </c>
      <c r="M3356" s="6" t="str">
        <f t="shared" si="705"/>
        <v/>
      </c>
      <c r="N3356" s="6" t="str">
        <f t="shared" si="700"/>
        <v/>
      </c>
      <c r="O3356" s="4"/>
      <c r="P3356" s="11"/>
      <c r="Q3356" s="12" t="str">
        <f t="shared" si="701"/>
        <v/>
      </c>
      <c r="R3356" s="8"/>
      <c r="S3356" s="19"/>
      <c r="T3356" s="19" t="s">
        <v>830</v>
      </c>
      <c r="U3356" s="4"/>
      <c r="V3356" s="22" t="str">
        <f t="shared" si="702"/>
        <v>@aswan1.moe.edu.eg</v>
      </c>
      <c r="W3356" s="22" t="str">
        <f t="shared" si="703"/>
        <v>Stu#</v>
      </c>
      <c r="Z3356" t="str">
        <f>IF(Q3356=$Z$14,COUNTIF($Q$15:Q3356,$Z$14),"")</f>
        <v/>
      </c>
    </row>
    <row r="3357" spans="1:26" ht="16.5" x14ac:dyDescent="0.25">
      <c r="A3357" s="6" t="str">
        <f>IF(B3357="","",SUBTOTAL(3,$B$15:B3357))</f>
        <v/>
      </c>
      <c r="B3357" s="7"/>
      <c r="C3357" s="8"/>
      <c r="D3357" s="6" t="str">
        <f t="shared" si="693"/>
        <v/>
      </c>
      <c r="E3357" s="9" t="str">
        <f t="shared" si="696"/>
        <v/>
      </c>
      <c r="F3357" s="7"/>
      <c r="G3357" s="10" t="str">
        <f t="shared" si="694"/>
        <v/>
      </c>
      <c r="H3357" s="6" t="str">
        <f t="shared" si="695"/>
        <v/>
      </c>
      <c r="I3357" s="6" t="str">
        <f t="shared" si="697"/>
        <v/>
      </c>
      <c r="J3357" s="6" t="str">
        <f t="shared" si="698"/>
        <v/>
      </c>
      <c r="K3357" s="6" t="str">
        <f t="shared" si="699"/>
        <v/>
      </c>
      <c r="L3357" s="6" t="str">
        <f t="shared" si="704"/>
        <v/>
      </c>
      <c r="M3357" s="6" t="str">
        <f t="shared" si="705"/>
        <v/>
      </c>
      <c r="N3357" s="6" t="str">
        <f t="shared" si="700"/>
        <v/>
      </c>
      <c r="O3357" s="4"/>
      <c r="P3357" s="11"/>
      <c r="Q3357" s="12" t="str">
        <f t="shared" si="701"/>
        <v/>
      </c>
      <c r="R3357" s="8"/>
      <c r="S3357" s="19"/>
      <c r="T3357" s="19" t="s">
        <v>830</v>
      </c>
      <c r="U3357" s="4"/>
      <c r="V3357" s="22" t="str">
        <f t="shared" si="702"/>
        <v>@aswan1.moe.edu.eg</v>
      </c>
      <c r="W3357" s="22" t="str">
        <f t="shared" si="703"/>
        <v>Stu#</v>
      </c>
      <c r="Z3357" t="str">
        <f>IF(Q3357=$Z$14,COUNTIF($Q$15:Q3357,$Z$14),"")</f>
        <v/>
      </c>
    </row>
    <row r="3358" spans="1:26" ht="16.5" x14ac:dyDescent="0.25">
      <c r="A3358" s="6" t="str">
        <f>IF(B3358="","",SUBTOTAL(3,$B$15:B3358))</f>
        <v/>
      </c>
      <c r="B3358" s="7"/>
      <c r="C3358" s="8"/>
      <c r="D3358" s="6" t="str">
        <f t="shared" si="693"/>
        <v/>
      </c>
      <c r="E3358" s="9" t="str">
        <f t="shared" si="696"/>
        <v/>
      </c>
      <c r="F3358" s="7"/>
      <c r="G3358" s="10" t="str">
        <f t="shared" si="694"/>
        <v/>
      </c>
      <c r="H3358" s="6" t="str">
        <f t="shared" si="695"/>
        <v/>
      </c>
      <c r="I3358" s="6" t="str">
        <f t="shared" si="697"/>
        <v/>
      </c>
      <c r="J3358" s="6" t="str">
        <f t="shared" si="698"/>
        <v/>
      </c>
      <c r="K3358" s="6" t="str">
        <f t="shared" si="699"/>
        <v/>
      </c>
      <c r="L3358" s="6" t="str">
        <f t="shared" si="704"/>
        <v/>
      </c>
      <c r="M3358" s="6" t="str">
        <f t="shared" si="705"/>
        <v/>
      </c>
      <c r="N3358" s="6" t="str">
        <f t="shared" si="700"/>
        <v/>
      </c>
      <c r="O3358" s="4"/>
      <c r="P3358" s="11"/>
      <c r="Q3358" s="12" t="str">
        <f t="shared" si="701"/>
        <v/>
      </c>
      <c r="R3358" s="8"/>
      <c r="S3358" s="19"/>
      <c r="T3358" s="19" t="s">
        <v>830</v>
      </c>
      <c r="U3358" s="4"/>
      <c r="V3358" s="22" t="str">
        <f t="shared" si="702"/>
        <v>@aswan1.moe.edu.eg</v>
      </c>
      <c r="W3358" s="22" t="str">
        <f t="shared" si="703"/>
        <v>Stu#</v>
      </c>
      <c r="Z3358" t="str">
        <f>IF(Q3358=$Z$14,COUNTIF($Q$15:Q3358,$Z$14),"")</f>
        <v/>
      </c>
    </row>
    <row r="3359" spans="1:26" ht="16.5" x14ac:dyDescent="0.25">
      <c r="A3359" s="6" t="str">
        <f>IF(B3359="","",SUBTOTAL(3,$B$15:B3359))</f>
        <v/>
      </c>
      <c r="B3359" s="7"/>
      <c r="C3359" s="8"/>
      <c r="D3359" s="6" t="str">
        <f t="shared" si="693"/>
        <v/>
      </c>
      <c r="E3359" s="9" t="str">
        <f t="shared" si="696"/>
        <v/>
      </c>
      <c r="F3359" s="7"/>
      <c r="G3359" s="10" t="str">
        <f t="shared" si="694"/>
        <v/>
      </c>
      <c r="H3359" s="6" t="str">
        <f t="shared" si="695"/>
        <v/>
      </c>
      <c r="I3359" s="6" t="str">
        <f t="shared" si="697"/>
        <v/>
      </c>
      <c r="J3359" s="6" t="str">
        <f t="shared" si="698"/>
        <v/>
      </c>
      <c r="K3359" s="6" t="str">
        <f t="shared" si="699"/>
        <v/>
      </c>
      <c r="L3359" s="6" t="str">
        <f t="shared" si="704"/>
        <v/>
      </c>
      <c r="M3359" s="6" t="str">
        <f t="shared" si="705"/>
        <v/>
      </c>
      <c r="N3359" s="6" t="str">
        <f t="shared" si="700"/>
        <v/>
      </c>
      <c r="O3359" s="4"/>
      <c r="P3359" s="11"/>
      <c r="Q3359" s="12" t="str">
        <f t="shared" si="701"/>
        <v/>
      </c>
      <c r="R3359" s="8"/>
      <c r="S3359" s="19"/>
      <c r="T3359" s="19" t="s">
        <v>830</v>
      </c>
      <c r="U3359" s="4"/>
      <c r="V3359" s="22" t="str">
        <f t="shared" si="702"/>
        <v>@aswan1.moe.edu.eg</v>
      </c>
      <c r="W3359" s="22" t="str">
        <f t="shared" si="703"/>
        <v>Stu#</v>
      </c>
      <c r="Z3359" t="str">
        <f>IF(Q3359=$Z$14,COUNTIF($Q$15:Q3359,$Z$14),"")</f>
        <v/>
      </c>
    </row>
    <row r="3360" spans="1:26" ht="16.5" x14ac:dyDescent="0.25">
      <c r="A3360" s="6" t="str">
        <f>IF(B3360="","",SUBTOTAL(3,$B$15:B3360))</f>
        <v/>
      </c>
      <c r="B3360" s="7"/>
      <c r="C3360" s="8"/>
      <c r="D3360" s="6" t="str">
        <f t="shared" si="693"/>
        <v/>
      </c>
      <c r="E3360" s="9" t="str">
        <f t="shared" si="696"/>
        <v/>
      </c>
      <c r="F3360" s="7"/>
      <c r="G3360" s="10" t="str">
        <f t="shared" si="694"/>
        <v/>
      </c>
      <c r="H3360" s="6" t="str">
        <f t="shared" si="695"/>
        <v/>
      </c>
      <c r="I3360" s="6" t="str">
        <f t="shared" si="697"/>
        <v/>
      </c>
      <c r="J3360" s="6" t="str">
        <f t="shared" si="698"/>
        <v/>
      </c>
      <c r="K3360" s="6" t="str">
        <f t="shared" si="699"/>
        <v/>
      </c>
      <c r="L3360" s="6" t="str">
        <f t="shared" si="704"/>
        <v/>
      </c>
      <c r="M3360" s="6" t="str">
        <f t="shared" si="705"/>
        <v/>
      </c>
      <c r="N3360" s="6" t="str">
        <f t="shared" si="700"/>
        <v/>
      </c>
      <c r="O3360" s="4"/>
      <c r="P3360" s="11"/>
      <c r="Q3360" s="12" t="str">
        <f t="shared" si="701"/>
        <v/>
      </c>
      <c r="R3360" s="8"/>
      <c r="S3360" s="19"/>
      <c r="T3360" s="19" t="s">
        <v>830</v>
      </c>
      <c r="U3360" s="4"/>
      <c r="V3360" s="22" t="str">
        <f t="shared" si="702"/>
        <v>@aswan1.moe.edu.eg</v>
      </c>
      <c r="W3360" s="22" t="str">
        <f t="shared" si="703"/>
        <v>Stu#</v>
      </c>
      <c r="Z3360" t="str">
        <f>IF(Q3360=$Z$14,COUNTIF($Q$15:Q3360,$Z$14),"")</f>
        <v/>
      </c>
    </row>
    <row r="3361" spans="1:26" ht="16.5" x14ac:dyDescent="0.25">
      <c r="A3361" s="6" t="str">
        <f>IF(B3361="","",SUBTOTAL(3,$B$15:B3361))</f>
        <v/>
      </c>
      <c r="B3361" s="7"/>
      <c r="C3361" s="8"/>
      <c r="D3361" s="6" t="str">
        <f t="shared" si="693"/>
        <v/>
      </c>
      <c r="E3361" s="9" t="str">
        <f t="shared" si="696"/>
        <v/>
      </c>
      <c r="F3361" s="7"/>
      <c r="G3361" s="10" t="str">
        <f t="shared" si="694"/>
        <v/>
      </c>
      <c r="H3361" s="6" t="str">
        <f t="shared" si="695"/>
        <v/>
      </c>
      <c r="I3361" s="6" t="str">
        <f t="shared" si="697"/>
        <v/>
      </c>
      <c r="J3361" s="6" t="str">
        <f t="shared" si="698"/>
        <v/>
      </c>
      <c r="K3361" s="6" t="str">
        <f t="shared" si="699"/>
        <v/>
      </c>
      <c r="L3361" s="6" t="str">
        <f t="shared" si="704"/>
        <v/>
      </c>
      <c r="M3361" s="6" t="str">
        <f t="shared" si="705"/>
        <v/>
      </c>
      <c r="N3361" s="6" t="str">
        <f t="shared" si="700"/>
        <v/>
      </c>
      <c r="O3361" s="4"/>
      <c r="P3361" s="11"/>
      <c r="Q3361" s="12" t="str">
        <f t="shared" si="701"/>
        <v/>
      </c>
      <c r="R3361" s="8"/>
      <c r="S3361" s="19"/>
      <c r="T3361" s="19" t="s">
        <v>830</v>
      </c>
      <c r="U3361" s="4"/>
      <c r="V3361" s="22" t="str">
        <f t="shared" si="702"/>
        <v>@aswan1.moe.edu.eg</v>
      </c>
      <c r="W3361" s="22" t="str">
        <f t="shared" si="703"/>
        <v>Stu#</v>
      </c>
      <c r="Z3361" t="str">
        <f>IF(Q3361=$Z$14,COUNTIF($Q$15:Q3361,$Z$14),"")</f>
        <v/>
      </c>
    </row>
    <row r="3362" spans="1:26" ht="16.5" x14ac:dyDescent="0.25">
      <c r="A3362" s="6" t="str">
        <f>IF(B3362="","",SUBTOTAL(3,$B$15:B3362))</f>
        <v/>
      </c>
      <c r="B3362" s="7"/>
      <c r="C3362" s="8"/>
      <c r="D3362" s="6" t="str">
        <f t="shared" si="693"/>
        <v/>
      </c>
      <c r="E3362" s="9" t="str">
        <f t="shared" si="696"/>
        <v/>
      </c>
      <c r="F3362" s="7"/>
      <c r="G3362" s="10" t="str">
        <f t="shared" si="694"/>
        <v/>
      </c>
      <c r="H3362" s="6" t="str">
        <f t="shared" si="695"/>
        <v/>
      </c>
      <c r="I3362" s="6" t="str">
        <f t="shared" si="697"/>
        <v/>
      </c>
      <c r="J3362" s="6" t="str">
        <f t="shared" si="698"/>
        <v/>
      </c>
      <c r="K3362" s="6" t="str">
        <f t="shared" si="699"/>
        <v/>
      </c>
      <c r="L3362" s="6" t="str">
        <f t="shared" si="704"/>
        <v/>
      </c>
      <c r="M3362" s="6" t="str">
        <f t="shared" si="705"/>
        <v/>
      </c>
      <c r="N3362" s="6" t="str">
        <f t="shared" si="700"/>
        <v/>
      </c>
      <c r="O3362" s="4"/>
      <c r="P3362" s="11"/>
      <c r="Q3362" s="12" t="str">
        <f t="shared" si="701"/>
        <v/>
      </c>
      <c r="R3362" s="8"/>
      <c r="S3362" s="19"/>
      <c r="T3362" s="19" t="s">
        <v>830</v>
      </c>
      <c r="U3362" s="4"/>
      <c r="V3362" s="22" t="str">
        <f t="shared" si="702"/>
        <v>@aswan1.moe.edu.eg</v>
      </c>
      <c r="W3362" s="22" t="str">
        <f t="shared" si="703"/>
        <v>Stu#</v>
      </c>
      <c r="Z3362" t="str">
        <f>IF(Q3362=$Z$14,COUNTIF($Q$15:Q3362,$Z$14),"")</f>
        <v/>
      </c>
    </row>
    <row r="3363" spans="1:26" ht="16.5" x14ac:dyDescent="0.25">
      <c r="A3363" s="6" t="str">
        <f>IF(B3363="","",SUBTOTAL(3,$B$15:B3363))</f>
        <v/>
      </c>
      <c r="B3363" s="7"/>
      <c r="C3363" s="8"/>
      <c r="D3363" s="6" t="str">
        <f t="shared" si="693"/>
        <v/>
      </c>
      <c r="E3363" s="9" t="str">
        <f t="shared" si="696"/>
        <v/>
      </c>
      <c r="F3363" s="7"/>
      <c r="G3363" s="10" t="str">
        <f t="shared" si="694"/>
        <v/>
      </c>
      <c r="H3363" s="6" t="str">
        <f t="shared" si="695"/>
        <v/>
      </c>
      <c r="I3363" s="6" t="str">
        <f t="shared" si="697"/>
        <v/>
      </c>
      <c r="J3363" s="6" t="str">
        <f t="shared" si="698"/>
        <v/>
      </c>
      <c r="K3363" s="6" t="str">
        <f t="shared" si="699"/>
        <v/>
      </c>
      <c r="L3363" s="6" t="str">
        <f t="shared" si="704"/>
        <v/>
      </c>
      <c r="M3363" s="6" t="str">
        <f t="shared" si="705"/>
        <v/>
      </c>
      <c r="N3363" s="6" t="str">
        <f t="shared" si="700"/>
        <v/>
      </c>
      <c r="O3363" s="4"/>
      <c r="P3363" s="11"/>
      <c r="Q3363" s="12" t="str">
        <f t="shared" si="701"/>
        <v/>
      </c>
      <c r="R3363" s="8"/>
      <c r="S3363" s="19"/>
      <c r="T3363" s="19" t="s">
        <v>830</v>
      </c>
      <c r="U3363" s="4"/>
      <c r="V3363" s="22" t="str">
        <f t="shared" si="702"/>
        <v>@aswan1.moe.edu.eg</v>
      </c>
      <c r="W3363" s="22" t="str">
        <f t="shared" si="703"/>
        <v>Stu#</v>
      </c>
      <c r="Z3363" t="str">
        <f>IF(Q3363=$Z$14,COUNTIF($Q$15:Q3363,$Z$14),"")</f>
        <v/>
      </c>
    </row>
    <row r="3364" spans="1:26" ht="16.5" x14ac:dyDescent="0.25">
      <c r="A3364" s="6" t="str">
        <f>IF(B3364="","",SUBTOTAL(3,$B$15:B3364))</f>
        <v/>
      </c>
      <c r="B3364" s="7"/>
      <c r="C3364" s="8"/>
      <c r="D3364" s="6" t="str">
        <f t="shared" si="693"/>
        <v/>
      </c>
      <c r="E3364" s="9" t="str">
        <f t="shared" si="696"/>
        <v/>
      </c>
      <c r="F3364" s="7"/>
      <c r="G3364" s="10" t="str">
        <f t="shared" si="694"/>
        <v/>
      </c>
      <c r="H3364" s="6" t="str">
        <f t="shared" si="695"/>
        <v/>
      </c>
      <c r="I3364" s="6" t="str">
        <f t="shared" si="697"/>
        <v/>
      </c>
      <c r="J3364" s="6" t="str">
        <f t="shared" si="698"/>
        <v/>
      </c>
      <c r="K3364" s="6" t="str">
        <f t="shared" si="699"/>
        <v/>
      </c>
      <c r="L3364" s="6" t="str">
        <f t="shared" si="704"/>
        <v/>
      </c>
      <c r="M3364" s="6" t="str">
        <f t="shared" si="705"/>
        <v/>
      </c>
      <c r="N3364" s="6" t="str">
        <f t="shared" si="700"/>
        <v/>
      </c>
      <c r="O3364" s="4"/>
      <c r="P3364" s="11"/>
      <c r="Q3364" s="12" t="str">
        <f t="shared" si="701"/>
        <v/>
      </c>
      <c r="R3364" s="8"/>
      <c r="S3364" s="19"/>
      <c r="T3364" s="19" t="s">
        <v>830</v>
      </c>
      <c r="U3364" s="4"/>
      <c r="V3364" s="22" t="str">
        <f t="shared" si="702"/>
        <v>@aswan1.moe.edu.eg</v>
      </c>
      <c r="W3364" s="22" t="str">
        <f t="shared" si="703"/>
        <v>Stu#</v>
      </c>
      <c r="Z3364" t="str">
        <f>IF(Q3364=$Z$14,COUNTIF($Q$15:Q3364,$Z$14),"")</f>
        <v/>
      </c>
    </row>
    <row r="3365" spans="1:26" ht="16.5" x14ac:dyDescent="0.25">
      <c r="A3365" s="6" t="str">
        <f>IF(B3365="","",SUBTOTAL(3,$B$15:B3365))</f>
        <v/>
      </c>
      <c r="B3365" s="7"/>
      <c r="C3365" s="8"/>
      <c r="D3365" s="6" t="str">
        <f t="shared" si="693"/>
        <v/>
      </c>
      <c r="E3365" s="9" t="str">
        <f t="shared" si="696"/>
        <v/>
      </c>
      <c r="F3365" s="7"/>
      <c r="G3365" s="10" t="str">
        <f t="shared" si="694"/>
        <v/>
      </c>
      <c r="H3365" s="6" t="str">
        <f t="shared" si="695"/>
        <v/>
      </c>
      <c r="I3365" s="6" t="str">
        <f t="shared" si="697"/>
        <v/>
      </c>
      <c r="J3365" s="6" t="str">
        <f t="shared" si="698"/>
        <v/>
      </c>
      <c r="K3365" s="6" t="str">
        <f t="shared" si="699"/>
        <v/>
      </c>
      <c r="L3365" s="6" t="str">
        <f t="shared" si="704"/>
        <v/>
      </c>
      <c r="M3365" s="6" t="str">
        <f t="shared" si="705"/>
        <v/>
      </c>
      <c r="N3365" s="6" t="str">
        <f t="shared" si="700"/>
        <v/>
      </c>
      <c r="O3365" s="4"/>
      <c r="P3365" s="11"/>
      <c r="Q3365" s="12" t="str">
        <f t="shared" si="701"/>
        <v/>
      </c>
      <c r="R3365" s="8"/>
      <c r="S3365" s="19"/>
      <c r="T3365" s="19" t="s">
        <v>830</v>
      </c>
      <c r="U3365" s="4"/>
      <c r="V3365" s="22" t="str">
        <f t="shared" si="702"/>
        <v>@aswan1.moe.edu.eg</v>
      </c>
      <c r="W3365" s="22" t="str">
        <f t="shared" si="703"/>
        <v>Stu#</v>
      </c>
      <c r="Z3365" t="str">
        <f>IF(Q3365=$Z$14,COUNTIF($Q$15:Q3365,$Z$14),"")</f>
        <v/>
      </c>
    </row>
    <row r="3366" spans="1:26" ht="16.5" x14ac:dyDescent="0.25">
      <c r="A3366" s="6" t="str">
        <f>IF(B3366="","",SUBTOTAL(3,$B$15:B3366))</f>
        <v/>
      </c>
      <c r="B3366" s="7"/>
      <c r="C3366" s="8"/>
      <c r="D3366" s="6" t="str">
        <f t="shared" si="693"/>
        <v/>
      </c>
      <c r="E3366" s="9" t="str">
        <f t="shared" si="696"/>
        <v/>
      </c>
      <c r="F3366" s="7"/>
      <c r="G3366" s="10" t="str">
        <f t="shared" si="694"/>
        <v/>
      </c>
      <c r="H3366" s="6" t="str">
        <f t="shared" si="695"/>
        <v/>
      </c>
      <c r="I3366" s="6" t="str">
        <f t="shared" si="697"/>
        <v/>
      </c>
      <c r="J3366" s="6" t="str">
        <f t="shared" si="698"/>
        <v/>
      </c>
      <c r="K3366" s="6" t="str">
        <f t="shared" si="699"/>
        <v/>
      </c>
      <c r="L3366" s="6" t="str">
        <f t="shared" si="704"/>
        <v/>
      </c>
      <c r="M3366" s="6" t="str">
        <f t="shared" si="705"/>
        <v/>
      </c>
      <c r="N3366" s="6" t="str">
        <f t="shared" si="700"/>
        <v/>
      </c>
      <c r="O3366" s="4"/>
      <c r="P3366" s="11"/>
      <c r="Q3366" s="12" t="str">
        <f t="shared" si="701"/>
        <v/>
      </c>
      <c r="R3366" s="8"/>
      <c r="S3366" s="19"/>
      <c r="T3366" s="19" t="s">
        <v>830</v>
      </c>
      <c r="U3366" s="4"/>
      <c r="V3366" s="22" t="str">
        <f t="shared" si="702"/>
        <v>@aswan1.moe.edu.eg</v>
      </c>
      <c r="W3366" s="22" t="str">
        <f t="shared" si="703"/>
        <v>Stu#</v>
      </c>
      <c r="Z3366" t="str">
        <f>IF(Q3366=$Z$14,COUNTIF($Q$15:Q3366,$Z$14),"")</f>
        <v/>
      </c>
    </row>
    <row r="3367" spans="1:26" ht="16.5" x14ac:dyDescent="0.25">
      <c r="A3367" s="6" t="str">
        <f>IF(B3367="","",SUBTOTAL(3,$B$15:B3367))</f>
        <v/>
      </c>
      <c r="B3367" s="7"/>
      <c r="C3367" s="8"/>
      <c r="D3367" s="6" t="str">
        <f t="shared" si="693"/>
        <v/>
      </c>
      <c r="E3367" s="9" t="str">
        <f t="shared" si="696"/>
        <v/>
      </c>
      <c r="F3367" s="7"/>
      <c r="G3367" s="10" t="str">
        <f t="shared" si="694"/>
        <v/>
      </c>
      <c r="H3367" s="6" t="str">
        <f t="shared" si="695"/>
        <v/>
      </c>
      <c r="I3367" s="6" t="str">
        <f t="shared" si="697"/>
        <v/>
      </c>
      <c r="J3367" s="6" t="str">
        <f t="shared" si="698"/>
        <v/>
      </c>
      <c r="K3367" s="6" t="str">
        <f t="shared" si="699"/>
        <v/>
      </c>
      <c r="L3367" s="6" t="str">
        <f t="shared" si="704"/>
        <v/>
      </c>
      <c r="M3367" s="6" t="str">
        <f t="shared" si="705"/>
        <v/>
      </c>
      <c r="N3367" s="6" t="str">
        <f t="shared" si="700"/>
        <v/>
      </c>
      <c r="O3367" s="4"/>
      <c r="P3367" s="11"/>
      <c r="Q3367" s="12" t="str">
        <f t="shared" si="701"/>
        <v/>
      </c>
      <c r="R3367" s="8"/>
      <c r="S3367" s="19"/>
      <c r="T3367" s="19" t="s">
        <v>830</v>
      </c>
      <c r="U3367" s="4"/>
      <c r="V3367" s="22" t="str">
        <f t="shared" si="702"/>
        <v>@aswan1.moe.edu.eg</v>
      </c>
      <c r="W3367" s="22" t="str">
        <f t="shared" si="703"/>
        <v>Stu#</v>
      </c>
      <c r="Z3367" t="str">
        <f>IF(Q3367=$Z$14,COUNTIF($Q$15:Q3367,$Z$14),"")</f>
        <v/>
      </c>
    </row>
    <row r="3368" spans="1:26" ht="16.5" x14ac:dyDescent="0.25">
      <c r="A3368" s="6" t="str">
        <f>IF(B3368="","",SUBTOTAL(3,$B$15:B3368))</f>
        <v/>
      </c>
      <c r="B3368" s="7"/>
      <c r="C3368" s="8"/>
      <c r="D3368" s="6" t="str">
        <f t="shared" si="693"/>
        <v/>
      </c>
      <c r="E3368" s="9" t="str">
        <f t="shared" si="696"/>
        <v/>
      </c>
      <c r="F3368" s="7"/>
      <c r="G3368" s="10" t="str">
        <f t="shared" si="694"/>
        <v/>
      </c>
      <c r="H3368" s="6" t="str">
        <f t="shared" si="695"/>
        <v/>
      </c>
      <c r="I3368" s="6" t="str">
        <f t="shared" si="697"/>
        <v/>
      </c>
      <c r="J3368" s="6" t="str">
        <f t="shared" si="698"/>
        <v/>
      </c>
      <c r="K3368" s="6" t="str">
        <f t="shared" si="699"/>
        <v/>
      </c>
      <c r="L3368" s="6" t="str">
        <f t="shared" si="704"/>
        <v/>
      </c>
      <c r="M3368" s="6" t="str">
        <f t="shared" si="705"/>
        <v/>
      </c>
      <c r="N3368" s="6" t="str">
        <f t="shared" si="700"/>
        <v/>
      </c>
      <c r="O3368" s="4"/>
      <c r="P3368" s="11"/>
      <c r="Q3368" s="12" t="str">
        <f t="shared" si="701"/>
        <v/>
      </c>
      <c r="R3368" s="8"/>
      <c r="S3368" s="19"/>
      <c r="T3368" s="19" t="s">
        <v>830</v>
      </c>
      <c r="U3368" s="4"/>
      <c r="V3368" s="22" t="str">
        <f t="shared" si="702"/>
        <v>@aswan1.moe.edu.eg</v>
      </c>
      <c r="W3368" s="22" t="str">
        <f t="shared" si="703"/>
        <v>Stu#</v>
      </c>
      <c r="Z3368" t="str">
        <f>IF(Q3368=$Z$14,COUNTIF($Q$15:Q3368,$Z$14),"")</f>
        <v/>
      </c>
    </row>
    <row r="3369" spans="1:26" ht="16.5" x14ac:dyDescent="0.25">
      <c r="A3369" s="6" t="str">
        <f>IF(B3369="","",SUBTOTAL(3,$B$15:B3369))</f>
        <v/>
      </c>
      <c r="B3369" s="7"/>
      <c r="C3369" s="8"/>
      <c r="D3369" s="6" t="str">
        <f t="shared" si="693"/>
        <v/>
      </c>
      <c r="E3369" s="9" t="str">
        <f t="shared" si="696"/>
        <v/>
      </c>
      <c r="F3369" s="7"/>
      <c r="G3369" s="10" t="str">
        <f t="shared" si="694"/>
        <v/>
      </c>
      <c r="H3369" s="6" t="str">
        <f t="shared" si="695"/>
        <v/>
      </c>
      <c r="I3369" s="6" t="str">
        <f t="shared" si="697"/>
        <v/>
      </c>
      <c r="J3369" s="6" t="str">
        <f t="shared" si="698"/>
        <v/>
      </c>
      <c r="K3369" s="6" t="str">
        <f t="shared" si="699"/>
        <v/>
      </c>
      <c r="L3369" s="6" t="str">
        <f t="shared" si="704"/>
        <v/>
      </c>
      <c r="M3369" s="6" t="str">
        <f t="shared" si="705"/>
        <v/>
      </c>
      <c r="N3369" s="6" t="str">
        <f t="shared" si="700"/>
        <v/>
      </c>
      <c r="O3369" s="4"/>
      <c r="P3369" s="11"/>
      <c r="Q3369" s="12" t="str">
        <f t="shared" si="701"/>
        <v/>
      </c>
      <c r="R3369" s="8"/>
      <c r="S3369" s="19"/>
      <c r="T3369" s="19" t="s">
        <v>830</v>
      </c>
      <c r="U3369" s="4"/>
      <c r="V3369" s="22" t="str">
        <f t="shared" si="702"/>
        <v>@aswan1.moe.edu.eg</v>
      </c>
      <c r="W3369" s="22" t="str">
        <f t="shared" si="703"/>
        <v>Stu#</v>
      </c>
      <c r="Z3369" t="str">
        <f>IF(Q3369=$Z$14,COUNTIF($Q$15:Q3369,$Z$14),"")</f>
        <v/>
      </c>
    </row>
    <row r="3370" spans="1:26" ht="16.5" x14ac:dyDescent="0.25">
      <c r="A3370" s="6" t="str">
        <f>IF(B3370="","",SUBTOTAL(3,$B$15:B3370))</f>
        <v/>
      </c>
      <c r="B3370" s="7"/>
      <c r="C3370" s="8"/>
      <c r="D3370" s="6" t="str">
        <f t="shared" si="693"/>
        <v/>
      </c>
      <c r="E3370" s="9" t="str">
        <f t="shared" si="696"/>
        <v/>
      </c>
      <c r="F3370" s="7"/>
      <c r="G3370" s="10" t="str">
        <f t="shared" si="694"/>
        <v/>
      </c>
      <c r="H3370" s="6" t="str">
        <f t="shared" si="695"/>
        <v/>
      </c>
      <c r="I3370" s="6" t="str">
        <f t="shared" si="697"/>
        <v/>
      </c>
      <c r="J3370" s="6" t="str">
        <f t="shared" si="698"/>
        <v/>
      </c>
      <c r="K3370" s="6" t="str">
        <f t="shared" si="699"/>
        <v/>
      </c>
      <c r="L3370" s="6" t="str">
        <f t="shared" si="704"/>
        <v/>
      </c>
      <c r="M3370" s="6" t="str">
        <f t="shared" si="705"/>
        <v/>
      </c>
      <c r="N3370" s="6" t="str">
        <f t="shared" si="700"/>
        <v/>
      </c>
      <c r="O3370" s="4"/>
      <c r="P3370" s="11"/>
      <c r="Q3370" s="12" t="str">
        <f t="shared" si="701"/>
        <v/>
      </c>
      <c r="R3370" s="8"/>
      <c r="S3370" s="19"/>
      <c r="T3370" s="19" t="s">
        <v>830</v>
      </c>
      <c r="U3370" s="4"/>
      <c r="V3370" s="22" t="str">
        <f t="shared" si="702"/>
        <v>@aswan1.moe.edu.eg</v>
      </c>
      <c r="W3370" s="22" t="str">
        <f t="shared" si="703"/>
        <v>Stu#</v>
      </c>
      <c r="Z3370" t="str">
        <f>IF(Q3370=$Z$14,COUNTIF($Q$15:Q3370,$Z$14),"")</f>
        <v/>
      </c>
    </row>
    <row r="3371" spans="1:26" ht="16.5" x14ac:dyDescent="0.25">
      <c r="A3371" s="6" t="str">
        <f>IF(B3371="","",SUBTOTAL(3,$B$15:B3371))</f>
        <v/>
      </c>
      <c r="B3371" s="7"/>
      <c r="C3371" s="8"/>
      <c r="D3371" s="6" t="str">
        <f t="shared" si="693"/>
        <v/>
      </c>
      <c r="E3371" s="9" t="str">
        <f t="shared" si="696"/>
        <v/>
      </c>
      <c r="F3371" s="7"/>
      <c r="G3371" s="10" t="str">
        <f t="shared" si="694"/>
        <v/>
      </c>
      <c r="H3371" s="6" t="str">
        <f t="shared" si="695"/>
        <v/>
      </c>
      <c r="I3371" s="6" t="str">
        <f t="shared" si="697"/>
        <v/>
      </c>
      <c r="J3371" s="6" t="str">
        <f t="shared" si="698"/>
        <v/>
      </c>
      <c r="K3371" s="6" t="str">
        <f t="shared" si="699"/>
        <v/>
      </c>
      <c r="L3371" s="6" t="str">
        <f t="shared" si="704"/>
        <v/>
      </c>
      <c r="M3371" s="6" t="str">
        <f t="shared" si="705"/>
        <v/>
      </c>
      <c r="N3371" s="6" t="str">
        <f t="shared" si="700"/>
        <v/>
      </c>
      <c r="O3371" s="4"/>
      <c r="P3371" s="11"/>
      <c r="Q3371" s="12" t="str">
        <f t="shared" si="701"/>
        <v/>
      </c>
      <c r="R3371" s="8"/>
      <c r="S3371" s="19"/>
      <c r="T3371" s="19" t="s">
        <v>830</v>
      </c>
      <c r="U3371" s="4"/>
      <c r="V3371" s="22" t="str">
        <f t="shared" si="702"/>
        <v>@aswan1.moe.edu.eg</v>
      </c>
      <c r="W3371" s="22" t="str">
        <f t="shared" si="703"/>
        <v>Stu#</v>
      </c>
      <c r="Z3371" t="str">
        <f>IF(Q3371=$Z$14,COUNTIF($Q$15:Q3371,$Z$14),"")</f>
        <v/>
      </c>
    </row>
    <row r="3372" spans="1:26" ht="16.5" x14ac:dyDescent="0.25">
      <c r="A3372" s="6" t="str">
        <f>IF(B3372="","",SUBTOTAL(3,$B$15:B3372))</f>
        <v/>
      </c>
      <c r="B3372" s="7"/>
      <c r="C3372" s="8"/>
      <c r="D3372" s="6" t="str">
        <f t="shared" si="693"/>
        <v/>
      </c>
      <c r="E3372" s="9" t="str">
        <f t="shared" si="696"/>
        <v/>
      </c>
      <c r="F3372" s="7"/>
      <c r="G3372" s="10" t="str">
        <f t="shared" si="694"/>
        <v/>
      </c>
      <c r="H3372" s="6" t="str">
        <f t="shared" si="695"/>
        <v/>
      </c>
      <c r="I3372" s="6" t="str">
        <f t="shared" si="697"/>
        <v/>
      </c>
      <c r="J3372" s="6" t="str">
        <f t="shared" si="698"/>
        <v/>
      </c>
      <c r="K3372" s="6" t="str">
        <f t="shared" si="699"/>
        <v/>
      </c>
      <c r="L3372" s="6" t="str">
        <f t="shared" si="704"/>
        <v/>
      </c>
      <c r="M3372" s="6" t="str">
        <f t="shared" si="705"/>
        <v/>
      </c>
      <c r="N3372" s="6" t="str">
        <f t="shared" si="700"/>
        <v/>
      </c>
      <c r="O3372" s="4"/>
      <c r="P3372" s="11"/>
      <c r="Q3372" s="12" t="str">
        <f t="shared" si="701"/>
        <v/>
      </c>
      <c r="R3372" s="8"/>
      <c r="S3372" s="19"/>
      <c r="T3372" s="19" t="s">
        <v>830</v>
      </c>
      <c r="U3372" s="4"/>
      <c r="V3372" s="22" t="str">
        <f t="shared" si="702"/>
        <v>@aswan1.moe.edu.eg</v>
      </c>
      <c r="W3372" s="22" t="str">
        <f t="shared" si="703"/>
        <v>Stu#</v>
      </c>
      <c r="Z3372" t="str">
        <f>IF(Q3372=$Z$14,COUNTIF($Q$15:Q3372,$Z$14),"")</f>
        <v/>
      </c>
    </row>
    <row r="3373" spans="1:26" ht="16.5" x14ac:dyDescent="0.25">
      <c r="A3373" s="6" t="str">
        <f>IF(B3373="","",SUBTOTAL(3,$B$15:B3373))</f>
        <v/>
      </c>
      <c r="B3373" s="7"/>
      <c r="C3373" s="8"/>
      <c r="D3373" s="6" t="str">
        <f t="shared" si="693"/>
        <v/>
      </c>
      <c r="E3373" s="9" t="str">
        <f t="shared" si="696"/>
        <v/>
      </c>
      <c r="F3373" s="7"/>
      <c r="G3373" s="10" t="str">
        <f t="shared" si="694"/>
        <v/>
      </c>
      <c r="H3373" s="6" t="str">
        <f t="shared" si="695"/>
        <v/>
      </c>
      <c r="I3373" s="6" t="str">
        <f t="shared" si="697"/>
        <v/>
      </c>
      <c r="J3373" s="6" t="str">
        <f t="shared" si="698"/>
        <v/>
      </c>
      <c r="K3373" s="6" t="str">
        <f t="shared" si="699"/>
        <v/>
      </c>
      <c r="L3373" s="6" t="str">
        <f t="shared" si="704"/>
        <v/>
      </c>
      <c r="M3373" s="6" t="str">
        <f t="shared" si="705"/>
        <v/>
      </c>
      <c r="N3373" s="6" t="str">
        <f t="shared" si="700"/>
        <v/>
      </c>
      <c r="O3373" s="4"/>
      <c r="P3373" s="11"/>
      <c r="Q3373" s="12" t="str">
        <f t="shared" si="701"/>
        <v/>
      </c>
      <c r="R3373" s="8"/>
      <c r="S3373" s="19"/>
      <c r="T3373" s="19" t="s">
        <v>830</v>
      </c>
      <c r="U3373" s="4"/>
      <c r="V3373" s="22" t="str">
        <f t="shared" si="702"/>
        <v>@aswan1.moe.edu.eg</v>
      </c>
      <c r="W3373" s="22" t="str">
        <f t="shared" si="703"/>
        <v>Stu#</v>
      </c>
      <c r="Z3373" t="str">
        <f>IF(Q3373=$Z$14,COUNTIF($Q$15:Q3373,$Z$14),"")</f>
        <v/>
      </c>
    </row>
    <row r="3374" spans="1:26" ht="16.5" x14ac:dyDescent="0.25">
      <c r="A3374" s="6" t="str">
        <f>IF(B3374="","",SUBTOTAL(3,$B$15:B3374))</f>
        <v/>
      </c>
      <c r="B3374" s="7"/>
      <c r="C3374" s="8"/>
      <c r="D3374" s="6" t="str">
        <f t="shared" si="693"/>
        <v/>
      </c>
      <c r="E3374" s="9" t="str">
        <f t="shared" si="696"/>
        <v/>
      </c>
      <c r="F3374" s="7"/>
      <c r="G3374" s="10" t="str">
        <f t="shared" si="694"/>
        <v/>
      </c>
      <c r="H3374" s="6" t="str">
        <f t="shared" si="695"/>
        <v/>
      </c>
      <c r="I3374" s="6" t="str">
        <f t="shared" si="697"/>
        <v/>
      </c>
      <c r="J3374" s="6" t="str">
        <f t="shared" si="698"/>
        <v/>
      </c>
      <c r="K3374" s="6" t="str">
        <f t="shared" si="699"/>
        <v/>
      </c>
      <c r="L3374" s="6" t="str">
        <f t="shared" si="704"/>
        <v/>
      </c>
      <c r="M3374" s="6" t="str">
        <f t="shared" si="705"/>
        <v/>
      </c>
      <c r="N3374" s="6" t="str">
        <f t="shared" si="700"/>
        <v/>
      </c>
      <c r="O3374" s="4"/>
      <c r="P3374" s="11"/>
      <c r="Q3374" s="12" t="str">
        <f t="shared" si="701"/>
        <v/>
      </c>
      <c r="R3374" s="8"/>
      <c r="S3374" s="19"/>
      <c r="T3374" s="19" t="s">
        <v>830</v>
      </c>
      <c r="U3374" s="4"/>
      <c r="V3374" s="22" t="str">
        <f t="shared" si="702"/>
        <v>@aswan1.moe.edu.eg</v>
      </c>
      <c r="W3374" s="22" t="str">
        <f t="shared" si="703"/>
        <v>Stu#</v>
      </c>
      <c r="Z3374" t="str">
        <f>IF(Q3374=$Z$14,COUNTIF($Q$15:Q3374,$Z$14),"")</f>
        <v/>
      </c>
    </row>
    <row r="3375" spans="1:26" ht="16.5" x14ac:dyDescent="0.25">
      <c r="A3375" s="6" t="str">
        <f>IF(B3375="","",SUBTOTAL(3,$B$15:B3375))</f>
        <v/>
      </c>
      <c r="B3375" s="7"/>
      <c r="C3375" s="8"/>
      <c r="D3375" s="6" t="str">
        <f t="shared" si="693"/>
        <v/>
      </c>
      <c r="E3375" s="9" t="str">
        <f t="shared" si="696"/>
        <v/>
      </c>
      <c r="F3375" s="7"/>
      <c r="G3375" s="10" t="str">
        <f t="shared" si="694"/>
        <v/>
      </c>
      <c r="H3375" s="6" t="str">
        <f t="shared" si="695"/>
        <v/>
      </c>
      <c r="I3375" s="6" t="str">
        <f t="shared" si="697"/>
        <v/>
      </c>
      <c r="J3375" s="6" t="str">
        <f t="shared" si="698"/>
        <v/>
      </c>
      <c r="K3375" s="6" t="str">
        <f t="shared" si="699"/>
        <v/>
      </c>
      <c r="L3375" s="6" t="str">
        <f t="shared" si="704"/>
        <v/>
      </c>
      <c r="M3375" s="6" t="str">
        <f t="shared" si="705"/>
        <v/>
      </c>
      <c r="N3375" s="6" t="str">
        <f t="shared" si="700"/>
        <v/>
      </c>
      <c r="O3375" s="4"/>
      <c r="P3375" s="11"/>
      <c r="Q3375" s="12" t="str">
        <f t="shared" si="701"/>
        <v/>
      </c>
      <c r="R3375" s="8"/>
      <c r="S3375" s="19"/>
      <c r="T3375" s="19" t="s">
        <v>830</v>
      </c>
      <c r="U3375" s="4"/>
      <c r="V3375" s="22" t="str">
        <f t="shared" si="702"/>
        <v>@aswan1.moe.edu.eg</v>
      </c>
      <c r="W3375" s="22" t="str">
        <f t="shared" si="703"/>
        <v>Stu#</v>
      </c>
      <c r="Z3375" t="str">
        <f>IF(Q3375=$Z$14,COUNTIF($Q$15:Q3375,$Z$14),"")</f>
        <v/>
      </c>
    </row>
    <row r="3376" spans="1:26" ht="16.5" x14ac:dyDescent="0.25">
      <c r="A3376" s="6" t="str">
        <f>IF(B3376="","",SUBTOTAL(3,$B$15:B3376))</f>
        <v/>
      </c>
      <c r="B3376" s="7"/>
      <c r="C3376" s="8"/>
      <c r="D3376" s="6" t="str">
        <f t="shared" si="693"/>
        <v/>
      </c>
      <c r="E3376" s="9" t="str">
        <f t="shared" si="696"/>
        <v/>
      </c>
      <c r="F3376" s="7"/>
      <c r="G3376" s="10" t="str">
        <f t="shared" si="694"/>
        <v/>
      </c>
      <c r="H3376" s="6" t="str">
        <f t="shared" si="695"/>
        <v/>
      </c>
      <c r="I3376" s="6" t="str">
        <f t="shared" si="697"/>
        <v/>
      </c>
      <c r="J3376" s="6" t="str">
        <f t="shared" si="698"/>
        <v/>
      </c>
      <c r="K3376" s="6" t="str">
        <f t="shared" si="699"/>
        <v/>
      </c>
      <c r="L3376" s="6" t="str">
        <f t="shared" si="704"/>
        <v/>
      </c>
      <c r="M3376" s="6" t="str">
        <f t="shared" si="705"/>
        <v/>
      </c>
      <c r="N3376" s="6" t="str">
        <f t="shared" si="700"/>
        <v/>
      </c>
      <c r="O3376" s="4"/>
      <c r="P3376" s="11"/>
      <c r="Q3376" s="12" t="str">
        <f t="shared" si="701"/>
        <v/>
      </c>
      <c r="R3376" s="8"/>
      <c r="S3376" s="19"/>
      <c r="T3376" s="19" t="s">
        <v>830</v>
      </c>
      <c r="U3376" s="4"/>
      <c r="V3376" s="22" t="str">
        <f t="shared" si="702"/>
        <v>@aswan1.moe.edu.eg</v>
      </c>
      <c r="W3376" s="22" t="str">
        <f t="shared" si="703"/>
        <v>Stu#</v>
      </c>
      <c r="Z3376" t="str">
        <f>IF(Q3376=$Z$14,COUNTIF($Q$15:Q3376,$Z$14),"")</f>
        <v/>
      </c>
    </row>
    <row r="3377" spans="1:26" ht="16.5" x14ac:dyDescent="0.25">
      <c r="A3377" s="6" t="str">
        <f>IF(B3377="","",SUBTOTAL(3,$B$15:B3377))</f>
        <v/>
      </c>
      <c r="B3377" s="7"/>
      <c r="C3377" s="8"/>
      <c r="D3377" s="6" t="str">
        <f t="shared" si="693"/>
        <v/>
      </c>
      <c r="E3377" s="9" t="str">
        <f t="shared" si="696"/>
        <v/>
      </c>
      <c r="F3377" s="7"/>
      <c r="G3377" s="10" t="str">
        <f t="shared" si="694"/>
        <v/>
      </c>
      <c r="H3377" s="6" t="str">
        <f t="shared" si="695"/>
        <v/>
      </c>
      <c r="I3377" s="6" t="str">
        <f t="shared" si="697"/>
        <v/>
      </c>
      <c r="J3377" s="6" t="str">
        <f t="shared" si="698"/>
        <v/>
      </c>
      <c r="K3377" s="6" t="str">
        <f t="shared" si="699"/>
        <v/>
      </c>
      <c r="L3377" s="6" t="str">
        <f t="shared" si="704"/>
        <v/>
      </c>
      <c r="M3377" s="6" t="str">
        <f t="shared" si="705"/>
        <v/>
      </c>
      <c r="N3377" s="6" t="str">
        <f t="shared" si="700"/>
        <v/>
      </c>
      <c r="O3377" s="4"/>
      <c r="P3377" s="11"/>
      <c r="Q3377" s="12" t="str">
        <f t="shared" si="701"/>
        <v/>
      </c>
      <c r="R3377" s="8"/>
      <c r="S3377" s="19"/>
      <c r="T3377" s="19" t="s">
        <v>830</v>
      </c>
      <c r="U3377" s="4"/>
      <c r="V3377" s="22" t="str">
        <f t="shared" si="702"/>
        <v>@aswan1.moe.edu.eg</v>
      </c>
      <c r="W3377" s="22" t="str">
        <f t="shared" si="703"/>
        <v>Stu#</v>
      </c>
      <c r="Z3377" t="str">
        <f>IF(Q3377=$Z$14,COUNTIF($Q$15:Q3377,$Z$14),"")</f>
        <v/>
      </c>
    </row>
    <row r="3378" spans="1:26" ht="16.5" x14ac:dyDescent="0.25">
      <c r="A3378" s="6" t="str">
        <f>IF(B3378="","",SUBTOTAL(3,$B$15:B3378))</f>
        <v/>
      </c>
      <c r="B3378" s="7"/>
      <c r="C3378" s="8"/>
      <c r="D3378" s="6" t="str">
        <f t="shared" si="693"/>
        <v/>
      </c>
      <c r="E3378" s="9" t="str">
        <f t="shared" si="696"/>
        <v/>
      </c>
      <c r="F3378" s="7"/>
      <c r="G3378" s="10" t="str">
        <f t="shared" si="694"/>
        <v/>
      </c>
      <c r="H3378" s="6" t="str">
        <f t="shared" si="695"/>
        <v/>
      </c>
      <c r="I3378" s="6" t="str">
        <f t="shared" si="697"/>
        <v/>
      </c>
      <c r="J3378" s="6" t="str">
        <f t="shared" si="698"/>
        <v/>
      </c>
      <c r="K3378" s="6" t="str">
        <f t="shared" si="699"/>
        <v/>
      </c>
      <c r="L3378" s="6" t="str">
        <f t="shared" si="704"/>
        <v/>
      </c>
      <c r="M3378" s="6" t="str">
        <f t="shared" si="705"/>
        <v/>
      </c>
      <c r="N3378" s="6" t="str">
        <f t="shared" si="700"/>
        <v/>
      </c>
      <c r="O3378" s="4"/>
      <c r="P3378" s="11"/>
      <c r="Q3378" s="12" t="str">
        <f t="shared" si="701"/>
        <v/>
      </c>
      <c r="R3378" s="8"/>
      <c r="S3378" s="19"/>
      <c r="T3378" s="19" t="s">
        <v>830</v>
      </c>
      <c r="U3378" s="4"/>
      <c r="V3378" s="22" t="str">
        <f t="shared" si="702"/>
        <v>@aswan1.moe.edu.eg</v>
      </c>
      <c r="W3378" s="22" t="str">
        <f t="shared" si="703"/>
        <v>Stu#</v>
      </c>
      <c r="Z3378" t="str">
        <f>IF(Q3378=$Z$14,COUNTIF($Q$15:Q3378,$Z$14),"")</f>
        <v/>
      </c>
    </row>
    <row r="3379" spans="1:26" ht="16.5" x14ac:dyDescent="0.25">
      <c r="A3379" s="6" t="str">
        <f>IF(B3379="","",SUBTOTAL(3,$B$15:B3379))</f>
        <v/>
      </c>
      <c r="B3379" s="7"/>
      <c r="C3379" s="8"/>
      <c r="D3379" s="6" t="str">
        <f t="shared" si="693"/>
        <v/>
      </c>
      <c r="E3379" s="9" t="str">
        <f t="shared" si="696"/>
        <v/>
      </c>
      <c r="F3379" s="7"/>
      <c r="G3379" s="10" t="str">
        <f t="shared" si="694"/>
        <v/>
      </c>
      <c r="H3379" s="6" t="str">
        <f t="shared" si="695"/>
        <v/>
      </c>
      <c r="I3379" s="6" t="str">
        <f t="shared" si="697"/>
        <v/>
      </c>
      <c r="J3379" s="6" t="str">
        <f t="shared" si="698"/>
        <v/>
      </c>
      <c r="K3379" s="6" t="str">
        <f t="shared" si="699"/>
        <v/>
      </c>
      <c r="L3379" s="6" t="str">
        <f t="shared" si="704"/>
        <v/>
      </c>
      <c r="M3379" s="6" t="str">
        <f t="shared" si="705"/>
        <v/>
      </c>
      <c r="N3379" s="6" t="str">
        <f t="shared" si="700"/>
        <v/>
      </c>
      <c r="O3379" s="4"/>
      <c r="P3379" s="11"/>
      <c r="Q3379" s="12" t="str">
        <f t="shared" si="701"/>
        <v/>
      </c>
      <c r="R3379" s="8"/>
      <c r="S3379" s="19"/>
      <c r="T3379" s="19" t="s">
        <v>830</v>
      </c>
      <c r="U3379" s="4"/>
      <c r="V3379" s="22" t="str">
        <f t="shared" si="702"/>
        <v>@aswan1.moe.edu.eg</v>
      </c>
      <c r="W3379" s="22" t="str">
        <f t="shared" si="703"/>
        <v>Stu#</v>
      </c>
      <c r="Z3379" t="str">
        <f>IF(Q3379=$Z$14,COUNTIF($Q$15:Q3379,$Z$14),"")</f>
        <v/>
      </c>
    </row>
    <row r="3380" spans="1:26" ht="16.5" x14ac:dyDescent="0.25">
      <c r="A3380" s="6" t="str">
        <f>IF(B3380="","",SUBTOTAL(3,$B$15:B3380))</f>
        <v/>
      </c>
      <c r="B3380" s="7"/>
      <c r="C3380" s="8"/>
      <c r="D3380" s="6" t="str">
        <f t="shared" si="693"/>
        <v/>
      </c>
      <c r="E3380" s="9" t="str">
        <f t="shared" si="696"/>
        <v/>
      </c>
      <c r="F3380" s="7"/>
      <c r="G3380" s="10" t="str">
        <f t="shared" si="694"/>
        <v/>
      </c>
      <c r="H3380" s="6" t="str">
        <f t="shared" si="695"/>
        <v/>
      </c>
      <c r="I3380" s="6" t="str">
        <f t="shared" si="697"/>
        <v/>
      </c>
      <c r="J3380" s="6" t="str">
        <f t="shared" si="698"/>
        <v/>
      </c>
      <c r="K3380" s="6" t="str">
        <f t="shared" si="699"/>
        <v/>
      </c>
      <c r="L3380" s="6" t="str">
        <f t="shared" si="704"/>
        <v/>
      </c>
      <c r="M3380" s="6" t="str">
        <f t="shared" si="705"/>
        <v/>
      </c>
      <c r="N3380" s="6" t="str">
        <f t="shared" si="700"/>
        <v/>
      </c>
      <c r="O3380" s="4"/>
      <c r="P3380" s="11"/>
      <c r="Q3380" s="12" t="str">
        <f t="shared" si="701"/>
        <v/>
      </c>
      <c r="R3380" s="8"/>
      <c r="S3380" s="19"/>
      <c r="T3380" s="19" t="s">
        <v>830</v>
      </c>
      <c r="U3380" s="4"/>
      <c r="V3380" s="22" t="str">
        <f t="shared" si="702"/>
        <v>@aswan1.moe.edu.eg</v>
      </c>
      <c r="W3380" s="22" t="str">
        <f t="shared" si="703"/>
        <v>Stu#</v>
      </c>
      <c r="Z3380" t="str">
        <f>IF(Q3380=$Z$14,COUNTIF($Q$15:Q3380,$Z$14),"")</f>
        <v/>
      </c>
    </row>
    <row r="3381" spans="1:26" ht="16.5" x14ac:dyDescent="0.25">
      <c r="A3381" s="6" t="str">
        <f>IF(B3381="","",SUBTOTAL(3,$B$15:B3381))</f>
        <v/>
      </c>
      <c r="B3381" s="7"/>
      <c r="C3381" s="8"/>
      <c r="D3381" s="6" t="str">
        <f t="shared" si="693"/>
        <v/>
      </c>
      <c r="E3381" s="9" t="str">
        <f t="shared" si="696"/>
        <v/>
      </c>
      <c r="F3381" s="7"/>
      <c r="G3381" s="10" t="str">
        <f t="shared" si="694"/>
        <v/>
      </c>
      <c r="H3381" s="6" t="str">
        <f t="shared" si="695"/>
        <v/>
      </c>
      <c r="I3381" s="6" t="str">
        <f t="shared" si="697"/>
        <v/>
      </c>
      <c r="J3381" s="6" t="str">
        <f t="shared" si="698"/>
        <v/>
      </c>
      <c r="K3381" s="6" t="str">
        <f t="shared" si="699"/>
        <v/>
      </c>
      <c r="L3381" s="6" t="str">
        <f t="shared" si="704"/>
        <v/>
      </c>
      <c r="M3381" s="6" t="str">
        <f t="shared" si="705"/>
        <v/>
      </c>
      <c r="N3381" s="6" t="str">
        <f t="shared" si="700"/>
        <v/>
      </c>
      <c r="O3381" s="4"/>
      <c r="P3381" s="11"/>
      <c r="Q3381" s="12" t="str">
        <f t="shared" si="701"/>
        <v/>
      </c>
      <c r="R3381" s="8"/>
      <c r="S3381" s="19"/>
      <c r="T3381" s="19" t="s">
        <v>830</v>
      </c>
      <c r="U3381" s="4"/>
      <c r="V3381" s="22" t="str">
        <f t="shared" si="702"/>
        <v>@aswan1.moe.edu.eg</v>
      </c>
      <c r="W3381" s="22" t="str">
        <f t="shared" si="703"/>
        <v>Stu#</v>
      </c>
      <c r="Z3381" t="str">
        <f>IF(Q3381=$Z$14,COUNTIF($Q$15:Q3381,$Z$14),"")</f>
        <v/>
      </c>
    </row>
    <row r="3382" spans="1:26" ht="16.5" x14ac:dyDescent="0.25">
      <c r="A3382" s="6" t="str">
        <f>IF(B3382="","",SUBTOTAL(3,$B$15:B3382))</f>
        <v/>
      </c>
      <c r="B3382" s="7"/>
      <c r="C3382" s="8"/>
      <c r="D3382" s="6" t="str">
        <f t="shared" si="693"/>
        <v/>
      </c>
      <c r="E3382" s="9" t="str">
        <f t="shared" si="696"/>
        <v/>
      </c>
      <c r="F3382" s="7"/>
      <c r="G3382" s="10" t="str">
        <f t="shared" si="694"/>
        <v/>
      </c>
      <c r="H3382" s="6" t="str">
        <f t="shared" si="695"/>
        <v/>
      </c>
      <c r="I3382" s="6" t="str">
        <f t="shared" si="697"/>
        <v/>
      </c>
      <c r="J3382" s="6" t="str">
        <f t="shared" si="698"/>
        <v/>
      </c>
      <c r="K3382" s="6" t="str">
        <f t="shared" si="699"/>
        <v/>
      </c>
      <c r="L3382" s="6" t="str">
        <f t="shared" si="704"/>
        <v/>
      </c>
      <c r="M3382" s="6" t="str">
        <f t="shared" si="705"/>
        <v/>
      </c>
      <c r="N3382" s="6" t="str">
        <f t="shared" si="700"/>
        <v/>
      </c>
      <c r="O3382" s="4"/>
      <c r="P3382" s="11"/>
      <c r="Q3382" s="12" t="str">
        <f t="shared" si="701"/>
        <v/>
      </c>
      <c r="R3382" s="8"/>
      <c r="S3382" s="19"/>
      <c r="T3382" s="19" t="s">
        <v>830</v>
      </c>
      <c r="U3382" s="4"/>
      <c r="V3382" s="22" t="str">
        <f t="shared" si="702"/>
        <v>@aswan1.moe.edu.eg</v>
      </c>
      <c r="W3382" s="22" t="str">
        <f t="shared" si="703"/>
        <v>Stu#</v>
      </c>
      <c r="Z3382" t="str">
        <f>IF(Q3382=$Z$14,COUNTIF($Q$15:Q3382,$Z$14),"")</f>
        <v/>
      </c>
    </row>
    <row r="3383" spans="1:26" ht="16.5" x14ac:dyDescent="0.25">
      <c r="A3383" s="6" t="str">
        <f>IF(B3383="","",SUBTOTAL(3,$B$15:B3383))</f>
        <v/>
      </c>
      <c r="B3383" s="7"/>
      <c r="C3383" s="8"/>
      <c r="D3383" s="6" t="str">
        <f t="shared" si="693"/>
        <v/>
      </c>
      <c r="E3383" s="9" t="str">
        <f t="shared" si="696"/>
        <v/>
      </c>
      <c r="F3383" s="7"/>
      <c r="G3383" s="10" t="str">
        <f t="shared" si="694"/>
        <v/>
      </c>
      <c r="H3383" s="6" t="str">
        <f t="shared" si="695"/>
        <v/>
      </c>
      <c r="I3383" s="6" t="str">
        <f t="shared" si="697"/>
        <v/>
      </c>
      <c r="J3383" s="6" t="str">
        <f t="shared" si="698"/>
        <v/>
      </c>
      <c r="K3383" s="6" t="str">
        <f t="shared" si="699"/>
        <v/>
      </c>
      <c r="L3383" s="6" t="str">
        <f t="shared" si="704"/>
        <v/>
      </c>
      <c r="M3383" s="6" t="str">
        <f t="shared" si="705"/>
        <v/>
      </c>
      <c r="N3383" s="6" t="str">
        <f t="shared" si="700"/>
        <v/>
      </c>
      <c r="O3383" s="4"/>
      <c r="P3383" s="11"/>
      <c r="Q3383" s="12" t="str">
        <f t="shared" si="701"/>
        <v/>
      </c>
      <c r="R3383" s="8"/>
      <c r="S3383" s="19"/>
      <c r="T3383" s="19" t="s">
        <v>830</v>
      </c>
      <c r="U3383" s="4"/>
      <c r="V3383" s="22" t="str">
        <f t="shared" si="702"/>
        <v>@aswan1.moe.edu.eg</v>
      </c>
      <c r="W3383" s="22" t="str">
        <f t="shared" si="703"/>
        <v>Stu#</v>
      </c>
      <c r="Z3383" t="str">
        <f>IF(Q3383=$Z$14,COUNTIF($Q$15:Q3383,$Z$14),"")</f>
        <v/>
      </c>
    </row>
    <row r="3384" spans="1:26" ht="16.5" x14ac:dyDescent="0.25">
      <c r="A3384" s="6" t="str">
        <f>IF(B3384="","",SUBTOTAL(3,$B$15:B3384))</f>
        <v/>
      </c>
      <c r="B3384" s="7"/>
      <c r="C3384" s="8"/>
      <c r="D3384" s="6" t="str">
        <f t="shared" si="693"/>
        <v/>
      </c>
      <c r="E3384" s="9" t="str">
        <f t="shared" si="696"/>
        <v/>
      </c>
      <c r="F3384" s="7"/>
      <c r="G3384" s="10" t="str">
        <f t="shared" si="694"/>
        <v/>
      </c>
      <c r="H3384" s="6" t="str">
        <f t="shared" si="695"/>
        <v/>
      </c>
      <c r="I3384" s="6" t="str">
        <f t="shared" si="697"/>
        <v/>
      </c>
      <c r="J3384" s="6" t="str">
        <f t="shared" si="698"/>
        <v/>
      </c>
      <c r="K3384" s="6" t="str">
        <f t="shared" si="699"/>
        <v/>
      </c>
      <c r="L3384" s="6" t="str">
        <f t="shared" si="704"/>
        <v/>
      </c>
      <c r="M3384" s="6" t="str">
        <f t="shared" si="705"/>
        <v/>
      </c>
      <c r="N3384" s="6" t="str">
        <f t="shared" si="700"/>
        <v/>
      </c>
      <c r="O3384" s="4"/>
      <c r="P3384" s="11"/>
      <c r="Q3384" s="12" t="str">
        <f t="shared" si="701"/>
        <v/>
      </c>
      <c r="R3384" s="8"/>
      <c r="S3384" s="19"/>
      <c r="T3384" s="19" t="s">
        <v>830</v>
      </c>
      <c r="U3384" s="4"/>
      <c r="V3384" s="22" t="str">
        <f t="shared" si="702"/>
        <v>@aswan1.moe.edu.eg</v>
      </c>
      <c r="W3384" s="22" t="str">
        <f t="shared" si="703"/>
        <v>Stu#</v>
      </c>
      <c r="Z3384" t="str">
        <f>IF(Q3384=$Z$14,COUNTIF($Q$15:Q3384,$Z$14),"")</f>
        <v/>
      </c>
    </row>
    <row r="3385" spans="1:26" ht="16.5" x14ac:dyDescent="0.25">
      <c r="A3385" s="6" t="str">
        <f>IF(B3385="","",SUBTOTAL(3,$B$15:B3385))</f>
        <v/>
      </c>
      <c r="B3385" s="7"/>
      <c r="C3385" s="8"/>
      <c r="D3385" s="6" t="str">
        <f t="shared" si="693"/>
        <v/>
      </c>
      <c r="E3385" s="9" t="str">
        <f t="shared" si="696"/>
        <v/>
      </c>
      <c r="F3385" s="7"/>
      <c r="G3385" s="10" t="str">
        <f t="shared" si="694"/>
        <v/>
      </c>
      <c r="H3385" s="6" t="str">
        <f t="shared" si="695"/>
        <v/>
      </c>
      <c r="I3385" s="6" t="str">
        <f t="shared" si="697"/>
        <v/>
      </c>
      <c r="J3385" s="6" t="str">
        <f t="shared" si="698"/>
        <v/>
      </c>
      <c r="K3385" s="6" t="str">
        <f t="shared" si="699"/>
        <v/>
      </c>
      <c r="L3385" s="6" t="str">
        <f t="shared" si="704"/>
        <v/>
      </c>
      <c r="M3385" s="6" t="str">
        <f t="shared" si="705"/>
        <v/>
      </c>
      <c r="N3385" s="6" t="str">
        <f t="shared" si="700"/>
        <v/>
      </c>
      <c r="O3385" s="4"/>
      <c r="P3385" s="11"/>
      <c r="Q3385" s="12" t="str">
        <f t="shared" si="701"/>
        <v/>
      </c>
      <c r="R3385" s="8"/>
      <c r="S3385" s="19"/>
      <c r="T3385" s="19" t="s">
        <v>830</v>
      </c>
      <c r="U3385" s="4"/>
      <c r="V3385" s="22" t="str">
        <f t="shared" si="702"/>
        <v>@aswan1.moe.edu.eg</v>
      </c>
      <c r="W3385" s="22" t="str">
        <f t="shared" si="703"/>
        <v>Stu#</v>
      </c>
      <c r="Z3385" t="str">
        <f>IF(Q3385=$Z$14,COUNTIF($Q$15:Q3385,$Z$14),"")</f>
        <v/>
      </c>
    </row>
    <row r="3386" spans="1:26" ht="16.5" x14ac:dyDescent="0.25">
      <c r="A3386" s="6" t="str">
        <f>IF(B3386="","",SUBTOTAL(3,$B$15:B3386))</f>
        <v/>
      </c>
      <c r="B3386" s="7"/>
      <c r="C3386" s="8"/>
      <c r="D3386" s="6" t="str">
        <f t="shared" si="693"/>
        <v/>
      </c>
      <c r="E3386" s="9" t="str">
        <f t="shared" si="696"/>
        <v/>
      </c>
      <c r="F3386" s="7"/>
      <c r="G3386" s="10" t="str">
        <f t="shared" si="694"/>
        <v/>
      </c>
      <c r="H3386" s="6" t="str">
        <f t="shared" si="695"/>
        <v/>
      </c>
      <c r="I3386" s="6" t="str">
        <f t="shared" si="697"/>
        <v/>
      </c>
      <c r="J3386" s="6" t="str">
        <f t="shared" si="698"/>
        <v/>
      </c>
      <c r="K3386" s="6" t="str">
        <f t="shared" si="699"/>
        <v/>
      </c>
      <c r="L3386" s="6" t="str">
        <f t="shared" si="704"/>
        <v/>
      </c>
      <c r="M3386" s="6" t="str">
        <f t="shared" si="705"/>
        <v/>
      </c>
      <c r="N3386" s="6" t="str">
        <f t="shared" si="700"/>
        <v/>
      </c>
      <c r="O3386" s="4"/>
      <c r="P3386" s="11"/>
      <c r="Q3386" s="12" t="str">
        <f t="shared" si="701"/>
        <v/>
      </c>
      <c r="R3386" s="8"/>
      <c r="S3386" s="19"/>
      <c r="T3386" s="19" t="s">
        <v>830</v>
      </c>
      <c r="U3386" s="4"/>
      <c r="V3386" s="22" t="str">
        <f t="shared" si="702"/>
        <v>@aswan1.moe.edu.eg</v>
      </c>
      <c r="W3386" s="22" t="str">
        <f t="shared" si="703"/>
        <v>Stu#</v>
      </c>
      <c r="Z3386" t="str">
        <f>IF(Q3386=$Z$14,COUNTIF($Q$15:Q3386,$Z$14),"")</f>
        <v/>
      </c>
    </row>
    <row r="3387" spans="1:26" ht="16.5" x14ac:dyDescent="0.25">
      <c r="A3387" s="6" t="str">
        <f>IF(B3387="","",SUBTOTAL(3,$B$15:B3387))</f>
        <v/>
      </c>
      <c r="B3387" s="7"/>
      <c r="C3387" s="8"/>
      <c r="D3387" s="6" t="str">
        <f t="shared" si="693"/>
        <v/>
      </c>
      <c r="E3387" s="9" t="str">
        <f t="shared" si="696"/>
        <v/>
      </c>
      <c r="F3387" s="7"/>
      <c r="G3387" s="10" t="str">
        <f t="shared" si="694"/>
        <v/>
      </c>
      <c r="H3387" s="6" t="str">
        <f t="shared" si="695"/>
        <v/>
      </c>
      <c r="I3387" s="6" t="str">
        <f t="shared" si="697"/>
        <v/>
      </c>
      <c r="J3387" s="6" t="str">
        <f t="shared" si="698"/>
        <v/>
      </c>
      <c r="K3387" s="6" t="str">
        <f t="shared" si="699"/>
        <v/>
      </c>
      <c r="L3387" s="6" t="str">
        <f t="shared" si="704"/>
        <v/>
      </c>
      <c r="M3387" s="6" t="str">
        <f t="shared" si="705"/>
        <v/>
      </c>
      <c r="N3387" s="6" t="str">
        <f t="shared" si="700"/>
        <v/>
      </c>
      <c r="O3387" s="4"/>
      <c r="P3387" s="11"/>
      <c r="Q3387" s="12" t="str">
        <f t="shared" si="701"/>
        <v/>
      </c>
      <c r="R3387" s="8"/>
      <c r="S3387" s="19"/>
      <c r="T3387" s="19" t="s">
        <v>830</v>
      </c>
      <c r="U3387" s="4"/>
      <c r="V3387" s="22" t="str">
        <f t="shared" si="702"/>
        <v>@aswan1.moe.edu.eg</v>
      </c>
      <c r="W3387" s="22" t="str">
        <f t="shared" si="703"/>
        <v>Stu#</v>
      </c>
      <c r="Z3387" t="str">
        <f>IF(Q3387=$Z$14,COUNTIF($Q$15:Q3387,$Z$14),"")</f>
        <v/>
      </c>
    </row>
    <row r="3388" spans="1:26" ht="16.5" x14ac:dyDescent="0.25">
      <c r="A3388" s="6" t="str">
        <f>IF(B3388="","",SUBTOTAL(3,$B$15:B3388))</f>
        <v/>
      </c>
      <c r="B3388" s="7"/>
      <c r="C3388" s="8"/>
      <c r="D3388" s="6" t="str">
        <f t="shared" si="693"/>
        <v/>
      </c>
      <c r="E3388" s="9" t="str">
        <f t="shared" si="696"/>
        <v/>
      </c>
      <c r="F3388" s="7"/>
      <c r="G3388" s="10" t="str">
        <f t="shared" si="694"/>
        <v/>
      </c>
      <c r="H3388" s="6" t="str">
        <f t="shared" si="695"/>
        <v/>
      </c>
      <c r="I3388" s="6" t="str">
        <f t="shared" si="697"/>
        <v/>
      </c>
      <c r="J3388" s="6" t="str">
        <f t="shared" si="698"/>
        <v/>
      </c>
      <c r="K3388" s="6" t="str">
        <f t="shared" si="699"/>
        <v/>
      </c>
      <c r="L3388" s="6" t="str">
        <f t="shared" si="704"/>
        <v/>
      </c>
      <c r="M3388" s="6" t="str">
        <f t="shared" si="705"/>
        <v/>
      </c>
      <c r="N3388" s="6" t="str">
        <f t="shared" si="700"/>
        <v/>
      </c>
      <c r="O3388" s="4"/>
      <c r="P3388" s="11"/>
      <c r="Q3388" s="12" t="str">
        <f t="shared" si="701"/>
        <v/>
      </c>
      <c r="R3388" s="8"/>
      <c r="S3388" s="19"/>
      <c r="T3388" s="19" t="s">
        <v>830</v>
      </c>
      <c r="U3388" s="4"/>
      <c r="V3388" s="22" t="str">
        <f t="shared" si="702"/>
        <v>@aswan1.moe.edu.eg</v>
      </c>
      <c r="W3388" s="22" t="str">
        <f t="shared" si="703"/>
        <v>Stu#</v>
      </c>
      <c r="Z3388" t="str">
        <f>IF(Q3388=$Z$14,COUNTIF($Q$15:Q3388,$Z$14),"")</f>
        <v/>
      </c>
    </row>
    <row r="3389" spans="1:26" ht="16.5" x14ac:dyDescent="0.25">
      <c r="A3389" s="6" t="str">
        <f>IF(B3389="","",SUBTOTAL(3,$B$15:B3389))</f>
        <v/>
      </c>
      <c r="B3389" s="7"/>
      <c r="C3389" s="8"/>
      <c r="D3389" s="6" t="str">
        <f t="shared" si="693"/>
        <v/>
      </c>
      <c r="E3389" s="9" t="str">
        <f t="shared" si="696"/>
        <v/>
      </c>
      <c r="F3389" s="7"/>
      <c r="G3389" s="10" t="str">
        <f t="shared" si="694"/>
        <v/>
      </c>
      <c r="H3389" s="6" t="str">
        <f t="shared" si="695"/>
        <v/>
      </c>
      <c r="I3389" s="6" t="str">
        <f t="shared" si="697"/>
        <v/>
      </c>
      <c r="J3389" s="6" t="str">
        <f t="shared" si="698"/>
        <v/>
      </c>
      <c r="K3389" s="6" t="str">
        <f t="shared" si="699"/>
        <v/>
      </c>
      <c r="L3389" s="6" t="str">
        <f t="shared" si="704"/>
        <v/>
      </c>
      <c r="M3389" s="6" t="str">
        <f t="shared" si="705"/>
        <v/>
      </c>
      <c r="N3389" s="6" t="str">
        <f t="shared" si="700"/>
        <v/>
      </c>
      <c r="O3389" s="4"/>
      <c r="P3389" s="11"/>
      <c r="Q3389" s="12" t="str">
        <f t="shared" si="701"/>
        <v/>
      </c>
      <c r="R3389" s="8"/>
      <c r="S3389" s="19"/>
      <c r="T3389" s="19" t="s">
        <v>830</v>
      </c>
      <c r="U3389" s="4"/>
      <c r="V3389" s="22" t="str">
        <f t="shared" si="702"/>
        <v>@aswan1.moe.edu.eg</v>
      </c>
      <c r="W3389" s="22" t="str">
        <f t="shared" si="703"/>
        <v>Stu#</v>
      </c>
      <c r="Z3389" t="str">
        <f>IF(Q3389=$Z$14,COUNTIF($Q$15:Q3389,$Z$14),"")</f>
        <v/>
      </c>
    </row>
    <row r="3390" spans="1:26" ht="16.5" x14ac:dyDescent="0.25">
      <c r="A3390" s="6" t="str">
        <f>IF(B3390="","",SUBTOTAL(3,$B$15:B3390))</f>
        <v/>
      </c>
      <c r="B3390" s="7"/>
      <c r="C3390" s="8"/>
      <c r="D3390" s="6" t="str">
        <f t="shared" si="693"/>
        <v/>
      </c>
      <c r="E3390" s="9" t="str">
        <f t="shared" si="696"/>
        <v/>
      </c>
      <c r="F3390" s="7"/>
      <c r="G3390" s="10" t="str">
        <f t="shared" si="694"/>
        <v/>
      </c>
      <c r="H3390" s="6" t="str">
        <f t="shared" si="695"/>
        <v/>
      </c>
      <c r="I3390" s="6" t="str">
        <f t="shared" si="697"/>
        <v/>
      </c>
      <c r="J3390" s="6" t="str">
        <f t="shared" si="698"/>
        <v/>
      </c>
      <c r="K3390" s="6" t="str">
        <f t="shared" si="699"/>
        <v/>
      </c>
      <c r="L3390" s="6" t="str">
        <f t="shared" si="704"/>
        <v/>
      </c>
      <c r="M3390" s="6" t="str">
        <f t="shared" si="705"/>
        <v/>
      </c>
      <c r="N3390" s="6" t="str">
        <f t="shared" si="700"/>
        <v/>
      </c>
      <c r="O3390" s="4"/>
      <c r="P3390" s="11"/>
      <c r="Q3390" s="12" t="str">
        <f t="shared" si="701"/>
        <v/>
      </c>
      <c r="R3390" s="8"/>
      <c r="S3390" s="19"/>
      <c r="T3390" s="19" t="s">
        <v>830</v>
      </c>
      <c r="U3390" s="4"/>
      <c r="V3390" s="22" t="str">
        <f t="shared" si="702"/>
        <v>@aswan1.moe.edu.eg</v>
      </c>
      <c r="W3390" s="22" t="str">
        <f t="shared" si="703"/>
        <v>Stu#</v>
      </c>
      <c r="Z3390" t="str">
        <f>IF(Q3390=$Z$14,COUNTIF($Q$15:Q3390,$Z$14),"")</f>
        <v/>
      </c>
    </row>
    <row r="3391" spans="1:26" ht="16.5" x14ac:dyDescent="0.25">
      <c r="A3391" s="6" t="str">
        <f>IF(B3391="","",SUBTOTAL(3,$B$15:B3391))</f>
        <v/>
      </c>
      <c r="B3391" s="7"/>
      <c r="C3391" s="8"/>
      <c r="D3391" s="6" t="str">
        <f t="shared" si="693"/>
        <v/>
      </c>
      <c r="E3391" s="9" t="str">
        <f t="shared" si="696"/>
        <v/>
      </c>
      <c r="F3391" s="7"/>
      <c r="G3391" s="10" t="str">
        <f t="shared" si="694"/>
        <v/>
      </c>
      <c r="H3391" s="6" t="str">
        <f t="shared" si="695"/>
        <v/>
      </c>
      <c r="I3391" s="6" t="str">
        <f t="shared" si="697"/>
        <v/>
      </c>
      <c r="J3391" s="6" t="str">
        <f t="shared" si="698"/>
        <v/>
      </c>
      <c r="K3391" s="6" t="str">
        <f t="shared" si="699"/>
        <v/>
      </c>
      <c r="L3391" s="6" t="str">
        <f t="shared" si="704"/>
        <v/>
      </c>
      <c r="M3391" s="6" t="str">
        <f t="shared" si="705"/>
        <v/>
      </c>
      <c r="N3391" s="6" t="str">
        <f t="shared" si="700"/>
        <v/>
      </c>
      <c r="O3391" s="4"/>
      <c r="P3391" s="11"/>
      <c r="Q3391" s="12" t="str">
        <f t="shared" si="701"/>
        <v/>
      </c>
      <c r="R3391" s="8"/>
      <c r="S3391" s="19"/>
      <c r="T3391" s="19" t="s">
        <v>830</v>
      </c>
      <c r="U3391" s="4"/>
      <c r="V3391" s="22" t="str">
        <f t="shared" si="702"/>
        <v>@aswan1.moe.edu.eg</v>
      </c>
      <c r="W3391" s="22" t="str">
        <f t="shared" si="703"/>
        <v>Stu#</v>
      </c>
      <c r="Z3391" t="str">
        <f>IF(Q3391=$Z$14,COUNTIF($Q$15:Q3391,$Z$14),"")</f>
        <v/>
      </c>
    </row>
    <row r="3392" spans="1:26" ht="16.5" x14ac:dyDescent="0.25">
      <c r="A3392" s="6" t="str">
        <f>IF(B3392="","",SUBTOTAL(3,$B$15:B3392))</f>
        <v/>
      </c>
      <c r="B3392" s="7"/>
      <c r="C3392" s="8"/>
      <c r="D3392" s="6" t="str">
        <f t="shared" si="693"/>
        <v/>
      </c>
      <c r="E3392" s="9" t="str">
        <f t="shared" si="696"/>
        <v/>
      </c>
      <c r="F3392" s="7"/>
      <c r="G3392" s="10" t="str">
        <f t="shared" si="694"/>
        <v/>
      </c>
      <c r="H3392" s="6" t="str">
        <f t="shared" si="695"/>
        <v/>
      </c>
      <c r="I3392" s="6" t="str">
        <f t="shared" si="697"/>
        <v/>
      </c>
      <c r="J3392" s="6" t="str">
        <f t="shared" si="698"/>
        <v/>
      </c>
      <c r="K3392" s="6" t="str">
        <f t="shared" si="699"/>
        <v/>
      </c>
      <c r="L3392" s="6" t="str">
        <f t="shared" si="704"/>
        <v/>
      </c>
      <c r="M3392" s="6" t="str">
        <f t="shared" si="705"/>
        <v/>
      </c>
      <c r="N3392" s="6" t="str">
        <f t="shared" si="700"/>
        <v/>
      </c>
      <c r="O3392" s="4"/>
      <c r="P3392" s="11"/>
      <c r="Q3392" s="12" t="str">
        <f t="shared" si="701"/>
        <v/>
      </c>
      <c r="R3392" s="8"/>
      <c r="S3392" s="19"/>
      <c r="T3392" s="19" t="s">
        <v>830</v>
      </c>
      <c r="U3392" s="4"/>
      <c r="V3392" s="22" t="str">
        <f t="shared" si="702"/>
        <v>@aswan1.moe.edu.eg</v>
      </c>
      <c r="W3392" s="22" t="str">
        <f t="shared" si="703"/>
        <v>Stu#</v>
      </c>
      <c r="Z3392" t="str">
        <f>IF(Q3392=$Z$14,COUNTIF($Q$15:Q3392,$Z$14),"")</f>
        <v/>
      </c>
    </row>
    <row r="3393" spans="1:26" ht="16.5" x14ac:dyDescent="0.25">
      <c r="A3393" s="6" t="str">
        <f>IF(B3393="","",SUBTOTAL(3,$B$15:B3393))</f>
        <v/>
      </c>
      <c r="B3393" s="7"/>
      <c r="C3393" s="8"/>
      <c r="D3393" s="6" t="str">
        <f t="shared" si="693"/>
        <v/>
      </c>
      <c r="E3393" s="9" t="str">
        <f t="shared" si="696"/>
        <v/>
      </c>
      <c r="F3393" s="7"/>
      <c r="G3393" s="10" t="str">
        <f t="shared" si="694"/>
        <v/>
      </c>
      <c r="H3393" s="6" t="str">
        <f t="shared" si="695"/>
        <v/>
      </c>
      <c r="I3393" s="6" t="str">
        <f t="shared" si="697"/>
        <v/>
      </c>
      <c r="J3393" s="6" t="str">
        <f t="shared" si="698"/>
        <v/>
      </c>
      <c r="K3393" s="6" t="str">
        <f t="shared" si="699"/>
        <v/>
      </c>
      <c r="L3393" s="6" t="str">
        <f t="shared" si="704"/>
        <v/>
      </c>
      <c r="M3393" s="6" t="str">
        <f t="shared" si="705"/>
        <v/>
      </c>
      <c r="N3393" s="6" t="str">
        <f t="shared" si="700"/>
        <v/>
      </c>
      <c r="O3393" s="4"/>
      <c r="P3393" s="11"/>
      <c r="Q3393" s="12" t="str">
        <f t="shared" si="701"/>
        <v/>
      </c>
      <c r="R3393" s="8"/>
      <c r="S3393" s="19"/>
      <c r="T3393" s="19" t="s">
        <v>830</v>
      </c>
      <c r="U3393" s="4"/>
      <c r="V3393" s="22" t="str">
        <f t="shared" si="702"/>
        <v>@aswan1.moe.edu.eg</v>
      </c>
      <c r="W3393" s="22" t="str">
        <f t="shared" si="703"/>
        <v>Stu#</v>
      </c>
      <c r="Z3393" t="str">
        <f>IF(Q3393=$Z$14,COUNTIF($Q$15:Q3393,$Z$14),"")</f>
        <v/>
      </c>
    </row>
    <row r="3394" spans="1:26" ht="16.5" x14ac:dyDescent="0.25">
      <c r="A3394" s="6" t="str">
        <f>IF(B3394="","",SUBTOTAL(3,$B$15:B3394))</f>
        <v/>
      </c>
      <c r="B3394" s="7"/>
      <c r="C3394" s="8"/>
      <c r="D3394" s="6" t="str">
        <f t="shared" si="693"/>
        <v/>
      </c>
      <c r="E3394" s="9" t="str">
        <f t="shared" si="696"/>
        <v/>
      </c>
      <c r="F3394" s="7"/>
      <c r="G3394" s="10" t="str">
        <f t="shared" si="694"/>
        <v/>
      </c>
      <c r="H3394" s="6" t="str">
        <f t="shared" si="695"/>
        <v/>
      </c>
      <c r="I3394" s="6" t="str">
        <f t="shared" si="697"/>
        <v/>
      </c>
      <c r="J3394" s="6" t="str">
        <f t="shared" si="698"/>
        <v/>
      </c>
      <c r="K3394" s="6" t="str">
        <f t="shared" si="699"/>
        <v/>
      </c>
      <c r="L3394" s="6" t="str">
        <f t="shared" si="704"/>
        <v/>
      </c>
      <c r="M3394" s="6" t="str">
        <f t="shared" si="705"/>
        <v/>
      </c>
      <c r="N3394" s="6" t="str">
        <f t="shared" si="700"/>
        <v/>
      </c>
      <c r="O3394" s="4"/>
      <c r="P3394" s="11"/>
      <c r="Q3394" s="12" t="str">
        <f t="shared" si="701"/>
        <v/>
      </c>
      <c r="R3394" s="8"/>
      <c r="S3394" s="19"/>
      <c r="T3394" s="19" t="s">
        <v>830</v>
      </c>
      <c r="U3394" s="4"/>
      <c r="V3394" s="22" t="str">
        <f t="shared" si="702"/>
        <v>@aswan1.moe.edu.eg</v>
      </c>
      <c r="W3394" s="22" t="str">
        <f t="shared" si="703"/>
        <v>Stu#</v>
      </c>
      <c r="Z3394" t="str">
        <f>IF(Q3394=$Z$14,COUNTIF($Q$15:Q3394,$Z$14),"")</f>
        <v/>
      </c>
    </row>
    <row r="3395" spans="1:26" ht="16.5" x14ac:dyDescent="0.25">
      <c r="A3395" s="6" t="str">
        <f>IF(B3395="","",SUBTOTAL(3,$B$15:B3395))</f>
        <v/>
      </c>
      <c r="B3395" s="7"/>
      <c r="C3395" s="8"/>
      <c r="D3395" s="6" t="str">
        <f t="shared" si="693"/>
        <v/>
      </c>
      <c r="E3395" s="9" t="str">
        <f t="shared" si="696"/>
        <v/>
      </c>
      <c r="F3395" s="7"/>
      <c r="G3395" s="10" t="str">
        <f t="shared" si="694"/>
        <v/>
      </c>
      <c r="H3395" s="6" t="str">
        <f t="shared" si="695"/>
        <v/>
      </c>
      <c r="I3395" s="6" t="str">
        <f t="shared" si="697"/>
        <v/>
      </c>
      <c r="J3395" s="6" t="str">
        <f t="shared" si="698"/>
        <v/>
      </c>
      <c r="K3395" s="6" t="str">
        <f t="shared" si="699"/>
        <v/>
      </c>
      <c r="L3395" s="6" t="str">
        <f t="shared" si="704"/>
        <v/>
      </c>
      <c r="M3395" s="6" t="str">
        <f t="shared" si="705"/>
        <v/>
      </c>
      <c r="N3395" s="6" t="str">
        <f t="shared" si="700"/>
        <v/>
      </c>
      <c r="O3395" s="4"/>
      <c r="P3395" s="11"/>
      <c r="Q3395" s="12" t="str">
        <f t="shared" si="701"/>
        <v/>
      </c>
      <c r="R3395" s="8"/>
      <c r="S3395" s="19"/>
      <c r="T3395" s="19" t="s">
        <v>830</v>
      </c>
      <c r="U3395" s="4"/>
      <c r="V3395" s="22" t="str">
        <f t="shared" si="702"/>
        <v>@aswan1.moe.edu.eg</v>
      </c>
      <c r="W3395" s="22" t="str">
        <f t="shared" si="703"/>
        <v>Stu#</v>
      </c>
      <c r="Z3395" t="str">
        <f>IF(Q3395=$Z$14,COUNTIF($Q$15:Q3395,$Z$14),"")</f>
        <v/>
      </c>
    </row>
    <row r="3396" spans="1:26" ht="16.5" x14ac:dyDescent="0.25">
      <c r="A3396" s="6" t="str">
        <f>IF(B3396="","",SUBTOTAL(3,$B$15:B3396))</f>
        <v/>
      </c>
      <c r="B3396" s="7"/>
      <c r="C3396" s="8"/>
      <c r="D3396" s="6" t="str">
        <f t="shared" si="693"/>
        <v/>
      </c>
      <c r="E3396" s="9" t="str">
        <f t="shared" si="696"/>
        <v/>
      </c>
      <c r="F3396" s="7"/>
      <c r="G3396" s="10" t="str">
        <f t="shared" si="694"/>
        <v/>
      </c>
      <c r="H3396" s="6" t="str">
        <f t="shared" si="695"/>
        <v/>
      </c>
      <c r="I3396" s="6" t="str">
        <f t="shared" si="697"/>
        <v/>
      </c>
      <c r="J3396" s="6" t="str">
        <f t="shared" si="698"/>
        <v/>
      </c>
      <c r="K3396" s="6" t="str">
        <f t="shared" si="699"/>
        <v/>
      </c>
      <c r="L3396" s="6" t="str">
        <f t="shared" si="704"/>
        <v/>
      </c>
      <c r="M3396" s="6" t="str">
        <f t="shared" si="705"/>
        <v/>
      </c>
      <c r="N3396" s="6" t="str">
        <f t="shared" si="700"/>
        <v/>
      </c>
      <c r="O3396" s="4"/>
      <c r="P3396" s="11"/>
      <c r="Q3396" s="12" t="str">
        <f t="shared" si="701"/>
        <v/>
      </c>
      <c r="R3396" s="8"/>
      <c r="S3396" s="19"/>
      <c r="T3396" s="19" t="s">
        <v>830</v>
      </c>
      <c r="U3396" s="4"/>
      <c r="V3396" s="22" t="str">
        <f t="shared" si="702"/>
        <v>@aswan1.moe.edu.eg</v>
      </c>
      <c r="W3396" s="22" t="str">
        <f t="shared" si="703"/>
        <v>Stu#</v>
      </c>
      <c r="Z3396" t="str">
        <f>IF(Q3396=$Z$14,COUNTIF($Q$15:Q3396,$Z$14),"")</f>
        <v/>
      </c>
    </row>
    <row r="3397" spans="1:26" ht="16.5" x14ac:dyDescent="0.25">
      <c r="A3397" s="6" t="str">
        <f>IF(B3397="","",SUBTOTAL(3,$B$15:B3397))</f>
        <v/>
      </c>
      <c r="B3397" s="7"/>
      <c r="C3397" s="8"/>
      <c r="D3397" s="6" t="str">
        <f t="shared" si="693"/>
        <v/>
      </c>
      <c r="E3397" s="9" t="str">
        <f t="shared" si="696"/>
        <v/>
      </c>
      <c r="F3397" s="7"/>
      <c r="G3397" s="10" t="str">
        <f t="shared" si="694"/>
        <v/>
      </c>
      <c r="H3397" s="6" t="str">
        <f t="shared" si="695"/>
        <v/>
      </c>
      <c r="I3397" s="6" t="str">
        <f t="shared" si="697"/>
        <v/>
      </c>
      <c r="J3397" s="6" t="str">
        <f t="shared" si="698"/>
        <v/>
      </c>
      <c r="K3397" s="6" t="str">
        <f t="shared" si="699"/>
        <v/>
      </c>
      <c r="L3397" s="6" t="str">
        <f t="shared" si="704"/>
        <v/>
      </c>
      <c r="M3397" s="6" t="str">
        <f t="shared" si="705"/>
        <v/>
      </c>
      <c r="N3397" s="6" t="str">
        <f t="shared" si="700"/>
        <v/>
      </c>
      <c r="O3397" s="4"/>
      <c r="P3397" s="11"/>
      <c r="Q3397" s="12" t="str">
        <f t="shared" si="701"/>
        <v/>
      </c>
      <c r="R3397" s="8"/>
      <c r="S3397" s="19"/>
      <c r="T3397" s="19" t="s">
        <v>830</v>
      </c>
      <c r="U3397" s="4"/>
      <c r="V3397" s="22" t="str">
        <f t="shared" si="702"/>
        <v>@aswan1.moe.edu.eg</v>
      </c>
      <c r="W3397" s="22" t="str">
        <f t="shared" si="703"/>
        <v>Stu#</v>
      </c>
      <c r="Z3397" t="str">
        <f>IF(Q3397=$Z$14,COUNTIF($Q$15:Q3397,$Z$14),"")</f>
        <v/>
      </c>
    </row>
    <row r="3398" spans="1:26" ht="16.5" x14ac:dyDescent="0.25">
      <c r="A3398" s="6" t="str">
        <f>IF(B3398="","",SUBTOTAL(3,$B$15:B3398))</f>
        <v/>
      </c>
      <c r="B3398" s="7"/>
      <c r="C3398" s="8"/>
      <c r="D3398" s="6" t="str">
        <f t="shared" si="693"/>
        <v/>
      </c>
      <c r="E3398" s="9" t="str">
        <f t="shared" si="696"/>
        <v/>
      </c>
      <c r="F3398" s="7"/>
      <c r="G3398" s="10" t="str">
        <f t="shared" si="694"/>
        <v/>
      </c>
      <c r="H3398" s="6" t="str">
        <f t="shared" si="695"/>
        <v/>
      </c>
      <c r="I3398" s="6" t="str">
        <f t="shared" si="697"/>
        <v/>
      </c>
      <c r="J3398" s="6" t="str">
        <f t="shared" si="698"/>
        <v/>
      </c>
      <c r="K3398" s="6" t="str">
        <f t="shared" si="699"/>
        <v/>
      </c>
      <c r="L3398" s="6" t="str">
        <f t="shared" si="704"/>
        <v/>
      </c>
      <c r="M3398" s="6" t="str">
        <f t="shared" si="705"/>
        <v/>
      </c>
      <c r="N3398" s="6" t="str">
        <f t="shared" si="700"/>
        <v/>
      </c>
      <c r="O3398" s="4"/>
      <c r="P3398" s="11"/>
      <c r="Q3398" s="12" t="str">
        <f t="shared" si="701"/>
        <v/>
      </c>
      <c r="R3398" s="8"/>
      <c r="S3398" s="19"/>
      <c r="T3398" s="19" t="s">
        <v>830</v>
      </c>
      <c r="U3398" s="4"/>
      <c r="V3398" s="22" t="str">
        <f t="shared" si="702"/>
        <v>@aswan1.moe.edu.eg</v>
      </c>
      <c r="W3398" s="22" t="str">
        <f t="shared" si="703"/>
        <v>Stu#</v>
      </c>
      <c r="Z3398" t="str">
        <f>IF(Q3398=$Z$14,COUNTIF($Q$15:Q3398,$Z$14),"")</f>
        <v/>
      </c>
    </row>
    <row r="3399" spans="1:26" ht="16.5" x14ac:dyDescent="0.25">
      <c r="A3399" s="6" t="str">
        <f>IF(B3399="","",SUBTOTAL(3,$B$15:B3399))</f>
        <v/>
      </c>
      <c r="B3399" s="7"/>
      <c r="C3399" s="8"/>
      <c r="D3399" s="6" t="str">
        <f t="shared" si="693"/>
        <v/>
      </c>
      <c r="E3399" s="9" t="str">
        <f t="shared" si="696"/>
        <v/>
      </c>
      <c r="F3399" s="7"/>
      <c r="G3399" s="10" t="str">
        <f t="shared" si="694"/>
        <v/>
      </c>
      <c r="H3399" s="6" t="str">
        <f t="shared" si="695"/>
        <v/>
      </c>
      <c r="I3399" s="6" t="str">
        <f t="shared" si="697"/>
        <v/>
      </c>
      <c r="J3399" s="6" t="str">
        <f t="shared" si="698"/>
        <v/>
      </c>
      <c r="K3399" s="6" t="str">
        <f t="shared" si="699"/>
        <v/>
      </c>
      <c r="L3399" s="6" t="str">
        <f t="shared" si="704"/>
        <v/>
      </c>
      <c r="M3399" s="6" t="str">
        <f t="shared" si="705"/>
        <v/>
      </c>
      <c r="N3399" s="6" t="str">
        <f t="shared" si="700"/>
        <v/>
      </c>
      <c r="O3399" s="4"/>
      <c r="P3399" s="11"/>
      <c r="Q3399" s="12" t="str">
        <f t="shared" si="701"/>
        <v/>
      </c>
      <c r="R3399" s="8"/>
      <c r="S3399" s="19"/>
      <c r="T3399" s="19" t="s">
        <v>830</v>
      </c>
      <c r="U3399" s="4"/>
      <c r="V3399" s="22" t="str">
        <f t="shared" si="702"/>
        <v>@aswan1.moe.edu.eg</v>
      </c>
      <c r="W3399" s="22" t="str">
        <f t="shared" si="703"/>
        <v>Stu#</v>
      </c>
      <c r="Z3399" t="str">
        <f>IF(Q3399=$Z$14,COUNTIF($Q$15:Q3399,$Z$14),"")</f>
        <v/>
      </c>
    </row>
    <row r="3400" spans="1:26" ht="16.5" x14ac:dyDescent="0.25">
      <c r="A3400" s="6" t="str">
        <f>IF(B3400="","",SUBTOTAL(3,$B$15:B3400))</f>
        <v/>
      </c>
      <c r="B3400" s="7"/>
      <c r="C3400" s="8"/>
      <c r="D3400" s="6" t="str">
        <f t="shared" si="693"/>
        <v/>
      </c>
      <c r="E3400" s="9" t="str">
        <f t="shared" si="696"/>
        <v/>
      </c>
      <c r="F3400" s="7"/>
      <c r="G3400" s="10" t="str">
        <f t="shared" si="694"/>
        <v/>
      </c>
      <c r="H3400" s="6" t="str">
        <f t="shared" si="695"/>
        <v/>
      </c>
      <c r="I3400" s="6" t="str">
        <f t="shared" si="697"/>
        <v/>
      </c>
      <c r="J3400" s="6" t="str">
        <f t="shared" si="698"/>
        <v/>
      </c>
      <c r="K3400" s="6" t="str">
        <f t="shared" si="699"/>
        <v/>
      </c>
      <c r="L3400" s="6" t="str">
        <f t="shared" si="704"/>
        <v/>
      </c>
      <c r="M3400" s="6" t="str">
        <f t="shared" si="705"/>
        <v/>
      </c>
      <c r="N3400" s="6" t="str">
        <f t="shared" si="700"/>
        <v/>
      </c>
      <c r="O3400" s="4"/>
      <c r="P3400" s="11"/>
      <c r="Q3400" s="12" t="str">
        <f t="shared" si="701"/>
        <v/>
      </c>
      <c r="R3400" s="8"/>
      <c r="S3400" s="19"/>
      <c r="T3400" s="19" t="s">
        <v>830</v>
      </c>
      <c r="U3400" s="4"/>
      <c r="V3400" s="22" t="str">
        <f t="shared" si="702"/>
        <v>@aswan1.moe.edu.eg</v>
      </c>
      <c r="W3400" s="22" t="str">
        <f t="shared" si="703"/>
        <v>Stu#</v>
      </c>
      <c r="Z3400" t="str">
        <f>IF(Q3400=$Z$14,COUNTIF($Q$15:Q3400,$Z$14),"")</f>
        <v/>
      </c>
    </row>
    <row r="3401" spans="1:26" ht="16.5" x14ac:dyDescent="0.25">
      <c r="A3401" s="6" t="str">
        <f>IF(B3401="","",SUBTOTAL(3,$B$15:B3401))</f>
        <v/>
      </c>
      <c r="B3401" s="7"/>
      <c r="C3401" s="8"/>
      <c r="D3401" s="6" t="str">
        <f t="shared" si="693"/>
        <v/>
      </c>
      <c r="E3401" s="9" t="str">
        <f t="shared" si="696"/>
        <v/>
      </c>
      <c r="F3401" s="7"/>
      <c r="G3401" s="10" t="str">
        <f t="shared" si="694"/>
        <v/>
      </c>
      <c r="H3401" s="6" t="str">
        <f t="shared" si="695"/>
        <v/>
      </c>
      <c r="I3401" s="6" t="str">
        <f t="shared" si="697"/>
        <v/>
      </c>
      <c r="J3401" s="6" t="str">
        <f t="shared" si="698"/>
        <v/>
      </c>
      <c r="K3401" s="6" t="str">
        <f t="shared" si="699"/>
        <v/>
      </c>
      <c r="L3401" s="6" t="str">
        <f t="shared" si="704"/>
        <v/>
      </c>
      <c r="M3401" s="6" t="str">
        <f t="shared" si="705"/>
        <v/>
      </c>
      <c r="N3401" s="6" t="str">
        <f t="shared" si="700"/>
        <v/>
      </c>
      <c r="O3401" s="4"/>
      <c r="P3401" s="11"/>
      <c r="Q3401" s="12" t="str">
        <f t="shared" si="701"/>
        <v/>
      </c>
      <c r="R3401" s="8"/>
      <c r="S3401" s="19"/>
      <c r="T3401" s="19" t="s">
        <v>830</v>
      </c>
      <c r="U3401" s="4"/>
      <c r="V3401" s="22" t="str">
        <f t="shared" si="702"/>
        <v>@aswan1.moe.edu.eg</v>
      </c>
      <c r="W3401" s="22" t="str">
        <f t="shared" si="703"/>
        <v>Stu#</v>
      </c>
      <c r="Z3401" t="str">
        <f>IF(Q3401=$Z$14,COUNTIF($Q$15:Q3401,$Z$14),"")</f>
        <v/>
      </c>
    </row>
    <row r="3402" spans="1:26" ht="16.5" x14ac:dyDescent="0.25">
      <c r="A3402" s="6" t="str">
        <f>IF(B3402="","",SUBTOTAL(3,$B$15:B3402))</f>
        <v/>
      </c>
      <c r="B3402" s="7"/>
      <c r="C3402" s="8"/>
      <c r="D3402" s="6" t="str">
        <f t="shared" si="693"/>
        <v/>
      </c>
      <c r="E3402" s="9" t="str">
        <f t="shared" si="696"/>
        <v/>
      </c>
      <c r="F3402" s="7"/>
      <c r="G3402" s="10" t="str">
        <f t="shared" si="694"/>
        <v/>
      </c>
      <c r="H3402" s="6" t="str">
        <f t="shared" si="695"/>
        <v/>
      </c>
      <c r="I3402" s="6" t="str">
        <f t="shared" si="697"/>
        <v/>
      </c>
      <c r="J3402" s="6" t="str">
        <f t="shared" si="698"/>
        <v/>
      </c>
      <c r="K3402" s="6" t="str">
        <f t="shared" si="699"/>
        <v/>
      </c>
      <c r="L3402" s="6" t="str">
        <f t="shared" si="704"/>
        <v/>
      </c>
      <c r="M3402" s="6" t="str">
        <f t="shared" si="705"/>
        <v/>
      </c>
      <c r="N3402" s="6" t="str">
        <f t="shared" si="700"/>
        <v/>
      </c>
      <c r="O3402" s="4"/>
      <c r="P3402" s="11"/>
      <c r="Q3402" s="12" t="str">
        <f t="shared" si="701"/>
        <v/>
      </c>
      <c r="R3402" s="8"/>
      <c r="S3402" s="19"/>
      <c r="T3402" s="19" t="s">
        <v>830</v>
      </c>
      <c r="U3402" s="4"/>
      <c r="V3402" s="22" t="str">
        <f t="shared" si="702"/>
        <v>@aswan1.moe.edu.eg</v>
      </c>
      <c r="W3402" s="22" t="str">
        <f t="shared" si="703"/>
        <v>Stu#</v>
      </c>
      <c r="Z3402" t="str">
        <f>IF(Q3402=$Z$14,COUNTIF($Q$15:Q3402,$Z$14),"")</f>
        <v/>
      </c>
    </row>
    <row r="3403" spans="1:26" ht="16.5" x14ac:dyDescent="0.25">
      <c r="A3403" s="6" t="str">
        <f>IF(B3403="","",SUBTOTAL(3,$B$15:B3403))</f>
        <v/>
      </c>
      <c r="B3403" s="7"/>
      <c r="C3403" s="8"/>
      <c r="D3403" s="6" t="str">
        <f t="shared" si="693"/>
        <v/>
      </c>
      <c r="E3403" s="9" t="str">
        <f t="shared" si="696"/>
        <v/>
      </c>
      <c r="F3403" s="7"/>
      <c r="G3403" s="10" t="str">
        <f t="shared" si="694"/>
        <v/>
      </c>
      <c r="H3403" s="6" t="str">
        <f t="shared" si="695"/>
        <v/>
      </c>
      <c r="I3403" s="6" t="str">
        <f t="shared" si="697"/>
        <v/>
      </c>
      <c r="J3403" s="6" t="str">
        <f t="shared" si="698"/>
        <v/>
      </c>
      <c r="K3403" s="6" t="str">
        <f t="shared" si="699"/>
        <v/>
      </c>
      <c r="L3403" s="6" t="str">
        <f t="shared" si="704"/>
        <v/>
      </c>
      <c r="M3403" s="6" t="str">
        <f t="shared" si="705"/>
        <v/>
      </c>
      <c r="N3403" s="6" t="str">
        <f t="shared" si="700"/>
        <v/>
      </c>
      <c r="O3403" s="4"/>
      <c r="P3403" s="11"/>
      <c r="Q3403" s="12" t="str">
        <f t="shared" si="701"/>
        <v/>
      </c>
      <c r="R3403" s="8"/>
      <c r="S3403" s="19"/>
      <c r="T3403" s="19" t="s">
        <v>830</v>
      </c>
      <c r="U3403" s="4"/>
      <c r="V3403" s="22" t="str">
        <f t="shared" si="702"/>
        <v>@aswan1.moe.edu.eg</v>
      </c>
      <c r="W3403" s="22" t="str">
        <f t="shared" si="703"/>
        <v>Stu#</v>
      </c>
      <c r="Z3403" t="str">
        <f>IF(Q3403=$Z$14,COUNTIF($Q$15:Q3403,$Z$14),"")</f>
        <v/>
      </c>
    </row>
    <row r="3404" spans="1:26" ht="16.5" x14ac:dyDescent="0.25">
      <c r="A3404" s="6" t="str">
        <f>IF(B3404="","",SUBTOTAL(3,$B$15:B3404))</f>
        <v/>
      </c>
      <c r="B3404" s="7"/>
      <c r="C3404" s="8"/>
      <c r="D3404" s="6" t="str">
        <f t="shared" si="693"/>
        <v/>
      </c>
      <c r="E3404" s="9" t="str">
        <f t="shared" si="696"/>
        <v/>
      </c>
      <c r="F3404" s="7"/>
      <c r="G3404" s="10" t="str">
        <f t="shared" si="694"/>
        <v/>
      </c>
      <c r="H3404" s="6" t="str">
        <f t="shared" si="695"/>
        <v/>
      </c>
      <c r="I3404" s="6" t="str">
        <f t="shared" si="697"/>
        <v/>
      </c>
      <c r="J3404" s="6" t="str">
        <f t="shared" si="698"/>
        <v/>
      </c>
      <c r="K3404" s="6" t="str">
        <f t="shared" si="699"/>
        <v/>
      </c>
      <c r="L3404" s="6" t="str">
        <f t="shared" si="704"/>
        <v/>
      </c>
      <c r="M3404" s="6" t="str">
        <f t="shared" si="705"/>
        <v/>
      </c>
      <c r="N3404" s="6" t="str">
        <f t="shared" si="700"/>
        <v/>
      </c>
      <c r="O3404" s="4"/>
      <c r="P3404" s="11"/>
      <c r="Q3404" s="12" t="str">
        <f t="shared" si="701"/>
        <v/>
      </c>
      <c r="R3404" s="8"/>
      <c r="S3404" s="19"/>
      <c r="T3404" s="19" t="s">
        <v>830</v>
      </c>
      <c r="U3404" s="4"/>
      <c r="V3404" s="22" t="str">
        <f t="shared" si="702"/>
        <v>@aswan1.moe.edu.eg</v>
      </c>
      <c r="W3404" s="22" t="str">
        <f t="shared" si="703"/>
        <v>Stu#</v>
      </c>
      <c r="Z3404" t="str">
        <f>IF(Q3404=$Z$14,COUNTIF($Q$15:Q3404,$Z$14),"")</f>
        <v/>
      </c>
    </row>
    <row r="3405" spans="1:26" ht="16.5" x14ac:dyDescent="0.25">
      <c r="A3405" s="6" t="str">
        <f>IF(B3405="","",SUBTOTAL(3,$B$15:B3405))</f>
        <v/>
      </c>
      <c r="B3405" s="7"/>
      <c r="C3405" s="8"/>
      <c r="D3405" s="6" t="str">
        <f t="shared" si="693"/>
        <v/>
      </c>
      <c r="E3405" s="9" t="str">
        <f t="shared" si="696"/>
        <v/>
      </c>
      <c r="F3405" s="7"/>
      <c r="G3405" s="10" t="str">
        <f t="shared" si="694"/>
        <v/>
      </c>
      <c r="H3405" s="6" t="str">
        <f t="shared" si="695"/>
        <v/>
      </c>
      <c r="I3405" s="6" t="str">
        <f t="shared" si="697"/>
        <v/>
      </c>
      <c r="J3405" s="6" t="str">
        <f t="shared" si="698"/>
        <v/>
      </c>
      <c r="K3405" s="6" t="str">
        <f t="shared" si="699"/>
        <v/>
      </c>
      <c r="L3405" s="6" t="str">
        <f t="shared" si="704"/>
        <v/>
      </c>
      <c r="M3405" s="6" t="str">
        <f t="shared" si="705"/>
        <v/>
      </c>
      <c r="N3405" s="6" t="str">
        <f t="shared" si="700"/>
        <v/>
      </c>
      <c r="O3405" s="4"/>
      <c r="P3405" s="11"/>
      <c r="Q3405" s="12" t="str">
        <f t="shared" si="701"/>
        <v/>
      </c>
      <c r="R3405" s="8"/>
      <c r="S3405" s="19"/>
      <c r="T3405" s="19" t="s">
        <v>830</v>
      </c>
      <c r="U3405" s="4"/>
      <c r="V3405" s="22" t="str">
        <f t="shared" si="702"/>
        <v>@aswan1.moe.edu.eg</v>
      </c>
      <c r="W3405" s="22" t="str">
        <f t="shared" si="703"/>
        <v>Stu#</v>
      </c>
      <c r="Z3405" t="str">
        <f>IF(Q3405=$Z$14,COUNTIF($Q$15:Q3405,$Z$14),"")</f>
        <v/>
      </c>
    </row>
    <row r="3406" spans="1:26" ht="16.5" x14ac:dyDescent="0.25">
      <c r="A3406" s="6" t="str">
        <f>IF(B3406="","",SUBTOTAL(3,$B$15:B3406))</f>
        <v/>
      </c>
      <c r="B3406" s="7"/>
      <c r="C3406" s="8"/>
      <c r="D3406" s="6" t="str">
        <f t="shared" ref="D3406:D3469" si="706">IF(C3406="","",LEFT(TRIM(C3406),FIND(" ",TRIM(C3406),1)-1))</f>
        <v/>
      </c>
      <c r="E3406" s="9" t="str">
        <f t="shared" si="696"/>
        <v/>
      </c>
      <c r="F3406" s="7"/>
      <c r="G3406" s="10" t="str">
        <f t="shared" ref="G3406:G3469" si="707">IF(F3406="","",(DATE(IF(LEFT(F3406,1)*1=3,20,19)&amp;MID(F3406,2,2),MID(F3406,4,2),MID(F3406,6,2))))</f>
        <v/>
      </c>
      <c r="H3406" s="6" t="str">
        <f t="shared" ref="H3406:H3469" si="708">IF(G3406="","",DAY(G3406))</f>
        <v/>
      </c>
      <c r="I3406" s="6" t="str">
        <f t="shared" si="697"/>
        <v/>
      </c>
      <c r="J3406" s="6" t="str">
        <f t="shared" si="698"/>
        <v/>
      </c>
      <c r="K3406" s="6" t="str">
        <f t="shared" si="699"/>
        <v/>
      </c>
      <c r="L3406" s="6" t="str">
        <f t="shared" si="704"/>
        <v/>
      </c>
      <c r="M3406" s="6" t="str">
        <f t="shared" si="705"/>
        <v/>
      </c>
      <c r="N3406" s="6" t="str">
        <f t="shared" si="700"/>
        <v/>
      </c>
      <c r="O3406" s="4"/>
      <c r="P3406" s="11"/>
      <c r="Q3406" s="12" t="str">
        <f t="shared" si="701"/>
        <v/>
      </c>
      <c r="R3406" s="8"/>
      <c r="S3406" s="19"/>
      <c r="T3406" s="19" t="s">
        <v>830</v>
      </c>
      <c r="U3406" s="4"/>
      <c r="V3406" s="22" t="str">
        <f t="shared" si="702"/>
        <v>@aswan1.moe.edu.eg</v>
      </c>
      <c r="W3406" s="22" t="str">
        <f t="shared" si="703"/>
        <v>Stu#</v>
      </c>
      <c r="Z3406" t="str">
        <f>IF(Q3406=$Z$14,COUNTIF($Q$15:Q3406,$Z$14),"")</f>
        <v/>
      </c>
    </row>
    <row r="3407" spans="1:26" ht="16.5" x14ac:dyDescent="0.25">
      <c r="A3407" s="6" t="str">
        <f>IF(B3407="","",SUBTOTAL(3,$B$15:B3407))</f>
        <v/>
      </c>
      <c r="B3407" s="7"/>
      <c r="C3407" s="8"/>
      <c r="D3407" s="6" t="str">
        <f t="shared" si="706"/>
        <v/>
      </c>
      <c r="E3407" s="9" t="str">
        <f t="shared" si="696"/>
        <v/>
      </c>
      <c r="F3407" s="7"/>
      <c r="G3407" s="10" t="str">
        <f t="shared" si="707"/>
        <v/>
      </c>
      <c r="H3407" s="6" t="str">
        <f t="shared" si="708"/>
        <v/>
      </c>
      <c r="I3407" s="6" t="str">
        <f t="shared" si="697"/>
        <v/>
      </c>
      <c r="J3407" s="6" t="str">
        <f t="shared" si="698"/>
        <v/>
      </c>
      <c r="K3407" s="6" t="str">
        <f t="shared" si="699"/>
        <v/>
      </c>
      <c r="L3407" s="6" t="str">
        <f t="shared" si="704"/>
        <v/>
      </c>
      <c r="M3407" s="6" t="str">
        <f t="shared" si="705"/>
        <v/>
      </c>
      <c r="N3407" s="6" t="str">
        <f t="shared" si="700"/>
        <v/>
      </c>
      <c r="O3407" s="4"/>
      <c r="P3407" s="11"/>
      <c r="Q3407" s="12" t="str">
        <f t="shared" si="701"/>
        <v/>
      </c>
      <c r="R3407" s="8"/>
      <c r="S3407" s="19"/>
      <c r="T3407" s="19" t="s">
        <v>830</v>
      </c>
      <c r="U3407" s="4"/>
      <c r="V3407" s="22" t="str">
        <f t="shared" si="702"/>
        <v>@aswan1.moe.edu.eg</v>
      </c>
      <c r="W3407" s="22" t="str">
        <f t="shared" si="703"/>
        <v>Stu#</v>
      </c>
      <c r="Z3407" t="str">
        <f>IF(Q3407=$Z$14,COUNTIF($Q$15:Q3407,$Z$14),"")</f>
        <v/>
      </c>
    </row>
    <row r="3408" spans="1:26" ht="16.5" x14ac:dyDescent="0.25">
      <c r="A3408" s="6" t="str">
        <f>IF(B3408="","",SUBTOTAL(3,$B$15:B3408))</f>
        <v/>
      </c>
      <c r="B3408" s="7"/>
      <c r="C3408" s="8"/>
      <c r="D3408" s="6" t="str">
        <f t="shared" si="706"/>
        <v/>
      </c>
      <c r="E3408" s="9" t="str">
        <f t="shared" ref="E3408:E3471" si="709">IF(C3408="","",RIGHT(C3408,LEN(C3408)-FIND(" ",C3408)))</f>
        <v/>
      </c>
      <c r="F3408" s="7"/>
      <c r="G3408" s="10" t="str">
        <f t="shared" si="707"/>
        <v/>
      </c>
      <c r="H3408" s="6" t="str">
        <f t="shared" si="708"/>
        <v/>
      </c>
      <c r="I3408" s="6" t="str">
        <f t="shared" ref="I3408:I3471" si="710">IF(H3408="","",MONTH(G3408))</f>
        <v/>
      </c>
      <c r="J3408" s="6" t="str">
        <f t="shared" ref="J3408:J3471" si="711">IF(I3408="","",YEAR(G3408))</f>
        <v/>
      </c>
      <c r="K3408" s="6" t="str">
        <f t="shared" ref="K3408:K3471" si="712">IF(G3408="","",(DATEDIF(G3408,$F$13,"md")))</f>
        <v/>
      </c>
      <c r="L3408" s="6" t="str">
        <f t="shared" si="704"/>
        <v/>
      </c>
      <c r="M3408" s="6" t="str">
        <f t="shared" si="705"/>
        <v/>
      </c>
      <c r="N3408" s="6" t="str">
        <f t="shared" ref="N3408:N3471" si="713">IF(F3408="","",(IF(ISODD(MID(F3408,13,1)),"ذكر","انثى")))</f>
        <v/>
      </c>
      <c r="O3408" s="4"/>
      <c r="P3408" s="11"/>
      <c r="Q3408" s="12" t="str">
        <f t="shared" ref="Q3408:Q3471" si="714">IF(P3408="","",P3408&amp;"/"&amp;O3408)</f>
        <v/>
      </c>
      <c r="R3408" s="8"/>
      <c r="S3408" s="19"/>
      <c r="T3408" s="19" t="s">
        <v>830</v>
      </c>
      <c r="U3408" s="4"/>
      <c r="V3408" s="22" t="str">
        <f t="shared" ref="V3408:V3471" si="715">CONCATENATE(B3408,$X$2)</f>
        <v>@aswan1.moe.edu.eg</v>
      </c>
      <c r="W3408" s="22" t="str">
        <f t="shared" ref="W3408:W3471" si="716">CONCATENATE($X$3)&amp;RIGHT(LEFT(F3408,7),6)</f>
        <v>Stu#</v>
      </c>
      <c r="Z3408" t="str">
        <f>IF(Q3408=$Z$14,COUNTIF($Q$15:Q3408,$Z$14),"")</f>
        <v/>
      </c>
    </row>
    <row r="3409" spans="1:26" ht="16.5" x14ac:dyDescent="0.25">
      <c r="A3409" s="6" t="str">
        <f>IF(B3409="","",SUBTOTAL(3,$B$15:B3409))</f>
        <v/>
      </c>
      <c r="B3409" s="7"/>
      <c r="C3409" s="8"/>
      <c r="D3409" s="6" t="str">
        <f t="shared" si="706"/>
        <v/>
      </c>
      <c r="E3409" s="9" t="str">
        <f t="shared" si="709"/>
        <v/>
      </c>
      <c r="F3409" s="7"/>
      <c r="G3409" s="10" t="str">
        <f t="shared" si="707"/>
        <v/>
      </c>
      <c r="H3409" s="6" t="str">
        <f t="shared" si="708"/>
        <v/>
      </c>
      <c r="I3409" s="6" t="str">
        <f t="shared" si="710"/>
        <v/>
      </c>
      <c r="J3409" s="6" t="str">
        <f t="shared" si="711"/>
        <v/>
      </c>
      <c r="K3409" s="6" t="str">
        <f t="shared" si="712"/>
        <v/>
      </c>
      <c r="L3409" s="6" t="str">
        <f t="shared" ref="L3409:L3472" si="717">IF(H3409="","",(DATEDIF(H3409,$F$13,"md")))</f>
        <v/>
      </c>
      <c r="M3409" s="6" t="str">
        <f t="shared" ref="M3409:M3472" si="718">IF(I3409="","",(DATEDIF(I3409,$F$13,"md")))</f>
        <v/>
      </c>
      <c r="N3409" s="6" t="str">
        <f t="shared" si="713"/>
        <v/>
      </c>
      <c r="O3409" s="4"/>
      <c r="P3409" s="11"/>
      <c r="Q3409" s="12" t="str">
        <f t="shared" si="714"/>
        <v/>
      </c>
      <c r="R3409" s="8"/>
      <c r="S3409" s="19"/>
      <c r="T3409" s="19" t="s">
        <v>830</v>
      </c>
      <c r="U3409" s="4"/>
      <c r="V3409" s="22" t="str">
        <f t="shared" si="715"/>
        <v>@aswan1.moe.edu.eg</v>
      </c>
      <c r="W3409" s="22" t="str">
        <f t="shared" si="716"/>
        <v>Stu#</v>
      </c>
      <c r="Z3409" t="str">
        <f>IF(Q3409=$Z$14,COUNTIF($Q$15:Q3409,$Z$14),"")</f>
        <v/>
      </c>
    </row>
    <row r="3410" spans="1:26" ht="16.5" x14ac:dyDescent="0.25">
      <c r="A3410" s="6" t="str">
        <f>IF(B3410="","",SUBTOTAL(3,$B$15:B3410))</f>
        <v/>
      </c>
      <c r="B3410" s="7"/>
      <c r="C3410" s="8"/>
      <c r="D3410" s="6" t="str">
        <f t="shared" si="706"/>
        <v/>
      </c>
      <c r="E3410" s="9" t="str">
        <f t="shared" si="709"/>
        <v/>
      </c>
      <c r="F3410" s="7"/>
      <c r="G3410" s="10" t="str">
        <f t="shared" si="707"/>
        <v/>
      </c>
      <c r="H3410" s="6" t="str">
        <f t="shared" si="708"/>
        <v/>
      </c>
      <c r="I3410" s="6" t="str">
        <f t="shared" si="710"/>
        <v/>
      </c>
      <c r="J3410" s="6" t="str">
        <f t="shared" si="711"/>
        <v/>
      </c>
      <c r="K3410" s="6" t="str">
        <f t="shared" si="712"/>
        <v/>
      </c>
      <c r="L3410" s="6" t="str">
        <f t="shared" si="717"/>
        <v/>
      </c>
      <c r="M3410" s="6" t="str">
        <f t="shared" si="718"/>
        <v/>
      </c>
      <c r="N3410" s="6" t="str">
        <f t="shared" si="713"/>
        <v/>
      </c>
      <c r="O3410" s="4"/>
      <c r="P3410" s="11"/>
      <c r="Q3410" s="12" t="str">
        <f t="shared" si="714"/>
        <v/>
      </c>
      <c r="R3410" s="8"/>
      <c r="S3410" s="19"/>
      <c r="T3410" s="19" t="s">
        <v>830</v>
      </c>
      <c r="U3410" s="4"/>
      <c r="V3410" s="22" t="str">
        <f t="shared" si="715"/>
        <v>@aswan1.moe.edu.eg</v>
      </c>
      <c r="W3410" s="22" t="str">
        <f t="shared" si="716"/>
        <v>Stu#</v>
      </c>
      <c r="Z3410" t="str">
        <f>IF(Q3410=$Z$14,COUNTIF($Q$15:Q3410,$Z$14),"")</f>
        <v/>
      </c>
    </row>
    <row r="3411" spans="1:26" ht="16.5" x14ac:dyDescent="0.25">
      <c r="A3411" s="6" t="str">
        <f>IF(B3411="","",SUBTOTAL(3,$B$15:B3411))</f>
        <v/>
      </c>
      <c r="B3411" s="7"/>
      <c r="C3411" s="8"/>
      <c r="D3411" s="6" t="str">
        <f t="shared" si="706"/>
        <v/>
      </c>
      <c r="E3411" s="9" t="str">
        <f t="shared" si="709"/>
        <v/>
      </c>
      <c r="F3411" s="7"/>
      <c r="G3411" s="10" t="str">
        <f t="shared" si="707"/>
        <v/>
      </c>
      <c r="H3411" s="6" t="str">
        <f t="shared" si="708"/>
        <v/>
      </c>
      <c r="I3411" s="6" t="str">
        <f t="shared" si="710"/>
        <v/>
      </c>
      <c r="J3411" s="6" t="str">
        <f t="shared" si="711"/>
        <v/>
      </c>
      <c r="K3411" s="6" t="str">
        <f t="shared" si="712"/>
        <v/>
      </c>
      <c r="L3411" s="6" t="str">
        <f t="shared" si="717"/>
        <v/>
      </c>
      <c r="M3411" s="6" t="str">
        <f t="shared" si="718"/>
        <v/>
      </c>
      <c r="N3411" s="6" t="str">
        <f t="shared" si="713"/>
        <v/>
      </c>
      <c r="O3411" s="4"/>
      <c r="P3411" s="11"/>
      <c r="Q3411" s="12" t="str">
        <f t="shared" si="714"/>
        <v/>
      </c>
      <c r="R3411" s="8"/>
      <c r="S3411" s="19"/>
      <c r="T3411" s="19" t="s">
        <v>830</v>
      </c>
      <c r="U3411" s="4"/>
      <c r="V3411" s="22" t="str">
        <f t="shared" si="715"/>
        <v>@aswan1.moe.edu.eg</v>
      </c>
      <c r="W3411" s="22" t="str">
        <f t="shared" si="716"/>
        <v>Stu#</v>
      </c>
      <c r="Z3411" t="str">
        <f>IF(Q3411=$Z$14,COUNTIF($Q$15:Q3411,$Z$14),"")</f>
        <v/>
      </c>
    </row>
    <row r="3412" spans="1:26" ht="16.5" x14ac:dyDescent="0.25">
      <c r="A3412" s="6" t="str">
        <f>IF(B3412="","",SUBTOTAL(3,$B$15:B3412))</f>
        <v/>
      </c>
      <c r="B3412" s="7"/>
      <c r="C3412" s="8"/>
      <c r="D3412" s="6" t="str">
        <f t="shared" si="706"/>
        <v/>
      </c>
      <c r="E3412" s="9" t="str">
        <f t="shared" si="709"/>
        <v/>
      </c>
      <c r="F3412" s="7"/>
      <c r="G3412" s="10" t="str">
        <f t="shared" si="707"/>
        <v/>
      </c>
      <c r="H3412" s="6" t="str">
        <f t="shared" si="708"/>
        <v/>
      </c>
      <c r="I3412" s="6" t="str">
        <f t="shared" si="710"/>
        <v/>
      </c>
      <c r="J3412" s="6" t="str">
        <f t="shared" si="711"/>
        <v/>
      </c>
      <c r="K3412" s="6" t="str">
        <f t="shared" si="712"/>
        <v/>
      </c>
      <c r="L3412" s="6" t="str">
        <f t="shared" si="717"/>
        <v/>
      </c>
      <c r="M3412" s="6" t="str">
        <f t="shared" si="718"/>
        <v/>
      </c>
      <c r="N3412" s="6" t="str">
        <f t="shared" si="713"/>
        <v/>
      </c>
      <c r="O3412" s="4"/>
      <c r="P3412" s="11"/>
      <c r="Q3412" s="12" t="str">
        <f t="shared" si="714"/>
        <v/>
      </c>
      <c r="R3412" s="8"/>
      <c r="S3412" s="19"/>
      <c r="T3412" s="19" t="s">
        <v>830</v>
      </c>
      <c r="U3412" s="4"/>
      <c r="V3412" s="22" t="str">
        <f t="shared" si="715"/>
        <v>@aswan1.moe.edu.eg</v>
      </c>
      <c r="W3412" s="22" t="str">
        <f t="shared" si="716"/>
        <v>Stu#</v>
      </c>
      <c r="Z3412" t="str">
        <f>IF(Q3412=$Z$14,COUNTIF($Q$15:Q3412,$Z$14),"")</f>
        <v/>
      </c>
    </row>
    <row r="3413" spans="1:26" ht="16.5" x14ac:dyDescent="0.25">
      <c r="A3413" s="6" t="str">
        <f>IF(B3413="","",SUBTOTAL(3,$B$15:B3413))</f>
        <v/>
      </c>
      <c r="B3413" s="7"/>
      <c r="C3413" s="8"/>
      <c r="D3413" s="6" t="str">
        <f t="shared" si="706"/>
        <v/>
      </c>
      <c r="E3413" s="9" t="str">
        <f t="shared" si="709"/>
        <v/>
      </c>
      <c r="F3413" s="7"/>
      <c r="G3413" s="10" t="str">
        <f t="shared" si="707"/>
        <v/>
      </c>
      <c r="H3413" s="6" t="str">
        <f t="shared" si="708"/>
        <v/>
      </c>
      <c r="I3413" s="6" t="str">
        <f t="shared" si="710"/>
        <v/>
      </c>
      <c r="J3413" s="6" t="str">
        <f t="shared" si="711"/>
        <v/>
      </c>
      <c r="K3413" s="6" t="str">
        <f t="shared" si="712"/>
        <v/>
      </c>
      <c r="L3413" s="6" t="str">
        <f t="shared" si="717"/>
        <v/>
      </c>
      <c r="M3413" s="6" t="str">
        <f t="shared" si="718"/>
        <v/>
      </c>
      <c r="N3413" s="6" t="str">
        <f t="shared" si="713"/>
        <v/>
      </c>
      <c r="O3413" s="4"/>
      <c r="P3413" s="11"/>
      <c r="Q3413" s="12" t="str">
        <f t="shared" si="714"/>
        <v/>
      </c>
      <c r="R3413" s="8"/>
      <c r="S3413" s="19"/>
      <c r="T3413" s="19" t="s">
        <v>830</v>
      </c>
      <c r="U3413" s="4"/>
      <c r="V3413" s="22" t="str">
        <f t="shared" si="715"/>
        <v>@aswan1.moe.edu.eg</v>
      </c>
      <c r="W3413" s="22" t="str">
        <f t="shared" si="716"/>
        <v>Stu#</v>
      </c>
      <c r="Z3413" t="str">
        <f>IF(Q3413=$Z$14,COUNTIF($Q$15:Q3413,$Z$14),"")</f>
        <v/>
      </c>
    </row>
    <row r="3414" spans="1:26" ht="16.5" x14ac:dyDescent="0.25">
      <c r="A3414" s="6" t="str">
        <f>IF(B3414="","",SUBTOTAL(3,$B$15:B3414))</f>
        <v/>
      </c>
      <c r="B3414" s="7"/>
      <c r="C3414" s="8"/>
      <c r="D3414" s="6" t="str">
        <f t="shared" si="706"/>
        <v/>
      </c>
      <c r="E3414" s="9" t="str">
        <f t="shared" si="709"/>
        <v/>
      </c>
      <c r="F3414" s="7"/>
      <c r="G3414" s="10" t="str">
        <f t="shared" si="707"/>
        <v/>
      </c>
      <c r="H3414" s="6" t="str">
        <f t="shared" si="708"/>
        <v/>
      </c>
      <c r="I3414" s="6" t="str">
        <f t="shared" si="710"/>
        <v/>
      </c>
      <c r="J3414" s="6" t="str">
        <f t="shared" si="711"/>
        <v/>
      </c>
      <c r="K3414" s="6" t="str">
        <f t="shared" si="712"/>
        <v/>
      </c>
      <c r="L3414" s="6" t="str">
        <f t="shared" si="717"/>
        <v/>
      </c>
      <c r="M3414" s="6" t="str">
        <f t="shared" si="718"/>
        <v/>
      </c>
      <c r="N3414" s="6" t="str">
        <f t="shared" si="713"/>
        <v/>
      </c>
      <c r="O3414" s="4"/>
      <c r="P3414" s="11"/>
      <c r="Q3414" s="12" t="str">
        <f t="shared" si="714"/>
        <v/>
      </c>
      <c r="R3414" s="8"/>
      <c r="S3414" s="19"/>
      <c r="T3414" s="19" t="s">
        <v>830</v>
      </c>
      <c r="U3414" s="4"/>
      <c r="V3414" s="22" t="str">
        <f t="shared" si="715"/>
        <v>@aswan1.moe.edu.eg</v>
      </c>
      <c r="W3414" s="22" t="str">
        <f t="shared" si="716"/>
        <v>Stu#</v>
      </c>
      <c r="Z3414" t="str">
        <f>IF(Q3414=$Z$14,COUNTIF($Q$15:Q3414,$Z$14),"")</f>
        <v/>
      </c>
    </row>
    <row r="3415" spans="1:26" ht="16.5" x14ac:dyDescent="0.25">
      <c r="A3415" s="6" t="str">
        <f>IF(B3415="","",SUBTOTAL(3,$B$15:B3415))</f>
        <v/>
      </c>
      <c r="B3415" s="7"/>
      <c r="C3415" s="8"/>
      <c r="D3415" s="6" t="str">
        <f t="shared" si="706"/>
        <v/>
      </c>
      <c r="E3415" s="9" t="str">
        <f t="shared" si="709"/>
        <v/>
      </c>
      <c r="F3415" s="7"/>
      <c r="G3415" s="10" t="str">
        <f t="shared" si="707"/>
        <v/>
      </c>
      <c r="H3415" s="6" t="str">
        <f t="shared" si="708"/>
        <v/>
      </c>
      <c r="I3415" s="6" t="str">
        <f t="shared" si="710"/>
        <v/>
      </c>
      <c r="J3415" s="6" t="str">
        <f t="shared" si="711"/>
        <v/>
      </c>
      <c r="K3415" s="6" t="str">
        <f t="shared" si="712"/>
        <v/>
      </c>
      <c r="L3415" s="6" t="str">
        <f t="shared" si="717"/>
        <v/>
      </c>
      <c r="M3415" s="6" t="str">
        <f t="shared" si="718"/>
        <v/>
      </c>
      <c r="N3415" s="6" t="str">
        <f t="shared" si="713"/>
        <v/>
      </c>
      <c r="O3415" s="4"/>
      <c r="P3415" s="11"/>
      <c r="Q3415" s="12" t="str">
        <f t="shared" si="714"/>
        <v/>
      </c>
      <c r="R3415" s="8"/>
      <c r="S3415" s="19"/>
      <c r="T3415" s="19" t="s">
        <v>830</v>
      </c>
      <c r="U3415" s="4"/>
      <c r="V3415" s="22" t="str">
        <f t="shared" si="715"/>
        <v>@aswan1.moe.edu.eg</v>
      </c>
      <c r="W3415" s="22" t="str">
        <f t="shared" si="716"/>
        <v>Stu#</v>
      </c>
      <c r="Z3415" t="str">
        <f>IF(Q3415=$Z$14,COUNTIF($Q$15:Q3415,$Z$14),"")</f>
        <v/>
      </c>
    </row>
    <row r="3416" spans="1:26" ht="16.5" x14ac:dyDescent="0.25">
      <c r="A3416" s="6" t="str">
        <f>IF(B3416="","",SUBTOTAL(3,$B$15:B3416))</f>
        <v/>
      </c>
      <c r="B3416" s="7"/>
      <c r="C3416" s="8"/>
      <c r="D3416" s="6" t="str">
        <f t="shared" si="706"/>
        <v/>
      </c>
      <c r="E3416" s="9" t="str">
        <f t="shared" si="709"/>
        <v/>
      </c>
      <c r="F3416" s="7"/>
      <c r="G3416" s="10" t="str">
        <f t="shared" si="707"/>
        <v/>
      </c>
      <c r="H3416" s="6" t="str">
        <f t="shared" si="708"/>
        <v/>
      </c>
      <c r="I3416" s="6" t="str">
        <f t="shared" si="710"/>
        <v/>
      </c>
      <c r="J3416" s="6" t="str">
        <f t="shared" si="711"/>
        <v/>
      </c>
      <c r="K3416" s="6" t="str">
        <f t="shared" si="712"/>
        <v/>
      </c>
      <c r="L3416" s="6" t="str">
        <f t="shared" si="717"/>
        <v/>
      </c>
      <c r="M3416" s="6" t="str">
        <f t="shared" si="718"/>
        <v/>
      </c>
      <c r="N3416" s="6" t="str">
        <f t="shared" si="713"/>
        <v/>
      </c>
      <c r="O3416" s="4"/>
      <c r="P3416" s="11"/>
      <c r="Q3416" s="12" t="str">
        <f t="shared" si="714"/>
        <v/>
      </c>
      <c r="R3416" s="8"/>
      <c r="S3416" s="19"/>
      <c r="T3416" s="19" t="s">
        <v>830</v>
      </c>
      <c r="U3416" s="4"/>
      <c r="V3416" s="22" t="str">
        <f t="shared" si="715"/>
        <v>@aswan1.moe.edu.eg</v>
      </c>
      <c r="W3416" s="22" t="str">
        <f t="shared" si="716"/>
        <v>Stu#</v>
      </c>
      <c r="Z3416" t="str">
        <f>IF(Q3416=$Z$14,COUNTIF($Q$15:Q3416,$Z$14),"")</f>
        <v/>
      </c>
    </row>
    <row r="3417" spans="1:26" ht="16.5" x14ac:dyDescent="0.25">
      <c r="A3417" s="6" t="str">
        <f>IF(B3417="","",SUBTOTAL(3,$B$15:B3417))</f>
        <v/>
      </c>
      <c r="B3417" s="7"/>
      <c r="C3417" s="8"/>
      <c r="D3417" s="6" t="str">
        <f t="shared" si="706"/>
        <v/>
      </c>
      <c r="E3417" s="9" t="str">
        <f t="shared" si="709"/>
        <v/>
      </c>
      <c r="F3417" s="7"/>
      <c r="G3417" s="10" t="str">
        <f t="shared" si="707"/>
        <v/>
      </c>
      <c r="H3417" s="6" t="str">
        <f t="shared" si="708"/>
        <v/>
      </c>
      <c r="I3417" s="6" t="str">
        <f t="shared" si="710"/>
        <v/>
      </c>
      <c r="J3417" s="6" t="str">
        <f t="shared" si="711"/>
        <v/>
      </c>
      <c r="K3417" s="6" t="str">
        <f t="shared" si="712"/>
        <v/>
      </c>
      <c r="L3417" s="6" t="str">
        <f t="shared" si="717"/>
        <v/>
      </c>
      <c r="M3417" s="6" t="str">
        <f t="shared" si="718"/>
        <v/>
      </c>
      <c r="N3417" s="6" t="str">
        <f t="shared" si="713"/>
        <v/>
      </c>
      <c r="O3417" s="4"/>
      <c r="P3417" s="11"/>
      <c r="Q3417" s="12" t="str">
        <f t="shared" si="714"/>
        <v/>
      </c>
      <c r="R3417" s="8"/>
      <c r="S3417" s="19"/>
      <c r="T3417" s="19" t="s">
        <v>830</v>
      </c>
      <c r="U3417" s="4"/>
      <c r="V3417" s="22" t="str">
        <f t="shared" si="715"/>
        <v>@aswan1.moe.edu.eg</v>
      </c>
      <c r="W3417" s="22" t="str">
        <f t="shared" si="716"/>
        <v>Stu#</v>
      </c>
      <c r="Z3417" t="str">
        <f>IF(Q3417=$Z$14,COUNTIF($Q$15:Q3417,$Z$14),"")</f>
        <v/>
      </c>
    </row>
    <row r="3418" spans="1:26" ht="16.5" x14ac:dyDescent="0.25">
      <c r="A3418" s="6" t="str">
        <f>IF(B3418="","",SUBTOTAL(3,$B$15:B3418))</f>
        <v/>
      </c>
      <c r="B3418" s="7"/>
      <c r="C3418" s="8"/>
      <c r="D3418" s="6" t="str">
        <f t="shared" si="706"/>
        <v/>
      </c>
      <c r="E3418" s="9" t="str">
        <f t="shared" si="709"/>
        <v/>
      </c>
      <c r="F3418" s="7"/>
      <c r="G3418" s="10" t="str">
        <f t="shared" si="707"/>
        <v/>
      </c>
      <c r="H3418" s="6" t="str">
        <f t="shared" si="708"/>
        <v/>
      </c>
      <c r="I3418" s="6" t="str">
        <f t="shared" si="710"/>
        <v/>
      </c>
      <c r="J3418" s="6" t="str">
        <f t="shared" si="711"/>
        <v/>
      </c>
      <c r="K3418" s="6" t="str">
        <f t="shared" si="712"/>
        <v/>
      </c>
      <c r="L3418" s="6" t="str">
        <f t="shared" si="717"/>
        <v/>
      </c>
      <c r="M3418" s="6" t="str">
        <f t="shared" si="718"/>
        <v/>
      </c>
      <c r="N3418" s="6" t="str">
        <f t="shared" si="713"/>
        <v/>
      </c>
      <c r="O3418" s="4"/>
      <c r="P3418" s="11"/>
      <c r="Q3418" s="12" t="str">
        <f t="shared" si="714"/>
        <v/>
      </c>
      <c r="R3418" s="8"/>
      <c r="S3418" s="19"/>
      <c r="T3418" s="19" t="s">
        <v>830</v>
      </c>
      <c r="U3418" s="4"/>
      <c r="V3418" s="22" t="str">
        <f t="shared" si="715"/>
        <v>@aswan1.moe.edu.eg</v>
      </c>
      <c r="W3418" s="22" t="str">
        <f t="shared" si="716"/>
        <v>Stu#</v>
      </c>
      <c r="Z3418" t="str">
        <f>IF(Q3418=$Z$14,COUNTIF($Q$15:Q3418,$Z$14),"")</f>
        <v/>
      </c>
    </row>
    <row r="3419" spans="1:26" ht="16.5" x14ac:dyDescent="0.25">
      <c r="A3419" s="6" t="str">
        <f>IF(B3419="","",SUBTOTAL(3,$B$15:B3419))</f>
        <v/>
      </c>
      <c r="B3419" s="7"/>
      <c r="C3419" s="8"/>
      <c r="D3419" s="6" t="str">
        <f t="shared" si="706"/>
        <v/>
      </c>
      <c r="E3419" s="9" t="str">
        <f t="shared" si="709"/>
        <v/>
      </c>
      <c r="F3419" s="7"/>
      <c r="G3419" s="10" t="str">
        <f t="shared" si="707"/>
        <v/>
      </c>
      <c r="H3419" s="6" t="str">
        <f t="shared" si="708"/>
        <v/>
      </c>
      <c r="I3419" s="6" t="str">
        <f t="shared" si="710"/>
        <v/>
      </c>
      <c r="J3419" s="6" t="str">
        <f t="shared" si="711"/>
        <v/>
      </c>
      <c r="K3419" s="6" t="str">
        <f t="shared" si="712"/>
        <v/>
      </c>
      <c r="L3419" s="6" t="str">
        <f t="shared" si="717"/>
        <v/>
      </c>
      <c r="M3419" s="6" t="str">
        <f t="shared" si="718"/>
        <v/>
      </c>
      <c r="N3419" s="6" t="str">
        <f t="shared" si="713"/>
        <v/>
      </c>
      <c r="O3419" s="4"/>
      <c r="P3419" s="11"/>
      <c r="Q3419" s="12" t="str">
        <f t="shared" si="714"/>
        <v/>
      </c>
      <c r="R3419" s="8"/>
      <c r="S3419" s="19"/>
      <c r="T3419" s="19" t="s">
        <v>830</v>
      </c>
      <c r="U3419" s="4"/>
      <c r="V3419" s="22" t="str">
        <f t="shared" si="715"/>
        <v>@aswan1.moe.edu.eg</v>
      </c>
      <c r="W3419" s="22" t="str">
        <f t="shared" si="716"/>
        <v>Stu#</v>
      </c>
      <c r="Z3419" t="str">
        <f>IF(Q3419=$Z$14,COUNTIF($Q$15:Q3419,$Z$14),"")</f>
        <v/>
      </c>
    </row>
    <row r="3420" spans="1:26" ht="16.5" x14ac:dyDescent="0.25">
      <c r="A3420" s="6" t="str">
        <f>IF(B3420="","",SUBTOTAL(3,$B$15:B3420))</f>
        <v/>
      </c>
      <c r="B3420" s="7"/>
      <c r="C3420" s="8"/>
      <c r="D3420" s="6" t="str">
        <f t="shared" si="706"/>
        <v/>
      </c>
      <c r="E3420" s="9" t="str">
        <f t="shared" si="709"/>
        <v/>
      </c>
      <c r="F3420" s="7"/>
      <c r="G3420" s="10" t="str">
        <f t="shared" si="707"/>
        <v/>
      </c>
      <c r="H3420" s="6" t="str">
        <f t="shared" si="708"/>
        <v/>
      </c>
      <c r="I3420" s="6" t="str">
        <f t="shared" si="710"/>
        <v/>
      </c>
      <c r="J3420" s="6" t="str">
        <f t="shared" si="711"/>
        <v/>
      </c>
      <c r="K3420" s="6" t="str">
        <f t="shared" si="712"/>
        <v/>
      </c>
      <c r="L3420" s="6" t="str">
        <f t="shared" si="717"/>
        <v/>
      </c>
      <c r="M3420" s="6" t="str">
        <f t="shared" si="718"/>
        <v/>
      </c>
      <c r="N3420" s="6" t="str">
        <f t="shared" si="713"/>
        <v/>
      </c>
      <c r="O3420" s="4"/>
      <c r="P3420" s="11"/>
      <c r="Q3420" s="12" t="str">
        <f t="shared" si="714"/>
        <v/>
      </c>
      <c r="R3420" s="8"/>
      <c r="S3420" s="19"/>
      <c r="T3420" s="19" t="s">
        <v>830</v>
      </c>
      <c r="U3420" s="4"/>
      <c r="V3420" s="22" t="str">
        <f t="shared" si="715"/>
        <v>@aswan1.moe.edu.eg</v>
      </c>
      <c r="W3420" s="22" t="str">
        <f t="shared" si="716"/>
        <v>Stu#</v>
      </c>
      <c r="Z3420" t="str">
        <f>IF(Q3420=$Z$14,COUNTIF($Q$15:Q3420,$Z$14),"")</f>
        <v/>
      </c>
    </row>
    <row r="3421" spans="1:26" ht="16.5" x14ac:dyDescent="0.25">
      <c r="A3421" s="6" t="str">
        <f>IF(B3421="","",SUBTOTAL(3,$B$15:B3421))</f>
        <v/>
      </c>
      <c r="B3421" s="7"/>
      <c r="C3421" s="8"/>
      <c r="D3421" s="6" t="str">
        <f t="shared" si="706"/>
        <v/>
      </c>
      <c r="E3421" s="9" t="str">
        <f t="shared" si="709"/>
        <v/>
      </c>
      <c r="F3421" s="7"/>
      <c r="G3421" s="10" t="str">
        <f t="shared" si="707"/>
        <v/>
      </c>
      <c r="H3421" s="6" t="str">
        <f t="shared" si="708"/>
        <v/>
      </c>
      <c r="I3421" s="6" t="str">
        <f t="shared" si="710"/>
        <v/>
      </c>
      <c r="J3421" s="6" t="str">
        <f t="shared" si="711"/>
        <v/>
      </c>
      <c r="K3421" s="6" t="str">
        <f t="shared" si="712"/>
        <v/>
      </c>
      <c r="L3421" s="6" t="str">
        <f t="shared" si="717"/>
        <v/>
      </c>
      <c r="M3421" s="6" t="str">
        <f t="shared" si="718"/>
        <v/>
      </c>
      <c r="N3421" s="6" t="str">
        <f t="shared" si="713"/>
        <v/>
      </c>
      <c r="O3421" s="4"/>
      <c r="P3421" s="11"/>
      <c r="Q3421" s="12" t="str">
        <f t="shared" si="714"/>
        <v/>
      </c>
      <c r="R3421" s="8"/>
      <c r="S3421" s="19"/>
      <c r="T3421" s="19" t="s">
        <v>830</v>
      </c>
      <c r="U3421" s="4"/>
      <c r="V3421" s="22" t="str">
        <f t="shared" si="715"/>
        <v>@aswan1.moe.edu.eg</v>
      </c>
      <c r="W3421" s="22" t="str">
        <f t="shared" si="716"/>
        <v>Stu#</v>
      </c>
      <c r="Z3421" t="str">
        <f>IF(Q3421=$Z$14,COUNTIF($Q$15:Q3421,$Z$14),"")</f>
        <v/>
      </c>
    </row>
    <row r="3422" spans="1:26" ht="16.5" x14ac:dyDescent="0.25">
      <c r="A3422" s="6" t="str">
        <f>IF(B3422="","",SUBTOTAL(3,$B$15:B3422))</f>
        <v/>
      </c>
      <c r="B3422" s="7"/>
      <c r="C3422" s="8"/>
      <c r="D3422" s="6" t="str">
        <f t="shared" si="706"/>
        <v/>
      </c>
      <c r="E3422" s="9" t="str">
        <f t="shared" si="709"/>
        <v/>
      </c>
      <c r="F3422" s="7"/>
      <c r="G3422" s="10" t="str">
        <f t="shared" si="707"/>
        <v/>
      </c>
      <c r="H3422" s="6" t="str">
        <f t="shared" si="708"/>
        <v/>
      </c>
      <c r="I3422" s="6" t="str">
        <f t="shared" si="710"/>
        <v/>
      </c>
      <c r="J3422" s="6" t="str">
        <f t="shared" si="711"/>
        <v/>
      </c>
      <c r="K3422" s="6" t="str">
        <f t="shared" si="712"/>
        <v/>
      </c>
      <c r="L3422" s="6" t="str">
        <f t="shared" si="717"/>
        <v/>
      </c>
      <c r="M3422" s="6" t="str">
        <f t="shared" si="718"/>
        <v/>
      </c>
      <c r="N3422" s="6" t="str">
        <f t="shared" si="713"/>
        <v/>
      </c>
      <c r="O3422" s="4"/>
      <c r="P3422" s="11"/>
      <c r="Q3422" s="12" t="str">
        <f t="shared" si="714"/>
        <v/>
      </c>
      <c r="R3422" s="8"/>
      <c r="S3422" s="19"/>
      <c r="T3422" s="19" t="s">
        <v>830</v>
      </c>
      <c r="U3422" s="4"/>
      <c r="V3422" s="22" t="str">
        <f t="shared" si="715"/>
        <v>@aswan1.moe.edu.eg</v>
      </c>
      <c r="W3422" s="22" t="str">
        <f t="shared" si="716"/>
        <v>Stu#</v>
      </c>
      <c r="Z3422" t="str">
        <f>IF(Q3422=$Z$14,COUNTIF($Q$15:Q3422,$Z$14),"")</f>
        <v/>
      </c>
    </row>
    <row r="3423" spans="1:26" ht="16.5" x14ac:dyDescent="0.25">
      <c r="A3423" s="6" t="str">
        <f>IF(B3423="","",SUBTOTAL(3,$B$15:B3423))</f>
        <v/>
      </c>
      <c r="B3423" s="7"/>
      <c r="C3423" s="8"/>
      <c r="D3423" s="6" t="str">
        <f t="shared" si="706"/>
        <v/>
      </c>
      <c r="E3423" s="9" t="str">
        <f t="shared" si="709"/>
        <v/>
      </c>
      <c r="F3423" s="7"/>
      <c r="G3423" s="10" t="str">
        <f t="shared" si="707"/>
        <v/>
      </c>
      <c r="H3423" s="6" t="str">
        <f t="shared" si="708"/>
        <v/>
      </c>
      <c r="I3423" s="6" t="str">
        <f t="shared" si="710"/>
        <v/>
      </c>
      <c r="J3423" s="6" t="str">
        <f t="shared" si="711"/>
        <v/>
      </c>
      <c r="K3423" s="6" t="str">
        <f t="shared" si="712"/>
        <v/>
      </c>
      <c r="L3423" s="6" t="str">
        <f t="shared" si="717"/>
        <v/>
      </c>
      <c r="M3423" s="6" t="str">
        <f t="shared" si="718"/>
        <v/>
      </c>
      <c r="N3423" s="6" t="str">
        <f t="shared" si="713"/>
        <v/>
      </c>
      <c r="O3423" s="4"/>
      <c r="P3423" s="11"/>
      <c r="Q3423" s="12" t="str">
        <f t="shared" si="714"/>
        <v/>
      </c>
      <c r="R3423" s="8"/>
      <c r="S3423" s="19"/>
      <c r="T3423" s="19" t="s">
        <v>830</v>
      </c>
      <c r="U3423" s="4"/>
      <c r="V3423" s="22" t="str">
        <f t="shared" si="715"/>
        <v>@aswan1.moe.edu.eg</v>
      </c>
      <c r="W3423" s="22" t="str">
        <f t="shared" si="716"/>
        <v>Stu#</v>
      </c>
      <c r="Z3423" t="str">
        <f>IF(Q3423=$Z$14,COUNTIF($Q$15:Q3423,$Z$14),"")</f>
        <v/>
      </c>
    </row>
    <row r="3424" spans="1:26" ht="16.5" x14ac:dyDescent="0.25">
      <c r="A3424" s="6" t="str">
        <f>IF(B3424="","",SUBTOTAL(3,$B$15:B3424))</f>
        <v/>
      </c>
      <c r="B3424" s="7"/>
      <c r="C3424" s="8"/>
      <c r="D3424" s="6" t="str">
        <f t="shared" si="706"/>
        <v/>
      </c>
      <c r="E3424" s="9" t="str">
        <f t="shared" si="709"/>
        <v/>
      </c>
      <c r="F3424" s="7"/>
      <c r="G3424" s="10" t="str">
        <f t="shared" si="707"/>
        <v/>
      </c>
      <c r="H3424" s="6" t="str">
        <f t="shared" si="708"/>
        <v/>
      </c>
      <c r="I3424" s="6" t="str">
        <f t="shared" si="710"/>
        <v/>
      </c>
      <c r="J3424" s="6" t="str">
        <f t="shared" si="711"/>
        <v/>
      </c>
      <c r="K3424" s="6" t="str">
        <f t="shared" si="712"/>
        <v/>
      </c>
      <c r="L3424" s="6" t="str">
        <f t="shared" si="717"/>
        <v/>
      </c>
      <c r="M3424" s="6" t="str">
        <f t="shared" si="718"/>
        <v/>
      </c>
      <c r="N3424" s="6" t="str">
        <f t="shared" si="713"/>
        <v/>
      </c>
      <c r="O3424" s="4"/>
      <c r="P3424" s="11"/>
      <c r="Q3424" s="12" t="str">
        <f t="shared" si="714"/>
        <v/>
      </c>
      <c r="R3424" s="8"/>
      <c r="S3424" s="19"/>
      <c r="T3424" s="19" t="s">
        <v>830</v>
      </c>
      <c r="U3424" s="4"/>
      <c r="V3424" s="22" t="str">
        <f t="shared" si="715"/>
        <v>@aswan1.moe.edu.eg</v>
      </c>
      <c r="W3424" s="22" t="str">
        <f t="shared" si="716"/>
        <v>Stu#</v>
      </c>
      <c r="Z3424" t="str">
        <f>IF(Q3424=$Z$14,COUNTIF($Q$15:Q3424,$Z$14),"")</f>
        <v/>
      </c>
    </row>
    <row r="3425" spans="1:26" ht="16.5" x14ac:dyDescent="0.25">
      <c r="A3425" s="6" t="str">
        <f>IF(B3425="","",SUBTOTAL(3,$B$15:B3425))</f>
        <v/>
      </c>
      <c r="B3425" s="7"/>
      <c r="C3425" s="8"/>
      <c r="D3425" s="6" t="str">
        <f t="shared" si="706"/>
        <v/>
      </c>
      <c r="E3425" s="9" t="str">
        <f t="shared" si="709"/>
        <v/>
      </c>
      <c r="F3425" s="7"/>
      <c r="G3425" s="10" t="str">
        <f t="shared" si="707"/>
        <v/>
      </c>
      <c r="H3425" s="6" t="str">
        <f t="shared" si="708"/>
        <v/>
      </c>
      <c r="I3425" s="6" t="str">
        <f t="shared" si="710"/>
        <v/>
      </c>
      <c r="J3425" s="6" t="str">
        <f t="shared" si="711"/>
        <v/>
      </c>
      <c r="K3425" s="6" t="str">
        <f t="shared" si="712"/>
        <v/>
      </c>
      <c r="L3425" s="6" t="str">
        <f t="shared" si="717"/>
        <v/>
      </c>
      <c r="M3425" s="6" t="str">
        <f t="shared" si="718"/>
        <v/>
      </c>
      <c r="N3425" s="6" t="str">
        <f t="shared" si="713"/>
        <v/>
      </c>
      <c r="O3425" s="4"/>
      <c r="P3425" s="11"/>
      <c r="Q3425" s="12" t="str">
        <f t="shared" si="714"/>
        <v/>
      </c>
      <c r="R3425" s="8"/>
      <c r="S3425" s="19"/>
      <c r="T3425" s="19" t="s">
        <v>830</v>
      </c>
      <c r="U3425" s="4"/>
      <c r="V3425" s="22" t="str">
        <f t="shared" si="715"/>
        <v>@aswan1.moe.edu.eg</v>
      </c>
      <c r="W3425" s="22" t="str">
        <f t="shared" si="716"/>
        <v>Stu#</v>
      </c>
      <c r="Z3425" t="str">
        <f>IF(Q3425=$Z$14,COUNTIF($Q$15:Q3425,$Z$14),"")</f>
        <v/>
      </c>
    </row>
    <row r="3426" spans="1:26" ht="16.5" x14ac:dyDescent="0.25">
      <c r="A3426" s="6" t="str">
        <f>IF(B3426="","",SUBTOTAL(3,$B$15:B3426))</f>
        <v/>
      </c>
      <c r="B3426" s="7"/>
      <c r="C3426" s="8"/>
      <c r="D3426" s="6" t="str">
        <f t="shared" si="706"/>
        <v/>
      </c>
      <c r="E3426" s="9" t="str">
        <f t="shared" si="709"/>
        <v/>
      </c>
      <c r="F3426" s="7"/>
      <c r="G3426" s="10" t="str">
        <f t="shared" si="707"/>
        <v/>
      </c>
      <c r="H3426" s="6" t="str">
        <f t="shared" si="708"/>
        <v/>
      </c>
      <c r="I3426" s="6" t="str">
        <f t="shared" si="710"/>
        <v/>
      </c>
      <c r="J3426" s="6" t="str">
        <f t="shared" si="711"/>
        <v/>
      </c>
      <c r="K3426" s="6" t="str">
        <f t="shared" si="712"/>
        <v/>
      </c>
      <c r="L3426" s="6" t="str">
        <f t="shared" si="717"/>
        <v/>
      </c>
      <c r="M3426" s="6" t="str">
        <f t="shared" si="718"/>
        <v/>
      </c>
      <c r="N3426" s="6" t="str">
        <f t="shared" si="713"/>
        <v/>
      </c>
      <c r="O3426" s="4"/>
      <c r="P3426" s="11"/>
      <c r="Q3426" s="12" t="str">
        <f t="shared" si="714"/>
        <v/>
      </c>
      <c r="R3426" s="8"/>
      <c r="S3426" s="19"/>
      <c r="T3426" s="19" t="s">
        <v>830</v>
      </c>
      <c r="U3426" s="4"/>
      <c r="V3426" s="22" t="str">
        <f t="shared" si="715"/>
        <v>@aswan1.moe.edu.eg</v>
      </c>
      <c r="W3426" s="22" t="str">
        <f t="shared" si="716"/>
        <v>Stu#</v>
      </c>
      <c r="Z3426" t="str">
        <f>IF(Q3426=$Z$14,COUNTIF($Q$15:Q3426,$Z$14),"")</f>
        <v/>
      </c>
    </row>
    <row r="3427" spans="1:26" ht="16.5" x14ac:dyDescent="0.25">
      <c r="A3427" s="6" t="str">
        <f>IF(B3427="","",SUBTOTAL(3,$B$15:B3427))</f>
        <v/>
      </c>
      <c r="B3427" s="7"/>
      <c r="C3427" s="8"/>
      <c r="D3427" s="6" t="str">
        <f t="shared" si="706"/>
        <v/>
      </c>
      <c r="E3427" s="9" t="str">
        <f t="shared" si="709"/>
        <v/>
      </c>
      <c r="F3427" s="7"/>
      <c r="G3427" s="10" t="str">
        <f t="shared" si="707"/>
        <v/>
      </c>
      <c r="H3427" s="6" t="str">
        <f t="shared" si="708"/>
        <v/>
      </c>
      <c r="I3427" s="6" t="str">
        <f t="shared" si="710"/>
        <v/>
      </c>
      <c r="J3427" s="6" t="str">
        <f t="shared" si="711"/>
        <v/>
      </c>
      <c r="K3427" s="6" t="str">
        <f t="shared" si="712"/>
        <v/>
      </c>
      <c r="L3427" s="6" t="str">
        <f t="shared" si="717"/>
        <v/>
      </c>
      <c r="M3427" s="6" t="str">
        <f t="shared" si="718"/>
        <v/>
      </c>
      <c r="N3427" s="6" t="str">
        <f t="shared" si="713"/>
        <v/>
      </c>
      <c r="O3427" s="4"/>
      <c r="P3427" s="11"/>
      <c r="Q3427" s="12" t="str">
        <f t="shared" si="714"/>
        <v/>
      </c>
      <c r="R3427" s="8"/>
      <c r="S3427" s="19"/>
      <c r="T3427" s="19" t="s">
        <v>830</v>
      </c>
      <c r="U3427" s="4"/>
      <c r="V3427" s="22" t="str">
        <f t="shared" si="715"/>
        <v>@aswan1.moe.edu.eg</v>
      </c>
      <c r="W3427" s="22" t="str">
        <f t="shared" si="716"/>
        <v>Stu#</v>
      </c>
      <c r="Z3427" t="str">
        <f>IF(Q3427=$Z$14,COUNTIF($Q$15:Q3427,$Z$14),"")</f>
        <v/>
      </c>
    </row>
    <row r="3428" spans="1:26" ht="16.5" x14ac:dyDescent="0.25">
      <c r="A3428" s="6" t="str">
        <f>IF(B3428="","",SUBTOTAL(3,$B$15:B3428))</f>
        <v/>
      </c>
      <c r="B3428" s="7"/>
      <c r="C3428" s="8"/>
      <c r="D3428" s="6" t="str">
        <f t="shared" si="706"/>
        <v/>
      </c>
      <c r="E3428" s="9" t="str">
        <f t="shared" si="709"/>
        <v/>
      </c>
      <c r="F3428" s="7"/>
      <c r="G3428" s="10" t="str">
        <f t="shared" si="707"/>
        <v/>
      </c>
      <c r="H3428" s="6" t="str">
        <f t="shared" si="708"/>
        <v/>
      </c>
      <c r="I3428" s="6" t="str">
        <f t="shared" si="710"/>
        <v/>
      </c>
      <c r="J3428" s="6" t="str">
        <f t="shared" si="711"/>
        <v/>
      </c>
      <c r="K3428" s="6" t="str">
        <f t="shared" si="712"/>
        <v/>
      </c>
      <c r="L3428" s="6" t="str">
        <f t="shared" si="717"/>
        <v/>
      </c>
      <c r="M3428" s="6" t="str">
        <f t="shared" si="718"/>
        <v/>
      </c>
      <c r="N3428" s="6" t="str">
        <f t="shared" si="713"/>
        <v/>
      </c>
      <c r="O3428" s="4"/>
      <c r="P3428" s="11"/>
      <c r="Q3428" s="12" t="str">
        <f t="shared" si="714"/>
        <v/>
      </c>
      <c r="R3428" s="8"/>
      <c r="S3428" s="19"/>
      <c r="T3428" s="19" t="s">
        <v>830</v>
      </c>
      <c r="U3428" s="4"/>
      <c r="V3428" s="22" t="str">
        <f t="shared" si="715"/>
        <v>@aswan1.moe.edu.eg</v>
      </c>
      <c r="W3428" s="22" t="str">
        <f t="shared" si="716"/>
        <v>Stu#</v>
      </c>
      <c r="Z3428" t="str">
        <f>IF(Q3428=$Z$14,COUNTIF($Q$15:Q3428,$Z$14),"")</f>
        <v/>
      </c>
    </row>
    <row r="3429" spans="1:26" ht="16.5" x14ac:dyDescent="0.25">
      <c r="A3429" s="6" t="str">
        <f>IF(B3429="","",SUBTOTAL(3,$B$15:B3429))</f>
        <v/>
      </c>
      <c r="B3429" s="7"/>
      <c r="C3429" s="8"/>
      <c r="D3429" s="6" t="str">
        <f t="shared" si="706"/>
        <v/>
      </c>
      <c r="E3429" s="9" t="str">
        <f t="shared" si="709"/>
        <v/>
      </c>
      <c r="F3429" s="7"/>
      <c r="G3429" s="10" t="str">
        <f t="shared" si="707"/>
        <v/>
      </c>
      <c r="H3429" s="6" t="str">
        <f t="shared" si="708"/>
        <v/>
      </c>
      <c r="I3429" s="6" t="str">
        <f t="shared" si="710"/>
        <v/>
      </c>
      <c r="J3429" s="6" t="str">
        <f t="shared" si="711"/>
        <v/>
      </c>
      <c r="K3429" s="6" t="str">
        <f t="shared" si="712"/>
        <v/>
      </c>
      <c r="L3429" s="6" t="str">
        <f t="shared" si="717"/>
        <v/>
      </c>
      <c r="M3429" s="6" t="str">
        <f t="shared" si="718"/>
        <v/>
      </c>
      <c r="N3429" s="6" t="str">
        <f t="shared" si="713"/>
        <v/>
      </c>
      <c r="O3429" s="4"/>
      <c r="P3429" s="11"/>
      <c r="Q3429" s="12" t="str">
        <f t="shared" si="714"/>
        <v/>
      </c>
      <c r="R3429" s="8"/>
      <c r="S3429" s="19"/>
      <c r="T3429" s="19" t="s">
        <v>830</v>
      </c>
      <c r="U3429" s="4"/>
      <c r="V3429" s="22" t="str">
        <f t="shared" si="715"/>
        <v>@aswan1.moe.edu.eg</v>
      </c>
      <c r="W3429" s="22" t="str">
        <f t="shared" si="716"/>
        <v>Stu#</v>
      </c>
      <c r="Z3429" t="str">
        <f>IF(Q3429=$Z$14,COUNTIF($Q$15:Q3429,$Z$14),"")</f>
        <v/>
      </c>
    </row>
    <row r="3430" spans="1:26" ht="16.5" x14ac:dyDescent="0.25">
      <c r="A3430" s="6" t="str">
        <f>IF(B3430="","",SUBTOTAL(3,$B$15:B3430))</f>
        <v/>
      </c>
      <c r="B3430" s="7"/>
      <c r="C3430" s="8"/>
      <c r="D3430" s="6" t="str">
        <f t="shared" si="706"/>
        <v/>
      </c>
      <c r="E3430" s="9" t="str">
        <f t="shared" si="709"/>
        <v/>
      </c>
      <c r="F3430" s="7"/>
      <c r="G3430" s="10" t="str">
        <f t="shared" si="707"/>
        <v/>
      </c>
      <c r="H3430" s="6" t="str">
        <f t="shared" si="708"/>
        <v/>
      </c>
      <c r="I3430" s="6" t="str">
        <f t="shared" si="710"/>
        <v/>
      </c>
      <c r="J3430" s="6" t="str">
        <f t="shared" si="711"/>
        <v/>
      </c>
      <c r="K3430" s="6" t="str">
        <f t="shared" si="712"/>
        <v/>
      </c>
      <c r="L3430" s="6" t="str">
        <f t="shared" si="717"/>
        <v/>
      </c>
      <c r="M3430" s="6" t="str">
        <f t="shared" si="718"/>
        <v/>
      </c>
      <c r="N3430" s="6" t="str">
        <f t="shared" si="713"/>
        <v/>
      </c>
      <c r="O3430" s="4"/>
      <c r="P3430" s="11"/>
      <c r="Q3430" s="12" t="str">
        <f t="shared" si="714"/>
        <v/>
      </c>
      <c r="R3430" s="8"/>
      <c r="S3430" s="19"/>
      <c r="T3430" s="19" t="s">
        <v>830</v>
      </c>
      <c r="U3430" s="4"/>
      <c r="V3430" s="22" t="str">
        <f t="shared" si="715"/>
        <v>@aswan1.moe.edu.eg</v>
      </c>
      <c r="W3430" s="22" t="str">
        <f t="shared" si="716"/>
        <v>Stu#</v>
      </c>
      <c r="Z3430" t="str">
        <f>IF(Q3430=$Z$14,COUNTIF($Q$15:Q3430,$Z$14),"")</f>
        <v/>
      </c>
    </row>
    <row r="3431" spans="1:26" ht="16.5" x14ac:dyDescent="0.25">
      <c r="A3431" s="6" t="str">
        <f>IF(B3431="","",SUBTOTAL(3,$B$15:B3431))</f>
        <v/>
      </c>
      <c r="B3431" s="7"/>
      <c r="C3431" s="8"/>
      <c r="D3431" s="6" t="str">
        <f t="shared" si="706"/>
        <v/>
      </c>
      <c r="E3431" s="9" t="str">
        <f t="shared" si="709"/>
        <v/>
      </c>
      <c r="F3431" s="7"/>
      <c r="G3431" s="10" t="str">
        <f t="shared" si="707"/>
        <v/>
      </c>
      <c r="H3431" s="6" t="str">
        <f t="shared" si="708"/>
        <v/>
      </c>
      <c r="I3431" s="6" t="str">
        <f t="shared" si="710"/>
        <v/>
      </c>
      <c r="J3431" s="6" t="str">
        <f t="shared" si="711"/>
        <v/>
      </c>
      <c r="K3431" s="6" t="str">
        <f t="shared" si="712"/>
        <v/>
      </c>
      <c r="L3431" s="6" t="str">
        <f t="shared" si="717"/>
        <v/>
      </c>
      <c r="M3431" s="6" t="str">
        <f t="shared" si="718"/>
        <v/>
      </c>
      <c r="N3431" s="6" t="str">
        <f t="shared" si="713"/>
        <v/>
      </c>
      <c r="O3431" s="4"/>
      <c r="P3431" s="11"/>
      <c r="Q3431" s="12" t="str">
        <f t="shared" si="714"/>
        <v/>
      </c>
      <c r="R3431" s="8"/>
      <c r="S3431" s="19"/>
      <c r="T3431" s="19" t="s">
        <v>830</v>
      </c>
      <c r="U3431" s="4"/>
      <c r="V3431" s="22" t="str">
        <f t="shared" si="715"/>
        <v>@aswan1.moe.edu.eg</v>
      </c>
      <c r="W3431" s="22" t="str">
        <f t="shared" si="716"/>
        <v>Stu#</v>
      </c>
      <c r="Z3431" t="str">
        <f>IF(Q3431=$Z$14,COUNTIF($Q$15:Q3431,$Z$14),"")</f>
        <v/>
      </c>
    </row>
    <row r="3432" spans="1:26" ht="16.5" x14ac:dyDescent="0.25">
      <c r="A3432" s="6" t="str">
        <f>IF(B3432="","",SUBTOTAL(3,$B$15:B3432))</f>
        <v/>
      </c>
      <c r="B3432" s="7"/>
      <c r="C3432" s="8"/>
      <c r="D3432" s="6" t="str">
        <f t="shared" si="706"/>
        <v/>
      </c>
      <c r="E3432" s="9" t="str">
        <f t="shared" si="709"/>
        <v/>
      </c>
      <c r="F3432" s="7"/>
      <c r="G3432" s="10" t="str">
        <f t="shared" si="707"/>
        <v/>
      </c>
      <c r="H3432" s="6" t="str">
        <f t="shared" si="708"/>
        <v/>
      </c>
      <c r="I3432" s="6" t="str">
        <f t="shared" si="710"/>
        <v/>
      </c>
      <c r="J3432" s="6" t="str">
        <f t="shared" si="711"/>
        <v/>
      </c>
      <c r="K3432" s="6" t="str">
        <f t="shared" si="712"/>
        <v/>
      </c>
      <c r="L3432" s="6" t="str">
        <f t="shared" si="717"/>
        <v/>
      </c>
      <c r="M3432" s="6" t="str">
        <f t="shared" si="718"/>
        <v/>
      </c>
      <c r="N3432" s="6" t="str">
        <f t="shared" si="713"/>
        <v/>
      </c>
      <c r="O3432" s="4"/>
      <c r="P3432" s="11"/>
      <c r="Q3432" s="12" t="str">
        <f t="shared" si="714"/>
        <v/>
      </c>
      <c r="R3432" s="8"/>
      <c r="S3432" s="19"/>
      <c r="T3432" s="19" t="s">
        <v>830</v>
      </c>
      <c r="U3432" s="4"/>
      <c r="V3432" s="22" t="str">
        <f t="shared" si="715"/>
        <v>@aswan1.moe.edu.eg</v>
      </c>
      <c r="W3432" s="22" t="str">
        <f t="shared" si="716"/>
        <v>Stu#</v>
      </c>
      <c r="Z3432" t="str">
        <f>IF(Q3432=$Z$14,COUNTIF($Q$15:Q3432,$Z$14),"")</f>
        <v/>
      </c>
    </row>
    <row r="3433" spans="1:26" ht="16.5" x14ac:dyDescent="0.25">
      <c r="A3433" s="6" t="str">
        <f>IF(B3433="","",SUBTOTAL(3,$B$15:B3433))</f>
        <v/>
      </c>
      <c r="B3433" s="7"/>
      <c r="C3433" s="8"/>
      <c r="D3433" s="6" t="str">
        <f t="shared" si="706"/>
        <v/>
      </c>
      <c r="E3433" s="9" t="str">
        <f t="shared" si="709"/>
        <v/>
      </c>
      <c r="F3433" s="7"/>
      <c r="G3433" s="10" t="str">
        <f t="shared" si="707"/>
        <v/>
      </c>
      <c r="H3433" s="6" t="str">
        <f t="shared" si="708"/>
        <v/>
      </c>
      <c r="I3433" s="6" t="str">
        <f t="shared" si="710"/>
        <v/>
      </c>
      <c r="J3433" s="6" t="str">
        <f t="shared" si="711"/>
        <v/>
      </c>
      <c r="K3433" s="6" t="str">
        <f t="shared" si="712"/>
        <v/>
      </c>
      <c r="L3433" s="6" t="str">
        <f t="shared" si="717"/>
        <v/>
      </c>
      <c r="M3433" s="6" t="str">
        <f t="shared" si="718"/>
        <v/>
      </c>
      <c r="N3433" s="6" t="str">
        <f t="shared" si="713"/>
        <v/>
      </c>
      <c r="O3433" s="4"/>
      <c r="P3433" s="11"/>
      <c r="Q3433" s="12" t="str">
        <f t="shared" si="714"/>
        <v/>
      </c>
      <c r="R3433" s="8"/>
      <c r="S3433" s="19"/>
      <c r="T3433" s="19" t="s">
        <v>830</v>
      </c>
      <c r="U3433" s="4"/>
      <c r="V3433" s="22" t="str">
        <f t="shared" si="715"/>
        <v>@aswan1.moe.edu.eg</v>
      </c>
      <c r="W3433" s="22" t="str">
        <f t="shared" si="716"/>
        <v>Stu#</v>
      </c>
      <c r="Z3433" t="str">
        <f>IF(Q3433=$Z$14,COUNTIF($Q$15:Q3433,$Z$14),"")</f>
        <v/>
      </c>
    </row>
    <row r="3434" spans="1:26" ht="16.5" x14ac:dyDescent="0.25">
      <c r="A3434" s="6" t="str">
        <f>IF(B3434="","",SUBTOTAL(3,$B$15:B3434))</f>
        <v/>
      </c>
      <c r="B3434" s="7"/>
      <c r="C3434" s="8"/>
      <c r="D3434" s="6" t="str">
        <f t="shared" si="706"/>
        <v/>
      </c>
      <c r="E3434" s="9" t="str">
        <f t="shared" si="709"/>
        <v/>
      </c>
      <c r="F3434" s="7"/>
      <c r="G3434" s="10" t="str">
        <f t="shared" si="707"/>
        <v/>
      </c>
      <c r="H3434" s="6" t="str">
        <f t="shared" si="708"/>
        <v/>
      </c>
      <c r="I3434" s="6" t="str">
        <f t="shared" si="710"/>
        <v/>
      </c>
      <c r="J3434" s="6" t="str">
        <f t="shared" si="711"/>
        <v/>
      </c>
      <c r="K3434" s="6" t="str">
        <f t="shared" si="712"/>
        <v/>
      </c>
      <c r="L3434" s="6" t="str">
        <f t="shared" si="717"/>
        <v/>
      </c>
      <c r="M3434" s="6" t="str">
        <f t="shared" si="718"/>
        <v/>
      </c>
      <c r="N3434" s="6" t="str">
        <f t="shared" si="713"/>
        <v/>
      </c>
      <c r="O3434" s="4"/>
      <c r="P3434" s="11"/>
      <c r="Q3434" s="12" t="str">
        <f t="shared" si="714"/>
        <v/>
      </c>
      <c r="R3434" s="8"/>
      <c r="S3434" s="19"/>
      <c r="T3434" s="19" t="s">
        <v>830</v>
      </c>
      <c r="U3434" s="4"/>
      <c r="V3434" s="22" t="str">
        <f t="shared" si="715"/>
        <v>@aswan1.moe.edu.eg</v>
      </c>
      <c r="W3434" s="22" t="str">
        <f t="shared" si="716"/>
        <v>Stu#</v>
      </c>
      <c r="Z3434" t="str">
        <f>IF(Q3434=$Z$14,COUNTIF($Q$15:Q3434,$Z$14),"")</f>
        <v/>
      </c>
    </row>
    <row r="3435" spans="1:26" ht="16.5" x14ac:dyDescent="0.25">
      <c r="A3435" s="6" t="str">
        <f>IF(B3435="","",SUBTOTAL(3,$B$15:B3435))</f>
        <v/>
      </c>
      <c r="B3435" s="7"/>
      <c r="C3435" s="8"/>
      <c r="D3435" s="6" t="str">
        <f t="shared" si="706"/>
        <v/>
      </c>
      <c r="E3435" s="9" t="str">
        <f t="shared" si="709"/>
        <v/>
      </c>
      <c r="F3435" s="7"/>
      <c r="G3435" s="10" t="str">
        <f t="shared" si="707"/>
        <v/>
      </c>
      <c r="H3435" s="6" t="str">
        <f t="shared" si="708"/>
        <v/>
      </c>
      <c r="I3435" s="6" t="str">
        <f t="shared" si="710"/>
        <v/>
      </c>
      <c r="J3435" s="6" t="str">
        <f t="shared" si="711"/>
        <v/>
      </c>
      <c r="K3435" s="6" t="str">
        <f t="shared" si="712"/>
        <v/>
      </c>
      <c r="L3435" s="6" t="str">
        <f t="shared" si="717"/>
        <v/>
      </c>
      <c r="M3435" s="6" t="str">
        <f t="shared" si="718"/>
        <v/>
      </c>
      <c r="N3435" s="6" t="str">
        <f t="shared" si="713"/>
        <v/>
      </c>
      <c r="O3435" s="4"/>
      <c r="P3435" s="11"/>
      <c r="Q3435" s="12" t="str">
        <f t="shared" si="714"/>
        <v/>
      </c>
      <c r="R3435" s="8"/>
      <c r="S3435" s="19"/>
      <c r="T3435" s="19" t="s">
        <v>830</v>
      </c>
      <c r="U3435" s="4"/>
      <c r="V3435" s="22" t="str">
        <f t="shared" si="715"/>
        <v>@aswan1.moe.edu.eg</v>
      </c>
      <c r="W3435" s="22" t="str">
        <f t="shared" si="716"/>
        <v>Stu#</v>
      </c>
      <c r="Z3435" t="str">
        <f>IF(Q3435=$Z$14,COUNTIF($Q$15:Q3435,$Z$14),"")</f>
        <v/>
      </c>
    </row>
    <row r="3436" spans="1:26" ht="16.5" x14ac:dyDescent="0.25">
      <c r="A3436" s="6" t="str">
        <f>IF(B3436="","",SUBTOTAL(3,$B$15:B3436))</f>
        <v/>
      </c>
      <c r="B3436" s="7"/>
      <c r="C3436" s="8"/>
      <c r="D3436" s="6" t="str">
        <f t="shared" si="706"/>
        <v/>
      </c>
      <c r="E3436" s="9" t="str">
        <f t="shared" si="709"/>
        <v/>
      </c>
      <c r="F3436" s="7"/>
      <c r="G3436" s="10" t="str">
        <f t="shared" si="707"/>
        <v/>
      </c>
      <c r="H3436" s="6" t="str">
        <f t="shared" si="708"/>
        <v/>
      </c>
      <c r="I3436" s="6" t="str">
        <f t="shared" si="710"/>
        <v/>
      </c>
      <c r="J3436" s="6" t="str">
        <f t="shared" si="711"/>
        <v/>
      </c>
      <c r="K3436" s="6" t="str">
        <f t="shared" si="712"/>
        <v/>
      </c>
      <c r="L3436" s="6" t="str">
        <f t="shared" si="717"/>
        <v/>
      </c>
      <c r="M3436" s="6" t="str">
        <f t="shared" si="718"/>
        <v/>
      </c>
      <c r="N3436" s="6" t="str">
        <f t="shared" si="713"/>
        <v/>
      </c>
      <c r="O3436" s="4"/>
      <c r="P3436" s="11"/>
      <c r="Q3436" s="12" t="str">
        <f t="shared" si="714"/>
        <v/>
      </c>
      <c r="R3436" s="8"/>
      <c r="S3436" s="19"/>
      <c r="T3436" s="19" t="s">
        <v>830</v>
      </c>
      <c r="U3436" s="4"/>
      <c r="V3436" s="22" t="str">
        <f t="shared" si="715"/>
        <v>@aswan1.moe.edu.eg</v>
      </c>
      <c r="W3436" s="22" t="str">
        <f t="shared" si="716"/>
        <v>Stu#</v>
      </c>
      <c r="Z3436" t="str">
        <f>IF(Q3436=$Z$14,COUNTIF($Q$15:Q3436,$Z$14),"")</f>
        <v/>
      </c>
    </row>
    <row r="3437" spans="1:26" ht="16.5" x14ac:dyDescent="0.25">
      <c r="A3437" s="6" t="str">
        <f>IF(B3437="","",SUBTOTAL(3,$B$15:B3437))</f>
        <v/>
      </c>
      <c r="B3437" s="7"/>
      <c r="C3437" s="8"/>
      <c r="D3437" s="6" t="str">
        <f t="shared" si="706"/>
        <v/>
      </c>
      <c r="E3437" s="9" t="str">
        <f t="shared" si="709"/>
        <v/>
      </c>
      <c r="F3437" s="7"/>
      <c r="G3437" s="10" t="str">
        <f t="shared" si="707"/>
        <v/>
      </c>
      <c r="H3437" s="6" t="str">
        <f t="shared" si="708"/>
        <v/>
      </c>
      <c r="I3437" s="6" t="str">
        <f t="shared" si="710"/>
        <v/>
      </c>
      <c r="J3437" s="6" t="str">
        <f t="shared" si="711"/>
        <v/>
      </c>
      <c r="K3437" s="6" t="str">
        <f t="shared" si="712"/>
        <v/>
      </c>
      <c r="L3437" s="6" t="str">
        <f t="shared" si="717"/>
        <v/>
      </c>
      <c r="M3437" s="6" t="str">
        <f t="shared" si="718"/>
        <v/>
      </c>
      <c r="N3437" s="6" t="str">
        <f t="shared" si="713"/>
        <v/>
      </c>
      <c r="O3437" s="4"/>
      <c r="P3437" s="11"/>
      <c r="Q3437" s="12" t="str">
        <f t="shared" si="714"/>
        <v/>
      </c>
      <c r="R3437" s="8"/>
      <c r="S3437" s="19"/>
      <c r="T3437" s="19" t="s">
        <v>830</v>
      </c>
      <c r="U3437" s="4"/>
      <c r="V3437" s="22" t="str">
        <f t="shared" si="715"/>
        <v>@aswan1.moe.edu.eg</v>
      </c>
      <c r="W3437" s="22" t="str">
        <f t="shared" si="716"/>
        <v>Stu#</v>
      </c>
      <c r="Z3437" t="str">
        <f>IF(Q3437=$Z$14,COUNTIF($Q$15:Q3437,$Z$14),"")</f>
        <v/>
      </c>
    </row>
    <row r="3438" spans="1:26" ht="16.5" x14ac:dyDescent="0.25">
      <c r="A3438" s="6" t="str">
        <f>IF(B3438="","",SUBTOTAL(3,$B$15:B3438))</f>
        <v/>
      </c>
      <c r="B3438" s="7"/>
      <c r="C3438" s="8"/>
      <c r="D3438" s="6" t="str">
        <f t="shared" si="706"/>
        <v/>
      </c>
      <c r="E3438" s="9" t="str">
        <f t="shared" si="709"/>
        <v/>
      </c>
      <c r="F3438" s="7"/>
      <c r="G3438" s="10" t="str">
        <f t="shared" si="707"/>
        <v/>
      </c>
      <c r="H3438" s="6" t="str">
        <f t="shared" si="708"/>
        <v/>
      </c>
      <c r="I3438" s="6" t="str">
        <f t="shared" si="710"/>
        <v/>
      </c>
      <c r="J3438" s="6" t="str">
        <f t="shared" si="711"/>
        <v/>
      </c>
      <c r="K3438" s="6" t="str">
        <f t="shared" si="712"/>
        <v/>
      </c>
      <c r="L3438" s="6" t="str">
        <f t="shared" si="717"/>
        <v/>
      </c>
      <c r="M3438" s="6" t="str">
        <f t="shared" si="718"/>
        <v/>
      </c>
      <c r="N3438" s="6" t="str">
        <f t="shared" si="713"/>
        <v/>
      </c>
      <c r="O3438" s="4"/>
      <c r="P3438" s="11"/>
      <c r="Q3438" s="12" t="str">
        <f t="shared" si="714"/>
        <v/>
      </c>
      <c r="R3438" s="8"/>
      <c r="S3438" s="19"/>
      <c r="T3438" s="19" t="s">
        <v>830</v>
      </c>
      <c r="U3438" s="4"/>
      <c r="V3438" s="22" t="str">
        <f t="shared" si="715"/>
        <v>@aswan1.moe.edu.eg</v>
      </c>
      <c r="W3438" s="22" t="str">
        <f t="shared" si="716"/>
        <v>Stu#</v>
      </c>
      <c r="Z3438" t="str">
        <f>IF(Q3438=$Z$14,COUNTIF($Q$15:Q3438,$Z$14),"")</f>
        <v/>
      </c>
    </row>
    <row r="3439" spans="1:26" ht="16.5" x14ac:dyDescent="0.25">
      <c r="A3439" s="6" t="str">
        <f>IF(B3439="","",SUBTOTAL(3,$B$15:B3439))</f>
        <v/>
      </c>
      <c r="B3439" s="7"/>
      <c r="C3439" s="8"/>
      <c r="D3439" s="6" t="str">
        <f t="shared" si="706"/>
        <v/>
      </c>
      <c r="E3439" s="9" t="str">
        <f t="shared" si="709"/>
        <v/>
      </c>
      <c r="F3439" s="7"/>
      <c r="G3439" s="10" t="str">
        <f t="shared" si="707"/>
        <v/>
      </c>
      <c r="H3439" s="6" t="str">
        <f t="shared" si="708"/>
        <v/>
      </c>
      <c r="I3439" s="6" t="str">
        <f t="shared" si="710"/>
        <v/>
      </c>
      <c r="J3439" s="6" t="str">
        <f t="shared" si="711"/>
        <v/>
      </c>
      <c r="K3439" s="6" t="str">
        <f t="shared" si="712"/>
        <v/>
      </c>
      <c r="L3439" s="6" t="str">
        <f t="shared" si="717"/>
        <v/>
      </c>
      <c r="M3439" s="6" t="str">
        <f t="shared" si="718"/>
        <v/>
      </c>
      <c r="N3439" s="6" t="str">
        <f t="shared" si="713"/>
        <v/>
      </c>
      <c r="O3439" s="4"/>
      <c r="P3439" s="11"/>
      <c r="Q3439" s="12" t="str">
        <f t="shared" si="714"/>
        <v/>
      </c>
      <c r="R3439" s="8"/>
      <c r="S3439" s="19"/>
      <c r="T3439" s="19" t="s">
        <v>830</v>
      </c>
      <c r="U3439" s="4"/>
      <c r="V3439" s="22" t="str">
        <f t="shared" si="715"/>
        <v>@aswan1.moe.edu.eg</v>
      </c>
      <c r="W3439" s="22" t="str">
        <f t="shared" si="716"/>
        <v>Stu#</v>
      </c>
      <c r="Z3439" t="str">
        <f>IF(Q3439=$Z$14,COUNTIF($Q$15:Q3439,$Z$14),"")</f>
        <v/>
      </c>
    </row>
    <row r="3440" spans="1:26" ht="16.5" x14ac:dyDescent="0.25">
      <c r="A3440" s="6" t="str">
        <f>IF(B3440="","",SUBTOTAL(3,$B$15:B3440))</f>
        <v/>
      </c>
      <c r="B3440" s="7"/>
      <c r="C3440" s="8"/>
      <c r="D3440" s="6" t="str">
        <f t="shared" si="706"/>
        <v/>
      </c>
      <c r="E3440" s="9" t="str">
        <f t="shared" si="709"/>
        <v/>
      </c>
      <c r="F3440" s="7"/>
      <c r="G3440" s="10" t="str">
        <f t="shared" si="707"/>
        <v/>
      </c>
      <c r="H3440" s="6" t="str">
        <f t="shared" si="708"/>
        <v/>
      </c>
      <c r="I3440" s="6" t="str">
        <f t="shared" si="710"/>
        <v/>
      </c>
      <c r="J3440" s="6" t="str">
        <f t="shared" si="711"/>
        <v/>
      </c>
      <c r="K3440" s="6" t="str">
        <f t="shared" si="712"/>
        <v/>
      </c>
      <c r="L3440" s="6" t="str">
        <f t="shared" si="717"/>
        <v/>
      </c>
      <c r="M3440" s="6" t="str">
        <f t="shared" si="718"/>
        <v/>
      </c>
      <c r="N3440" s="6" t="str">
        <f t="shared" si="713"/>
        <v/>
      </c>
      <c r="O3440" s="4"/>
      <c r="P3440" s="11"/>
      <c r="Q3440" s="12" t="str">
        <f t="shared" si="714"/>
        <v/>
      </c>
      <c r="R3440" s="8"/>
      <c r="S3440" s="19"/>
      <c r="T3440" s="19" t="s">
        <v>830</v>
      </c>
      <c r="U3440" s="4"/>
      <c r="V3440" s="22" t="str">
        <f t="shared" si="715"/>
        <v>@aswan1.moe.edu.eg</v>
      </c>
      <c r="W3440" s="22" t="str">
        <f t="shared" si="716"/>
        <v>Stu#</v>
      </c>
      <c r="Z3440" t="str">
        <f>IF(Q3440=$Z$14,COUNTIF($Q$15:Q3440,$Z$14),"")</f>
        <v/>
      </c>
    </row>
    <row r="3441" spans="1:26" ht="16.5" x14ac:dyDescent="0.25">
      <c r="A3441" s="6" t="str">
        <f>IF(B3441="","",SUBTOTAL(3,$B$15:B3441))</f>
        <v/>
      </c>
      <c r="B3441" s="7"/>
      <c r="C3441" s="8"/>
      <c r="D3441" s="6" t="str">
        <f t="shared" si="706"/>
        <v/>
      </c>
      <c r="E3441" s="9" t="str">
        <f t="shared" si="709"/>
        <v/>
      </c>
      <c r="F3441" s="7"/>
      <c r="G3441" s="10" t="str">
        <f t="shared" si="707"/>
        <v/>
      </c>
      <c r="H3441" s="6" t="str">
        <f t="shared" si="708"/>
        <v/>
      </c>
      <c r="I3441" s="6" t="str">
        <f t="shared" si="710"/>
        <v/>
      </c>
      <c r="J3441" s="6" t="str">
        <f t="shared" si="711"/>
        <v/>
      </c>
      <c r="K3441" s="6" t="str">
        <f t="shared" si="712"/>
        <v/>
      </c>
      <c r="L3441" s="6" t="str">
        <f t="shared" si="717"/>
        <v/>
      </c>
      <c r="M3441" s="6" t="str">
        <f t="shared" si="718"/>
        <v/>
      </c>
      <c r="N3441" s="6" t="str">
        <f t="shared" si="713"/>
        <v/>
      </c>
      <c r="O3441" s="4"/>
      <c r="P3441" s="11"/>
      <c r="Q3441" s="12" t="str">
        <f t="shared" si="714"/>
        <v/>
      </c>
      <c r="R3441" s="8"/>
      <c r="S3441" s="19"/>
      <c r="T3441" s="19" t="s">
        <v>830</v>
      </c>
      <c r="U3441" s="4"/>
      <c r="V3441" s="22" t="str">
        <f t="shared" si="715"/>
        <v>@aswan1.moe.edu.eg</v>
      </c>
      <c r="W3441" s="22" t="str">
        <f t="shared" si="716"/>
        <v>Stu#</v>
      </c>
      <c r="Z3441" t="str">
        <f>IF(Q3441=$Z$14,COUNTIF($Q$15:Q3441,$Z$14),"")</f>
        <v/>
      </c>
    </row>
    <row r="3442" spans="1:26" ht="16.5" x14ac:dyDescent="0.25">
      <c r="A3442" s="6" t="str">
        <f>IF(B3442="","",SUBTOTAL(3,$B$15:B3442))</f>
        <v/>
      </c>
      <c r="B3442" s="7"/>
      <c r="C3442" s="8"/>
      <c r="D3442" s="6" t="str">
        <f t="shared" si="706"/>
        <v/>
      </c>
      <c r="E3442" s="9" t="str">
        <f t="shared" si="709"/>
        <v/>
      </c>
      <c r="F3442" s="7"/>
      <c r="G3442" s="10" t="str">
        <f t="shared" si="707"/>
        <v/>
      </c>
      <c r="H3442" s="6" t="str">
        <f t="shared" si="708"/>
        <v/>
      </c>
      <c r="I3442" s="6" t="str">
        <f t="shared" si="710"/>
        <v/>
      </c>
      <c r="J3442" s="6" t="str">
        <f t="shared" si="711"/>
        <v/>
      </c>
      <c r="K3442" s="6" t="str">
        <f t="shared" si="712"/>
        <v/>
      </c>
      <c r="L3442" s="6" t="str">
        <f t="shared" si="717"/>
        <v/>
      </c>
      <c r="M3442" s="6" t="str">
        <f t="shared" si="718"/>
        <v/>
      </c>
      <c r="N3442" s="6" t="str">
        <f t="shared" si="713"/>
        <v/>
      </c>
      <c r="O3442" s="4"/>
      <c r="P3442" s="11"/>
      <c r="Q3442" s="12" t="str">
        <f t="shared" si="714"/>
        <v/>
      </c>
      <c r="R3442" s="8"/>
      <c r="S3442" s="19"/>
      <c r="T3442" s="19" t="s">
        <v>830</v>
      </c>
      <c r="U3442" s="4"/>
      <c r="V3442" s="22" t="str">
        <f t="shared" si="715"/>
        <v>@aswan1.moe.edu.eg</v>
      </c>
      <c r="W3442" s="22" t="str">
        <f t="shared" si="716"/>
        <v>Stu#</v>
      </c>
      <c r="Z3442" t="str">
        <f>IF(Q3442=$Z$14,COUNTIF($Q$15:Q3442,$Z$14),"")</f>
        <v/>
      </c>
    </row>
    <row r="3443" spans="1:26" ht="16.5" x14ac:dyDescent="0.25">
      <c r="A3443" s="6" t="str">
        <f>IF(B3443="","",SUBTOTAL(3,$B$15:B3443))</f>
        <v/>
      </c>
      <c r="B3443" s="7"/>
      <c r="C3443" s="8"/>
      <c r="D3443" s="6" t="str">
        <f t="shared" si="706"/>
        <v/>
      </c>
      <c r="E3443" s="9" t="str">
        <f t="shared" si="709"/>
        <v/>
      </c>
      <c r="F3443" s="7"/>
      <c r="G3443" s="10" t="str">
        <f t="shared" si="707"/>
        <v/>
      </c>
      <c r="H3443" s="6" t="str">
        <f t="shared" si="708"/>
        <v/>
      </c>
      <c r="I3443" s="6" t="str">
        <f t="shared" si="710"/>
        <v/>
      </c>
      <c r="J3443" s="6" t="str">
        <f t="shared" si="711"/>
        <v/>
      </c>
      <c r="K3443" s="6" t="str">
        <f t="shared" si="712"/>
        <v/>
      </c>
      <c r="L3443" s="6" t="str">
        <f t="shared" si="717"/>
        <v/>
      </c>
      <c r="M3443" s="6" t="str">
        <f t="shared" si="718"/>
        <v/>
      </c>
      <c r="N3443" s="6" t="str">
        <f t="shared" si="713"/>
        <v/>
      </c>
      <c r="O3443" s="4"/>
      <c r="P3443" s="11"/>
      <c r="Q3443" s="12" t="str">
        <f t="shared" si="714"/>
        <v/>
      </c>
      <c r="R3443" s="8"/>
      <c r="S3443" s="19"/>
      <c r="T3443" s="19" t="s">
        <v>830</v>
      </c>
      <c r="U3443" s="4"/>
      <c r="V3443" s="22" t="str">
        <f t="shared" si="715"/>
        <v>@aswan1.moe.edu.eg</v>
      </c>
      <c r="W3443" s="22" t="str">
        <f t="shared" si="716"/>
        <v>Stu#</v>
      </c>
      <c r="Z3443" t="str">
        <f>IF(Q3443=$Z$14,COUNTIF($Q$15:Q3443,$Z$14),"")</f>
        <v/>
      </c>
    </row>
    <row r="3444" spans="1:26" ht="16.5" x14ac:dyDescent="0.25">
      <c r="A3444" s="6" t="str">
        <f>IF(B3444="","",SUBTOTAL(3,$B$15:B3444))</f>
        <v/>
      </c>
      <c r="B3444" s="7"/>
      <c r="C3444" s="8"/>
      <c r="D3444" s="6" t="str">
        <f t="shared" si="706"/>
        <v/>
      </c>
      <c r="E3444" s="9" t="str">
        <f t="shared" si="709"/>
        <v/>
      </c>
      <c r="F3444" s="7"/>
      <c r="G3444" s="10" t="str">
        <f t="shared" si="707"/>
        <v/>
      </c>
      <c r="H3444" s="6" t="str">
        <f t="shared" si="708"/>
        <v/>
      </c>
      <c r="I3444" s="6" t="str">
        <f t="shared" si="710"/>
        <v/>
      </c>
      <c r="J3444" s="6" t="str">
        <f t="shared" si="711"/>
        <v/>
      </c>
      <c r="K3444" s="6" t="str">
        <f t="shared" si="712"/>
        <v/>
      </c>
      <c r="L3444" s="6" t="str">
        <f t="shared" si="717"/>
        <v/>
      </c>
      <c r="M3444" s="6" t="str">
        <f t="shared" si="718"/>
        <v/>
      </c>
      <c r="N3444" s="6" t="str">
        <f t="shared" si="713"/>
        <v/>
      </c>
      <c r="O3444" s="4"/>
      <c r="P3444" s="11"/>
      <c r="Q3444" s="12" t="str">
        <f t="shared" si="714"/>
        <v/>
      </c>
      <c r="R3444" s="8"/>
      <c r="S3444" s="19"/>
      <c r="T3444" s="19" t="s">
        <v>830</v>
      </c>
      <c r="U3444" s="4"/>
      <c r="V3444" s="22" t="str">
        <f t="shared" si="715"/>
        <v>@aswan1.moe.edu.eg</v>
      </c>
      <c r="W3444" s="22" t="str">
        <f t="shared" si="716"/>
        <v>Stu#</v>
      </c>
      <c r="Z3444" t="str">
        <f>IF(Q3444=$Z$14,COUNTIF($Q$15:Q3444,$Z$14),"")</f>
        <v/>
      </c>
    </row>
    <row r="3445" spans="1:26" ht="16.5" x14ac:dyDescent="0.25">
      <c r="A3445" s="6" t="str">
        <f>IF(B3445="","",SUBTOTAL(3,$B$15:B3445))</f>
        <v/>
      </c>
      <c r="B3445" s="7"/>
      <c r="C3445" s="8"/>
      <c r="D3445" s="6" t="str">
        <f t="shared" si="706"/>
        <v/>
      </c>
      <c r="E3445" s="9" t="str">
        <f t="shared" si="709"/>
        <v/>
      </c>
      <c r="F3445" s="7"/>
      <c r="G3445" s="10" t="str">
        <f t="shared" si="707"/>
        <v/>
      </c>
      <c r="H3445" s="6" t="str">
        <f t="shared" si="708"/>
        <v/>
      </c>
      <c r="I3445" s="6" t="str">
        <f t="shared" si="710"/>
        <v/>
      </c>
      <c r="J3445" s="6" t="str">
        <f t="shared" si="711"/>
        <v/>
      </c>
      <c r="K3445" s="6" t="str">
        <f t="shared" si="712"/>
        <v/>
      </c>
      <c r="L3445" s="6" t="str">
        <f t="shared" si="717"/>
        <v/>
      </c>
      <c r="M3445" s="6" t="str">
        <f t="shared" si="718"/>
        <v/>
      </c>
      <c r="N3445" s="6" t="str">
        <f t="shared" si="713"/>
        <v/>
      </c>
      <c r="O3445" s="4"/>
      <c r="P3445" s="11"/>
      <c r="Q3445" s="12" t="str">
        <f t="shared" si="714"/>
        <v/>
      </c>
      <c r="R3445" s="8"/>
      <c r="S3445" s="19"/>
      <c r="T3445" s="19" t="s">
        <v>830</v>
      </c>
      <c r="U3445" s="4"/>
      <c r="V3445" s="22" t="str">
        <f t="shared" si="715"/>
        <v>@aswan1.moe.edu.eg</v>
      </c>
      <c r="W3445" s="22" t="str">
        <f t="shared" si="716"/>
        <v>Stu#</v>
      </c>
      <c r="Z3445" t="str">
        <f>IF(Q3445=$Z$14,COUNTIF($Q$15:Q3445,$Z$14),"")</f>
        <v/>
      </c>
    </row>
    <row r="3446" spans="1:26" ht="16.5" x14ac:dyDescent="0.25">
      <c r="A3446" s="6" t="str">
        <f>IF(B3446="","",SUBTOTAL(3,$B$15:B3446))</f>
        <v/>
      </c>
      <c r="B3446" s="7"/>
      <c r="C3446" s="8"/>
      <c r="D3446" s="6" t="str">
        <f t="shared" si="706"/>
        <v/>
      </c>
      <c r="E3446" s="9" t="str">
        <f t="shared" si="709"/>
        <v/>
      </c>
      <c r="F3446" s="7"/>
      <c r="G3446" s="10" t="str">
        <f t="shared" si="707"/>
        <v/>
      </c>
      <c r="H3446" s="6" t="str">
        <f t="shared" si="708"/>
        <v/>
      </c>
      <c r="I3446" s="6" t="str">
        <f t="shared" si="710"/>
        <v/>
      </c>
      <c r="J3446" s="6" t="str">
        <f t="shared" si="711"/>
        <v/>
      </c>
      <c r="K3446" s="6" t="str">
        <f t="shared" si="712"/>
        <v/>
      </c>
      <c r="L3446" s="6" t="str">
        <f t="shared" si="717"/>
        <v/>
      </c>
      <c r="M3446" s="6" t="str">
        <f t="shared" si="718"/>
        <v/>
      </c>
      <c r="N3446" s="6" t="str">
        <f t="shared" si="713"/>
        <v/>
      </c>
      <c r="O3446" s="4"/>
      <c r="P3446" s="11"/>
      <c r="Q3446" s="12" t="str">
        <f t="shared" si="714"/>
        <v/>
      </c>
      <c r="R3446" s="8"/>
      <c r="S3446" s="19"/>
      <c r="T3446" s="19" t="s">
        <v>830</v>
      </c>
      <c r="U3446" s="4"/>
      <c r="V3446" s="22" t="str">
        <f t="shared" si="715"/>
        <v>@aswan1.moe.edu.eg</v>
      </c>
      <c r="W3446" s="22" t="str">
        <f t="shared" si="716"/>
        <v>Stu#</v>
      </c>
      <c r="Z3446" t="str">
        <f>IF(Q3446=$Z$14,COUNTIF($Q$15:Q3446,$Z$14),"")</f>
        <v/>
      </c>
    </row>
    <row r="3447" spans="1:26" ht="16.5" x14ac:dyDescent="0.25">
      <c r="A3447" s="6" t="str">
        <f>IF(B3447="","",SUBTOTAL(3,$B$15:B3447))</f>
        <v/>
      </c>
      <c r="B3447" s="7"/>
      <c r="C3447" s="8"/>
      <c r="D3447" s="6" t="str">
        <f t="shared" si="706"/>
        <v/>
      </c>
      <c r="E3447" s="9" t="str">
        <f t="shared" si="709"/>
        <v/>
      </c>
      <c r="F3447" s="7"/>
      <c r="G3447" s="10" t="str">
        <f t="shared" si="707"/>
        <v/>
      </c>
      <c r="H3447" s="6" t="str">
        <f t="shared" si="708"/>
        <v/>
      </c>
      <c r="I3447" s="6" t="str">
        <f t="shared" si="710"/>
        <v/>
      </c>
      <c r="J3447" s="6" t="str">
        <f t="shared" si="711"/>
        <v/>
      </c>
      <c r="K3447" s="6" t="str">
        <f t="shared" si="712"/>
        <v/>
      </c>
      <c r="L3447" s="6" t="str">
        <f t="shared" si="717"/>
        <v/>
      </c>
      <c r="M3447" s="6" t="str">
        <f t="shared" si="718"/>
        <v/>
      </c>
      <c r="N3447" s="6" t="str">
        <f t="shared" si="713"/>
        <v/>
      </c>
      <c r="O3447" s="4"/>
      <c r="P3447" s="11"/>
      <c r="Q3447" s="12" t="str">
        <f t="shared" si="714"/>
        <v/>
      </c>
      <c r="R3447" s="8"/>
      <c r="S3447" s="19"/>
      <c r="T3447" s="19" t="s">
        <v>830</v>
      </c>
      <c r="U3447" s="4"/>
      <c r="V3447" s="22" t="str">
        <f t="shared" si="715"/>
        <v>@aswan1.moe.edu.eg</v>
      </c>
      <c r="W3447" s="22" t="str">
        <f t="shared" si="716"/>
        <v>Stu#</v>
      </c>
      <c r="Z3447" t="str">
        <f>IF(Q3447=$Z$14,COUNTIF($Q$15:Q3447,$Z$14),"")</f>
        <v/>
      </c>
    </row>
    <row r="3448" spans="1:26" ht="16.5" x14ac:dyDescent="0.25">
      <c r="A3448" s="6" t="str">
        <f>IF(B3448="","",SUBTOTAL(3,$B$15:B3448))</f>
        <v/>
      </c>
      <c r="B3448" s="7"/>
      <c r="C3448" s="8"/>
      <c r="D3448" s="6" t="str">
        <f t="shared" si="706"/>
        <v/>
      </c>
      <c r="E3448" s="9" t="str">
        <f t="shared" si="709"/>
        <v/>
      </c>
      <c r="F3448" s="7"/>
      <c r="G3448" s="10" t="str">
        <f t="shared" si="707"/>
        <v/>
      </c>
      <c r="H3448" s="6" t="str">
        <f t="shared" si="708"/>
        <v/>
      </c>
      <c r="I3448" s="6" t="str">
        <f t="shared" si="710"/>
        <v/>
      </c>
      <c r="J3448" s="6" t="str">
        <f t="shared" si="711"/>
        <v/>
      </c>
      <c r="K3448" s="6" t="str">
        <f t="shared" si="712"/>
        <v/>
      </c>
      <c r="L3448" s="6" t="str">
        <f t="shared" si="717"/>
        <v/>
      </c>
      <c r="M3448" s="6" t="str">
        <f t="shared" si="718"/>
        <v/>
      </c>
      <c r="N3448" s="6" t="str">
        <f t="shared" si="713"/>
        <v/>
      </c>
      <c r="O3448" s="4"/>
      <c r="P3448" s="11"/>
      <c r="Q3448" s="12" t="str">
        <f t="shared" si="714"/>
        <v/>
      </c>
      <c r="R3448" s="8"/>
      <c r="S3448" s="19"/>
      <c r="T3448" s="19" t="s">
        <v>830</v>
      </c>
      <c r="U3448" s="4"/>
      <c r="V3448" s="22" t="str">
        <f t="shared" si="715"/>
        <v>@aswan1.moe.edu.eg</v>
      </c>
      <c r="W3448" s="22" t="str">
        <f t="shared" si="716"/>
        <v>Stu#</v>
      </c>
      <c r="Z3448" t="str">
        <f>IF(Q3448=$Z$14,COUNTIF($Q$15:Q3448,$Z$14),"")</f>
        <v/>
      </c>
    </row>
    <row r="3449" spans="1:26" ht="16.5" x14ac:dyDescent="0.25">
      <c r="A3449" s="6" t="str">
        <f>IF(B3449="","",SUBTOTAL(3,$B$15:B3449))</f>
        <v/>
      </c>
      <c r="B3449" s="7"/>
      <c r="C3449" s="8"/>
      <c r="D3449" s="6" t="str">
        <f t="shared" si="706"/>
        <v/>
      </c>
      <c r="E3449" s="9" t="str">
        <f t="shared" si="709"/>
        <v/>
      </c>
      <c r="F3449" s="7"/>
      <c r="G3449" s="10" t="str">
        <f t="shared" si="707"/>
        <v/>
      </c>
      <c r="H3449" s="6" t="str">
        <f t="shared" si="708"/>
        <v/>
      </c>
      <c r="I3449" s="6" t="str">
        <f t="shared" si="710"/>
        <v/>
      </c>
      <c r="J3449" s="6" t="str">
        <f t="shared" si="711"/>
        <v/>
      </c>
      <c r="K3449" s="6" t="str">
        <f t="shared" si="712"/>
        <v/>
      </c>
      <c r="L3449" s="6" t="str">
        <f t="shared" si="717"/>
        <v/>
      </c>
      <c r="M3449" s="6" t="str">
        <f t="shared" si="718"/>
        <v/>
      </c>
      <c r="N3449" s="6" t="str">
        <f t="shared" si="713"/>
        <v/>
      </c>
      <c r="O3449" s="4"/>
      <c r="P3449" s="11"/>
      <c r="Q3449" s="12" t="str">
        <f t="shared" si="714"/>
        <v/>
      </c>
      <c r="R3449" s="8"/>
      <c r="S3449" s="19"/>
      <c r="T3449" s="19" t="s">
        <v>830</v>
      </c>
      <c r="U3449" s="4"/>
      <c r="V3449" s="22" t="str">
        <f t="shared" si="715"/>
        <v>@aswan1.moe.edu.eg</v>
      </c>
      <c r="W3449" s="22" t="str">
        <f t="shared" si="716"/>
        <v>Stu#</v>
      </c>
      <c r="Z3449" t="str">
        <f>IF(Q3449=$Z$14,COUNTIF($Q$15:Q3449,$Z$14),"")</f>
        <v/>
      </c>
    </row>
    <row r="3450" spans="1:26" ht="16.5" x14ac:dyDescent="0.25">
      <c r="A3450" s="6" t="str">
        <f>IF(B3450="","",SUBTOTAL(3,$B$15:B3450))</f>
        <v/>
      </c>
      <c r="B3450" s="7"/>
      <c r="C3450" s="8"/>
      <c r="D3450" s="6" t="str">
        <f t="shared" si="706"/>
        <v/>
      </c>
      <c r="E3450" s="9" t="str">
        <f t="shared" si="709"/>
        <v/>
      </c>
      <c r="F3450" s="7"/>
      <c r="G3450" s="10" t="str">
        <f t="shared" si="707"/>
        <v/>
      </c>
      <c r="H3450" s="6" t="str">
        <f t="shared" si="708"/>
        <v/>
      </c>
      <c r="I3450" s="6" t="str">
        <f t="shared" si="710"/>
        <v/>
      </c>
      <c r="J3450" s="6" t="str">
        <f t="shared" si="711"/>
        <v/>
      </c>
      <c r="K3450" s="6" t="str">
        <f t="shared" si="712"/>
        <v/>
      </c>
      <c r="L3450" s="6" t="str">
        <f t="shared" si="717"/>
        <v/>
      </c>
      <c r="M3450" s="6" t="str">
        <f t="shared" si="718"/>
        <v/>
      </c>
      <c r="N3450" s="6" t="str">
        <f t="shared" si="713"/>
        <v/>
      </c>
      <c r="O3450" s="4"/>
      <c r="P3450" s="11"/>
      <c r="Q3450" s="12" t="str">
        <f t="shared" si="714"/>
        <v/>
      </c>
      <c r="R3450" s="8"/>
      <c r="S3450" s="19"/>
      <c r="T3450" s="19" t="s">
        <v>830</v>
      </c>
      <c r="U3450" s="4"/>
      <c r="V3450" s="22" t="str">
        <f t="shared" si="715"/>
        <v>@aswan1.moe.edu.eg</v>
      </c>
      <c r="W3450" s="22" t="str">
        <f t="shared" si="716"/>
        <v>Stu#</v>
      </c>
      <c r="Z3450" t="str">
        <f>IF(Q3450=$Z$14,COUNTIF($Q$15:Q3450,$Z$14),"")</f>
        <v/>
      </c>
    </row>
    <row r="3451" spans="1:26" ht="16.5" x14ac:dyDescent="0.25">
      <c r="A3451" s="6" t="str">
        <f>IF(B3451="","",SUBTOTAL(3,$B$15:B3451))</f>
        <v/>
      </c>
      <c r="B3451" s="7"/>
      <c r="C3451" s="8"/>
      <c r="D3451" s="6" t="str">
        <f t="shared" si="706"/>
        <v/>
      </c>
      <c r="E3451" s="9" t="str">
        <f t="shared" si="709"/>
        <v/>
      </c>
      <c r="F3451" s="7"/>
      <c r="G3451" s="10" t="str">
        <f t="shared" si="707"/>
        <v/>
      </c>
      <c r="H3451" s="6" t="str">
        <f t="shared" si="708"/>
        <v/>
      </c>
      <c r="I3451" s="6" t="str">
        <f t="shared" si="710"/>
        <v/>
      </c>
      <c r="J3451" s="6" t="str">
        <f t="shared" si="711"/>
        <v/>
      </c>
      <c r="K3451" s="6" t="str">
        <f t="shared" si="712"/>
        <v/>
      </c>
      <c r="L3451" s="6" t="str">
        <f t="shared" si="717"/>
        <v/>
      </c>
      <c r="M3451" s="6" t="str">
        <f t="shared" si="718"/>
        <v/>
      </c>
      <c r="N3451" s="6" t="str">
        <f t="shared" si="713"/>
        <v/>
      </c>
      <c r="O3451" s="4"/>
      <c r="P3451" s="11"/>
      <c r="Q3451" s="12" t="str">
        <f t="shared" si="714"/>
        <v/>
      </c>
      <c r="R3451" s="8"/>
      <c r="S3451" s="19"/>
      <c r="T3451" s="19" t="s">
        <v>830</v>
      </c>
      <c r="U3451" s="4"/>
      <c r="V3451" s="22" t="str">
        <f t="shared" si="715"/>
        <v>@aswan1.moe.edu.eg</v>
      </c>
      <c r="W3451" s="22" t="str">
        <f t="shared" si="716"/>
        <v>Stu#</v>
      </c>
      <c r="Z3451" t="str">
        <f>IF(Q3451=$Z$14,COUNTIF($Q$15:Q3451,$Z$14),"")</f>
        <v/>
      </c>
    </row>
    <row r="3452" spans="1:26" ht="16.5" x14ac:dyDescent="0.25">
      <c r="A3452" s="6" t="str">
        <f>IF(B3452="","",SUBTOTAL(3,$B$15:B3452))</f>
        <v/>
      </c>
      <c r="B3452" s="7"/>
      <c r="C3452" s="8"/>
      <c r="D3452" s="6" t="str">
        <f t="shared" si="706"/>
        <v/>
      </c>
      <c r="E3452" s="9" t="str">
        <f t="shared" si="709"/>
        <v/>
      </c>
      <c r="F3452" s="7"/>
      <c r="G3452" s="10" t="str">
        <f t="shared" si="707"/>
        <v/>
      </c>
      <c r="H3452" s="6" t="str">
        <f t="shared" si="708"/>
        <v/>
      </c>
      <c r="I3452" s="6" t="str">
        <f t="shared" si="710"/>
        <v/>
      </c>
      <c r="J3452" s="6" t="str">
        <f t="shared" si="711"/>
        <v/>
      </c>
      <c r="K3452" s="6" t="str">
        <f t="shared" si="712"/>
        <v/>
      </c>
      <c r="L3452" s="6" t="str">
        <f t="shared" si="717"/>
        <v/>
      </c>
      <c r="M3452" s="6" t="str">
        <f t="shared" si="718"/>
        <v/>
      </c>
      <c r="N3452" s="6" t="str">
        <f t="shared" si="713"/>
        <v/>
      </c>
      <c r="O3452" s="4"/>
      <c r="P3452" s="11"/>
      <c r="Q3452" s="12" t="str">
        <f t="shared" si="714"/>
        <v/>
      </c>
      <c r="R3452" s="8"/>
      <c r="S3452" s="19"/>
      <c r="T3452" s="19" t="s">
        <v>830</v>
      </c>
      <c r="U3452" s="4"/>
      <c r="V3452" s="22" t="str">
        <f t="shared" si="715"/>
        <v>@aswan1.moe.edu.eg</v>
      </c>
      <c r="W3452" s="22" t="str">
        <f t="shared" si="716"/>
        <v>Stu#</v>
      </c>
      <c r="Z3452" t="str">
        <f>IF(Q3452=$Z$14,COUNTIF($Q$15:Q3452,$Z$14),"")</f>
        <v/>
      </c>
    </row>
    <row r="3453" spans="1:26" ht="16.5" x14ac:dyDescent="0.25">
      <c r="A3453" s="6" t="str">
        <f>IF(B3453="","",SUBTOTAL(3,$B$15:B3453))</f>
        <v/>
      </c>
      <c r="B3453" s="7"/>
      <c r="C3453" s="8"/>
      <c r="D3453" s="6" t="str">
        <f t="shared" si="706"/>
        <v/>
      </c>
      <c r="E3453" s="9" t="str">
        <f t="shared" si="709"/>
        <v/>
      </c>
      <c r="F3453" s="7"/>
      <c r="G3453" s="10" t="str">
        <f t="shared" si="707"/>
        <v/>
      </c>
      <c r="H3453" s="6" t="str">
        <f t="shared" si="708"/>
        <v/>
      </c>
      <c r="I3453" s="6" t="str">
        <f t="shared" si="710"/>
        <v/>
      </c>
      <c r="J3453" s="6" t="str">
        <f t="shared" si="711"/>
        <v/>
      </c>
      <c r="K3453" s="6" t="str">
        <f t="shared" si="712"/>
        <v/>
      </c>
      <c r="L3453" s="6" t="str">
        <f t="shared" si="717"/>
        <v/>
      </c>
      <c r="M3453" s="6" t="str">
        <f t="shared" si="718"/>
        <v/>
      </c>
      <c r="N3453" s="6" t="str">
        <f t="shared" si="713"/>
        <v/>
      </c>
      <c r="O3453" s="4"/>
      <c r="P3453" s="11"/>
      <c r="Q3453" s="12" t="str">
        <f t="shared" si="714"/>
        <v/>
      </c>
      <c r="R3453" s="8"/>
      <c r="S3453" s="19"/>
      <c r="T3453" s="19" t="s">
        <v>830</v>
      </c>
      <c r="U3453" s="4"/>
      <c r="V3453" s="22" t="str">
        <f t="shared" si="715"/>
        <v>@aswan1.moe.edu.eg</v>
      </c>
      <c r="W3453" s="22" t="str">
        <f t="shared" si="716"/>
        <v>Stu#</v>
      </c>
      <c r="Z3453" t="str">
        <f>IF(Q3453=$Z$14,COUNTIF($Q$15:Q3453,$Z$14),"")</f>
        <v/>
      </c>
    </row>
    <row r="3454" spans="1:26" ht="16.5" x14ac:dyDescent="0.25">
      <c r="A3454" s="6" t="str">
        <f>IF(B3454="","",SUBTOTAL(3,$B$15:B3454))</f>
        <v/>
      </c>
      <c r="B3454" s="7"/>
      <c r="C3454" s="8"/>
      <c r="D3454" s="6" t="str">
        <f t="shared" si="706"/>
        <v/>
      </c>
      <c r="E3454" s="9" t="str">
        <f t="shared" si="709"/>
        <v/>
      </c>
      <c r="F3454" s="7"/>
      <c r="G3454" s="10" t="str">
        <f t="shared" si="707"/>
        <v/>
      </c>
      <c r="H3454" s="6" t="str">
        <f t="shared" si="708"/>
        <v/>
      </c>
      <c r="I3454" s="6" t="str">
        <f t="shared" si="710"/>
        <v/>
      </c>
      <c r="J3454" s="6" t="str">
        <f t="shared" si="711"/>
        <v/>
      </c>
      <c r="K3454" s="6" t="str">
        <f t="shared" si="712"/>
        <v/>
      </c>
      <c r="L3454" s="6" t="str">
        <f t="shared" si="717"/>
        <v/>
      </c>
      <c r="M3454" s="6" t="str">
        <f t="shared" si="718"/>
        <v/>
      </c>
      <c r="N3454" s="6" t="str">
        <f t="shared" si="713"/>
        <v/>
      </c>
      <c r="O3454" s="4"/>
      <c r="P3454" s="11"/>
      <c r="Q3454" s="12" t="str">
        <f t="shared" si="714"/>
        <v/>
      </c>
      <c r="R3454" s="8"/>
      <c r="S3454" s="19"/>
      <c r="T3454" s="19" t="s">
        <v>830</v>
      </c>
      <c r="U3454" s="4"/>
      <c r="V3454" s="22" t="str">
        <f t="shared" si="715"/>
        <v>@aswan1.moe.edu.eg</v>
      </c>
      <c r="W3454" s="22" t="str">
        <f t="shared" si="716"/>
        <v>Stu#</v>
      </c>
      <c r="Z3454" t="str">
        <f>IF(Q3454=$Z$14,COUNTIF($Q$15:Q3454,$Z$14),"")</f>
        <v/>
      </c>
    </row>
    <row r="3455" spans="1:26" ht="16.5" x14ac:dyDescent="0.25">
      <c r="A3455" s="6" t="str">
        <f>IF(B3455="","",SUBTOTAL(3,$B$15:B3455))</f>
        <v/>
      </c>
      <c r="B3455" s="7"/>
      <c r="C3455" s="8"/>
      <c r="D3455" s="6" t="str">
        <f t="shared" si="706"/>
        <v/>
      </c>
      <c r="E3455" s="9" t="str">
        <f t="shared" si="709"/>
        <v/>
      </c>
      <c r="F3455" s="7"/>
      <c r="G3455" s="10" t="str">
        <f t="shared" si="707"/>
        <v/>
      </c>
      <c r="H3455" s="6" t="str">
        <f t="shared" si="708"/>
        <v/>
      </c>
      <c r="I3455" s="6" t="str">
        <f t="shared" si="710"/>
        <v/>
      </c>
      <c r="J3455" s="6" t="str">
        <f t="shared" si="711"/>
        <v/>
      </c>
      <c r="K3455" s="6" t="str">
        <f t="shared" si="712"/>
        <v/>
      </c>
      <c r="L3455" s="6" t="str">
        <f t="shared" si="717"/>
        <v/>
      </c>
      <c r="M3455" s="6" t="str">
        <f t="shared" si="718"/>
        <v/>
      </c>
      <c r="N3455" s="6" t="str">
        <f t="shared" si="713"/>
        <v/>
      </c>
      <c r="O3455" s="4"/>
      <c r="P3455" s="11"/>
      <c r="Q3455" s="12" t="str">
        <f t="shared" si="714"/>
        <v/>
      </c>
      <c r="R3455" s="8"/>
      <c r="S3455" s="19"/>
      <c r="T3455" s="19" t="s">
        <v>830</v>
      </c>
      <c r="U3455" s="4"/>
      <c r="V3455" s="22" t="str">
        <f t="shared" si="715"/>
        <v>@aswan1.moe.edu.eg</v>
      </c>
      <c r="W3455" s="22" t="str">
        <f t="shared" si="716"/>
        <v>Stu#</v>
      </c>
      <c r="Z3455" t="str">
        <f>IF(Q3455=$Z$14,COUNTIF($Q$15:Q3455,$Z$14),"")</f>
        <v/>
      </c>
    </row>
    <row r="3456" spans="1:26" ht="16.5" x14ac:dyDescent="0.25">
      <c r="A3456" s="6" t="str">
        <f>IF(B3456="","",SUBTOTAL(3,$B$15:B3456))</f>
        <v/>
      </c>
      <c r="B3456" s="7"/>
      <c r="C3456" s="8"/>
      <c r="D3456" s="6" t="str">
        <f t="shared" si="706"/>
        <v/>
      </c>
      <c r="E3456" s="9" t="str">
        <f t="shared" si="709"/>
        <v/>
      </c>
      <c r="F3456" s="7"/>
      <c r="G3456" s="10" t="str">
        <f t="shared" si="707"/>
        <v/>
      </c>
      <c r="H3456" s="6" t="str">
        <f t="shared" si="708"/>
        <v/>
      </c>
      <c r="I3456" s="6" t="str">
        <f t="shared" si="710"/>
        <v/>
      </c>
      <c r="J3456" s="6" t="str">
        <f t="shared" si="711"/>
        <v/>
      </c>
      <c r="K3456" s="6" t="str">
        <f t="shared" si="712"/>
        <v/>
      </c>
      <c r="L3456" s="6" t="str">
        <f t="shared" si="717"/>
        <v/>
      </c>
      <c r="M3456" s="6" t="str">
        <f t="shared" si="718"/>
        <v/>
      </c>
      <c r="N3456" s="6" t="str">
        <f t="shared" si="713"/>
        <v/>
      </c>
      <c r="O3456" s="4"/>
      <c r="P3456" s="11"/>
      <c r="Q3456" s="12" t="str">
        <f t="shared" si="714"/>
        <v/>
      </c>
      <c r="R3456" s="8"/>
      <c r="S3456" s="19"/>
      <c r="T3456" s="19" t="s">
        <v>830</v>
      </c>
      <c r="U3456" s="4"/>
      <c r="V3456" s="22" t="str">
        <f t="shared" si="715"/>
        <v>@aswan1.moe.edu.eg</v>
      </c>
      <c r="W3456" s="22" t="str">
        <f t="shared" si="716"/>
        <v>Stu#</v>
      </c>
      <c r="Z3456" t="str">
        <f>IF(Q3456=$Z$14,COUNTIF($Q$15:Q3456,$Z$14),"")</f>
        <v/>
      </c>
    </row>
    <row r="3457" spans="1:26" ht="16.5" x14ac:dyDescent="0.25">
      <c r="A3457" s="6" t="str">
        <f>IF(B3457="","",SUBTOTAL(3,$B$15:B3457))</f>
        <v/>
      </c>
      <c r="B3457" s="7"/>
      <c r="C3457" s="8"/>
      <c r="D3457" s="6" t="str">
        <f t="shared" si="706"/>
        <v/>
      </c>
      <c r="E3457" s="9" t="str">
        <f t="shared" si="709"/>
        <v/>
      </c>
      <c r="F3457" s="7"/>
      <c r="G3457" s="10" t="str">
        <f t="shared" si="707"/>
        <v/>
      </c>
      <c r="H3457" s="6" t="str">
        <f t="shared" si="708"/>
        <v/>
      </c>
      <c r="I3457" s="6" t="str">
        <f t="shared" si="710"/>
        <v/>
      </c>
      <c r="J3457" s="6" t="str">
        <f t="shared" si="711"/>
        <v/>
      </c>
      <c r="K3457" s="6" t="str">
        <f t="shared" si="712"/>
        <v/>
      </c>
      <c r="L3457" s="6" t="str">
        <f t="shared" si="717"/>
        <v/>
      </c>
      <c r="M3457" s="6" t="str">
        <f t="shared" si="718"/>
        <v/>
      </c>
      <c r="N3457" s="6" t="str">
        <f t="shared" si="713"/>
        <v/>
      </c>
      <c r="O3457" s="4"/>
      <c r="P3457" s="11"/>
      <c r="Q3457" s="12" t="str">
        <f t="shared" si="714"/>
        <v/>
      </c>
      <c r="R3457" s="8"/>
      <c r="S3457" s="19"/>
      <c r="T3457" s="19" t="s">
        <v>830</v>
      </c>
      <c r="U3457" s="4"/>
      <c r="V3457" s="22" t="str">
        <f t="shared" si="715"/>
        <v>@aswan1.moe.edu.eg</v>
      </c>
      <c r="W3457" s="22" t="str">
        <f t="shared" si="716"/>
        <v>Stu#</v>
      </c>
      <c r="Z3457" t="str">
        <f>IF(Q3457=$Z$14,COUNTIF($Q$15:Q3457,$Z$14),"")</f>
        <v/>
      </c>
    </row>
    <row r="3458" spans="1:26" ht="16.5" x14ac:dyDescent="0.25">
      <c r="A3458" s="6" t="str">
        <f>IF(B3458="","",SUBTOTAL(3,$B$15:B3458))</f>
        <v/>
      </c>
      <c r="B3458" s="7"/>
      <c r="C3458" s="8"/>
      <c r="D3458" s="6" t="str">
        <f t="shared" si="706"/>
        <v/>
      </c>
      <c r="E3458" s="9" t="str">
        <f t="shared" si="709"/>
        <v/>
      </c>
      <c r="F3458" s="7"/>
      <c r="G3458" s="10" t="str">
        <f t="shared" si="707"/>
        <v/>
      </c>
      <c r="H3458" s="6" t="str">
        <f t="shared" si="708"/>
        <v/>
      </c>
      <c r="I3458" s="6" t="str">
        <f t="shared" si="710"/>
        <v/>
      </c>
      <c r="J3458" s="6" t="str">
        <f t="shared" si="711"/>
        <v/>
      </c>
      <c r="K3458" s="6" t="str">
        <f t="shared" si="712"/>
        <v/>
      </c>
      <c r="L3458" s="6" t="str">
        <f t="shared" si="717"/>
        <v/>
      </c>
      <c r="M3458" s="6" t="str">
        <f t="shared" si="718"/>
        <v/>
      </c>
      <c r="N3458" s="6" t="str">
        <f t="shared" si="713"/>
        <v/>
      </c>
      <c r="O3458" s="4"/>
      <c r="P3458" s="11"/>
      <c r="Q3458" s="12" t="str">
        <f t="shared" si="714"/>
        <v/>
      </c>
      <c r="R3458" s="8"/>
      <c r="S3458" s="19"/>
      <c r="T3458" s="19" t="s">
        <v>830</v>
      </c>
      <c r="U3458" s="4"/>
      <c r="V3458" s="22" t="str">
        <f t="shared" si="715"/>
        <v>@aswan1.moe.edu.eg</v>
      </c>
      <c r="W3458" s="22" t="str">
        <f t="shared" si="716"/>
        <v>Stu#</v>
      </c>
      <c r="Z3458" t="str">
        <f>IF(Q3458=$Z$14,COUNTIF($Q$15:Q3458,$Z$14),"")</f>
        <v/>
      </c>
    </row>
    <row r="3459" spans="1:26" ht="16.5" x14ac:dyDescent="0.25">
      <c r="A3459" s="6" t="str">
        <f>IF(B3459="","",SUBTOTAL(3,$B$15:B3459))</f>
        <v/>
      </c>
      <c r="B3459" s="7"/>
      <c r="C3459" s="8"/>
      <c r="D3459" s="6" t="str">
        <f t="shared" si="706"/>
        <v/>
      </c>
      <c r="E3459" s="9" t="str">
        <f t="shared" si="709"/>
        <v/>
      </c>
      <c r="F3459" s="7"/>
      <c r="G3459" s="10" t="str">
        <f t="shared" si="707"/>
        <v/>
      </c>
      <c r="H3459" s="6" t="str">
        <f t="shared" si="708"/>
        <v/>
      </c>
      <c r="I3459" s="6" t="str">
        <f t="shared" si="710"/>
        <v/>
      </c>
      <c r="J3459" s="6" t="str">
        <f t="shared" si="711"/>
        <v/>
      </c>
      <c r="K3459" s="6" t="str">
        <f t="shared" si="712"/>
        <v/>
      </c>
      <c r="L3459" s="6" t="str">
        <f t="shared" si="717"/>
        <v/>
      </c>
      <c r="M3459" s="6" t="str">
        <f t="shared" si="718"/>
        <v/>
      </c>
      <c r="N3459" s="6" t="str">
        <f t="shared" si="713"/>
        <v/>
      </c>
      <c r="O3459" s="4"/>
      <c r="P3459" s="11"/>
      <c r="Q3459" s="12" t="str">
        <f t="shared" si="714"/>
        <v/>
      </c>
      <c r="R3459" s="8"/>
      <c r="S3459" s="19"/>
      <c r="T3459" s="19" t="s">
        <v>830</v>
      </c>
      <c r="U3459" s="4"/>
      <c r="V3459" s="22" t="str">
        <f t="shared" si="715"/>
        <v>@aswan1.moe.edu.eg</v>
      </c>
      <c r="W3459" s="22" t="str">
        <f t="shared" si="716"/>
        <v>Stu#</v>
      </c>
      <c r="Z3459" t="str">
        <f>IF(Q3459=$Z$14,COUNTIF($Q$15:Q3459,$Z$14),"")</f>
        <v/>
      </c>
    </row>
    <row r="3460" spans="1:26" ht="16.5" x14ac:dyDescent="0.25">
      <c r="A3460" s="6" t="str">
        <f>IF(B3460="","",SUBTOTAL(3,$B$15:B3460))</f>
        <v/>
      </c>
      <c r="B3460" s="7"/>
      <c r="C3460" s="8"/>
      <c r="D3460" s="6" t="str">
        <f t="shared" si="706"/>
        <v/>
      </c>
      <c r="E3460" s="9" t="str">
        <f t="shared" si="709"/>
        <v/>
      </c>
      <c r="F3460" s="7"/>
      <c r="G3460" s="10" t="str">
        <f t="shared" si="707"/>
        <v/>
      </c>
      <c r="H3460" s="6" t="str">
        <f t="shared" si="708"/>
        <v/>
      </c>
      <c r="I3460" s="6" t="str">
        <f t="shared" si="710"/>
        <v/>
      </c>
      <c r="J3460" s="6" t="str">
        <f t="shared" si="711"/>
        <v/>
      </c>
      <c r="K3460" s="6" t="str">
        <f t="shared" si="712"/>
        <v/>
      </c>
      <c r="L3460" s="6" t="str">
        <f t="shared" si="717"/>
        <v/>
      </c>
      <c r="M3460" s="6" t="str">
        <f t="shared" si="718"/>
        <v/>
      </c>
      <c r="N3460" s="6" t="str">
        <f t="shared" si="713"/>
        <v/>
      </c>
      <c r="O3460" s="4"/>
      <c r="P3460" s="11"/>
      <c r="Q3460" s="12" t="str">
        <f t="shared" si="714"/>
        <v/>
      </c>
      <c r="R3460" s="8"/>
      <c r="S3460" s="19"/>
      <c r="T3460" s="19" t="s">
        <v>830</v>
      </c>
      <c r="U3460" s="4"/>
      <c r="V3460" s="22" t="str">
        <f t="shared" si="715"/>
        <v>@aswan1.moe.edu.eg</v>
      </c>
      <c r="W3460" s="22" t="str">
        <f t="shared" si="716"/>
        <v>Stu#</v>
      </c>
      <c r="Z3460" t="str">
        <f>IF(Q3460=$Z$14,COUNTIF($Q$15:Q3460,$Z$14),"")</f>
        <v/>
      </c>
    </row>
    <row r="3461" spans="1:26" ht="16.5" x14ac:dyDescent="0.25">
      <c r="A3461" s="6" t="str">
        <f>IF(B3461="","",SUBTOTAL(3,$B$15:B3461))</f>
        <v/>
      </c>
      <c r="B3461" s="7"/>
      <c r="C3461" s="8"/>
      <c r="D3461" s="6" t="str">
        <f t="shared" si="706"/>
        <v/>
      </c>
      <c r="E3461" s="9" t="str">
        <f t="shared" si="709"/>
        <v/>
      </c>
      <c r="F3461" s="7"/>
      <c r="G3461" s="10" t="str">
        <f t="shared" si="707"/>
        <v/>
      </c>
      <c r="H3461" s="6" t="str">
        <f t="shared" si="708"/>
        <v/>
      </c>
      <c r="I3461" s="6" t="str">
        <f t="shared" si="710"/>
        <v/>
      </c>
      <c r="J3461" s="6" t="str">
        <f t="shared" si="711"/>
        <v/>
      </c>
      <c r="K3461" s="6" t="str">
        <f t="shared" si="712"/>
        <v/>
      </c>
      <c r="L3461" s="6" t="str">
        <f t="shared" si="717"/>
        <v/>
      </c>
      <c r="M3461" s="6" t="str">
        <f t="shared" si="718"/>
        <v/>
      </c>
      <c r="N3461" s="6" t="str">
        <f t="shared" si="713"/>
        <v/>
      </c>
      <c r="O3461" s="4"/>
      <c r="P3461" s="11"/>
      <c r="Q3461" s="12" t="str">
        <f t="shared" si="714"/>
        <v/>
      </c>
      <c r="R3461" s="8"/>
      <c r="S3461" s="19"/>
      <c r="T3461" s="19" t="s">
        <v>830</v>
      </c>
      <c r="U3461" s="4"/>
      <c r="V3461" s="22" t="str">
        <f t="shared" si="715"/>
        <v>@aswan1.moe.edu.eg</v>
      </c>
      <c r="W3461" s="22" t="str">
        <f t="shared" si="716"/>
        <v>Stu#</v>
      </c>
      <c r="Z3461" t="str">
        <f>IF(Q3461=$Z$14,COUNTIF($Q$15:Q3461,$Z$14),"")</f>
        <v/>
      </c>
    </row>
    <row r="3462" spans="1:26" ht="16.5" x14ac:dyDescent="0.25">
      <c r="A3462" s="6" t="str">
        <f>IF(B3462="","",SUBTOTAL(3,$B$15:B3462))</f>
        <v/>
      </c>
      <c r="B3462" s="7"/>
      <c r="C3462" s="8"/>
      <c r="D3462" s="6" t="str">
        <f t="shared" si="706"/>
        <v/>
      </c>
      <c r="E3462" s="9" t="str">
        <f t="shared" si="709"/>
        <v/>
      </c>
      <c r="F3462" s="7"/>
      <c r="G3462" s="10" t="str">
        <f t="shared" si="707"/>
        <v/>
      </c>
      <c r="H3462" s="6" t="str">
        <f t="shared" si="708"/>
        <v/>
      </c>
      <c r="I3462" s="6" t="str">
        <f t="shared" si="710"/>
        <v/>
      </c>
      <c r="J3462" s="6" t="str">
        <f t="shared" si="711"/>
        <v/>
      </c>
      <c r="K3462" s="6" t="str">
        <f t="shared" si="712"/>
        <v/>
      </c>
      <c r="L3462" s="6" t="str">
        <f t="shared" si="717"/>
        <v/>
      </c>
      <c r="M3462" s="6" t="str">
        <f t="shared" si="718"/>
        <v/>
      </c>
      <c r="N3462" s="6" t="str">
        <f t="shared" si="713"/>
        <v/>
      </c>
      <c r="O3462" s="4"/>
      <c r="P3462" s="11"/>
      <c r="Q3462" s="12" t="str">
        <f t="shared" si="714"/>
        <v/>
      </c>
      <c r="R3462" s="8"/>
      <c r="S3462" s="19"/>
      <c r="T3462" s="19" t="s">
        <v>830</v>
      </c>
      <c r="U3462" s="4"/>
      <c r="V3462" s="22" t="str">
        <f t="shared" si="715"/>
        <v>@aswan1.moe.edu.eg</v>
      </c>
      <c r="W3462" s="22" t="str">
        <f t="shared" si="716"/>
        <v>Stu#</v>
      </c>
      <c r="Z3462" t="str">
        <f>IF(Q3462=$Z$14,COUNTIF($Q$15:Q3462,$Z$14),"")</f>
        <v/>
      </c>
    </row>
    <row r="3463" spans="1:26" ht="16.5" x14ac:dyDescent="0.25">
      <c r="A3463" s="6" t="str">
        <f>IF(B3463="","",SUBTOTAL(3,$B$15:B3463))</f>
        <v/>
      </c>
      <c r="B3463" s="7"/>
      <c r="C3463" s="8"/>
      <c r="D3463" s="6" t="str">
        <f t="shared" si="706"/>
        <v/>
      </c>
      <c r="E3463" s="9" t="str">
        <f t="shared" si="709"/>
        <v/>
      </c>
      <c r="F3463" s="7"/>
      <c r="G3463" s="10" t="str">
        <f t="shared" si="707"/>
        <v/>
      </c>
      <c r="H3463" s="6" t="str">
        <f t="shared" si="708"/>
        <v/>
      </c>
      <c r="I3463" s="6" t="str">
        <f t="shared" si="710"/>
        <v/>
      </c>
      <c r="J3463" s="6" t="str">
        <f t="shared" si="711"/>
        <v/>
      </c>
      <c r="K3463" s="6" t="str">
        <f t="shared" si="712"/>
        <v/>
      </c>
      <c r="L3463" s="6" t="str">
        <f t="shared" si="717"/>
        <v/>
      </c>
      <c r="M3463" s="6" t="str">
        <f t="shared" si="718"/>
        <v/>
      </c>
      <c r="N3463" s="6" t="str">
        <f t="shared" si="713"/>
        <v/>
      </c>
      <c r="O3463" s="4"/>
      <c r="P3463" s="11"/>
      <c r="Q3463" s="12" t="str">
        <f t="shared" si="714"/>
        <v/>
      </c>
      <c r="R3463" s="8"/>
      <c r="S3463" s="19"/>
      <c r="T3463" s="19" t="s">
        <v>830</v>
      </c>
      <c r="U3463" s="4"/>
      <c r="V3463" s="22" t="str">
        <f t="shared" si="715"/>
        <v>@aswan1.moe.edu.eg</v>
      </c>
      <c r="W3463" s="22" t="str">
        <f t="shared" si="716"/>
        <v>Stu#</v>
      </c>
      <c r="Z3463" t="str">
        <f>IF(Q3463=$Z$14,COUNTIF($Q$15:Q3463,$Z$14),"")</f>
        <v/>
      </c>
    </row>
    <row r="3464" spans="1:26" ht="16.5" x14ac:dyDescent="0.25">
      <c r="A3464" s="6" t="str">
        <f>IF(B3464="","",SUBTOTAL(3,$B$15:B3464))</f>
        <v/>
      </c>
      <c r="B3464" s="7"/>
      <c r="C3464" s="8"/>
      <c r="D3464" s="6" t="str">
        <f t="shared" si="706"/>
        <v/>
      </c>
      <c r="E3464" s="9" t="str">
        <f t="shared" si="709"/>
        <v/>
      </c>
      <c r="F3464" s="7"/>
      <c r="G3464" s="10" t="str">
        <f t="shared" si="707"/>
        <v/>
      </c>
      <c r="H3464" s="6" t="str">
        <f t="shared" si="708"/>
        <v/>
      </c>
      <c r="I3464" s="6" t="str">
        <f t="shared" si="710"/>
        <v/>
      </c>
      <c r="J3464" s="6" t="str">
        <f t="shared" si="711"/>
        <v/>
      </c>
      <c r="K3464" s="6" t="str">
        <f t="shared" si="712"/>
        <v/>
      </c>
      <c r="L3464" s="6" t="str">
        <f t="shared" si="717"/>
        <v/>
      </c>
      <c r="M3464" s="6" t="str">
        <f t="shared" si="718"/>
        <v/>
      </c>
      <c r="N3464" s="6" t="str">
        <f t="shared" si="713"/>
        <v/>
      </c>
      <c r="O3464" s="4"/>
      <c r="P3464" s="11"/>
      <c r="Q3464" s="12" t="str">
        <f t="shared" si="714"/>
        <v/>
      </c>
      <c r="R3464" s="8"/>
      <c r="S3464" s="19"/>
      <c r="T3464" s="19" t="s">
        <v>830</v>
      </c>
      <c r="U3464" s="4"/>
      <c r="V3464" s="22" t="str">
        <f t="shared" si="715"/>
        <v>@aswan1.moe.edu.eg</v>
      </c>
      <c r="W3464" s="22" t="str">
        <f t="shared" si="716"/>
        <v>Stu#</v>
      </c>
      <c r="Z3464" t="str">
        <f>IF(Q3464=$Z$14,COUNTIF($Q$15:Q3464,$Z$14),"")</f>
        <v/>
      </c>
    </row>
    <row r="3465" spans="1:26" ht="16.5" x14ac:dyDescent="0.25">
      <c r="A3465" s="6" t="str">
        <f>IF(B3465="","",SUBTOTAL(3,$B$15:B3465))</f>
        <v/>
      </c>
      <c r="B3465" s="7"/>
      <c r="C3465" s="8"/>
      <c r="D3465" s="6" t="str">
        <f t="shared" si="706"/>
        <v/>
      </c>
      <c r="E3465" s="9" t="str">
        <f t="shared" si="709"/>
        <v/>
      </c>
      <c r="F3465" s="7"/>
      <c r="G3465" s="10" t="str">
        <f t="shared" si="707"/>
        <v/>
      </c>
      <c r="H3465" s="6" t="str">
        <f t="shared" si="708"/>
        <v/>
      </c>
      <c r="I3465" s="6" t="str">
        <f t="shared" si="710"/>
        <v/>
      </c>
      <c r="J3465" s="6" t="str">
        <f t="shared" si="711"/>
        <v/>
      </c>
      <c r="K3465" s="6" t="str">
        <f t="shared" si="712"/>
        <v/>
      </c>
      <c r="L3465" s="6" t="str">
        <f t="shared" si="717"/>
        <v/>
      </c>
      <c r="M3465" s="6" t="str">
        <f t="shared" si="718"/>
        <v/>
      </c>
      <c r="N3465" s="6" t="str">
        <f t="shared" si="713"/>
        <v/>
      </c>
      <c r="O3465" s="4"/>
      <c r="P3465" s="11"/>
      <c r="Q3465" s="12" t="str">
        <f t="shared" si="714"/>
        <v/>
      </c>
      <c r="R3465" s="8"/>
      <c r="S3465" s="19"/>
      <c r="T3465" s="19" t="s">
        <v>830</v>
      </c>
      <c r="U3465" s="4"/>
      <c r="V3465" s="22" t="str">
        <f t="shared" si="715"/>
        <v>@aswan1.moe.edu.eg</v>
      </c>
      <c r="W3465" s="22" t="str">
        <f t="shared" si="716"/>
        <v>Stu#</v>
      </c>
      <c r="Z3465" t="str">
        <f>IF(Q3465=$Z$14,COUNTIF($Q$15:Q3465,$Z$14),"")</f>
        <v/>
      </c>
    </row>
    <row r="3466" spans="1:26" ht="16.5" x14ac:dyDescent="0.25">
      <c r="A3466" s="6" t="str">
        <f>IF(B3466="","",SUBTOTAL(3,$B$15:B3466))</f>
        <v/>
      </c>
      <c r="B3466" s="7"/>
      <c r="C3466" s="8"/>
      <c r="D3466" s="6" t="str">
        <f t="shared" si="706"/>
        <v/>
      </c>
      <c r="E3466" s="9" t="str">
        <f t="shared" si="709"/>
        <v/>
      </c>
      <c r="F3466" s="7"/>
      <c r="G3466" s="10" t="str">
        <f t="shared" si="707"/>
        <v/>
      </c>
      <c r="H3466" s="6" t="str">
        <f t="shared" si="708"/>
        <v/>
      </c>
      <c r="I3466" s="6" t="str">
        <f t="shared" si="710"/>
        <v/>
      </c>
      <c r="J3466" s="6" t="str">
        <f t="shared" si="711"/>
        <v/>
      </c>
      <c r="K3466" s="6" t="str">
        <f t="shared" si="712"/>
        <v/>
      </c>
      <c r="L3466" s="6" t="str">
        <f t="shared" si="717"/>
        <v/>
      </c>
      <c r="M3466" s="6" t="str">
        <f t="shared" si="718"/>
        <v/>
      </c>
      <c r="N3466" s="6" t="str">
        <f t="shared" si="713"/>
        <v/>
      </c>
      <c r="O3466" s="4"/>
      <c r="P3466" s="11"/>
      <c r="Q3466" s="12" t="str">
        <f t="shared" si="714"/>
        <v/>
      </c>
      <c r="R3466" s="8"/>
      <c r="S3466" s="19"/>
      <c r="T3466" s="19" t="s">
        <v>830</v>
      </c>
      <c r="U3466" s="4"/>
      <c r="V3466" s="22" t="str">
        <f t="shared" si="715"/>
        <v>@aswan1.moe.edu.eg</v>
      </c>
      <c r="W3466" s="22" t="str">
        <f t="shared" si="716"/>
        <v>Stu#</v>
      </c>
      <c r="Z3466" t="str">
        <f>IF(Q3466=$Z$14,COUNTIF($Q$15:Q3466,$Z$14),"")</f>
        <v/>
      </c>
    </row>
    <row r="3467" spans="1:26" ht="16.5" x14ac:dyDescent="0.25">
      <c r="A3467" s="6" t="str">
        <f>IF(B3467="","",SUBTOTAL(3,$B$15:B3467))</f>
        <v/>
      </c>
      <c r="B3467" s="7"/>
      <c r="C3467" s="8"/>
      <c r="D3467" s="6" t="str">
        <f t="shared" si="706"/>
        <v/>
      </c>
      <c r="E3467" s="9" t="str">
        <f t="shared" si="709"/>
        <v/>
      </c>
      <c r="F3467" s="7"/>
      <c r="G3467" s="10" t="str">
        <f t="shared" si="707"/>
        <v/>
      </c>
      <c r="H3467" s="6" t="str">
        <f t="shared" si="708"/>
        <v/>
      </c>
      <c r="I3467" s="6" t="str">
        <f t="shared" si="710"/>
        <v/>
      </c>
      <c r="J3467" s="6" t="str">
        <f t="shared" si="711"/>
        <v/>
      </c>
      <c r="K3467" s="6" t="str">
        <f t="shared" si="712"/>
        <v/>
      </c>
      <c r="L3467" s="6" t="str">
        <f t="shared" si="717"/>
        <v/>
      </c>
      <c r="M3467" s="6" t="str">
        <f t="shared" si="718"/>
        <v/>
      </c>
      <c r="N3467" s="6" t="str">
        <f t="shared" si="713"/>
        <v/>
      </c>
      <c r="O3467" s="4"/>
      <c r="P3467" s="11"/>
      <c r="Q3467" s="12" t="str">
        <f t="shared" si="714"/>
        <v/>
      </c>
      <c r="R3467" s="8"/>
      <c r="S3467" s="19"/>
      <c r="T3467" s="19" t="s">
        <v>830</v>
      </c>
      <c r="U3467" s="4"/>
      <c r="V3467" s="22" t="str">
        <f t="shared" si="715"/>
        <v>@aswan1.moe.edu.eg</v>
      </c>
      <c r="W3467" s="22" t="str">
        <f t="shared" si="716"/>
        <v>Stu#</v>
      </c>
      <c r="Z3467" t="str">
        <f>IF(Q3467=$Z$14,COUNTIF($Q$15:Q3467,$Z$14),"")</f>
        <v/>
      </c>
    </row>
    <row r="3468" spans="1:26" ht="16.5" x14ac:dyDescent="0.25">
      <c r="A3468" s="6" t="str">
        <f>IF(B3468="","",SUBTOTAL(3,$B$15:B3468))</f>
        <v/>
      </c>
      <c r="B3468" s="7"/>
      <c r="C3468" s="8"/>
      <c r="D3468" s="6" t="str">
        <f t="shared" si="706"/>
        <v/>
      </c>
      <c r="E3468" s="9" t="str">
        <f t="shared" si="709"/>
        <v/>
      </c>
      <c r="F3468" s="7"/>
      <c r="G3468" s="10" t="str">
        <f t="shared" si="707"/>
        <v/>
      </c>
      <c r="H3468" s="6" t="str">
        <f t="shared" si="708"/>
        <v/>
      </c>
      <c r="I3468" s="6" t="str">
        <f t="shared" si="710"/>
        <v/>
      </c>
      <c r="J3468" s="6" t="str">
        <f t="shared" si="711"/>
        <v/>
      </c>
      <c r="K3468" s="6" t="str">
        <f t="shared" si="712"/>
        <v/>
      </c>
      <c r="L3468" s="6" t="str">
        <f t="shared" si="717"/>
        <v/>
      </c>
      <c r="M3468" s="6" t="str">
        <f t="shared" si="718"/>
        <v/>
      </c>
      <c r="N3468" s="6" t="str">
        <f t="shared" si="713"/>
        <v/>
      </c>
      <c r="O3468" s="4"/>
      <c r="P3468" s="11"/>
      <c r="Q3468" s="12" t="str">
        <f t="shared" si="714"/>
        <v/>
      </c>
      <c r="R3468" s="8"/>
      <c r="S3468" s="19"/>
      <c r="T3468" s="19" t="s">
        <v>830</v>
      </c>
      <c r="U3468" s="4"/>
      <c r="V3468" s="22" t="str">
        <f t="shared" si="715"/>
        <v>@aswan1.moe.edu.eg</v>
      </c>
      <c r="W3468" s="22" t="str">
        <f t="shared" si="716"/>
        <v>Stu#</v>
      </c>
      <c r="Z3468" t="str">
        <f>IF(Q3468=$Z$14,COUNTIF($Q$15:Q3468,$Z$14),"")</f>
        <v/>
      </c>
    </row>
    <row r="3469" spans="1:26" ht="16.5" x14ac:dyDescent="0.25">
      <c r="A3469" s="6" t="str">
        <f>IF(B3469="","",SUBTOTAL(3,$B$15:B3469))</f>
        <v/>
      </c>
      <c r="B3469" s="7"/>
      <c r="C3469" s="8"/>
      <c r="D3469" s="6" t="str">
        <f t="shared" si="706"/>
        <v/>
      </c>
      <c r="E3469" s="9" t="str">
        <f t="shared" si="709"/>
        <v/>
      </c>
      <c r="F3469" s="7"/>
      <c r="G3469" s="10" t="str">
        <f t="shared" si="707"/>
        <v/>
      </c>
      <c r="H3469" s="6" t="str">
        <f t="shared" si="708"/>
        <v/>
      </c>
      <c r="I3469" s="6" t="str">
        <f t="shared" si="710"/>
        <v/>
      </c>
      <c r="J3469" s="6" t="str">
        <f t="shared" si="711"/>
        <v/>
      </c>
      <c r="K3469" s="6" t="str">
        <f t="shared" si="712"/>
        <v/>
      </c>
      <c r="L3469" s="6" t="str">
        <f t="shared" si="717"/>
        <v/>
      </c>
      <c r="M3469" s="6" t="str">
        <f t="shared" si="718"/>
        <v/>
      </c>
      <c r="N3469" s="6" t="str">
        <f t="shared" si="713"/>
        <v/>
      </c>
      <c r="O3469" s="4"/>
      <c r="P3469" s="11"/>
      <c r="Q3469" s="12" t="str">
        <f t="shared" si="714"/>
        <v/>
      </c>
      <c r="R3469" s="8"/>
      <c r="S3469" s="19"/>
      <c r="T3469" s="19" t="s">
        <v>830</v>
      </c>
      <c r="U3469" s="4"/>
      <c r="V3469" s="22" t="str">
        <f t="shared" si="715"/>
        <v>@aswan1.moe.edu.eg</v>
      </c>
      <c r="W3469" s="22" t="str">
        <f t="shared" si="716"/>
        <v>Stu#</v>
      </c>
      <c r="Z3469" t="str">
        <f>IF(Q3469=$Z$14,COUNTIF($Q$15:Q3469,$Z$14),"")</f>
        <v/>
      </c>
    </row>
    <row r="3470" spans="1:26" ht="16.5" x14ac:dyDescent="0.25">
      <c r="A3470" s="6" t="str">
        <f>IF(B3470="","",SUBTOTAL(3,$B$15:B3470))</f>
        <v/>
      </c>
      <c r="B3470" s="7"/>
      <c r="C3470" s="8"/>
      <c r="D3470" s="6" t="str">
        <f t="shared" ref="D3470:D3533" si="719">IF(C3470="","",LEFT(TRIM(C3470),FIND(" ",TRIM(C3470),1)-1))</f>
        <v/>
      </c>
      <c r="E3470" s="9" t="str">
        <f t="shared" si="709"/>
        <v/>
      </c>
      <c r="F3470" s="7"/>
      <c r="G3470" s="10" t="str">
        <f t="shared" ref="G3470:G3533" si="720">IF(F3470="","",(DATE(IF(LEFT(F3470,1)*1=3,20,19)&amp;MID(F3470,2,2),MID(F3470,4,2),MID(F3470,6,2))))</f>
        <v/>
      </c>
      <c r="H3470" s="6" t="str">
        <f t="shared" ref="H3470:H3533" si="721">IF(G3470="","",DAY(G3470))</f>
        <v/>
      </c>
      <c r="I3470" s="6" t="str">
        <f t="shared" si="710"/>
        <v/>
      </c>
      <c r="J3470" s="6" t="str">
        <f t="shared" si="711"/>
        <v/>
      </c>
      <c r="K3470" s="6" t="str">
        <f t="shared" si="712"/>
        <v/>
      </c>
      <c r="L3470" s="6" t="str">
        <f t="shared" si="717"/>
        <v/>
      </c>
      <c r="M3470" s="6" t="str">
        <f t="shared" si="718"/>
        <v/>
      </c>
      <c r="N3470" s="6" t="str">
        <f t="shared" si="713"/>
        <v/>
      </c>
      <c r="O3470" s="4"/>
      <c r="P3470" s="11"/>
      <c r="Q3470" s="12" t="str">
        <f t="shared" si="714"/>
        <v/>
      </c>
      <c r="R3470" s="8"/>
      <c r="S3470" s="19"/>
      <c r="T3470" s="19" t="s">
        <v>830</v>
      </c>
      <c r="U3470" s="4"/>
      <c r="V3470" s="22" t="str">
        <f t="shared" si="715"/>
        <v>@aswan1.moe.edu.eg</v>
      </c>
      <c r="W3470" s="22" t="str">
        <f t="shared" si="716"/>
        <v>Stu#</v>
      </c>
      <c r="Z3470" t="str">
        <f>IF(Q3470=$Z$14,COUNTIF($Q$15:Q3470,$Z$14),"")</f>
        <v/>
      </c>
    </row>
    <row r="3471" spans="1:26" ht="16.5" x14ac:dyDescent="0.25">
      <c r="A3471" s="6" t="str">
        <f>IF(B3471="","",SUBTOTAL(3,$B$15:B3471))</f>
        <v/>
      </c>
      <c r="B3471" s="7"/>
      <c r="C3471" s="8"/>
      <c r="D3471" s="6" t="str">
        <f t="shared" si="719"/>
        <v/>
      </c>
      <c r="E3471" s="9" t="str">
        <f t="shared" si="709"/>
        <v/>
      </c>
      <c r="F3471" s="7"/>
      <c r="G3471" s="10" t="str">
        <f t="shared" si="720"/>
        <v/>
      </c>
      <c r="H3471" s="6" t="str">
        <f t="shared" si="721"/>
        <v/>
      </c>
      <c r="I3471" s="6" t="str">
        <f t="shared" si="710"/>
        <v/>
      </c>
      <c r="J3471" s="6" t="str">
        <f t="shared" si="711"/>
        <v/>
      </c>
      <c r="K3471" s="6" t="str">
        <f t="shared" si="712"/>
        <v/>
      </c>
      <c r="L3471" s="6" t="str">
        <f t="shared" si="717"/>
        <v/>
      </c>
      <c r="M3471" s="6" t="str">
        <f t="shared" si="718"/>
        <v/>
      </c>
      <c r="N3471" s="6" t="str">
        <f t="shared" si="713"/>
        <v/>
      </c>
      <c r="O3471" s="4"/>
      <c r="P3471" s="11"/>
      <c r="Q3471" s="12" t="str">
        <f t="shared" si="714"/>
        <v/>
      </c>
      <c r="R3471" s="8"/>
      <c r="S3471" s="19"/>
      <c r="T3471" s="19" t="s">
        <v>830</v>
      </c>
      <c r="U3471" s="4"/>
      <c r="V3471" s="22" t="str">
        <f t="shared" si="715"/>
        <v>@aswan1.moe.edu.eg</v>
      </c>
      <c r="W3471" s="22" t="str">
        <f t="shared" si="716"/>
        <v>Stu#</v>
      </c>
      <c r="Z3471" t="str">
        <f>IF(Q3471=$Z$14,COUNTIF($Q$15:Q3471,$Z$14),"")</f>
        <v/>
      </c>
    </row>
    <row r="3472" spans="1:26" ht="16.5" x14ac:dyDescent="0.25">
      <c r="A3472" s="6" t="str">
        <f>IF(B3472="","",SUBTOTAL(3,$B$15:B3472))</f>
        <v/>
      </c>
      <c r="B3472" s="7"/>
      <c r="C3472" s="8"/>
      <c r="D3472" s="6" t="str">
        <f t="shared" si="719"/>
        <v/>
      </c>
      <c r="E3472" s="9" t="str">
        <f t="shared" ref="E3472:E3535" si="722">IF(C3472="","",RIGHT(C3472,LEN(C3472)-FIND(" ",C3472)))</f>
        <v/>
      </c>
      <c r="F3472" s="7"/>
      <c r="G3472" s="10" t="str">
        <f t="shared" si="720"/>
        <v/>
      </c>
      <c r="H3472" s="6" t="str">
        <f t="shared" si="721"/>
        <v/>
      </c>
      <c r="I3472" s="6" t="str">
        <f t="shared" ref="I3472:I3535" si="723">IF(H3472="","",MONTH(G3472))</f>
        <v/>
      </c>
      <c r="J3472" s="6" t="str">
        <f t="shared" ref="J3472:J3535" si="724">IF(I3472="","",YEAR(G3472))</f>
        <v/>
      </c>
      <c r="K3472" s="6" t="str">
        <f t="shared" ref="K3472:K3535" si="725">IF(G3472="","",(DATEDIF(G3472,$F$13,"md")))</f>
        <v/>
      </c>
      <c r="L3472" s="6" t="str">
        <f t="shared" si="717"/>
        <v/>
      </c>
      <c r="M3472" s="6" t="str">
        <f t="shared" si="718"/>
        <v/>
      </c>
      <c r="N3472" s="6" t="str">
        <f t="shared" ref="N3472:N3535" si="726">IF(F3472="","",(IF(ISODD(MID(F3472,13,1)),"ذكر","انثى")))</f>
        <v/>
      </c>
      <c r="O3472" s="4"/>
      <c r="P3472" s="11"/>
      <c r="Q3472" s="12" t="str">
        <f t="shared" ref="Q3472:Q3535" si="727">IF(P3472="","",P3472&amp;"/"&amp;O3472)</f>
        <v/>
      </c>
      <c r="R3472" s="8"/>
      <c r="S3472" s="19"/>
      <c r="T3472" s="19" t="s">
        <v>830</v>
      </c>
      <c r="U3472" s="4"/>
      <c r="V3472" s="22" t="str">
        <f t="shared" ref="V3472:V3535" si="728">CONCATENATE(B3472,$X$2)</f>
        <v>@aswan1.moe.edu.eg</v>
      </c>
      <c r="W3472" s="22" t="str">
        <f t="shared" ref="W3472:W3535" si="729">CONCATENATE($X$3)&amp;RIGHT(LEFT(F3472,7),6)</f>
        <v>Stu#</v>
      </c>
      <c r="Z3472" t="str">
        <f>IF(Q3472=$Z$14,COUNTIF($Q$15:Q3472,$Z$14),"")</f>
        <v/>
      </c>
    </row>
    <row r="3473" spans="1:26" ht="16.5" x14ac:dyDescent="0.25">
      <c r="A3473" s="6" t="str">
        <f>IF(B3473="","",SUBTOTAL(3,$B$15:B3473))</f>
        <v/>
      </c>
      <c r="B3473" s="7"/>
      <c r="C3473" s="8"/>
      <c r="D3473" s="6" t="str">
        <f t="shared" si="719"/>
        <v/>
      </c>
      <c r="E3473" s="9" t="str">
        <f t="shared" si="722"/>
        <v/>
      </c>
      <c r="F3473" s="7"/>
      <c r="G3473" s="10" t="str">
        <f t="shared" si="720"/>
        <v/>
      </c>
      <c r="H3473" s="6" t="str">
        <f t="shared" si="721"/>
        <v/>
      </c>
      <c r="I3473" s="6" t="str">
        <f t="shared" si="723"/>
        <v/>
      </c>
      <c r="J3473" s="6" t="str">
        <f t="shared" si="724"/>
        <v/>
      </c>
      <c r="K3473" s="6" t="str">
        <f t="shared" si="725"/>
        <v/>
      </c>
      <c r="L3473" s="6" t="str">
        <f t="shared" ref="L3473:L3536" si="730">IF(H3473="","",(DATEDIF(H3473,$F$13,"md")))</f>
        <v/>
      </c>
      <c r="M3473" s="6" t="str">
        <f t="shared" ref="M3473:M3536" si="731">IF(I3473="","",(DATEDIF(I3473,$F$13,"md")))</f>
        <v/>
      </c>
      <c r="N3473" s="6" t="str">
        <f t="shared" si="726"/>
        <v/>
      </c>
      <c r="O3473" s="4"/>
      <c r="P3473" s="11"/>
      <c r="Q3473" s="12" t="str">
        <f t="shared" si="727"/>
        <v/>
      </c>
      <c r="R3473" s="8"/>
      <c r="S3473" s="19"/>
      <c r="T3473" s="19" t="s">
        <v>830</v>
      </c>
      <c r="U3473" s="4"/>
      <c r="V3473" s="22" t="str">
        <f t="shared" si="728"/>
        <v>@aswan1.moe.edu.eg</v>
      </c>
      <c r="W3473" s="22" t="str">
        <f t="shared" si="729"/>
        <v>Stu#</v>
      </c>
      <c r="Z3473" t="str">
        <f>IF(Q3473=$Z$14,COUNTIF($Q$15:Q3473,$Z$14),"")</f>
        <v/>
      </c>
    </row>
    <row r="3474" spans="1:26" ht="16.5" x14ac:dyDescent="0.25">
      <c r="A3474" s="6" t="str">
        <f>IF(B3474="","",SUBTOTAL(3,$B$15:B3474))</f>
        <v/>
      </c>
      <c r="B3474" s="7"/>
      <c r="C3474" s="8"/>
      <c r="D3474" s="6" t="str">
        <f t="shared" si="719"/>
        <v/>
      </c>
      <c r="E3474" s="9" t="str">
        <f t="shared" si="722"/>
        <v/>
      </c>
      <c r="F3474" s="7"/>
      <c r="G3474" s="10" t="str">
        <f t="shared" si="720"/>
        <v/>
      </c>
      <c r="H3474" s="6" t="str">
        <f t="shared" si="721"/>
        <v/>
      </c>
      <c r="I3474" s="6" t="str">
        <f t="shared" si="723"/>
        <v/>
      </c>
      <c r="J3474" s="6" t="str">
        <f t="shared" si="724"/>
        <v/>
      </c>
      <c r="K3474" s="6" t="str">
        <f t="shared" si="725"/>
        <v/>
      </c>
      <c r="L3474" s="6" t="str">
        <f t="shared" si="730"/>
        <v/>
      </c>
      <c r="M3474" s="6" t="str">
        <f t="shared" si="731"/>
        <v/>
      </c>
      <c r="N3474" s="6" t="str">
        <f t="shared" si="726"/>
        <v/>
      </c>
      <c r="O3474" s="4"/>
      <c r="P3474" s="11"/>
      <c r="Q3474" s="12" t="str">
        <f t="shared" si="727"/>
        <v/>
      </c>
      <c r="R3474" s="8"/>
      <c r="S3474" s="19"/>
      <c r="T3474" s="19" t="s">
        <v>830</v>
      </c>
      <c r="U3474" s="4"/>
      <c r="V3474" s="22" t="str">
        <f t="shared" si="728"/>
        <v>@aswan1.moe.edu.eg</v>
      </c>
      <c r="W3474" s="22" t="str">
        <f t="shared" si="729"/>
        <v>Stu#</v>
      </c>
      <c r="Z3474" t="str">
        <f>IF(Q3474=$Z$14,COUNTIF($Q$15:Q3474,$Z$14),"")</f>
        <v/>
      </c>
    </row>
    <row r="3475" spans="1:26" ht="16.5" x14ac:dyDescent="0.25">
      <c r="A3475" s="6" t="str">
        <f>IF(B3475="","",SUBTOTAL(3,$B$15:B3475))</f>
        <v/>
      </c>
      <c r="B3475" s="7"/>
      <c r="C3475" s="8"/>
      <c r="D3475" s="6" t="str">
        <f t="shared" si="719"/>
        <v/>
      </c>
      <c r="E3475" s="9" t="str">
        <f t="shared" si="722"/>
        <v/>
      </c>
      <c r="F3475" s="7"/>
      <c r="G3475" s="10" t="str">
        <f t="shared" si="720"/>
        <v/>
      </c>
      <c r="H3475" s="6" t="str">
        <f t="shared" si="721"/>
        <v/>
      </c>
      <c r="I3475" s="6" t="str">
        <f t="shared" si="723"/>
        <v/>
      </c>
      <c r="J3475" s="6" t="str">
        <f t="shared" si="724"/>
        <v/>
      </c>
      <c r="K3475" s="6" t="str">
        <f t="shared" si="725"/>
        <v/>
      </c>
      <c r="L3475" s="6" t="str">
        <f t="shared" si="730"/>
        <v/>
      </c>
      <c r="M3475" s="6" t="str">
        <f t="shared" si="731"/>
        <v/>
      </c>
      <c r="N3475" s="6" t="str">
        <f t="shared" si="726"/>
        <v/>
      </c>
      <c r="O3475" s="4"/>
      <c r="P3475" s="11"/>
      <c r="Q3475" s="12" t="str">
        <f t="shared" si="727"/>
        <v/>
      </c>
      <c r="R3475" s="8"/>
      <c r="S3475" s="19"/>
      <c r="T3475" s="19" t="s">
        <v>830</v>
      </c>
      <c r="U3475" s="4"/>
      <c r="V3475" s="22" t="str">
        <f t="shared" si="728"/>
        <v>@aswan1.moe.edu.eg</v>
      </c>
      <c r="W3475" s="22" t="str">
        <f t="shared" si="729"/>
        <v>Stu#</v>
      </c>
      <c r="Z3475" t="str">
        <f>IF(Q3475=$Z$14,COUNTIF($Q$15:Q3475,$Z$14),"")</f>
        <v/>
      </c>
    </row>
    <row r="3476" spans="1:26" ht="16.5" x14ac:dyDescent="0.25">
      <c r="A3476" s="6" t="str">
        <f>IF(B3476="","",SUBTOTAL(3,$B$15:B3476))</f>
        <v/>
      </c>
      <c r="B3476" s="7"/>
      <c r="C3476" s="8"/>
      <c r="D3476" s="6" t="str">
        <f t="shared" si="719"/>
        <v/>
      </c>
      <c r="E3476" s="9" t="str">
        <f t="shared" si="722"/>
        <v/>
      </c>
      <c r="F3476" s="7"/>
      <c r="G3476" s="10" t="str">
        <f t="shared" si="720"/>
        <v/>
      </c>
      <c r="H3476" s="6" t="str">
        <f t="shared" si="721"/>
        <v/>
      </c>
      <c r="I3476" s="6" t="str">
        <f t="shared" si="723"/>
        <v/>
      </c>
      <c r="J3476" s="6" t="str">
        <f t="shared" si="724"/>
        <v/>
      </c>
      <c r="K3476" s="6" t="str">
        <f t="shared" si="725"/>
        <v/>
      </c>
      <c r="L3476" s="6" t="str">
        <f t="shared" si="730"/>
        <v/>
      </c>
      <c r="M3476" s="6" t="str">
        <f t="shared" si="731"/>
        <v/>
      </c>
      <c r="N3476" s="6" t="str">
        <f t="shared" si="726"/>
        <v/>
      </c>
      <c r="O3476" s="4"/>
      <c r="P3476" s="11"/>
      <c r="Q3476" s="12" t="str">
        <f t="shared" si="727"/>
        <v/>
      </c>
      <c r="R3476" s="8"/>
      <c r="S3476" s="19"/>
      <c r="T3476" s="19" t="s">
        <v>830</v>
      </c>
      <c r="U3476" s="4"/>
      <c r="V3476" s="22" t="str">
        <f t="shared" si="728"/>
        <v>@aswan1.moe.edu.eg</v>
      </c>
      <c r="W3476" s="22" t="str">
        <f t="shared" si="729"/>
        <v>Stu#</v>
      </c>
      <c r="Z3476" t="str">
        <f>IF(Q3476=$Z$14,COUNTIF($Q$15:Q3476,$Z$14),"")</f>
        <v/>
      </c>
    </row>
    <row r="3477" spans="1:26" ht="16.5" x14ac:dyDescent="0.25">
      <c r="A3477" s="6" t="str">
        <f>IF(B3477="","",SUBTOTAL(3,$B$15:B3477))</f>
        <v/>
      </c>
      <c r="B3477" s="7"/>
      <c r="C3477" s="8"/>
      <c r="D3477" s="6" t="str">
        <f t="shared" si="719"/>
        <v/>
      </c>
      <c r="E3477" s="9" t="str">
        <f t="shared" si="722"/>
        <v/>
      </c>
      <c r="F3477" s="7"/>
      <c r="G3477" s="10" t="str">
        <f t="shared" si="720"/>
        <v/>
      </c>
      <c r="H3477" s="6" t="str">
        <f t="shared" si="721"/>
        <v/>
      </c>
      <c r="I3477" s="6" t="str">
        <f t="shared" si="723"/>
        <v/>
      </c>
      <c r="J3477" s="6" t="str">
        <f t="shared" si="724"/>
        <v/>
      </c>
      <c r="K3477" s="6" t="str">
        <f t="shared" si="725"/>
        <v/>
      </c>
      <c r="L3477" s="6" t="str">
        <f t="shared" si="730"/>
        <v/>
      </c>
      <c r="M3477" s="6" t="str">
        <f t="shared" si="731"/>
        <v/>
      </c>
      <c r="N3477" s="6" t="str">
        <f t="shared" si="726"/>
        <v/>
      </c>
      <c r="O3477" s="4"/>
      <c r="P3477" s="11"/>
      <c r="Q3477" s="12" t="str">
        <f t="shared" si="727"/>
        <v/>
      </c>
      <c r="R3477" s="8"/>
      <c r="S3477" s="19"/>
      <c r="T3477" s="19" t="s">
        <v>830</v>
      </c>
      <c r="U3477" s="4"/>
      <c r="V3477" s="22" t="str">
        <f t="shared" si="728"/>
        <v>@aswan1.moe.edu.eg</v>
      </c>
      <c r="W3477" s="22" t="str">
        <f t="shared" si="729"/>
        <v>Stu#</v>
      </c>
      <c r="Z3477" t="str">
        <f>IF(Q3477=$Z$14,COUNTIF($Q$15:Q3477,$Z$14),"")</f>
        <v/>
      </c>
    </row>
    <row r="3478" spans="1:26" ht="16.5" x14ac:dyDescent="0.25">
      <c r="A3478" s="6" t="str">
        <f>IF(B3478="","",SUBTOTAL(3,$B$15:B3478))</f>
        <v/>
      </c>
      <c r="B3478" s="7"/>
      <c r="C3478" s="8"/>
      <c r="D3478" s="6" t="str">
        <f t="shared" si="719"/>
        <v/>
      </c>
      <c r="E3478" s="9" t="str">
        <f t="shared" si="722"/>
        <v/>
      </c>
      <c r="F3478" s="7"/>
      <c r="G3478" s="10" t="str">
        <f t="shared" si="720"/>
        <v/>
      </c>
      <c r="H3478" s="6" t="str">
        <f t="shared" si="721"/>
        <v/>
      </c>
      <c r="I3478" s="6" t="str">
        <f t="shared" si="723"/>
        <v/>
      </c>
      <c r="J3478" s="6" t="str">
        <f t="shared" si="724"/>
        <v/>
      </c>
      <c r="K3478" s="6" t="str">
        <f t="shared" si="725"/>
        <v/>
      </c>
      <c r="L3478" s="6" t="str">
        <f t="shared" si="730"/>
        <v/>
      </c>
      <c r="M3478" s="6" t="str">
        <f t="shared" si="731"/>
        <v/>
      </c>
      <c r="N3478" s="6" t="str">
        <f t="shared" si="726"/>
        <v/>
      </c>
      <c r="O3478" s="4"/>
      <c r="P3478" s="11"/>
      <c r="Q3478" s="12" t="str">
        <f t="shared" si="727"/>
        <v/>
      </c>
      <c r="R3478" s="8"/>
      <c r="S3478" s="19"/>
      <c r="T3478" s="19" t="s">
        <v>830</v>
      </c>
      <c r="U3478" s="4"/>
      <c r="V3478" s="22" t="str">
        <f t="shared" si="728"/>
        <v>@aswan1.moe.edu.eg</v>
      </c>
      <c r="W3478" s="22" t="str">
        <f t="shared" si="729"/>
        <v>Stu#</v>
      </c>
      <c r="Z3478" t="str">
        <f>IF(Q3478=$Z$14,COUNTIF($Q$15:Q3478,$Z$14),"")</f>
        <v/>
      </c>
    </row>
    <row r="3479" spans="1:26" ht="16.5" x14ac:dyDescent="0.25">
      <c r="A3479" s="6" t="str">
        <f>IF(B3479="","",SUBTOTAL(3,$B$15:B3479))</f>
        <v/>
      </c>
      <c r="B3479" s="7"/>
      <c r="C3479" s="8"/>
      <c r="D3479" s="6" t="str">
        <f t="shared" si="719"/>
        <v/>
      </c>
      <c r="E3479" s="9" t="str">
        <f t="shared" si="722"/>
        <v/>
      </c>
      <c r="F3479" s="7"/>
      <c r="G3479" s="10" t="str">
        <f t="shared" si="720"/>
        <v/>
      </c>
      <c r="H3479" s="6" t="str">
        <f t="shared" si="721"/>
        <v/>
      </c>
      <c r="I3479" s="6" t="str">
        <f t="shared" si="723"/>
        <v/>
      </c>
      <c r="J3479" s="6" t="str">
        <f t="shared" si="724"/>
        <v/>
      </c>
      <c r="K3479" s="6" t="str">
        <f t="shared" si="725"/>
        <v/>
      </c>
      <c r="L3479" s="6" t="str">
        <f t="shared" si="730"/>
        <v/>
      </c>
      <c r="M3479" s="6" t="str">
        <f t="shared" si="731"/>
        <v/>
      </c>
      <c r="N3479" s="6" t="str">
        <f t="shared" si="726"/>
        <v/>
      </c>
      <c r="O3479" s="4"/>
      <c r="P3479" s="11"/>
      <c r="Q3479" s="12" t="str">
        <f t="shared" si="727"/>
        <v/>
      </c>
      <c r="R3479" s="8"/>
      <c r="S3479" s="19"/>
      <c r="T3479" s="19" t="s">
        <v>830</v>
      </c>
      <c r="U3479" s="4"/>
      <c r="V3479" s="22" t="str">
        <f t="shared" si="728"/>
        <v>@aswan1.moe.edu.eg</v>
      </c>
      <c r="W3479" s="22" t="str">
        <f t="shared" si="729"/>
        <v>Stu#</v>
      </c>
      <c r="Z3479" t="str">
        <f>IF(Q3479=$Z$14,COUNTIF($Q$15:Q3479,$Z$14),"")</f>
        <v/>
      </c>
    </row>
    <row r="3480" spans="1:26" ht="16.5" x14ac:dyDescent="0.25">
      <c r="A3480" s="6" t="str">
        <f>IF(B3480="","",SUBTOTAL(3,$B$15:B3480))</f>
        <v/>
      </c>
      <c r="B3480" s="7"/>
      <c r="C3480" s="8"/>
      <c r="D3480" s="6" t="str">
        <f t="shared" si="719"/>
        <v/>
      </c>
      <c r="E3480" s="9" t="str">
        <f t="shared" si="722"/>
        <v/>
      </c>
      <c r="F3480" s="7"/>
      <c r="G3480" s="10" t="str">
        <f t="shared" si="720"/>
        <v/>
      </c>
      <c r="H3480" s="6" t="str">
        <f t="shared" si="721"/>
        <v/>
      </c>
      <c r="I3480" s="6" t="str">
        <f t="shared" si="723"/>
        <v/>
      </c>
      <c r="J3480" s="6" t="str">
        <f t="shared" si="724"/>
        <v/>
      </c>
      <c r="K3480" s="6" t="str">
        <f t="shared" si="725"/>
        <v/>
      </c>
      <c r="L3480" s="6" t="str">
        <f t="shared" si="730"/>
        <v/>
      </c>
      <c r="M3480" s="6" t="str">
        <f t="shared" si="731"/>
        <v/>
      </c>
      <c r="N3480" s="6" t="str">
        <f t="shared" si="726"/>
        <v/>
      </c>
      <c r="O3480" s="4"/>
      <c r="P3480" s="11"/>
      <c r="Q3480" s="12" t="str">
        <f t="shared" si="727"/>
        <v/>
      </c>
      <c r="R3480" s="8"/>
      <c r="S3480" s="19"/>
      <c r="T3480" s="19" t="s">
        <v>830</v>
      </c>
      <c r="U3480" s="4"/>
      <c r="V3480" s="22" t="str">
        <f t="shared" si="728"/>
        <v>@aswan1.moe.edu.eg</v>
      </c>
      <c r="W3480" s="22" t="str">
        <f t="shared" si="729"/>
        <v>Stu#</v>
      </c>
      <c r="Z3480" t="str">
        <f>IF(Q3480=$Z$14,COUNTIF($Q$15:Q3480,$Z$14),"")</f>
        <v/>
      </c>
    </row>
    <row r="3481" spans="1:26" ht="16.5" x14ac:dyDescent="0.25">
      <c r="A3481" s="6" t="str">
        <f>IF(B3481="","",SUBTOTAL(3,$B$15:B3481))</f>
        <v/>
      </c>
      <c r="B3481" s="7"/>
      <c r="C3481" s="8"/>
      <c r="D3481" s="6" t="str">
        <f t="shared" si="719"/>
        <v/>
      </c>
      <c r="E3481" s="9" t="str">
        <f t="shared" si="722"/>
        <v/>
      </c>
      <c r="F3481" s="7"/>
      <c r="G3481" s="10" t="str">
        <f t="shared" si="720"/>
        <v/>
      </c>
      <c r="H3481" s="6" t="str">
        <f t="shared" si="721"/>
        <v/>
      </c>
      <c r="I3481" s="6" t="str">
        <f t="shared" si="723"/>
        <v/>
      </c>
      <c r="J3481" s="6" t="str">
        <f t="shared" si="724"/>
        <v/>
      </c>
      <c r="K3481" s="6" t="str">
        <f t="shared" si="725"/>
        <v/>
      </c>
      <c r="L3481" s="6" t="str">
        <f t="shared" si="730"/>
        <v/>
      </c>
      <c r="M3481" s="6" t="str">
        <f t="shared" si="731"/>
        <v/>
      </c>
      <c r="N3481" s="6" t="str">
        <f t="shared" si="726"/>
        <v/>
      </c>
      <c r="O3481" s="4"/>
      <c r="P3481" s="11"/>
      <c r="Q3481" s="12" t="str">
        <f t="shared" si="727"/>
        <v/>
      </c>
      <c r="R3481" s="8"/>
      <c r="S3481" s="19"/>
      <c r="T3481" s="19" t="s">
        <v>830</v>
      </c>
      <c r="U3481" s="4"/>
      <c r="V3481" s="22" t="str">
        <f t="shared" si="728"/>
        <v>@aswan1.moe.edu.eg</v>
      </c>
      <c r="W3481" s="22" t="str">
        <f t="shared" si="729"/>
        <v>Stu#</v>
      </c>
      <c r="Z3481" t="str">
        <f>IF(Q3481=$Z$14,COUNTIF($Q$15:Q3481,$Z$14),"")</f>
        <v/>
      </c>
    </row>
    <row r="3482" spans="1:26" ht="16.5" x14ac:dyDescent="0.25">
      <c r="A3482" s="6" t="str">
        <f>IF(B3482="","",SUBTOTAL(3,$B$15:B3482))</f>
        <v/>
      </c>
      <c r="B3482" s="7"/>
      <c r="C3482" s="8"/>
      <c r="D3482" s="6" t="str">
        <f t="shared" si="719"/>
        <v/>
      </c>
      <c r="E3482" s="9" t="str">
        <f t="shared" si="722"/>
        <v/>
      </c>
      <c r="F3482" s="7"/>
      <c r="G3482" s="10" t="str">
        <f t="shared" si="720"/>
        <v/>
      </c>
      <c r="H3482" s="6" t="str">
        <f t="shared" si="721"/>
        <v/>
      </c>
      <c r="I3482" s="6" t="str">
        <f t="shared" si="723"/>
        <v/>
      </c>
      <c r="J3482" s="6" t="str">
        <f t="shared" si="724"/>
        <v/>
      </c>
      <c r="K3482" s="6" t="str">
        <f t="shared" si="725"/>
        <v/>
      </c>
      <c r="L3482" s="6" t="str">
        <f t="shared" si="730"/>
        <v/>
      </c>
      <c r="M3482" s="6" t="str">
        <f t="shared" si="731"/>
        <v/>
      </c>
      <c r="N3482" s="6" t="str">
        <f t="shared" si="726"/>
        <v/>
      </c>
      <c r="O3482" s="4"/>
      <c r="P3482" s="11"/>
      <c r="Q3482" s="12" t="str">
        <f t="shared" si="727"/>
        <v/>
      </c>
      <c r="R3482" s="8"/>
      <c r="S3482" s="19"/>
      <c r="T3482" s="19" t="s">
        <v>830</v>
      </c>
      <c r="U3482" s="4"/>
      <c r="V3482" s="22" t="str">
        <f t="shared" si="728"/>
        <v>@aswan1.moe.edu.eg</v>
      </c>
      <c r="W3482" s="22" t="str">
        <f t="shared" si="729"/>
        <v>Stu#</v>
      </c>
      <c r="Z3482" t="str">
        <f>IF(Q3482=$Z$14,COUNTIF($Q$15:Q3482,$Z$14),"")</f>
        <v/>
      </c>
    </row>
    <row r="3483" spans="1:26" ht="16.5" x14ac:dyDescent="0.25">
      <c r="A3483" s="6" t="str">
        <f>IF(B3483="","",SUBTOTAL(3,$B$15:B3483))</f>
        <v/>
      </c>
      <c r="B3483" s="7"/>
      <c r="C3483" s="8"/>
      <c r="D3483" s="6" t="str">
        <f t="shared" si="719"/>
        <v/>
      </c>
      <c r="E3483" s="9" t="str">
        <f t="shared" si="722"/>
        <v/>
      </c>
      <c r="F3483" s="7"/>
      <c r="G3483" s="10" t="str">
        <f t="shared" si="720"/>
        <v/>
      </c>
      <c r="H3483" s="6" t="str">
        <f t="shared" si="721"/>
        <v/>
      </c>
      <c r="I3483" s="6" t="str">
        <f t="shared" si="723"/>
        <v/>
      </c>
      <c r="J3483" s="6" t="str">
        <f t="shared" si="724"/>
        <v/>
      </c>
      <c r="K3483" s="6" t="str">
        <f t="shared" si="725"/>
        <v/>
      </c>
      <c r="L3483" s="6" t="str">
        <f t="shared" si="730"/>
        <v/>
      </c>
      <c r="M3483" s="6" t="str">
        <f t="shared" si="731"/>
        <v/>
      </c>
      <c r="N3483" s="6" t="str">
        <f t="shared" si="726"/>
        <v/>
      </c>
      <c r="O3483" s="4"/>
      <c r="P3483" s="11"/>
      <c r="Q3483" s="12" t="str">
        <f t="shared" si="727"/>
        <v/>
      </c>
      <c r="R3483" s="8"/>
      <c r="S3483" s="19"/>
      <c r="T3483" s="19" t="s">
        <v>830</v>
      </c>
      <c r="U3483" s="4"/>
      <c r="V3483" s="22" t="str">
        <f t="shared" si="728"/>
        <v>@aswan1.moe.edu.eg</v>
      </c>
      <c r="W3483" s="22" t="str">
        <f t="shared" si="729"/>
        <v>Stu#</v>
      </c>
      <c r="Z3483" t="str">
        <f>IF(Q3483=$Z$14,COUNTIF($Q$15:Q3483,$Z$14),"")</f>
        <v/>
      </c>
    </row>
    <row r="3484" spans="1:26" ht="16.5" x14ac:dyDescent="0.25">
      <c r="A3484" s="6" t="str">
        <f>IF(B3484="","",SUBTOTAL(3,$B$15:B3484))</f>
        <v/>
      </c>
      <c r="B3484" s="7"/>
      <c r="C3484" s="8"/>
      <c r="D3484" s="6" t="str">
        <f t="shared" si="719"/>
        <v/>
      </c>
      <c r="E3484" s="9" t="str">
        <f t="shared" si="722"/>
        <v/>
      </c>
      <c r="F3484" s="7"/>
      <c r="G3484" s="10" t="str">
        <f t="shared" si="720"/>
        <v/>
      </c>
      <c r="H3484" s="6" t="str">
        <f t="shared" si="721"/>
        <v/>
      </c>
      <c r="I3484" s="6" t="str">
        <f t="shared" si="723"/>
        <v/>
      </c>
      <c r="J3484" s="6" t="str">
        <f t="shared" si="724"/>
        <v/>
      </c>
      <c r="K3484" s="6" t="str">
        <f t="shared" si="725"/>
        <v/>
      </c>
      <c r="L3484" s="6" t="str">
        <f t="shared" si="730"/>
        <v/>
      </c>
      <c r="M3484" s="6" t="str">
        <f t="shared" si="731"/>
        <v/>
      </c>
      <c r="N3484" s="6" t="str">
        <f t="shared" si="726"/>
        <v/>
      </c>
      <c r="O3484" s="4"/>
      <c r="P3484" s="11"/>
      <c r="Q3484" s="12" t="str">
        <f t="shared" si="727"/>
        <v/>
      </c>
      <c r="R3484" s="8"/>
      <c r="S3484" s="19"/>
      <c r="T3484" s="19" t="s">
        <v>830</v>
      </c>
      <c r="U3484" s="4"/>
      <c r="V3484" s="22" t="str">
        <f t="shared" si="728"/>
        <v>@aswan1.moe.edu.eg</v>
      </c>
      <c r="W3484" s="22" t="str">
        <f t="shared" si="729"/>
        <v>Stu#</v>
      </c>
      <c r="Z3484" t="str">
        <f>IF(Q3484=$Z$14,COUNTIF($Q$15:Q3484,$Z$14),"")</f>
        <v/>
      </c>
    </row>
    <row r="3485" spans="1:26" ht="16.5" x14ac:dyDescent="0.25">
      <c r="A3485" s="6" t="str">
        <f>IF(B3485="","",SUBTOTAL(3,$B$15:B3485))</f>
        <v/>
      </c>
      <c r="B3485" s="7"/>
      <c r="C3485" s="8"/>
      <c r="D3485" s="6" t="str">
        <f t="shared" si="719"/>
        <v/>
      </c>
      <c r="E3485" s="9" t="str">
        <f t="shared" si="722"/>
        <v/>
      </c>
      <c r="F3485" s="7"/>
      <c r="G3485" s="10" t="str">
        <f t="shared" si="720"/>
        <v/>
      </c>
      <c r="H3485" s="6" t="str">
        <f t="shared" si="721"/>
        <v/>
      </c>
      <c r="I3485" s="6" t="str">
        <f t="shared" si="723"/>
        <v/>
      </c>
      <c r="J3485" s="6" t="str">
        <f t="shared" si="724"/>
        <v/>
      </c>
      <c r="K3485" s="6" t="str">
        <f t="shared" si="725"/>
        <v/>
      </c>
      <c r="L3485" s="6" t="str">
        <f t="shared" si="730"/>
        <v/>
      </c>
      <c r="M3485" s="6" t="str">
        <f t="shared" si="731"/>
        <v/>
      </c>
      <c r="N3485" s="6" t="str">
        <f t="shared" si="726"/>
        <v/>
      </c>
      <c r="O3485" s="4"/>
      <c r="P3485" s="11"/>
      <c r="Q3485" s="12" t="str">
        <f t="shared" si="727"/>
        <v/>
      </c>
      <c r="R3485" s="8"/>
      <c r="S3485" s="19"/>
      <c r="T3485" s="19" t="s">
        <v>830</v>
      </c>
      <c r="U3485" s="4"/>
      <c r="V3485" s="22" t="str">
        <f t="shared" si="728"/>
        <v>@aswan1.moe.edu.eg</v>
      </c>
      <c r="W3485" s="22" t="str">
        <f t="shared" si="729"/>
        <v>Stu#</v>
      </c>
      <c r="Z3485" t="str">
        <f>IF(Q3485=$Z$14,COUNTIF($Q$15:Q3485,$Z$14),"")</f>
        <v/>
      </c>
    </row>
    <row r="3486" spans="1:26" ht="16.5" x14ac:dyDescent="0.25">
      <c r="A3486" s="6" t="str">
        <f>IF(B3486="","",SUBTOTAL(3,$B$15:B3486))</f>
        <v/>
      </c>
      <c r="B3486" s="7"/>
      <c r="C3486" s="8"/>
      <c r="D3486" s="6" t="str">
        <f t="shared" si="719"/>
        <v/>
      </c>
      <c r="E3486" s="9" t="str">
        <f t="shared" si="722"/>
        <v/>
      </c>
      <c r="F3486" s="7"/>
      <c r="G3486" s="10" t="str">
        <f t="shared" si="720"/>
        <v/>
      </c>
      <c r="H3486" s="6" t="str">
        <f t="shared" si="721"/>
        <v/>
      </c>
      <c r="I3486" s="6" t="str">
        <f t="shared" si="723"/>
        <v/>
      </c>
      <c r="J3486" s="6" t="str">
        <f t="shared" si="724"/>
        <v/>
      </c>
      <c r="K3486" s="6" t="str">
        <f t="shared" si="725"/>
        <v/>
      </c>
      <c r="L3486" s="6" t="str">
        <f t="shared" si="730"/>
        <v/>
      </c>
      <c r="M3486" s="6" t="str">
        <f t="shared" si="731"/>
        <v/>
      </c>
      <c r="N3486" s="6" t="str">
        <f t="shared" si="726"/>
        <v/>
      </c>
      <c r="O3486" s="4"/>
      <c r="P3486" s="11"/>
      <c r="Q3486" s="12" t="str">
        <f t="shared" si="727"/>
        <v/>
      </c>
      <c r="R3486" s="8"/>
      <c r="S3486" s="19"/>
      <c r="T3486" s="19" t="s">
        <v>830</v>
      </c>
      <c r="U3486" s="4"/>
      <c r="V3486" s="22" t="str">
        <f t="shared" si="728"/>
        <v>@aswan1.moe.edu.eg</v>
      </c>
      <c r="W3486" s="22" t="str">
        <f t="shared" si="729"/>
        <v>Stu#</v>
      </c>
      <c r="Z3486" t="str">
        <f>IF(Q3486=$Z$14,COUNTIF($Q$15:Q3486,$Z$14),"")</f>
        <v/>
      </c>
    </row>
    <row r="3487" spans="1:26" ht="16.5" x14ac:dyDescent="0.25">
      <c r="A3487" s="6" t="str">
        <f>IF(B3487="","",SUBTOTAL(3,$B$15:B3487))</f>
        <v/>
      </c>
      <c r="B3487" s="7"/>
      <c r="C3487" s="8"/>
      <c r="D3487" s="6" t="str">
        <f t="shared" si="719"/>
        <v/>
      </c>
      <c r="E3487" s="9" t="str">
        <f t="shared" si="722"/>
        <v/>
      </c>
      <c r="F3487" s="7"/>
      <c r="G3487" s="10" t="str">
        <f t="shared" si="720"/>
        <v/>
      </c>
      <c r="H3487" s="6" t="str">
        <f t="shared" si="721"/>
        <v/>
      </c>
      <c r="I3487" s="6" t="str">
        <f t="shared" si="723"/>
        <v/>
      </c>
      <c r="J3487" s="6" t="str">
        <f t="shared" si="724"/>
        <v/>
      </c>
      <c r="K3487" s="6" t="str">
        <f t="shared" si="725"/>
        <v/>
      </c>
      <c r="L3487" s="6" t="str">
        <f t="shared" si="730"/>
        <v/>
      </c>
      <c r="M3487" s="6" t="str">
        <f t="shared" si="731"/>
        <v/>
      </c>
      <c r="N3487" s="6" t="str">
        <f t="shared" si="726"/>
        <v/>
      </c>
      <c r="O3487" s="4"/>
      <c r="P3487" s="11"/>
      <c r="Q3487" s="12" t="str">
        <f t="shared" si="727"/>
        <v/>
      </c>
      <c r="R3487" s="8"/>
      <c r="S3487" s="19"/>
      <c r="T3487" s="19" t="s">
        <v>830</v>
      </c>
      <c r="U3487" s="4"/>
      <c r="V3487" s="22" t="str">
        <f t="shared" si="728"/>
        <v>@aswan1.moe.edu.eg</v>
      </c>
      <c r="W3487" s="22" t="str">
        <f t="shared" si="729"/>
        <v>Stu#</v>
      </c>
      <c r="Z3487" t="str">
        <f>IF(Q3487=$Z$14,COUNTIF($Q$15:Q3487,$Z$14),"")</f>
        <v/>
      </c>
    </row>
    <row r="3488" spans="1:26" ht="16.5" x14ac:dyDescent="0.25">
      <c r="A3488" s="6" t="str">
        <f>IF(B3488="","",SUBTOTAL(3,$B$15:B3488))</f>
        <v/>
      </c>
      <c r="B3488" s="7"/>
      <c r="C3488" s="8"/>
      <c r="D3488" s="6" t="str">
        <f t="shared" si="719"/>
        <v/>
      </c>
      <c r="E3488" s="9" t="str">
        <f t="shared" si="722"/>
        <v/>
      </c>
      <c r="F3488" s="7"/>
      <c r="G3488" s="10" t="str">
        <f t="shared" si="720"/>
        <v/>
      </c>
      <c r="H3488" s="6" t="str">
        <f t="shared" si="721"/>
        <v/>
      </c>
      <c r="I3488" s="6" t="str">
        <f t="shared" si="723"/>
        <v/>
      </c>
      <c r="J3488" s="6" t="str">
        <f t="shared" si="724"/>
        <v/>
      </c>
      <c r="K3488" s="6" t="str">
        <f t="shared" si="725"/>
        <v/>
      </c>
      <c r="L3488" s="6" t="str">
        <f t="shared" si="730"/>
        <v/>
      </c>
      <c r="M3488" s="6" t="str">
        <f t="shared" si="731"/>
        <v/>
      </c>
      <c r="N3488" s="6" t="str">
        <f t="shared" si="726"/>
        <v/>
      </c>
      <c r="O3488" s="4"/>
      <c r="P3488" s="11"/>
      <c r="Q3488" s="12" t="str">
        <f t="shared" si="727"/>
        <v/>
      </c>
      <c r="R3488" s="8"/>
      <c r="S3488" s="19"/>
      <c r="T3488" s="19" t="s">
        <v>830</v>
      </c>
      <c r="U3488" s="4"/>
      <c r="V3488" s="22" t="str">
        <f t="shared" si="728"/>
        <v>@aswan1.moe.edu.eg</v>
      </c>
      <c r="W3488" s="22" t="str">
        <f t="shared" si="729"/>
        <v>Stu#</v>
      </c>
      <c r="Z3488" t="str">
        <f>IF(Q3488=$Z$14,COUNTIF($Q$15:Q3488,$Z$14),"")</f>
        <v/>
      </c>
    </row>
    <row r="3489" spans="1:26" ht="16.5" x14ac:dyDescent="0.25">
      <c r="A3489" s="6" t="str">
        <f>IF(B3489="","",SUBTOTAL(3,$B$15:B3489))</f>
        <v/>
      </c>
      <c r="B3489" s="7"/>
      <c r="C3489" s="8"/>
      <c r="D3489" s="6" t="str">
        <f t="shared" si="719"/>
        <v/>
      </c>
      <c r="E3489" s="9" t="str">
        <f t="shared" si="722"/>
        <v/>
      </c>
      <c r="F3489" s="7"/>
      <c r="G3489" s="10" t="str">
        <f t="shared" si="720"/>
        <v/>
      </c>
      <c r="H3489" s="6" t="str">
        <f t="shared" si="721"/>
        <v/>
      </c>
      <c r="I3489" s="6" t="str">
        <f t="shared" si="723"/>
        <v/>
      </c>
      <c r="J3489" s="6" t="str">
        <f t="shared" si="724"/>
        <v/>
      </c>
      <c r="K3489" s="6" t="str">
        <f t="shared" si="725"/>
        <v/>
      </c>
      <c r="L3489" s="6" t="str">
        <f t="shared" si="730"/>
        <v/>
      </c>
      <c r="M3489" s="6" t="str">
        <f t="shared" si="731"/>
        <v/>
      </c>
      <c r="N3489" s="6" t="str">
        <f t="shared" si="726"/>
        <v/>
      </c>
      <c r="O3489" s="4"/>
      <c r="P3489" s="11"/>
      <c r="Q3489" s="12" t="str">
        <f t="shared" si="727"/>
        <v/>
      </c>
      <c r="R3489" s="8"/>
      <c r="S3489" s="19"/>
      <c r="T3489" s="19" t="s">
        <v>830</v>
      </c>
      <c r="U3489" s="4"/>
      <c r="V3489" s="22" t="str">
        <f t="shared" si="728"/>
        <v>@aswan1.moe.edu.eg</v>
      </c>
      <c r="W3489" s="22" t="str">
        <f t="shared" si="729"/>
        <v>Stu#</v>
      </c>
      <c r="Z3489" t="str">
        <f>IF(Q3489=$Z$14,COUNTIF($Q$15:Q3489,$Z$14),"")</f>
        <v/>
      </c>
    </row>
    <row r="3490" spans="1:26" ht="16.5" x14ac:dyDescent="0.25">
      <c r="A3490" s="6" t="str">
        <f>IF(B3490="","",SUBTOTAL(3,$B$15:B3490))</f>
        <v/>
      </c>
      <c r="B3490" s="7"/>
      <c r="C3490" s="8"/>
      <c r="D3490" s="6" t="str">
        <f t="shared" si="719"/>
        <v/>
      </c>
      <c r="E3490" s="9" t="str">
        <f t="shared" si="722"/>
        <v/>
      </c>
      <c r="F3490" s="7"/>
      <c r="G3490" s="10" t="str">
        <f t="shared" si="720"/>
        <v/>
      </c>
      <c r="H3490" s="6" t="str">
        <f t="shared" si="721"/>
        <v/>
      </c>
      <c r="I3490" s="6" t="str">
        <f t="shared" si="723"/>
        <v/>
      </c>
      <c r="J3490" s="6" t="str">
        <f t="shared" si="724"/>
        <v/>
      </c>
      <c r="K3490" s="6" t="str">
        <f t="shared" si="725"/>
        <v/>
      </c>
      <c r="L3490" s="6" t="str">
        <f t="shared" si="730"/>
        <v/>
      </c>
      <c r="M3490" s="6" t="str">
        <f t="shared" si="731"/>
        <v/>
      </c>
      <c r="N3490" s="6" t="str">
        <f t="shared" si="726"/>
        <v/>
      </c>
      <c r="O3490" s="4"/>
      <c r="P3490" s="11"/>
      <c r="Q3490" s="12" t="str">
        <f t="shared" si="727"/>
        <v/>
      </c>
      <c r="R3490" s="8"/>
      <c r="S3490" s="19"/>
      <c r="T3490" s="19" t="s">
        <v>830</v>
      </c>
      <c r="U3490" s="4"/>
      <c r="V3490" s="22" t="str">
        <f t="shared" si="728"/>
        <v>@aswan1.moe.edu.eg</v>
      </c>
      <c r="W3490" s="22" t="str">
        <f t="shared" si="729"/>
        <v>Stu#</v>
      </c>
      <c r="Z3490" t="str">
        <f>IF(Q3490=$Z$14,COUNTIF($Q$15:Q3490,$Z$14),"")</f>
        <v/>
      </c>
    </row>
    <row r="3491" spans="1:26" ht="16.5" x14ac:dyDescent="0.25">
      <c r="A3491" s="6" t="str">
        <f>IF(B3491="","",SUBTOTAL(3,$B$15:B3491))</f>
        <v/>
      </c>
      <c r="B3491" s="7"/>
      <c r="C3491" s="8"/>
      <c r="D3491" s="6" t="str">
        <f t="shared" si="719"/>
        <v/>
      </c>
      <c r="E3491" s="9" t="str">
        <f t="shared" si="722"/>
        <v/>
      </c>
      <c r="F3491" s="7"/>
      <c r="G3491" s="10" t="str">
        <f t="shared" si="720"/>
        <v/>
      </c>
      <c r="H3491" s="6" t="str">
        <f t="shared" si="721"/>
        <v/>
      </c>
      <c r="I3491" s="6" t="str">
        <f t="shared" si="723"/>
        <v/>
      </c>
      <c r="J3491" s="6" t="str">
        <f t="shared" si="724"/>
        <v/>
      </c>
      <c r="K3491" s="6" t="str">
        <f t="shared" si="725"/>
        <v/>
      </c>
      <c r="L3491" s="6" t="str">
        <f t="shared" si="730"/>
        <v/>
      </c>
      <c r="M3491" s="6" t="str">
        <f t="shared" si="731"/>
        <v/>
      </c>
      <c r="N3491" s="6" t="str">
        <f t="shared" si="726"/>
        <v/>
      </c>
      <c r="O3491" s="4"/>
      <c r="P3491" s="11"/>
      <c r="Q3491" s="12" t="str">
        <f t="shared" si="727"/>
        <v/>
      </c>
      <c r="R3491" s="8"/>
      <c r="S3491" s="19"/>
      <c r="T3491" s="19" t="s">
        <v>830</v>
      </c>
      <c r="U3491" s="4"/>
      <c r="V3491" s="22" t="str">
        <f t="shared" si="728"/>
        <v>@aswan1.moe.edu.eg</v>
      </c>
      <c r="W3491" s="22" t="str">
        <f t="shared" si="729"/>
        <v>Stu#</v>
      </c>
      <c r="Z3491" t="str">
        <f>IF(Q3491=$Z$14,COUNTIF($Q$15:Q3491,$Z$14),"")</f>
        <v/>
      </c>
    </row>
    <row r="3492" spans="1:26" ht="16.5" x14ac:dyDescent="0.25">
      <c r="A3492" s="6" t="str">
        <f>IF(B3492="","",SUBTOTAL(3,$B$15:B3492))</f>
        <v/>
      </c>
      <c r="B3492" s="7"/>
      <c r="C3492" s="8"/>
      <c r="D3492" s="6" t="str">
        <f t="shared" si="719"/>
        <v/>
      </c>
      <c r="E3492" s="9" t="str">
        <f t="shared" si="722"/>
        <v/>
      </c>
      <c r="F3492" s="7"/>
      <c r="G3492" s="10" t="str">
        <f t="shared" si="720"/>
        <v/>
      </c>
      <c r="H3492" s="6" t="str">
        <f t="shared" si="721"/>
        <v/>
      </c>
      <c r="I3492" s="6" t="str">
        <f t="shared" si="723"/>
        <v/>
      </c>
      <c r="J3492" s="6" t="str">
        <f t="shared" si="724"/>
        <v/>
      </c>
      <c r="K3492" s="6" t="str">
        <f t="shared" si="725"/>
        <v/>
      </c>
      <c r="L3492" s="6" t="str">
        <f t="shared" si="730"/>
        <v/>
      </c>
      <c r="M3492" s="6" t="str">
        <f t="shared" si="731"/>
        <v/>
      </c>
      <c r="N3492" s="6" t="str">
        <f t="shared" si="726"/>
        <v/>
      </c>
      <c r="O3492" s="4"/>
      <c r="P3492" s="11"/>
      <c r="Q3492" s="12" t="str">
        <f t="shared" si="727"/>
        <v/>
      </c>
      <c r="R3492" s="8"/>
      <c r="S3492" s="19"/>
      <c r="T3492" s="19" t="s">
        <v>830</v>
      </c>
      <c r="U3492" s="4"/>
      <c r="V3492" s="22" t="str">
        <f t="shared" si="728"/>
        <v>@aswan1.moe.edu.eg</v>
      </c>
      <c r="W3492" s="22" t="str">
        <f t="shared" si="729"/>
        <v>Stu#</v>
      </c>
      <c r="Z3492" t="str">
        <f>IF(Q3492=$Z$14,COUNTIF($Q$15:Q3492,$Z$14),"")</f>
        <v/>
      </c>
    </row>
    <row r="3493" spans="1:26" ht="16.5" x14ac:dyDescent="0.25">
      <c r="A3493" s="6" t="str">
        <f>IF(B3493="","",SUBTOTAL(3,$B$15:B3493))</f>
        <v/>
      </c>
      <c r="B3493" s="7"/>
      <c r="C3493" s="8"/>
      <c r="D3493" s="6" t="str">
        <f t="shared" si="719"/>
        <v/>
      </c>
      <c r="E3493" s="9" t="str">
        <f t="shared" si="722"/>
        <v/>
      </c>
      <c r="F3493" s="7"/>
      <c r="G3493" s="10" t="str">
        <f t="shared" si="720"/>
        <v/>
      </c>
      <c r="H3493" s="6" t="str">
        <f t="shared" si="721"/>
        <v/>
      </c>
      <c r="I3493" s="6" t="str">
        <f t="shared" si="723"/>
        <v/>
      </c>
      <c r="J3493" s="6" t="str">
        <f t="shared" si="724"/>
        <v/>
      </c>
      <c r="K3493" s="6" t="str">
        <f t="shared" si="725"/>
        <v/>
      </c>
      <c r="L3493" s="6" t="str">
        <f t="shared" si="730"/>
        <v/>
      </c>
      <c r="M3493" s="6" t="str">
        <f t="shared" si="731"/>
        <v/>
      </c>
      <c r="N3493" s="6" t="str">
        <f t="shared" si="726"/>
        <v/>
      </c>
      <c r="O3493" s="4"/>
      <c r="P3493" s="11"/>
      <c r="Q3493" s="12" t="str">
        <f t="shared" si="727"/>
        <v/>
      </c>
      <c r="R3493" s="8"/>
      <c r="S3493" s="19"/>
      <c r="T3493" s="19" t="s">
        <v>830</v>
      </c>
      <c r="U3493" s="4"/>
      <c r="V3493" s="22" t="str">
        <f t="shared" si="728"/>
        <v>@aswan1.moe.edu.eg</v>
      </c>
      <c r="W3493" s="22" t="str">
        <f t="shared" si="729"/>
        <v>Stu#</v>
      </c>
      <c r="Z3493" t="str">
        <f>IF(Q3493=$Z$14,COUNTIF($Q$15:Q3493,$Z$14),"")</f>
        <v/>
      </c>
    </row>
    <row r="3494" spans="1:26" ht="16.5" x14ac:dyDescent="0.25">
      <c r="A3494" s="6" t="str">
        <f>IF(B3494="","",SUBTOTAL(3,$B$15:B3494))</f>
        <v/>
      </c>
      <c r="B3494" s="7"/>
      <c r="C3494" s="8"/>
      <c r="D3494" s="6" t="str">
        <f t="shared" si="719"/>
        <v/>
      </c>
      <c r="E3494" s="9" t="str">
        <f t="shared" si="722"/>
        <v/>
      </c>
      <c r="F3494" s="7"/>
      <c r="G3494" s="10" t="str">
        <f t="shared" si="720"/>
        <v/>
      </c>
      <c r="H3494" s="6" t="str">
        <f t="shared" si="721"/>
        <v/>
      </c>
      <c r="I3494" s="6" t="str">
        <f t="shared" si="723"/>
        <v/>
      </c>
      <c r="J3494" s="6" t="str">
        <f t="shared" si="724"/>
        <v/>
      </c>
      <c r="K3494" s="6" t="str">
        <f t="shared" si="725"/>
        <v/>
      </c>
      <c r="L3494" s="6" t="str">
        <f t="shared" si="730"/>
        <v/>
      </c>
      <c r="M3494" s="6" t="str">
        <f t="shared" si="731"/>
        <v/>
      </c>
      <c r="N3494" s="6" t="str">
        <f t="shared" si="726"/>
        <v/>
      </c>
      <c r="O3494" s="4"/>
      <c r="P3494" s="11"/>
      <c r="Q3494" s="12" t="str">
        <f t="shared" si="727"/>
        <v/>
      </c>
      <c r="R3494" s="8"/>
      <c r="S3494" s="19"/>
      <c r="T3494" s="19" t="s">
        <v>830</v>
      </c>
      <c r="U3494" s="4"/>
      <c r="V3494" s="22" t="str">
        <f t="shared" si="728"/>
        <v>@aswan1.moe.edu.eg</v>
      </c>
      <c r="W3494" s="22" t="str">
        <f t="shared" si="729"/>
        <v>Stu#</v>
      </c>
      <c r="Z3494" t="str">
        <f>IF(Q3494=$Z$14,COUNTIF($Q$15:Q3494,$Z$14),"")</f>
        <v/>
      </c>
    </row>
    <row r="3495" spans="1:26" ht="16.5" x14ac:dyDescent="0.25">
      <c r="A3495" s="6" t="str">
        <f>IF(B3495="","",SUBTOTAL(3,$B$15:B3495))</f>
        <v/>
      </c>
      <c r="B3495" s="7"/>
      <c r="C3495" s="8"/>
      <c r="D3495" s="6" t="str">
        <f t="shared" si="719"/>
        <v/>
      </c>
      <c r="E3495" s="9" t="str">
        <f t="shared" si="722"/>
        <v/>
      </c>
      <c r="F3495" s="7"/>
      <c r="G3495" s="10" t="str">
        <f t="shared" si="720"/>
        <v/>
      </c>
      <c r="H3495" s="6" t="str">
        <f t="shared" si="721"/>
        <v/>
      </c>
      <c r="I3495" s="6" t="str">
        <f t="shared" si="723"/>
        <v/>
      </c>
      <c r="J3495" s="6" t="str">
        <f t="shared" si="724"/>
        <v/>
      </c>
      <c r="K3495" s="6" t="str">
        <f t="shared" si="725"/>
        <v/>
      </c>
      <c r="L3495" s="6" t="str">
        <f t="shared" si="730"/>
        <v/>
      </c>
      <c r="M3495" s="6" t="str">
        <f t="shared" si="731"/>
        <v/>
      </c>
      <c r="N3495" s="6" t="str">
        <f t="shared" si="726"/>
        <v/>
      </c>
      <c r="O3495" s="4"/>
      <c r="P3495" s="11"/>
      <c r="Q3495" s="12" t="str">
        <f t="shared" si="727"/>
        <v/>
      </c>
      <c r="R3495" s="8"/>
      <c r="S3495" s="19"/>
      <c r="T3495" s="19" t="s">
        <v>830</v>
      </c>
      <c r="U3495" s="4"/>
      <c r="V3495" s="22" t="str">
        <f t="shared" si="728"/>
        <v>@aswan1.moe.edu.eg</v>
      </c>
      <c r="W3495" s="22" t="str">
        <f t="shared" si="729"/>
        <v>Stu#</v>
      </c>
      <c r="Z3495" t="str">
        <f>IF(Q3495=$Z$14,COUNTIF($Q$15:Q3495,$Z$14),"")</f>
        <v/>
      </c>
    </row>
    <row r="3496" spans="1:26" ht="16.5" x14ac:dyDescent="0.25">
      <c r="A3496" s="6" t="str">
        <f>IF(B3496="","",SUBTOTAL(3,$B$15:B3496))</f>
        <v/>
      </c>
      <c r="B3496" s="7"/>
      <c r="C3496" s="8"/>
      <c r="D3496" s="6" t="str">
        <f t="shared" si="719"/>
        <v/>
      </c>
      <c r="E3496" s="9" t="str">
        <f t="shared" si="722"/>
        <v/>
      </c>
      <c r="F3496" s="7"/>
      <c r="G3496" s="10" t="str">
        <f t="shared" si="720"/>
        <v/>
      </c>
      <c r="H3496" s="6" t="str">
        <f t="shared" si="721"/>
        <v/>
      </c>
      <c r="I3496" s="6" t="str">
        <f t="shared" si="723"/>
        <v/>
      </c>
      <c r="J3496" s="6" t="str">
        <f t="shared" si="724"/>
        <v/>
      </c>
      <c r="K3496" s="6" t="str">
        <f t="shared" si="725"/>
        <v/>
      </c>
      <c r="L3496" s="6" t="str">
        <f t="shared" si="730"/>
        <v/>
      </c>
      <c r="M3496" s="6" t="str">
        <f t="shared" si="731"/>
        <v/>
      </c>
      <c r="N3496" s="6" t="str">
        <f t="shared" si="726"/>
        <v/>
      </c>
      <c r="O3496" s="4"/>
      <c r="P3496" s="11"/>
      <c r="Q3496" s="12" t="str">
        <f t="shared" si="727"/>
        <v/>
      </c>
      <c r="R3496" s="8"/>
      <c r="S3496" s="19"/>
      <c r="T3496" s="19" t="s">
        <v>830</v>
      </c>
      <c r="U3496" s="4"/>
      <c r="V3496" s="22" t="str">
        <f t="shared" si="728"/>
        <v>@aswan1.moe.edu.eg</v>
      </c>
      <c r="W3496" s="22" t="str">
        <f t="shared" si="729"/>
        <v>Stu#</v>
      </c>
      <c r="Z3496" t="str">
        <f>IF(Q3496=$Z$14,COUNTIF($Q$15:Q3496,$Z$14),"")</f>
        <v/>
      </c>
    </row>
    <row r="3497" spans="1:26" ht="16.5" x14ac:dyDescent="0.25">
      <c r="A3497" s="6" t="str">
        <f>IF(B3497="","",SUBTOTAL(3,$B$15:B3497))</f>
        <v/>
      </c>
      <c r="B3497" s="7"/>
      <c r="C3497" s="8"/>
      <c r="D3497" s="6" t="str">
        <f t="shared" si="719"/>
        <v/>
      </c>
      <c r="E3497" s="9" t="str">
        <f t="shared" si="722"/>
        <v/>
      </c>
      <c r="F3497" s="7"/>
      <c r="G3497" s="10" t="str">
        <f t="shared" si="720"/>
        <v/>
      </c>
      <c r="H3497" s="6" t="str">
        <f t="shared" si="721"/>
        <v/>
      </c>
      <c r="I3497" s="6" t="str">
        <f t="shared" si="723"/>
        <v/>
      </c>
      <c r="J3497" s="6" t="str">
        <f t="shared" si="724"/>
        <v/>
      </c>
      <c r="K3497" s="6" t="str">
        <f t="shared" si="725"/>
        <v/>
      </c>
      <c r="L3497" s="6" t="str">
        <f t="shared" si="730"/>
        <v/>
      </c>
      <c r="M3497" s="6" t="str">
        <f t="shared" si="731"/>
        <v/>
      </c>
      <c r="N3497" s="6" t="str">
        <f t="shared" si="726"/>
        <v/>
      </c>
      <c r="O3497" s="4"/>
      <c r="P3497" s="11"/>
      <c r="Q3497" s="12" t="str">
        <f t="shared" si="727"/>
        <v/>
      </c>
      <c r="R3497" s="8"/>
      <c r="S3497" s="19"/>
      <c r="T3497" s="19" t="s">
        <v>830</v>
      </c>
      <c r="U3497" s="4"/>
      <c r="V3497" s="22" t="str">
        <f t="shared" si="728"/>
        <v>@aswan1.moe.edu.eg</v>
      </c>
      <c r="W3497" s="22" t="str">
        <f t="shared" si="729"/>
        <v>Stu#</v>
      </c>
      <c r="Z3497" t="str">
        <f>IF(Q3497=$Z$14,COUNTIF($Q$15:Q3497,$Z$14),"")</f>
        <v/>
      </c>
    </row>
    <row r="3498" spans="1:26" ht="16.5" x14ac:dyDescent="0.25">
      <c r="A3498" s="6" t="str">
        <f>IF(B3498="","",SUBTOTAL(3,$B$15:B3498))</f>
        <v/>
      </c>
      <c r="B3498" s="7"/>
      <c r="C3498" s="8"/>
      <c r="D3498" s="6" t="str">
        <f t="shared" si="719"/>
        <v/>
      </c>
      <c r="E3498" s="9" t="str">
        <f t="shared" si="722"/>
        <v/>
      </c>
      <c r="F3498" s="7"/>
      <c r="G3498" s="10" t="str">
        <f t="shared" si="720"/>
        <v/>
      </c>
      <c r="H3498" s="6" t="str">
        <f t="shared" si="721"/>
        <v/>
      </c>
      <c r="I3498" s="6" t="str">
        <f t="shared" si="723"/>
        <v/>
      </c>
      <c r="J3498" s="6" t="str">
        <f t="shared" si="724"/>
        <v/>
      </c>
      <c r="K3498" s="6" t="str">
        <f t="shared" si="725"/>
        <v/>
      </c>
      <c r="L3498" s="6" t="str">
        <f t="shared" si="730"/>
        <v/>
      </c>
      <c r="M3498" s="6" t="str">
        <f t="shared" si="731"/>
        <v/>
      </c>
      <c r="N3498" s="6" t="str">
        <f t="shared" si="726"/>
        <v/>
      </c>
      <c r="O3498" s="4"/>
      <c r="P3498" s="11"/>
      <c r="Q3498" s="12" t="str">
        <f t="shared" si="727"/>
        <v/>
      </c>
      <c r="R3498" s="8"/>
      <c r="S3498" s="19"/>
      <c r="T3498" s="19" t="s">
        <v>830</v>
      </c>
      <c r="U3498" s="4"/>
      <c r="V3498" s="22" t="str">
        <f t="shared" si="728"/>
        <v>@aswan1.moe.edu.eg</v>
      </c>
      <c r="W3498" s="22" t="str">
        <f t="shared" si="729"/>
        <v>Stu#</v>
      </c>
      <c r="Z3498" t="str">
        <f>IF(Q3498=$Z$14,COUNTIF($Q$15:Q3498,$Z$14),"")</f>
        <v/>
      </c>
    </row>
    <row r="3499" spans="1:26" ht="16.5" x14ac:dyDescent="0.25">
      <c r="A3499" s="6" t="str">
        <f>IF(B3499="","",SUBTOTAL(3,$B$15:B3499))</f>
        <v/>
      </c>
      <c r="B3499" s="7"/>
      <c r="C3499" s="8"/>
      <c r="D3499" s="6" t="str">
        <f t="shared" si="719"/>
        <v/>
      </c>
      <c r="E3499" s="9" t="str">
        <f t="shared" si="722"/>
        <v/>
      </c>
      <c r="F3499" s="7"/>
      <c r="G3499" s="10" t="str">
        <f t="shared" si="720"/>
        <v/>
      </c>
      <c r="H3499" s="6" t="str">
        <f t="shared" si="721"/>
        <v/>
      </c>
      <c r="I3499" s="6" t="str">
        <f t="shared" si="723"/>
        <v/>
      </c>
      <c r="J3499" s="6" t="str">
        <f t="shared" si="724"/>
        <v/>
      </c>
      <c r="K3499" s="6" t="str">
        <f t="shared" si="725"/>
        <v/>
      </c>
      <c r="L3499" s="6" t="str">
        <f t="shared" si="730"/>
        <v/>
      </c>
      <c r="M3499" s="6" t="str">
        <f t="shared" si="731"/>
        <v/>
      </c>
      <c r="N3499" s="6" t="str">
        <f t="shared" si="726"/>
        <v/>
      </c>
      <c r="O3499" s="4"/>
      <c r="P3499" s="11"/>
      <c r="Q3499" s="12" t="str">
        <f t="shared" si="727"/>
        <v/>
      </c>
      <c r="R3499" s="8"/>
      <c r="S3499" s="19"/>
      <c r="T3499" s="19" t="s">
        <v>830</v>
      </c>
      <c r="U3499" s="4"/>
      <c r="V3499" s="22" t="str">
        <f t="shared" si="728"/>
        <v>@aswan1.moe.edu.eg</v>
      </c>
      <c r="W3499" s="22" t="str">
        <f t="shared" si="729"/>
        <v>Stu#</v>
      </c>
      <c r="Z3499" t="str">
        <f>IF(Q3499=$Z$14,COUNTIF($Q$15:Q3499,$Z$14),"")</f>
        <v/>
      </c>
    </row>
    <row r="3500" spans="1:26" ht="16.5" x14ac:dyDescent="0.25">
      <c r="A3500" s="6" t="str">
        <f>IF(B3500="","",SUBTOTAL(3,$B$15:B3500))</f>
        <v/>
      </c>
      <c r="B3500" s="7"/>
      <c r="C3500" s="8"/>
      <c r="D3500" s="6" t="str">
        <f t="shared" si="719"/>
        <v/>
      </c>
      <c r="E3500" s="9" t="str">
        <f t="shared" si="722"/>
        <v/>
      </c>
      <c r="F3500" s="7"/>
      <c r="G3500" s="10" t="str">
        <f t="shared" si="720"/>
        <v/>
      </c>
      <c r="H3500" s="6" t="str">
        <f t="shared" si="721"/>
        <v/>
      </c>
      <c r="I3500" s="6" t="str">
        <f t="shared" si="723"/>
        <v/>
      </c>
      <c r="J3500" s="6" t="str">
        <f t="shared" si="724"/>
        <v/>
      </c>
      <c r="K3500" s="6" t="str">
        <f t="shared" si="725"/>
        <v/>
      </c>
      <c r="L3500" s="6" t="str">
        <f t="shared" si="730"/>
        <v/>
      </c>
      <c r="M3500" s="6" t="str">
        <f t="shared" si="731"/>
        <v/>
      </c>
      <c r="N3500" s="6" t="str">
        <f t="shared" si="726"/>
        <v/>
      </c>
      <c r="O3500" s="4"/>
      <c r="P3500" s="11"/>
      <c r="Q3500" s="12" t="str">
        <f t="shared" si="727"/>
        <v/>
      </c>
      <c r="R3500" s="8"/>
      <c r="S3500" s="19"/>
      <c r="T3500" s="19" t="s">
        <v>830</v>
      </c>
      <c r="U3500" s="4"/>
      <c r="V3500" s="22" t="str">
        <f t="shared" si="728"/>
        <v>@aswan1.moe.edu.eg</v>
      </c>
      <c r="W3500" s="22" t="str">
        <f t="shared" si="729"/>
        <v>Stu#</v>
      </c>
      <c r="Z3500" t="str">
        <f>IF(Q3500=$Z$14,COUNTIF($Q$15:Q3500,$Z$14),"")</f>
        <v/>
      </c>
    </row>
    <row r="3501" spans="1:26" ht="16.5" x14ac:dyDescent="0.25">
      <c r="A3501" s="6" t="str">
        <f>IF(B3501="","",SUBTOTAL(3,$B$15:B3501))</f>
        <v/>
      </c>
      <c r="B3501" s="7"/>
      <c r="C3501" s="8"/>
      <c r="D3501" s="6" t="str">
        <f t="shared" si="719"/>
        <v/>
      </c>
      <c r="E3501" s="9" t="str">
        <f t="shared" si="722"/>
        <v/>
      </c>
      <c r="F3501" s="7"/>
      <c r="G3501" s="10" t="str">
        <f t="shared" si="720"/>
        <v/>
      </c>
      <c r="H3501" s="6" t="str">
        <f t="shared" si="721"/>
        <v/>
      </c>
      <c r="I3501" s="6" t="str">
        <f t="shared" si="723"/>
        <v/>
      </c>
      <c r="J3501" s="6" t="str">
        <f t="shared" si="724"/>
        <v/>
      </c>
      <c r="K3501" s="6" t="str">
        <f t="shared" si="725"/>
        <v/>
      </c>
      <c r="L3501" s="6" t="str">
        <f t="shared" si="730"/>
        <v/>
      </c>
      <c r="M3501" s="6" t="str">
        <f t="shared" si="731"/>
        <v/>
      </c>
      <c r="N3501" s="6" t="str">
        <f t="shared" si="726"/>
        <v/>
      </c>
      <c r="O3501" s="4"/>
      <c r="P3501" s="11"/>
      <c r="Q3501" s="12" t="str">
        <f t="shared" si="727"/>
        <v/>
      </c>
      <c r="R3501" s="8"/>
      <c r="S3501" s="19"/>
      <c r="T3501" s="19" t="s">
        <v>830</v>
      </c>
      <c r="U3501" s="4"/>
      <c r="V3501" s="22" t="str">
        <f t="shared" si="728"/>
        <v>@aswan1.moe.edu.eg</v>
      </c>
      <c r="W3501" s="22" t="str">
        <f t="shared" si="729"/>
        <v>Stu#</v>
      </c>
      <c r="Z3501" t="str">
        <f>IF(Q3501=$Z$14,COUNTIF($Q$15:Q3501,$Z$14),"")</f>
        <v/>
      </c>
    </row>
    <row r="3502" spans="1:26" ht="16.5" x14ac:dyDescent="0.25">
      <c r="A3502" s="6" t="str">
        <f>IF(B3502="","",SUBTOTAL(3,$B$15:B3502))</f>
        <v/>
      </c>
      <c r="B3502" s="7"/>
      <c r="C3502" s="8"/>
      <c r="D3502" s="6" t="str">
        <f t="shared" si="719"/>
        <v/>
      </c>
      <c r="E3502" s="9" t="str">
        <f t="shared" si="722"/>
        <v/>
      </c>
      <c r="F3502" s="7"/>
      <c r="G3502" s="10" t="str">
        <f t="shared" si="720"/>
        <v/>
      </c>
      <c r="H3502" s="6" t="str">
        <f t="shared" si="721"/>
        <v/>
      </c>
      <c r="I3502" s="6" t="str">
        <f t="shared" si="723"/>
        <v/>
      </c>
      <c r="J3502" s="6" t="str">
        <f t="shared" si="724"/>
        <v/>
      </c>
      <c r="K3502" s="6" t="str">
        <f t="shared" si="725"/>
        <v/>
      </c>
      <c r="L3502" s="6" t="str">
        <f t="shared" si="730"/>
        <v/>
      </c>
      <c r="M3502" s="6" t="str">
        <f t="shared" si="731"/>
        <v/>
      </c>
      <c r="N3502" s="6" t="str">
        <f t="shared" si="726"/>
        <v/>
      </c>
      <c r="O3502" s="4"/>
      <c r="P3502" s="11"/>
      <c r="Q3502" s="12" t="str">
        <f t="shared" si="727"/>
        <v/>
      </c>
      <c r="R3502" s="8"/>
      <c r="S3502" s="19"/>
      <c r="T3502" s="19" t="s">
        <v>830</v>
      </c>
      <c r="U3502" s="4"/>
      <c r="V3502" s="22" t="str">
        <f t="shared" si="728"/>
        <v>@aswan1.moe.edu.eg</v>
      </c>
      <c r="W3502" s="22" t="str">
        <f t="shared" si="729"/>
        <v>Stu#</v>
      </c>
      <c r="Z3502" t="str">
        <f>IF(Q3502=$Z$14,COUNTIF($Q$15:Q3502,$Z$14),"")</f>
        <v/>
      </c>
    </row>
    <row r="3503" spans="1:26" ht="16.5" x14ac:dyDescent="0.25">
      <c r="A3503" s="6" t="str">
        <f>IF(B3503="","",SUBTOTAL(3,$B$15:B3503))</f>
        <v/>
      </c>
      <c r="B3503" s="7"/>
      <c r="C3503" s="8"/>
      <c r="D3503" s="6" t="str">
        <f t="shared" si="719"/>
        <v/>
      </c>
      <c r="E3503" s="9" t="str">
        <f t="shared" si="722"/>
        <v/>
      </c>
      <c r="F3503" s="7"/>
      <c r="G3503" s="10" t="str">
        <f t="shared" si="720"/>
        <v/>
      </c>
      <c r="H3503" s="6" t="str">
        <f t="shared" si="721"/>
        <v/>
      </c>
      <c r="I3503" s="6" t="str">
        <f t="shared" si="723"/>
        <v/>
      </c>
      <c r="J3503" s="6" t="str">
        <f t="shared" si="724"/>
        <v/>
      </c>
      <c r="K3503" s="6" t="str">
        <f t="shared" si="725"/>
        <v/>
      </c>
      <c r="L3503" s="6" t="str">
        <f t="shared" si="730"/>
        <v/>
      </c>
      <c r="M3503" s="6" t="str">
        <f t="shared" si="731"/>
        <v/>
      </c>
      <c r="N3503" s="6" t="str">
        <f t="shared" si="726"/>
        <v/>
      </c>
      <c r="O3503" s="4"/>
      <c r="P3503" s="11"/>
      <c r="Q3503" s="12" t="str">
        <f t="shared" si="727"/>
        <v/>
      </c>
      <c r="R3503" s="8"/>
      <c r="S3503" s="19"/>
      <c r="T3503" s="19" t="s">
        <v>830</v>
      </c>
      <c r="U3503" s="4"/>
      <c r="V3503" s="22" t="str">
        <f t="shared" si="728"/>
        <v>@aswan1.moe.edu.eg</v>
      </c>
      <c r="W3503" s="22" t="str">
        <f t="shared" si="729"/>
        <v>Stu#</v>
      </c>
      <c r="Z3503" t="str">
        <f>IF(Q3503=$Z$14,COUNTIF($Q$15:Q3503,$Z$14),"")</f>
        <v/>
      </c>
    </row>
    <row r="3504" spans="1:26" ht="16.5" x14ac:dyDescent="0.25">
      <c r="A3504" s="6" t="str">
        <f>IF(B3504="","",SUBTOTAL(3,$B$15:B3504))</f>
        <v/>
      </c>
      <c r="B3504" s="7"/>
      <c r="C3504" s="8"/>
      <c r="D3504" s="6" t="str">
        <f t="shared" si="719"/>
        <v/>
      </c>
      <c r="E3504" s="9" t="str">
        <f t="shared" si="722"/>
        <v/>
      </c>
      <c r="F3504" s="7"/>
      <c r="G3504" s="10" t="str">
        <f t="shared" si="720"/>
        <v/>
      </c>
      <c r="H3504" s="6" t="str">
        <f t="shared" si="721"/>
        <v/>
      </c>
      <c r="I3504" s="6" t="str">
        <f t="shared" si="723"/>
        <v/>
      </c>
      <c r="J3504" s="6" t="str">
        <f t="shared" si="724"/>
        <v/>
      </c>
      <c r="K3504" s="6" t="str">
        <f t="shared" si="725"/>
        <v/>
      </c>
      <c r="L3504" s="6" t="str">
        <f t="shared" si="730"/>
        <v/>
      </c>
      <c r="M3504" s="6" t="str">
        <f t="shared" si="731"/>
        <v/>
      </c>
      <c r="N3504" s="6" t="str">
        <f t="shared" si="726"/>
        <v/>
      </c>
      <c r="O3504" s="4"/>
      <c r="P3504" s="11"/>
      <c r="Q3504" s="12" t="str">
        <f t="shared" si="727"/>
        <v/>
      </c>
      <c r="R3504" s="8"/>
      <c r="S3504" s="19"/>
      <c r="T3504" s="19" t="s">
        <v>830</v>
      </c>
      <c r="U3504" s="4"/>
      <c r="V3504" s="22" t="str">
        <f t="shared" si="728"/>
        <v>@aswan1.moe.edu.eg</v>
      </c>
      <c r="W3504" s="22" t="str">
        <f t="shared" si="729"/>
        <v>Stu#</v>
      </c>
      <c r="Z3504" t="str">
        <f>IF(Q3504=$Z$14,COUNTIF($Q$15:Q3504,$Z$14),"")</f>
        <v/>
      </c>
    </row>
    <row r="3505" spans="1:26" ht="16.5" x14ac:dyDescent="0.25">
      <c r="A3505" s="6" t="str">
        <f>IF(B3505="","",SUBTOTAL(3,$B$15:B3505))</f>
        <v/>
      </c>
      <c r="B3505" s="7"/>
      <c r="C3505" s="8"/>
      <c r="D3505" s="6" t="str">
        <f t="shared" si="719"/>
        <v/>
      </c>
      <c r="E3505" s="9" t="str">
        <f t="shared" si="722"/>
        <v/>
      </c>
      <c r="F3505" s="7"/>
      <c r="G3505" s="10" t="str">
        <f t="shared" si="720"/>
        <v/>
      </c>
      <c r="H3505" s="6" t="str">
        <f t="shared" si="721"/>
        <v/>
      </c>
      <c r="I3505" s="6" t="str">
        <f t="shared" si="723"/>
        <v/>
      </c>
      <c r="J3505" s="6" t="str">
        <f t="shared" si="724"/>
        <v/>
      </c>
      <c r="K3505" s="6" t="str">
        <f t="shared" si="725"/>
        <v/>
      </c>
      <c r="L3505" s="6" t="str">
        <f t="shared" si="730"/>
        <v/>
      </c>
      <c r="M3505" s="6" t="str">
        <f t="shared" si="731"/>
        <v/>
      </c>
      <c r="N3505" s="6" t="str">
        <f t="shared" si="726"/>
        <v/>
      </c>
      <c r="O3505" s="4"/>
      <c r="P3505" s="11"/>
      <c r="Q3505" s="12" t="str">
        <f t="shared" si="727"/>
        <v/>
      </c>
      <c r="R3505" s="8"/>
      <c r="S3505" s="19"/>
      <c r="T3505" s="19" t="s">
        <v>830</v>
      </c>
      <c r="U3505" s="4"/>
      <c r="V3505" s="22" t="str">
        <f t="shared" si="728"/>
        <v>@aswan1.moe.edu.eg</v>
      </c>
      <c r="W3505" s="22" t="str">
        <f t="shared" si="729"/>
        <v>Stu#</v>
      </c>
      <c r="Z3505" t="str">
        <f>IF(Q3505=$Z$14,COUNTIF($Q$15:Q3505,$Z$14),"")</f>
        <v/>
      </c>
    </row>
    <row r="3506" spans="1:26" ht="16.5" x14ac:dyDescent="0.25">
      <c r="A3506" s="6" t="str">
        <f>IF(B3506="","",SUBTOTAL(3,$B$15:B3506))</f>
        <v/>
      </c>
      <c r="B3506" s="7"/>
      <c r="C3506" s="8"/>
      <c r="D3506" s="6" t="str">
        <f t="shared" si="719"/>
        <v/>
      </c>
      <c r="E3506" s="9" t="str">
        <f t="shared" si="722"/>
        <v/>
      </c>
      <c r="F3506" s="7"/>
      <c r="G3506" s="10" t="str">
        <f t="shared" si="720"/>
        <v/>
      </c>
      <c r="H3506" s="6" t="str">
        <f t="shared" si="721"/>
        <v/>
      </c>
      <c r="I3506" s="6" t="str">
        <f t="shared" si="723"/>
        <v/>
      </c>
      <c r="J3506" s="6" t="str">
        <f t="shared" si="724"/>
        <v/>
      </c>
      <c r="K3506" s="6" t="str">
        <f t="shared" si="725"/>
        <v/>
      </c>
      <c r="L3506" s="6" t="str">
        <f t="shared" si="730"/>
        <v/>
      </c>
      <c r="M3506" s="6" t="str">
        <f t="shared" si="731"/>
        <v/>
      </c>
      <c r="N3506" s="6" t="str">
        <f t="shared" si="726"/>
        <v/>
      </c>
      <c r="O3506" s="4"/>
      <c r="P3506" s="11"/>
      <c r="Q3506" s="12" t="str">
        <f t="shared" si="727"/>
        <v/>
      </c>
      <c r="R3506" s="8"/>
      <c r="S3506" s="19"/>
      <c r="T3506" s="19" t="s">
        <v>830</v>
      </c>
      <c r="U3506" s="4"/>
      <c r="V3506" s="22" t="str">
        <f t="shared" si="728"/>
        <v>@aswan1.moe.edu.eg</v>
      </c>
      <c r="W3506" s="22" t="str">
        <f t="shared" si="729"/>
        <v>Stu#</v>
      </c>
      <c r="Z3506" t="str">
        <f>IF(Q3506=$Z$14,COUNTIF($Q$15:Q3506,$Z$14),"")</f>
        <v/>
      </c>
    </row>
    <row r="3507" spans="1:26" ht="16.5" x14ac:dyDescent="0.25">
      <c r="A3507" s="6" t="str">
        <f>IF(B3507="","",SUBTOTAL(3,$B$15:B3507))</f>
        <v/>
      </c>
      <c r="B3507" s="7"/>
      <c r="C3507" s="8"/>
      <c r="D3507" s="6" t="str">
        <f t="shared" si="719"/>
        <v/>
      </c>
      <c r="E3507" s="9" t="str">
        <f t="shared" si="722"/>
        <v/>
      </c>
      <c r="F3507" s="7"/>
      <c r="G3507" s="10" t="str">
        <f t="shared" si="720"/>
        <v/>
      </c>
      <c r="H3507" s="6" t="str">
        <f t="shared" si="721"/>
        <v/>
      </c>
      <c r="I3507" s="6" t="str">
        <f t="shared" si="723"/>
        <v/>
      </c>
      <c r="J3507" s="6" t="str">
        <f t="shared" si="724"/>
        <v/>
      </c>
      <c r="K3507" s="6" t="str">
        <f t="shared" si="725"/>
        <v/>
      </c>
      <c r="L3507" s="6" t="str">
        <f t="shared" si="730"/>
        <v/>
      </c>
      <c r="M3507" s="6" t="str">
        <f t="shared" si="731"/>
        <v/>
      </c>
      <c r="N3507" s="6" t="str">
        <f t="shared" si="726"/>
        <v/>
      </c>
      <c r="O3507" s="4"/>
      <c r="P3507" s="11"/>
      <c r="Q3507" s="12" t="str">
        <f t="shared" si="727"/>
        <v/>
      </c>
      <c r="R3507" s="8"/>
      <c r="S3507" s="19"/>
      <c r="T3507" s="19" t="s">
        <v>830</v>
      </c>
      <c r="U3507" s="4"/>
      <c r="V3507" s="22" t="str">
        <f t="shared" si="728"/>
        <v>@aswan1.moe.edu.eg</v>
      </c>
      <c r="W3507" s="22" t="str">
        <f t="shared" si="729"/>
        <v>Stu#</v>
      </c>
      <c r="Z3507" t="str">
        <f>IF(Q3507=$Z$14,COUNTIF($Q$15:Q3507,$Z$14),"")</f>
        <v/>
      </c>
    </row>
    <row r="3508" spans="1:26" ht="16.5" x14ac:dyDescent="0.25">
      <c r="A3508" s="6" t="str">
        <f>IF(B3508="","",SUBTOTAL(3,$B$15:B3508))</f>
        <v/>
      </c>
      <c r="B3508" s="7"/>
      <c r="C3508" s="8"/>
      <c r="D3508" s="6" t="str">
        <f t="shared" si="719"/>
        <v/>
      </c>
      <c r="E3508" s="9" t="str">
        <f t="shared" si="722"/>
        <v/>
      </c>
      <c r="F3508" s="7"/>
      <c r="G3508" s="10" t="str">
        <f t="shared" si="720"/>
        <v/>
      </c>
      <c r="H3508" s="6" t="str">
        <f t="shared" si="721"/>
        <v/>
      </c>
      <c r="I3508" s="6" t="str">
        <f t="shared" si="723"/>
        <v/>
      </c>
      <c r="J3508" s="6" t="str">
        <f t="shared" si="724"/>
        <v/>
      </c>
      <c r="K3508" s="6" t="str">
        <f t="shared" si="725"/>
        <v/>
      </c>
      <c r="L3508" s="6" t="str">
        <f t="shared" si="730"/>
        <v/>
      </c>
      <c r="M3508" s="6" t="str">
        <f t="shared" si="731"/>
        <v/>
      </c>
      <c r="N3508" s="6" t="str">
        <f t="shared" si="726"/>
        <v/>
      </c>
      <c r="O3508" s="4"/>
      <c r="P3508" s="11"/>
      <c r="Q3508" s="12" t="str">
        <f t="shared" si="727"/>
        <v/>
      </c>
      <c r="R3508" s="8"/>
      <c r="S3508" s="19"/>
      <c r="T3508" s="19" t="s">
        <v>830</v>
      </c>
      <c r="U3508" s="4"/>
      <c r="V3508" s="22" t="str">
        <f t="shared" si="728"/>
        <v>@aswan1.moe.edu.eg</v>
      </c>
      <c r="W3508" s="22" t="str">
        <f t="shared" si="729"/>
        <v>Stu#</v>
      </c>
      <c r="Z3508" t="str">
        <f>IF(Q3508=$Z$14,COUNTIF($Q$15:Q3508,$Z$14),"")</f>
        <v/>
      </c>
    </row>
    <row r="3509" spans="1:26" ht="16.5" x14ac:dyDescent="0.25">
      <c r="A3509" s="6" t="str">
        <f>IF(B3509="","",SUBTOTAL(3,$B$15:B3509))</f>
        <v/>
      </c>
      <c r="B3509" s="7"/>
      <c r="C3509" s="8"/>
      <c r="D3509" s="6" t="str">
        <f t="shared" si="719"/>
        <v/>
      </c>
      <c r="E3509" s="9" t="str">
        <f t="shared" si="722"/>
        <v/>
      </c>
      <c r="F3509" s="7"/>
      <c r="G3509" s="10" t="str">
        <f t="shared" si="720"/>
        <v/>
      </c>
      <c r="H3509" s="6" t="str">
        <f t="shared" si="721"/>
        <v/>
      </c>
      <c r="I3509" s="6" t="str">
        <f t="shared" si="723"/>
        <v/>
      </c>
      <c r="J3509" s="6" t="str">
        <f t="shared" si="724"/>
        <v/>
      </c>
      <c r="K3509" s="6" t="str">
        <f t="shared" si="725"/>
        <v/>
      </c>
      <c r="L3509" s="6" t="str">
        <f t="shared" si="730"/>
        <v/>
      </c>
      <c r="M3509" s="6" t="str">
        <f t="shared" si="731"/>
        <v/>
      </c>
      <c r="N3509" s="6" t="str">
        <f t="shared" si="726"/>
        <v/>
      </c>
      <c r="O3509" s="4"/>
      <c r="P3509" s="11"/>
      <c r="Q3509" s="12" t="str">
        <f t="shared" si="727"/>
        <v/>
      </c>
      <c r="R3509" s="8"/>
      <c r="S3509" s="19"/>
      <c r="T3509" s="19" t="s">
        <v>830</v>
      </c>
      <c r="U3509" s="4"/>
      <c r="V3509" s="22" t="str">
        <f t="shared" si="728"/>
        <v>@aswan1.moe.edu.eg</v>
      </c>
      <c r="W3509" s="22" t="str">
        <f t="shared" si="729"/>
        <v>Stu#</v>
      </c>
      <c r="Z3509" t="str">
        <f>IF(Q3509=$Z$14,COUNTIF($Q$15:Q3509,$Z$14),"")</f>
        <v/>
      </c>
    </row>
    <row r="3510" spans="1:26" ht="16.5" x14ac:dyDescent="0.25">
      <c r="A3510" s="6" t="str">
        <f>IF(B3510="","",SUBTOTAL(3,$B$15:B3510))</f>
        <v/>
      </c>
      <c r="B3510" s="7"/>
      <c r="C3510" s="8"/>
      <c r="D3510" s="6" t="str">
        <f t="shared" si="719"/>
        <v/>
      </c>
      <c r="E3510" s="9" t="str">
        <f t="shared" si="722"/>
        <v/>
      </c>
      <c r="F3510" s="7"/>
      <c r="G3510" s="10" t="str">
        <f t="shared" si="720"/>
        <v/>
      </c>
      <c r="H3510" s="6" t="str">
        <f t="shared" si="721"/>
        <v/>
      </c>
      <c r="I3510" s="6" t="str">
        <f t="shared" si="723"/>
        <v/>
      </c>
      <c r="J3510" s="6" t="str">
        <f t="shared" si="724"/>
        <v/>
      </c>
      <c r="K3510" s="6" t="str">
        <f t="shared" si="725"/>
        <v/>
      </c>
      <c r="L3510" s="6" t="str">
        <f t="shared" si="730"/>
        <v/>
      </c>
      <c r="M3510" s="6" t="str">
        <f t="shared" si="731"/>
        <v/>
      </c>
      <c r="N3510" s="6" t="str">
        <f t="shared" si="726"/>
        <v/>
      </c>
      <c r="O3510" s="4"/>
      <c r="P3510" s="11"/>
      <c r="Q3510" s="12" t="str">
        <f t="shared" si="727"/>
        <v/>
      </c>
      <c r="R3510" s="8"/>
      <c r="S3510" s="19"/>
      <c r="T3510" s="19" t="s">
        <v>830</v>
      </c>
      <c r="U3510" s="4"/>
      <c r="V3510" s="22" t="str">
        <f t="shared" si="728"/>
        <v>@aswan1.moe.edu.eg</v>
      </c>
      <c r="W3510" s="22" t="str">
        <f t="shared" si="729"/>
        <v>Stu#</v>
      </c>
      <c r="Z3510" t="str">
        <f>IF(Q3510=$Z$14,COUNTIF($Q$15:Q3510,$Z$14),"")</f>
        <v/>
      </c>
    </row>
    <row r="3511" spans="1:26" ht="16.5" x14ac:dyDescent="0.25">
      <c r="A3511" s="6" t="str">
        <f>IF(B3511="","",SUBTOTAL(3,$B$15:B3511))</f>
        <v/>
      </c>
      <c r="B3511" s="7"/>
      <c r="C3511" s="8"/>
      <c r="D3511" s="6" t="str">
        <f t="shared" si="719"/>
        <v/>
      </c>
      <c r="E3511" s="9" t="str">
        <f t="shared" si="722"/>
        <v/>
      </c>
      <c r="F3511" s="7"/>
      <c r="G3511" s="10" t="str">
        <f t="shared" si="720"/>
        <v/>
      </c>
      <c r="H3511" s="6" t="str">
        <f t="shared" si="721"/>
        <v/>
      </c>
      <c r="I3511" s="6" t="str">
        <f t="shared" si="723"/>
        <v/>
      </c>
      <c r="J3511" s="6" t="str">
        <f t="shared" si="724"/>
        <v/>
      </c>
      <c r="K3511" s="6" t="str">
        <f t="shared" si="725"/>
        <v/>
      </c>
      <c r="L3511" s="6" t="str">
        <f t="shared" si="730"/>
        <v/>
      </c>
      <c r="M3511" s="6" t="str">
        <f t="shared" si="731"/>
        <v/>
      </c>
      <c r="N3511" s="6" t="str">
        <f t="shared" si="726"/>
        <v/>
      </c>
      <c r="O3511" s="4"/>
      <c r="P3511" s="11"/>
      <c r="Q3511" s="12" t="str">
        <f t="shared" si="727"/>
        <v/>
      </c>
      <c r="R3511" s="8"/>
      <c r="S3511" s="19"/>
      <c r="T3511" s="19" t="s">
        <v>830</v>
      </c>
      <c r="U3511" s="4"/>
      <c r="V3511" s="22" t="str">
        <f t="shared" si="728"/>
        <v>@aswan1.moe.edu.eg</v>
      </c>
      <c r="W3511" s="22" t="str">
        <f t="shared" si="729"/>
        <v>Stu#</v>
      </c>
      <c r="Z3511" t="str">
        <f>IF(Q3511=$Z$14,COUNTIF($Q$15:Q3511,$Z$14),"")</f>
        <v/>
      </c>
    </row>
    <row r="3512" spans="1:26" ht="16.5" x14ac:dyDescent="0.25">
      <c r="A3512" s="6" t="str">
        <f>IF(B3512="","",SUBTOTAL(3,$B$15:B3512))</f>
        <v/>
      </c>
      <c r="B3512" s="7"/>
      <c r="C3512" s="8"/>
      <c r="D3512" s="6" t="str">
        <f t="shared" si="719"/>
        <v/>
      </c>
      <c r="E3512" s="9" t="str">
        <f t="shared" si="722"/>
        <v/>
      </c>
      <c r="F3512" s="7"/>
      <c r="G3512" s="10" t="str">
        <f t="shared" si="720"/>
        <v/>
      </c>
      <c r="H3512" s="6" t="str">
        <f t="shared" si="721"/>
        <v/>
      </c>
      <c r="I3512" s="6" t="str">
        <f t="shared" si="723"/>
        <v/>
      </c>
      <c r="J3512" s="6" t="str">
        <f t="shared" si="724"/>
        <v/>
      </c>
      <c r="K3512" s="6" t="str">
        <f t="shared" si="725"/>
        <v/>
      </c>
      <c r="L3512" s="6" t="str">
        <f t="shared" si="730"/>
        <v/>
      </c>
      <c r="M3512" s="6" t="str">
        <f t="shared" si="731"/>
        <v/>
      </c>
      <c r="N3512" s="6" t="str">
        <f t="shared" si="726"/>
        <v/>
      </c>
      <c r="O3512" s="4"/>
      <c r="P3512" s="11"/>
      <c r="Q3512" s="12" t="str">
        <f t="shared" si="727"/>
        <v/>
      </c>
      <c r="R3512" s="8"/>
      <c r="S3512" s="19"/>
      <c r="T3512" s="19" t="s">
        <v>830</v>
      </c>
      <c r="U3512" s="4"/>
      <c r="V3512" s="22" t="str">
        <f t="shared" si="728"/>
        <v>@aswan1.moe.edu.eg</v>
      </c>
      <c r="W3512" s="22" t="str">
        <f t="shared" si="729"/>
        <v>Stu#</v>
      </c>
      <c r="Z3512" t="str">
        <f>IF(Q3512=$Z$14,COUNTIF($Q$15:Q3512,$Z$14),"")</f>
        <v/>
      </c>
    </row>
    <row r="3513" spans="1:26" ht="16.5" x14ac:dyDescent="0.25">
      <c r="A3513" s="6" t="str">
        <f>IF(B3513="","",SUBTOTAL(3,$B$15:B3513))</f>
        <v/>
      </c>
      <c r="B3513" s="7"/>
      <c r="C3513" s="8"/>
      <c r="D3513" s="6" t="str">
        <f t="shared" si="719"/>
        <v/>
      </c>
      <c r="E3513" s="9" t="str">
        <f t="shared" si="722"/>
        <v/>
      </c>
      <c r="F3513" s="7"/>
      <c r="G3513" s="10" t="str">
        <f t="shared" si="720"/>
        <v/>
      </c>
      <c r="H3513" s="6" t="str">
        <f t="shared" si="721"/>
        <v/>
      </c>
      <c r="I3513" s="6" t="str">
        <f t="shared" si="723"/>
        <v/>
      </c>
      <c r="J3513" s="6" t="str">
        <f t="shared" si="724"/>
        <v/>
      </c>
      <c r="K3513" s="6" t="str">
        <f t="shared" si="725"/>
        <v/>
      </c>
      <c r="L3513" s="6" t="str">
        <f t="shared" si="730"/>
        <v/>
      </c>
      <c r="M3513" s="6" t="str">
        <f t="shared" si="731"/>
        <v/>
      </c>
      <c r="N3513" s="6" t="str">
        <f t="shared" si="726"/>
        <v/>
      </c>
      <c r="O3513" s="4"/>
      <c r="P3513" s="11"/>
      <c r="Q3513" s="12" t="str">
        <f t="shared" si="727"/>
        <v/>
      </c>
      <c r="R3513" s="8"/>
      <c r="S3513" s="19"/>
      <c r="T3513" s="19" t="s">
        <v>830</v>
      </c>
      <c r="U3513" s="4"/>
      <c r="V3513" s="22" t="str">
        <f t="shared" si="728"/>
        <v>@aswan1.moe.edu.eg</v>
      </c>
      <c r="W3513" s="22" t="str">
        <f t="shared" si="729"/>
        <v>Stu#</v>
      </c>
      <c r="Z3513" t="str">
        <f>IF(Q3513=$Z$14,COUNTIF($Q$15:Q3513,$Z$14),"")</f>
        <v/>
      </c>
    </row>
    <row r="3514" spans="1:26" ht="16.5" x14ac:dyDescent="0.25">
      <c r="A3514" s="6" t="str">
        <f>IF(B3514="","",SUBTOTAL(3,$B$15:B3514))</f>
        <v/>
      </c>
      <c r="B3514" s="7"/>
      <c r="C3514" s="8"/>
      <c r="D3514" s="6" t="str">
        <f t="shared" si="719"/>
        <v/>
      </c>
      <c r="E3514" s="9" t="str">
        <f t="shared" si="722"/>
        <v/>
      </c>
      <c r="F3514" s="7"/>
      <c r="G3514" s="10" t="str">
        <f t="shared" si="720"/>
        <v/>
      </c>
      <c r="H3514" s="6" t="str">
        <f t="shared" si="721"/>
        <v/>
      </c>
      <c r="I3514" s="6" t="str">
        <f t="shared" si="723"/>
        <v/>
      </c>
      <c r="J3514" s="6" t="str">
        <f t="shared" si="724"/>
        <v/>
      </c>
      <c r="K3514" s="6" t="str">
        <f t="shared" si="725"/>
        <v/>
      </c>
      <c r="L3514" s="6" t="str">
        <f t="shared" si="730"/>
        <v/>
      </c>
      <c r="M3514" s="6" t="str">
        <f t="shared" si="731"/>
        <v/>
      </c>
      <c r="N3514" s="6" t="str">
        <f t="shared" si="726"/>
        <v/>
      </c>
      <c r="O3514" s="4"/>
      <c r="P3514" s="11"/>
      <c r="Q3514" s="12" t="str">
        <f t="shared" si="727"/>
        <v/>
      </c>
      <c r="R3514" s="8"/>
      <c r="S3514" s="19"/>
      <c r="T3514" s="19" t="s">
        <v>830</v>
      </c>
      <c r="U3514" s="4"/>
      <c r="V3514" s="22" t="str">
        <f t="shared" si="728"/>
        <v>@aswan1.moe.edu.eg</v>
      </c>
      <c r="W3514" s="22" t="str">
        <f t="shared" si="729"/>
        <v>Stu#</v>
      </c>
      <c r="Z3514" t="str">
        <f>IF(Q3514=$Z$14,COUNTIF($Q$15:Q3514,$Z$14),"")</f>
        <v/>
      </c>
    </row>
    <row r="3515" spans="1:26" ht="16.5" x14ac:dyDescent="0.25">
      <c r="A3515" s="6" t="str">
        <f>IF(B3515="","",SUBTOTAL(3,$B$15:B3515))</f>
        <v/>
      </c>
      <c r="B3515" s="7"/>
      <c r="C3515" s="8"/>
      <c r="D3515" s="6" t="str">
        <f t="shared" si="719"/>
        <v/>
      </c>
      <c r="E3515" s="9" t="str">
        <f t="shared" si="722"/>
        <v/>
      </c>
      <c r="F3515" s="7"/>
      <c r="G3515" s="10" t="str">
        <f t="shared" si="720"/>
        <v/>
      </c>
      <c r="H3515" s="6" t="str">
        <f t="shared" si="721"/>
        <v/>
      </c>
      <c r="I3515" s="6" t="str">
        <f t="shared" si="723"/>
        <v/>
      </c>
      <c r="J3515" s="6" t="str">
        <f t="shared" si="724"/>
        <v/>
      </c>
      <c r="K3515" s="6" t="str">
        <f t="shared" si="725"/>
        <v/>
      </c>
      <c r="L3515" s="6" t="str">
        <f t="shared" si="730"/>
        <v/>
      </c>
      <c r="M3515" s="6" t="str">
        <f t="shared" si="731"/>
        <v/>
      </c>
      <c r="N3515" s="6" t="str">
        <f t="shared" si="726"/>
        <v/>
      </c>
      <c r="O3515" s="4"/>
      <c r="P3515" s="11"/>
      <c r="Q3515" s="12" t="str">
        <f t="shared" si="727"/>
        <v/>
      </c>
      <c r="R3515" s="8"/>
      <c r="S3515" s="19"/>
      <c r="T3515" s="19" t="s">
        <v>830</v>
      </c>
      <c r="U3515" s="4"/>
      <c r="V3515" s="22" t="str">
        <f t="shared" si="728"/>
        <v>@aswan1.moe.edu.eg</v>
      </c>
      <c r="W3515" s="22" t="str">
        <f t="shared" si="729"/>
        <v>Stu#</v>
      </c>
      <c r="Z3515" t="str">
        <f>IF(Q3515=$Z$14,COUNTIF($Q$15:Q3515,$Z$14),"")</f>
        <v/>
      </c>
    </row>
    <row r="3516" spans="1:26" ht="16.5" x14ac:dyDescent="0.25">
      <c r="A3516" s="6" t="str">
        <f>IF(B3516="","",SUBTOTAL(3,$B$15:B3516))</f>
        <v/>
      </c>
      <c r="B3516" s="7"/>
      <c r="C3516" s="8"/>
      <c r="D3516" s="6" t="str">
        <f t="shared" si="719"/>
        <v/>
      </c>
      <c r="E3516" s="9" t="str">
        <f t="shared" si="722"/>
        <v/>
      </c>
      <c r="F3516" s="7"/>
      <c r="G3516" s="10" t="str">
        <f t="shared" si="720"/>
        <v/>
      </c>
      <c r="H3516" s="6" t="str">
        <f t="shared" si="721"/>
        <v/>
      </c>
      <c r="I3516" s="6" t="str">
        <f t="shared" si="723"/>
        <v/>
      </c>
      <c r="J3516" s="6" t="str">
        <f t="shared" si="724"/>
        <v/>
      </c>
      <c r="K3516" s="6" t="str">
        <f t="shared" si="725"/>
        <v/>
      </c>
      <c r="L3516" s="6" t="str">
        <f t="shared" si="730"/>
        <v/>
      </c>
      <c r="M3516" s="6" t="str">
        <f t="shared" si="731"/>
        <v/>
      </c>
      <c r="N3516" s="6" t="str">
        <f t="shared" si="726"/>
        <v/>
      </c>
      <c r="O3516" s="4"/>
      <c r="P3516" s="11"/>
      <c r="Q3516" s="12" t="str">
        <f t="shared" si="727"/>
        <v/>
      </c>
      <c r="R3516" s="8"/>
      <c r="S3516" s="19"/>
      <c r="T3516" s="19" t="s">
        <v>830</v>
      </c>
      <c r="U3516" s="4"/>
      <c r="V3516" s="22" t="str">
        <f t="shared" si="728"/>
        <v>@aswan1.moe.edu.eg</v>
      </c>
      <c r="W3516" s="22" t="str">
        <f t="shared" si="729"/>
        <v>Stu#</v>
      </c>
      <c r="Z3516" t="str">
        <f>IF(Q3516=$Z$14,COUNTIF($Q$15:Q3516,$Z$14),"")</f>
        <v/>
      </c>
    </row>
    <row r="3517" spans="1:26" ht="16.5" x14ac:dyDescent="0.25">
      <c r="A3517" s="6" t="str">
        <f>IF(B3517="","",SUBTOTAL(3,$B$15:B3517))</f>
        <v/>
      </c>
      <c r="B3517" s="7"/>
      <c r="C3517" s="8"/>
      <c r="D3517" s="6" t="str">
        <f t="shared" si="719"/>
        <v/>
      </c>
      <c r="E3517" s="9" t="str">
        <f t="shared" si="722"/>
        <v/>
      </c>
      <c r="F3517" s="7"/>
      <c r="G3517" s="10" t="str">
        <f t="shared" si="720"/>
        <v/>
      </c>
      <c r="H3517" s="6" t="str">
        <f t="shared" si="721"/>
        <v/>
      </c>
      <c r="I3517" s="6" t="str">
        <f t="shared" si="723"/>
        <v/>
      </c>
      <c r="J3517" s="6" t="str">
        <f t="shared" si="724"/>
        <v/>
      </c>
      <c r="K3517" s="6" t="str">
        <f t="shared" si="725"/>
        <v/>
      </c>
      <c r="L3517" s="6" t="str">
        <f t="shared" si="730"/>
        <v/>
      </c>
      <c r="M3517" s="6" t="str">
        <f t="shared" si="731"/>
        <v/>
      </c>
      <c r="N3517" s="6" t="str">
        <f t="shared" si="726"/>
        <v/>
      </c>
      <c r="O3517" s="4"/>
      <c r="P3517" s="11"/>
      <c r="Q3517" s="12" t="str">
        <f t="shared" si="727"/>
        <v/>
      </c>
      <c r="R3517" s="8"/>
      <c r="S3517" s="19"/>
      <c r="T3517" s="19" t="s">
        <v>830</v>
      </c>
      <c r="U3517" s="4"/>
      <c r="V3517" s="22" t="str">
        <f t="shared" si="728"/>
        <v>@aswan1.moe.edu.eg</v>
      </c>
      <c r="W3517" s="22" t="str">
        <f t="shared" si="729"/>
        <v>Stu#</v>
      </c>
      <c r="Z3517" t="str">
        <f>IF(Q3517=$Z$14,COUNTIF($Q$15:Q3517,$Z$14),"")</f>
        <v/>
      </c>
    </row>
    <row r="3518" spans="1:26" ht="16.5" x14ac:dyDescent="0.25">
      <c r="A3518" s="6" t="str">
        <f>IF(B3518="","",SUBTOTAL(3,$B$15:B3518))</f>
        <v/>
      </c>
      <c r="B3518" s="7"/>
      <c r="C3518" s="8"/>
      <c r="D3518" s="6" t="str">
        <f t="shared" si="719"/>
        <v/>
      </c>
      <c r="E3518" s="9" t="str">
        <f t="shared" si="722"/>
        <v/>
      </c>
      <c r="F3518" s="7"/>
      <c r="G3518" s="10" t="str">
        <f t="shared" si="720"/>
        <v/>
      </c>
      <c r="H3518" s="6" t="str">
        <f t="shared" si="721"/>
        <v/>
      </c>
      <c r="I3518" s="6" t="str">
        <f t="shared" si="723"/>
        <v/>
      </c>
      <c r="J3518" s="6" t="str">
        <f t="shared" si="724"/>
        <v/>
      </c>
      <c r="K3518" s="6" t="str">
        <f t="shared" si="725"/>
        <v/>
      </c>
      <c r="L3518" s="6" t="str">
        <f t="shared" si="730"/>
        <v/>
      </c>
      <c r="M3518" s="6" t="str">
        <f t="shared" si="731"/>
        <v/>
      </c>
      <c r="N3518" s="6" t="str">
        <f t="shared" si="726"/>
        <v/>
      </c>
      <c r="O3518" s="4"/>
      <c r="P3518" s="11"/>
      <c r="Q3518" s="12" t="str">
        <f t="shared" si="727"/>
        <v/>
      </c>
      <c r="R3518" s="8"/>
      <c r="S3518" s="19"/>
      <c r="T3518" s="19" t="s">
        <v>830</v>
      </c>
      <c r="U3518" s="4"/>
      <c r="V3518" s="22" t="str">
        <f t="shared" si="728"/>
        <v>@aswan1.moe.edu.eg</v>
      </c>
      <c r="W3518" s="22" t="str">
        <f t="shared" si="729"/>
        <v>Stu#</v>
      </c>
      <c r="Z3518" t="str">
        <f>IF(Q3518=$Z$14,COUNTIF($Q$15:Q3518,$Z$14),"")</f>
        <v/>
      </c>
    </row>
    <row r="3519" spans="1:26" ht="16.5" x14ac:dyDescent="0.25">
      <c r="A3519" s="6" t="str">
        <f>IF(B3519="","",SUBTOTAL(3,$B$15:B3519))</f>
        <v/>
      </c>
      <c r="B3519" s="7"/>
      <c r="C3519" s="8"/>
      <c r="D3519" s="6" t="str">
        <f t="shared" si="719"/>
        <v/>
      </c>
      <c r="E3519" s="9" t="str">
        <f t="shared" si="722"/>
        <v/>
      </c>
      <c r="F3519" s="7"/>
      <c r="G3519" s="10" t="str">
        <f t="shared" si="720"/>
        <v/>
      </c>
      <c r="H3519" s="6" t="str">
        <f t="shared" si="721"/>
        <v/>
      </c>
      <c r="I3519" s="6" t="str">
        <f t="shared" si="723"/>
        <v/>
      </c>
      <c r="J3519" s="6" t="str">
        <f t="shared" si="724"/>
        <v/>
      </c>
      <c r="K3519" s="6" t="str">
        <f t="shared" si="725"/>
        <v/>
      </c>
      <c r="L3519" s="6" t="str">
        <f t="shared" si="730"/>
        <v/>
      </c>
      <c r="M3519" s="6" t="str">
        <f t="shared" si="731"/>
        <v/>
      </c>
      <c r="N3519" s="6" t="str">
        <f t="shared" si="726"/>
        <v/>
      </c>
      <c r="O3519" s="4"/>
      <c r="P3519" s="11"/>
      <c r="Q3519" s="12" t="str">
        <f t="shared" si="727"/>
        <v/>
      </c>
      <c r="R3519" s="8"/>
      <c r="S3519" s="19"/>
      <c r="T3519" s="19" t="s">
        <v>830</v>
      </c>
      <c r="U3519" s="4"/>
      <c r="V3519" s="22" t="str">
        <f t="shared" si="728"/>
        <v>@aswan1.moe.edu.eg</v>
      </c>
      <c r="W3519" s="22" t="str">
        <f t="shared" si="729"/>
        <v>Stu#</v>
      </c>
      <c r="Z3519" t="str">
        <f>IF(Q3519=$Z$14,COUNTIF($Q$15:Q3519,$Z$14),"")</f>
        <v/>
      </c>
    </row>
    <row r="3520" spans="1:26" ht="16.5" x14ac:dyDescent="0.25">
      <c r="A3520" s="6" t="str">
        <f>IF(B3520="","",SUBTOTAL(3,$B$15:B3520))</f>
        <v/>
      </c>
      <c r="B3520" s="7"/>
      <c r="C3520" s="8"/>
      <c r="D3520" s="6" t="str">
        <f t="shared" si="719"/>
        <v/>
      </c>
      <c r="E3520" s="9" t="str">
        <f t="shared" si="722"/>
        <v/>
      </c>
      <c r="F3520" s="7"/>
      <c r="G3520" s="10" t="str">
        <f t="shared" si="720"/>
        <v/>
      </c>
      <c r="H3520" s="6" t="str">
        <f t="shared" si="721"/>
        <v/>
      </c>
      <c r="I3520" s="6" t="str">
        <f t="shared" si="723"/>
        <v/>
      </c>
      <c r="J3520" s="6" t="str">
        <f t="shared" si="724"/>
        <v/>
      </c>
      <c r="K3520" s="6" t="str">
        <f t="shared" si="725"/>
        <v/>
      </c>
      <c r="L3520" s="6" t="str">
        <f t="shared" si="730"/>
        <v/>
      </c>
      <c r="M3520" s="6" t="str">
        <f t="shared" si="731"/>
        <v/>
      </c>
      <c r="N3520" s="6" t="str">
        <f t="shared" si="726"/>
        <v/>
      </c>
      <c r="O3520" s="4"/>
      <c r="P3520" s="11"/>
      <c r="Q3520" s="12" t="str">
        <f t="shared" si="727"/>
        <v/>
      </c>
      <c r="R3520" s="8"/>
      <c r="S3520" s="19"/>
      <c r="T3520" s="19" t="s">
        <v>830</v>
      </c>
      <c r="U3520" s="4"/>
      <c r="V3520" s="22" t="str">
        <f t="shared" si="728"/>
        <v>@aswan1.moe.edu.eg</v>
      </c>
      <c r="W3520" s="22" t="str">
        <f t="shared" si="729"/>
        <v>Stu#</v>
      </c>
      <c r="Z3520" t="str">
        <f>IF(Q3520=$Z$14,COUNTIF($Q$15:Q3520,$Z$14),"")</f>
        <v/>
      </c>
    </row>
    <row r="3521" spans="1:26" ht="16.5" x14ac:dyDescent="0.25">
      <c r="A3521" s="6" t="str">
        <f>IF(B3521="","",SUBTOTAL(3,$B$15:B3521))</f>
        <v/>
      </c>
      <c r="B3521" s="7"/>
      <c r="C3521" s="8"/>
      <c r="D3521" s="6" t="str">
        <f t="shared" si="719"/>
        <v/>
      </c>
      <c r="E3521" s="9" t="str">
        <f t="shared" si="722"/>
        <v/>
      </c>
      <c r="F3521" s="7"/>
      <c r="G3521" s="10" t="str">
        <f t="shared" si="720"/>
        <v/>
      </c>
      <c r="H3521" s="6" t="str">
        <f t="shared" si="721"/>
        <v/>
      </c>
      <c r="I3521" s="6" t="str">
        <f t="shared" si="723"/>
        <v/>
      </c>
      <c r="J3521" s="6" t="str">
        <f t="shared" si="724"/>
        <v/>
      </c>
      <c r="K3521" s="6" t="str">
        <f t="shared" si="725"/>
        <v/>
      </c>
      <c r="L3521" s="6" t="str">
        <f t="shared" si="730"/>
        <v/>
      </c>
      <c r="M3521" s="6" t="str">
        <f t="shared" si="731"/>
        <v/>
      </c>
      <c r="N3521" s="6" t="str">
        <f t="shared" si="726"/>
        <v/>
      </c>
      <c r="O3521" s="4"/>
      <c r="P3521" s="11"/>
      <c r="Q3521" s="12" t="str">
        <f t="shared" si="727"/>
        <v/>
      </c>
      <c r="R3521" s="8"/>
      <c r="S3521" s="19"/>
      <c r="T3521" s="19" t="s">
        <v>830</v>
      </c>
      <c r="U3521" s="4"/>
      <c r="V3521" s="22" t="str">
        <f t="shared" si="728"/>
        <v>@aswan1.moe.edu.eg</v>
      </c>
      <c r="W3521" s="22" t="str">
        <f t="shared" si="729"/>
        <v>Stu#</v>
      </c>
      <c r="Z3521" t="str">
        <f>IF(Q3521=$Z$14,COUNTIF($Q$15:Q3521,$Z$14),"")</f>
        <v/>
      </c>
    </row>
    <row r="3522" spans="1:26" ht="16.5" x14ac:dyDescent="0.25">
      <c r="A3522" s="6" t="str">
        <f>IF(B3522="","",SUBTOTAL(3,$B$15:B3522))</f>
        <v/>
      </c>
      <c r="B3522" s="7"/>
      <c r="C3522" s="8"/>
      <c r="D3522" s="6" t="str">
        <f t="shared" si="719"/>
        <v/>
      </c>
      <c r="E3522" s="9" t="str">
        <f t="shared" si="722"/>
        <v/>
      </c>
      <c r="F3522" s="7"/>
      <c r="G3522" s="10" t="str">
        <f t="shared" si="720"/>
        <v/>
      </c>
      <c r="H3522" s="6" t="str">
        <f t="shared" si="721"/>
        <v/>
      </c>
      <c r="I3522" s="6" t="str">
        <f t="shared" si="723"/>
        <v/>
      </c>
      <c r="J3522" s="6" t="str">
        <f t="shared" si="724"/>
        <v/>
      </c>
      <c r="K3522" s="6" t="str">
        <f t="shared" si="725"/>
        <v/>
      </c>
      <c r="L3522" s="6" t="str">
        <f t="shared" si="730"/>
        <v/>
      </c>
      <c r="M3522" s="6" t="str">
        <f t="shared" si="731"/>
        <v/>
      </c>
      <c r="N3522" s="6" t="str">
        <f t="shared" si="726"/>
        <v/>
      </c>
      <c r="O3522" s="4"/>
      <c r="P3522" s="11"/>
      <c r="Q3522" s="12" t="str">
        <f t="shared" si="727"/>
        <v/>
      </c>
      <c r="R3522" s="8"/>
      <c r="S3522" s="19"/>
      <c r="T3522" s="19" t="s">
        <v>830</v>
      </c>
      <c r="U3522" s="4"/>
      <c r="V3522" s="22" t="str">
        <f t="shared" si="728"/>
        <v>@aswan1.moe.edu.eg</v>
      </c>
      <c r="W3522" s="22" t="str">
        <f t="shared" si="729"/>
        <v>Stu#</v>
      </c>
      <c r="Z3522" t="str">
        <f>IF(Q3522=$Z$14,COUNTIF($Q$15:Q3522,$Z$14),"")</f>
        <v/>
      </c>
    </row>
    <row r="3523" spans="1:26" ht="16.5" x14ac:dyDescent="0.25">
      <c r="A3523" s="6" t="str">
        <f>IF(B3523="","",SUBTOTAL(3,$B$15:B3523))</f>
        <v/>
      </c>
      <c r="B3523" s="7"/>
      <c r="C3523" s="8"/>
      <c r="D3523" s="6" t="str">
        <f t="shared" si="719"/>
        <v/>
      </c>
      <c r="E3523" s="9" t="str">
        <f t="shared" si="722"/>
        <v/>
      </c>
      <c r="F3523" s="7"/>
      <c r="G3523" s="10" t="str">
        <f t="shared" si="720"/>
        <v/>
      </c>
      <c r="H3523" s="6" t="str">
        <f t="shared" si="721"/>
        <v/>
      </c>
      <c r="I3523" s="6" t="str">
        <f t="shared" si="723"/>
        <v/>
      </c>
      <c r="J3523" s="6" t="str">
        <f t="shared" si="724"/>
        <v/>
      </c>
      <c r="K3523" s="6" t="str">
        <f t="shared" si="725"/>
        <v/>
      </c>
      <c r="L3523" s="6" t="str">
        <f t="shared" si="730"/>
        <v/>
      </c>
      <c r="M3523" s="6" t="str">
        <f t="shared" si="731"/>
        <v/>
      </c>
      <c r="N3523" s="6" t="str">
        <f t="shared" si="726"/>
        <v/>
      </c>
      <c r="O3523" s="4"/>
      <c r="P3523" s="11"/>
      <c r="Q3523" s="12" t="str">
        <f t="shared" si="727"/>
        <v/>
      </c>
      <c r="R3523" s="8"/>
      <c r="S3523" s="19"/>
      <c r="T3523" s="19" t="s">
        <v>830</v>
      </c>
      <c r="U3523" s="4"/>
      <c r="V3523" s="22" t="str">
        <f t="shared" si="728"/>
        <v>@aswan1.moe.edu.eg</v>
      </c>
      <c r="W3523" s="22" t="str">
        <f t="shared" si="729"/>
        <v>Stu#</v>
      </c>
      <c r="Z3523" t="str">
        <f>IF(Q3523=$Z$14,COUNTIF($Q$15:Q3523,$Z$14),"")</f>
        <v/>
      </c>
    </row>
    <row r="3524" spans="1:26" ht="16.5" x14ac:dyDescent="0.25">
      <c r="A3524" s="6" t="str">
        <f>IF(B3524="","",SUBTOTAL(3,$B$15:B3524))</f>
        <v/>
      </c>
      <c r="B3524" s="7"/>
      <c r="C3524" s="8"/>
      <c r="D3524" s="6" t="str">
        <f t="shared" si="719"/>
        <v/>
      </c>
      <c r="E3524" s="9" t="str">
        <f t="shared" si="722"/>
        <v/>
      </c>
      <c r="F3524" s="7"/>
      <c r="G3524" s="10" t="str">
        <f t="shared" si="720"/>
        <v/>
      </c>
      <c r="H3524" s="6" t="str">
        <f t="shared" si="721"/>
        <v/>
      </c>
      <c r="I3524" s="6" t="str">
        <f t="shared" si="723"/>
        <v/>
      </c>
      <c r="J3524" s="6" t="str">
        <f t="shared" si="724"/>
        <v/>
      </c>
      <c r="K3524" s="6" t="str">
        <f t="shared" si="725"/>
        <v/>
      </c>
      <c r="L3524" s="6" t="str">
        <f t="shared" si="730"/>
        <v/>
      </c>
      <c r="M3524" s="6" t="str">
        <f t="shared" si="731"/>
        <v/>
      </c>
      <c r="N3524" s="6" t="str">
        <f t="shared" si="726"/>
        <v/>
      </c>
      <c r="O3524" s="4"/>
      <c r="P3524" s="11"/>
      <c r="Q3524" s="12" t="str">
        <f t="shared" si="727"/>
        <v/>
      </c>
      <c r="R3524" s="8"/>
      <c r="S3524" s="19"/>
      <c r="T3524" s="19" t="s">
        <v>830</v>
      </c>
      <c r="U3524" s="4"/>
      <c r="V3524" s="22" t="str">
        <f t="shared" si="728"/>
        <v>@aswan1.moe.edu.eg</v>
      </c>
      <c r="W3524" s="22" t="str">
        <f t="shared" si="729"/>
        <v>Stu#</v>
      </c>
      <c r="Z3524" t="str">
        <f>IF(Q3524=$Z$14,COUNTIF($Q$15:Q3524,$Z$14),"")</f>
        <v/>
      </c>
    </row>
    <row r="3525" spans="1:26" ht="16.5" x14ac:dyDescent="0.25">
      <c r="A3525" s="6" t="str">
        <f>IF(B3525="","",SUBTOTAL(3,$B$15:B3525))</f>
        <v/>
      </c>
      <c r="B3525" s="7"/>
      <c r="C3525" s="8"/>
      <c r="D3525" s="6" t="str">
        <f t="shared" si="719"/>
        <v/>
      </c>
      <c r="E3525" s="9" t="str">
        <f t="shared" si="722"/>
        <v/>
      </c>
      <c r="F3525" s="7"/>
      <c r="G3525" s="10" t="str">
        <f t="shared" si="720"/>
        <v/>
      </c>
      <c r="H3525" s="6" t="str">
        <f t="shared" si="721"/>
        <v/>
      </c>
      <c r="I3525" s="6" t="str">
        <f t="shared" si="723"/>
        <v/>
      </c>
      <c r="J3525" s="6" t="str">
        <f t="shared" si="724"/>
        <v/>
      </c>
      <c r="K3525" s="6" t="str">
        <f t="shared" si="725"/>
        <v/>
      </c>
      <c r="L3525" s="6" t="str">
        <f t="shared" si="730"/>
        <v/>
      </c>
      <c r="M3525" s="6" t="str">
        <f t="shared" si="731"/>
        <v/>
      </c>
      <c r="N3525" s="6" t="str">
        <f t="shared" si="726"/>
        <v/>
      </c>
      <c r="O3525" s="4"/>
      <c r="P3525" s="11"/>
      <c r="Q3525" s="12" t="str">
        <f t="shared" si="727"/>
        <v/>
      </c>
      <c r="R3525" s="8"/>
      <c r="S3525" s="19"/>
      <c r="T3525" s="19" t="s">
        <v>830</v>
      </c>
      <c r="U3525" s="4"/>
      <c r="V3525" s="22" t="str">
        <f t="shared" si="728"/>
        <v>@aswan1.moe.edu.eg</v>
      </c>
      <c r="W3525" s="22" t="str">
        <f t="shared" si="729"/>
        <v>Stu#</v>
      </c>
      <c r="Z3525" t="str">
        <f>IF(Q3525=$Z$14,COUNTIF($Q$15:Q3525,$Z$14),"")</f>
        <v/>
      </c>
    </row>
    <row r="3526" spans="1:26" ht="16.5" x14ac:dyDescent="0.25">
      <c r="A3526" s="6" t="str">
        <f>IF(B3526="","",SUBTOTAL(3,$B$15:B3526))</f>
        <v/>
      </c>
      <c r="B3526" s="7"/>
      <c r="C3526" s="8"/>
      <c r="D3526" s="6" t="str">
        <f t="shared" si="719"/>
        <v/>
      </c>
      <c r="E3526" s="9" t="str">
        <f t="shared" si="722"/>
        <v/>
      </c>
      <c r="F3526" s="7"/>
      <c r="G3526" s="10" t="str">
        <f t="shared" si="720"/>
        <v/>
      </c>
      <c r="H3526" s="6" t="str">
        <f t="shared" si="721"/>
        <v/>
      </c>
      <c r="I3526" s="6" t="str">
        <f t="shared" si="723"/>
        <v/>
      </c>
      <c r="J3526" s="6" t="str">
        <f t="shared" si="724"/>
        <v/>
      </c>
      <c r="K3526" s="6" t="str">
        <f t="shared" si="725"/>
        <v/>
      </c>
      <c r="L3526" s="6" t="str">
        <f t="shared" si="730"/>
        <v/>
      </c>
      <c r="M3526" s="6" t="str">
        <f t="shared" si="731"/>
        <v/>
      </c>
      <c r="N3526" s="6" t="str">
        <f t="shared" si="726"/>
        <v/>
      </c>
      <c r="O3526" s="4"/>
      <c r="P3526" s="11"/>
      <c r="Q3526" s="12" t="str">
        <f t="shared" si="727"/>
        <v/>
      </c>
      <c r="R3526" s="8"/>
      <c r="S3526" s="19"/>
      <c r="T3526" s="19" t="s">
        <v>830</v>
      </c>
      <c r="U3526" s="4"/>
      <c r="V3526" s="22" t="str">
        <f t="shared" si="728"/>
        <v>@aswan1.moe.edu.eg</v>
      </c>
      <c r="W3526" s="22" t="str">
        <f t="shared" si="729"/>
        <v>Stu#</v>
      </c>
      <c r="Z3526" t="str">
        <f>IF(Q3526=$Z$14,COUNTIF($Q$15:Q3526,$Z$14),"")</f>
        <v/>
      </c>
    </row>
    <row r="3527" spans="1:26" ht="16.5" x14ac:dyDescent="0.25">
      <c r="A3527" s="6" t="str">
        <f>IF(B3527="","",SUBTOTAL(3,$B$15:B3527))</f>
        <v/>
      </c>
      <c r="B3527" s="7"/>
      <c r="C3527" s="8"/>
      <c r="D3527" s="6" t="str">
        <f t="shared" si="719"/>
        <v/>
      </c>
      <c r="E3527" s="9" t="str">
        <f t="shared" si="722"/>
        <v/>
      </c>
      <c r="F3527" s="7"/>
      <c r="G3527" s="10" t="str">
        <f t="shared" si="720"/>
        <v/>
      </c>
      <c r="H3527" s="6" t="str">
        <f t="shared" si="721"/>
        <v/>
      </c>
      <c r="I3527" s="6" t="str">
        <f t="shared" si="723"/>
        <v/>
      </c>
      <c r="J3527" s="6" t="str">
        <f t="shared" si="724"/>
        <v/>
      </c>
      <c r="K3527" s="6" t="str">
        <f t="shared" si="725"/>
        <v/>
      </c>
      <c r="L3527" s="6" t="str">
        <f t="shared" si="730"/>
        <v/>
      </c>
      <c r="M3527" s="6" t="str">
        <f t="shared" si="731"/>
        <v/>
      </c>
      <c r="N3527" s="6" t="str">
        <f t="shared" si="726"/>
        <v/>
      </c>
      <c r="O3527" s="4"/>
      <c r="P3527" s="11"/>
      <c r="Q3527" s="12" t="str">
        <f t="shared" si="727"/>
        <v/>
      </c>
      <c r="R3527" s="8"/>
      <c r="S3527" s="19"/>
      <c r="T3527" s="19" t="s">
        <v>830</v>
      </c>
      <c r="U3527" s="4"/>
      <c r="V3527" s="22" t="str">
        <f t="shared" si="728"/>
        <v>@aswan1.moe.edu.eg</v>
      </c>
      <c r="W3527" s="22" t="str">
        <f t="shared" si="729"/>
        <v>Stu#</v>
      </c>
      <c r="Z3527" t="str">
        <f>IF(Q3527=$Z$14,COUNTIF($Q$15:Q3527,$Z$14),"")</f>
        <v/>
      </c>
    </row>
    <row r="3528" spans="1:26" ht="16.5" x14ac:dyDescent="0.25">
      <c r="A3528" s="6" t="str">
        <f>IF(B3528="","",SUBTOTAL(3,$B$15:B3528))</f>
        <v/>
      </c>
      <c r="B3528" s="7"/>
      <c r="C3528" s="8"/>
      <c r="D3528" s="6" t="str">
        <f t="shared" si="719"/>
        <v/>
      </c>
      <c r="E3528" s="9" t="str">
        <f t="shared" si="722"/>
        <v/>
      </c>
      <c r="F3528" s="7"/>
      <c r="G3528" s="10" t="str">
        <f t="shared" si="720"/>
        <v/>
      </c>
      <c r="H3528" s="6" t="str">
        <f t="shared" si="721"/>
        <v/>
      </c>
      <c r="I3528" s="6" t="str">
        <f t="shared" si="723"/>
        <v/>
      </c>
      <c r="J3528" s="6" t="str">
        <f t="shared" si="724"/>
        <v/>
      </c>
      <c r="K3528" s="6" t="str">
        <f t="shared" si="725"/>
        <v/>
      </c>
      <c r="L3528" s="6" t="str">
        <f t="shared" si="730"/>
        <v/>
      </c>
      <c r="M3528" s="6" t="str">
        <f t="shared" si="731"/>
        <v/>
      </c>
      <c r="N3528" s="6" t="str">
        <f t="shared" si="726"/>
        <v/>
      </c>
      <c r="O3528" s="4"/>
      <c r="P3528" s="11"/>
      <c r="Q3528" s="12" t="str">
        <f t="shared" si="727"/>
        <v/>
      </c>
      <c r="R3528" s="8"/>
      <c r="S3528" s="19"/>
      <c r="T3528" s="19" t="s">
        <v>830</v>
      </c>
      <c r="U3528" s="4"/>
      <c r="V3528" s="22" t="str">
        <f t="shared" si="728"/>
        <v>@aswan1.moe.edu.eg</v>
      </c>
      <c r="W3528" s="22" t="str">
        <f t="shared" si="729"/>
        <v>Stu#</v>
      </c>
      <c r="Z3528" t="str">
        <f>IF(Q3528=$Z$14,COUNTIF($Q$15:Q3528,$Z$14),"")</f>
        <v/>
      </c>
    </row>
    <row r="3529" spans="1:26" ht="16.5" x14ac:dyDescent="0.25">
      <c r="A3529" s="6" t="str">
        <f>IF(B3529="","",SUBTOTAL(3,$B$15:B3529))</f>
        <v/>
      </c>
      <c r="B3529" s="7"/>
      <c r="C3529" s="8"/>
      <c r="D3529" s="6" t="str">
        <f t="shared" si="719"/>
        <v/>
      </c>
      <c r="E3529" s="9" t="str">
        <f t="shared" si="722"/>
        <v/>
      </c>
      <c r="F3529" s="7"/>
      <c r="G3529" s="10" t="str">
        <f t="shared" si="720"/>
        <v/>
      </c>
      <c r="H3529" s="6" t="str">
        <f t="shared" si="721"/>
        <v/>
      </c>
      <c r="I3529" s="6" t="str">
        <f t="shared" si="723"/>
        <v/>
      </c>
      <c r="J3529" s="6" t="str">
        <f t="shared" si="724"/>
        <v/>
      </c>
      <c r="K3529" s="6" t="str">
        <f t="shared" si="725"/>
        <v/>
      </c>
      <c r="L3529" s="6" t="str">
        <f t="shared" si="730"/>
        <v/>
      </c>
      <c r="M3529" s="6" t="str">
        <f t="shared" si="731"/>
        <v/>
      </c>
      <c r="N3529" s="6" t="str">
        <f t="shared" si="726"/>
        <v/>
      </c>
      <c r="O3529" s="4"/>
      <c r="P3529" s="11"/>
      <c r="Q3529" s="12" t="str">
        <f t="shared" si="727"/>
        <v/>
      </c>
      <c r="R3529" s="8"/>
      <c r="S3529" s="19"/>
      <c r="T3529" s="19" t="s">
        <v>830</v>
      </c>
      <c r="U3529" s="4"/>
      <c r="V3529" s="22" t="str">
        <f t="shared" si="728"/>
        <v>@aswan1.moe.edu.eg</v>
      </c>
      <c r="W3529" s="22" t="str">
        <f t="shared" si="729"/>
        <v>Stu#</v>
      </c>
      <c r="Z3529" t="str">
        <f>IF(Q3529=$Z$14,COUNTIF($Q$15:Q3529,$Z$14),"")</f>
        <v/>
      </c>
    </row>
    <row r="3530" spans="1:26" ht="16.5" x14ac:dyDescent="0.25">
      <c r="A3530" s="6" t="str">
        <f>IF(B3530="","",SUBTOTAL(3,$B$15:B3530))</f>
        <v/>
      </c>
      <c r="B3530" s="7"/>
      <c r="C3530" s="8"/>
      <c r="D3530" s="6" t="str">
        <f t="shared" si="719"/>
        <v/>
      </c>
      <c r="E3530" s="9" t="str">
        <f t="shared" si="722"/>
        <v/>
      </c>
      <c r="F3530" s="7"/>
      <c r="G3530" s="10" t="str">
        <f t="shared" si="720"/>
        <v/>
      </c>
      <c r="H3530" s="6" t="str">
        <f t="shared" si="721"/>
        <v/>
      </c>
      <c r="I3530" s="6" t="str">
        <f t="shared" si="723"/>
        <v/>
      </c>
      <c r="J3530" s="6" t="str">
        <f t="shared" si="724"/>
        <v/>
      </c>
      <c r="K3530" s="6" t="str">
        <f t="shared" si="725"/>
        <v/>
      </c>
      <c r="L3530" s="6" t="str">
        <f t="shared" si="730"/>
        <v/>
      </c>
      <c r="M3530" s="6" t="str">
        <f t="shared" si="731"/>
        <v/>
      </c>
      <c r="N3530" s="6" t="str">
        <f t="shared" si="726"/>
        <v/>
      </c>
      <c r="O3530" s="4"/>
      <c r="P3530" s="11"/>
      <c r="Q3530" s="12" t="str">
        <f t="shared" si="727"/>
        <v/>
      </c>
      <c r="R3530" s="8"/>
      <c r="S3530" s="19"/>
      <c r="T3530" s="19" t="s">
        <v>830</v>
      </c>
      <c r="U3530" s="4"/>
      <c r="V3530" s="22" t="str">
        <f t="shared" si="728"/>
        <v>@aswan1.moe.edu.eg</v>
      </c>
      <c r="W3530" s="22" t="str">
        <f t="shared" si="729"/>
        <v>Stu#</v>
      </c>
      <c r="Z3530" t="str">
        <f>IF(Q3530=$Z$14,COUNTIF($Q$15:Q3530,$Z$14),"")</f>
        <v/>
      </c>
    </row>
    <row r="3531" spans="1:26" ht="16.5" x14ac:dyDescent="0.25">
      <c r="A3531" s="6" t="str">
        <f>IF(B3531="","",SUBTOTAL(3,$B$15:B3531))</f>
        <v/>
      </c>
      <c r="B3531" s="7"/>
      <c r="C3531" s="8"/>
      <c r="D3531" s="6" t="str">
        <f t="shared" si="719"/>
        <v/>
      </c>
      <c r="E3531" s="9" t="str">
        <f t="shared" si="722"/>
        <v/>
      </c>
      <c r="F3531" s="7"/>
      <c r="G3531" s="10" t="str">
        <f t="shared" si="720"/>
        <v/>
      </c>
      <c r="H3531" s="6" t="str">
        <f t="shared" si="721"/>
        <v/>
      </c>
      <c r="I3531" s="6" t="str">
        <f t="shared" si="723"/>
        <v/>
      </c>
      <c r="J3531" s="6" t="str">
        <f t="shared" si="724"/>
        <v/>
      </c>
      <c r="K3531" s="6" t="str">
        <f t="shared" si="725"/>
        <v/>
      </c>
      <c r="L3531" s="6" t="str">
        <f t="shared" si="730"/>
        <v/>
      </c>
      <c r="M3531" s="6" t="str">
        <f t="shared" si="731"/>
        <v/>
      </c>
      <c r="N3531" s="6" t="str">
        <f t="shared" si="726"/>
        <v/>
      </c>
      <c r="O3531" s="4"/>
      <c r="P3531" s="11"/>
      <c r="Q3531" s="12" t="str">
        <f t="shared" si="727"/>
        <v/>
      </c>
      <c r="R3531" s="8"/>
      <c r="S3531" s="19"/>
      <c r="T3531" s="19" t="s">
        <v>830</v>
      </c>
      <c r="U3531" s="4"/>
      <c r="V3531" s="22" t="str">
        <f t="shared" si="728"/>
        <v>@aswan1.moe.edu.eg</v>
      </c>
      <c r="W3531" s="22" t="str">
        <f t="shared" si="729"/>
        <v>Stu#</v>
      </c>
      <c r="Z3531" t="str">
        <f>IF(Q3531=$Z$14,COUNTIF($Q$15:Q3531,$Z$14),"")</f>
        <v/>
      </c>
    </row>
    <row r="3532" spans="1:26" ht="16.5" x14ac:dyDescent="0.25">
      <c r="A3532" s="6" t="str">
        <f>IF(B3532="","",SUBTOTAL(3,$B$15:B3532))</f>
        <v/>
      </c>
      <c r="B3532" s="7"/>
      <c r="C3532" s="8"/>
      <c r="D3532" s="6" t="str">
        <f t="shared" si="719"/>
        <v/>
      </c>
      <c r="E3532" s="9" t="str">
        <f t="shared" si="722"/>
        <v/>
      </c>
      <c r="F3532" s="7"/>
      <c r="G3532" s="10" t="str">
        <f t="shared" si="720"/>
        <v/>
      </c>
      <c r="H3532" s="6" t="str">
        <f t="shared" si="721"/>
        <v/>
      </c>
      <c r="I3532" s="6" t="str">
        <f t="shared" si="723"/>
        <v/>
      </c>
      <c r="J3532" s="6" t="str">
        <f t="shared" si="724"/>
        <v/>
      </c>
      <c r="K3532" s="6" t="str">
        <f t="shared" si="725"/>
        <v/>
      </c>
      <c r="L3532" s="6" t="str">
        <f t="shared" si="730"/>
        <v/>
      </c>
      <c r="M3532" s="6" t="str">
        <f t="shared" si="731"/>
        <v/>
      </c>
      <c r="N3532" s="6" t="str">
        <f t="shared" si="726"/>
        <v/>
      </c>
      <c r="O3532" s="4"/>
      <c r="P3532" s="11"/>
      <c r="Q3532" s="12" t="str">
        <f t="shared" si="727"/>
        <v/>
      </c>
      <c r="R3532" s="8"/>
      <c r="S3532" s="19"/>
      <c r="T3532" s="19" t="s">
        <v>830</v>
      </c>
      <c r="U3532" s="4"/>
      <c r="V3532" s="22" t="str">
        <f t="shared" si="728"/>
        <v>@aswan1.moe.edu.eg</v>
      </c>
      <c r="W3532" s="22" t="str">
        <f t="shared" si="729"/>
        <v>Stu#</v>
      </c>
      <c r="Z3532" t="str">
        <f>IF(Q3532=$Z$14,COUNTIF($Q$15:Q3532,$Z$14),"")</f>
        <v/>
      </c>
    </row>
    <row r="3533" spans="1:26" ht="16.5" x14ac:dyDescent="0.25">
      <c r="A3533" s="6" t="str">
        <f>IF(B3533="","",SUBTOTAL(3,$B$15:B3533))</f>
        <v/>
      </c>
      <c r="B3533" s="7"/>
      <c r="C3533" s="8"/>
      <c r="D3533" s="6" t="str">
        <f t="shared" si="719"/>
        <v/>
      </c>
      <c r="E3533" s="9" t="str">
        <f t="shared" si="722"/>
        <v/>
      </c>
      <c r="F3533" s="7"/>
      <c r="G3533" s="10" t="str">
        <f t="shared" si="720"/>
        <v/>
      </c>
      <c r="H3533" s="6" t="str">
        <f t="shared" si="721"/>
        <v/>
      </c>
      <c r="I3533" s="6" t="str">
        <f t="shared" si="723"/>
        <v/>
      </c>
      <c r="J3533" s="6" t="str">
        <f t="shared" si="724"/>
        <v/>
      </c>
      <c r="K3533" s="6" t="str">
        <f t="shared" si="725"/>
        <v/>
      </c>
      <c r="L3533" s="6" t="str">
        <f t="shared" si="730"/>
        <v/>
      </c>
      <c r="M3533" s="6" t="str">
        <f t="shared" si="731"/>
        <v/>
      </c>
      <c r="N3533" s="6" t="str">
        <f t="shared" si="726"/>
        <v/>
      </c>
      <c r="O3533" s="4"/>
      <c r="P3533" s="11"/>
      <c r="Q3533" s="12" t="str">
        <f t="shared" si="727"/>
        <v/>
      </c>
      <c r="R3533" s="8"/>
      <c r="S3533" s="19"/>
      <c r="T3533" s="19" t="s">
        <v>830</v>
      </c>
      <c r="U3533" s="4"/>
      <c r="V3533" s="22" t="str">
        <f t="shared" si="728"/>
        <v>@aswan1.moe.edu.eg</v>
      </c>
      <c r="W3533" s="22" t="str">
        <f t="shared" si="729"/>
        <v>Stu#</v>
      </c>
      <c r="Z3533" t="str">
        <f>IF(Q3533=$Z$14,COUNTIF($Q$15:Q3533,$Z$14),"")</f>
        <v/>
      </c>
    </row>
    <row r="3534" spans="1:26" ht="16.5" x14ac:dyDescent="0.25">
      <c r="A3534" s="6" t="str">
        <f>IF(B3534="","",SUBTOTAL(3,$B$15:B3534))</f>
        <v/>
      </c>
      <c r="B3534" s="7"/>
      <c r="C3534" s="8"/>
      <c r="D3534" s="6" t="str">
        <f t="shared" ref="D3534:D3597" si="732">IF(C3534="","",LEFT(TRIM(C3534),FIND(" ",TRIM(C3534),1)-1))</f>
        <v/>
      </c>
      <c r="E3534" s="9" t="str">
        <f t="shared" si="722"/>
        <v/>
      </c>
      <c r="F3534" s="7"/>
      <c r="G3534" s="10" t="str">
        <f t="shared" ref="G3534:G3597" si="733">IF(F3534="","",(DATE(IF(LEFT(F3534,1)*1=3,20,19)&amp;MID(F3534,2,2),MID(F3534,4,2),MID(F3534,6,2))))</f>
        <v/>
      </c>
      <c r="H3534" s="6" t="str">
        <f t="shared" ref="H3534:H3597" si="734">IF(G3534="","",DAY(G3534))</f>
        <v/>
      </c>
      <c r="I3534" s="6" t="str">
        <f t="shared" si="723"/>
        <v/>
      </c>
      <c r="J3534" s="6" t="str">
        <f t="shared" si="724"/>
        <v/>
      </c>
      <c r="K3534" s="6" t="str">
        <f t="shared" si="725"/>
        <v/>
      </c>
      <c r="L3534" s="6" t="str">
        <f t="shared" si="730"/>
        <v/>
      </c>
      <c r="M3534" s="6" t="str">
        <f t="shared" si="731"/>
        <v/>
      </c>
      <c r="N3534" s="6" t="str">
        <f t="shared" si="726"/>
        <v/>
      </c>
      <c r="O3534" s="4"/>
      <c r="P3534" s="11"/>
      <c r="Q3534" s="12" t="str">
        <f t="shared" si="727"/>
        <v/>
      </c>
      <c r="R3534" s="8"/>
      <c r="S3534" s="19"/>
      <c r="T3534" s="19" t="s">
        <v>830</v>
      </c>
      <c r="U3534" s="4"/>
      <c r="V3534" s="22" t="str">
        <f t="shared" si="728"/>
        <v>@aswan1.moe.edu.eg</v>
      </c>
      <c r="W3534" s="22" t="str">
        <f t="shared" si="729"/>
        <v>Stu#</v>
      </c>
      <c r="Z3534" t="str">
        <f>IF(Q3534=$Z$14,COUNTIF($Q$15:Q3534,$Z$14),"")</f>
        <v/>
      </c>
    </row>
    <row r="3535" spans="1:26" ht="16.5" x14ac:dyDescent="0.25">
      <c r="A3535" s="6" t="str">
        <f>IF(B3535="","",SUBTOTAL(3,$B$15:B3535))</f>
        <v/>
      </c>
      <c r="B3535" s="7"/>
      <c r="C3535" s="8"/>
      <c r="D3535" s="6" t="str">
        <f t="shared" si="732"/>
        <v/>
      </c>
      <c r="E3535" s="9" t="str">
        <f t="shared" si="722"/>
        <v/>
      </c>
      <c r="F3535" s="7"/>
      <c r="G3535" s="10" t="str">
        <f t="shared" si="733"/>
        <v/>
      </c>
      <c r="H3535" s="6" t="str">
        <f t="shared" si="734"/>
        <v/>
      </c>
      <c r="I3535" s="6" t="str">
        <f t="shared" si="723"/>
        <v/>
      </c>
      <c r="J3535" s="6" t="str">
        <f t="shared" si="724"/>
        <v/>
      </c>
      <c r="K3535" s="6" t="str">
        <f t="shared" si="725"/>
        <v/>
      </c>
      <c r="L3535" s="6" t="str">
        <f t="shared" si="730"/>
        <v/>
      </c>
      <c r="M3535" s="6" t="str">
        <f t="shared" si="731"/>
        <v/>
      </c>
      <c r="N3535" s="6" t="str">
        <f t="shared" si="726"/>
        <v/>
      </c>
      <c r="O3535" s="4"/>
      <c r="P3535" s="11"/>
      <c r="Q3535" s="12" t="str">
        <f t="shared" si="727"/>
        <v/>
      </c>
      <c r="R3535" s="8"/>
      <c r="S3535" s="19"/>
      <c r="T3535" s="19" t="s">
        <v>830</v>
      </c>
      <c r="U3535" s="4"/>
      <c r="V3535" s="22" t="str">
        <f t="shared" si="728"/>
        <v>@aswan1.moe.edu.eg</v>
      </c>
      <c r="W3535" s="22" t="str">
        <f t="shared" si="729"/>
        <v>Stu#</v>
      </c>
      <c r="Z3535" t="str">
        <f>IF(Q3535=$Z$14,COUNTIF($Q$15:Q3535,$Z$14),"")</f>
        <v/>
      </c>
    </row>
    <row r="3536" spans="1:26" ht="16.5" x14ac:dyDescent="0.25">
      <c r="A3536" s="6" t="str">
        <f>IF(B3536="","",SUBTOTAL(3,$B$15:B3536))</f>
        <v/>
      </c>
      <c r="B3536" s="7"/>
      <c r="C3536" s="8"/>
      <c r="D3536" s="6" t="str">
        <f t="shared" si="732"/>
        <v/>
      </c>
      <c r="E3536" s="9" t="str">
        <f t="shared" ref="E3536:E3599" si="735">IF(C3536="","",RIGHT(C3536,LEN(C3536)-FIND(" ",C3536)))</f>
        <v/>
      </c>
      <c r="F3536" s="7"/>
      <c r="G3536" s="10" t="str">
        <f t="shared" si="733"/>
        <v/>
      </c>
      <c r="H3536" s="6" t="str">
        <f t="shared" si="734"/>
        <v/>
      </c>
      <c r="I3536" s="6" t="str">
        <f t="shared" ref="I3536:I3599" si="736">IF(H3536="","",MONTH(G3536))</f>
        <v/>
      </c>
      <c r="J3536" s="6" t="str">
        <f t="shared" ref="J3536:J3599" si="737">IF(I3536="","",YEAR(G3536))</f>
        <v/>
      </c>
      <c r="K3536" s="6" t="str">
        <f t="shared" ref="K3536:K3599" si="738">IF(G3536="","",(DATEDIF(G3536,$F$13,"md")))</f>
        <v/>
      </c>
      <c r="L3536" s="6" t="str">
        <f t="shared" si="730"/>
        <v/>
      </c>
      <c r="M3536" s="6" t="str">
        <f t="shared" si="731"/>
        <v/>
      </c>
      <c r="N3536" s="6" t="str">
        <f t="shared" ref="N3536:N3599" si="739">IF(F3536="","",(IF(ISODD(MID(F3536,13,1)),"ذكر","انثى")))</f>
        <v/>
      </c>
      <c r="O3536" s="4"/>
      <c r="P3536" s="11"/>
      <c r="Q3536" s="12" t="str">
        <f t="shared" ref="Q3536:Q3599" si="740">IF(P3536="","",P3536&amp;"/"&amp;O3536)</f>
        <v/>
      </c>
      <c r="R3536" s="8"/>
      <c r="S3536" s="19"/>
      <c r="T3536" s="19" t="s">
        <v>830</v>
      </c>
      <c r="U3536" s="4"/>
      <c r="V3536" s="22" t="str">
        <f t="shared" ref="V3536:V3599" si="741">CONCATENATE(B3536,$X$2)</f>
        <v>@aswan1.moe.edu.eg</v>
      </c>
      <c r="W3536" s="22" t="str">
        <f t="shared" ref="W3536:W3599" si="742">CONCATENATE($X$3)&amp;RIGHT(LEFT(F3536,7),6)</f>
        <v>Stu#</v>
      </c>
      <c r="Z3536" t="str">
        <f>IF(Q3536=$Z$14,COUNTIF($Q$15:Q3536,$Z$14),"")</f>
        <v/>
      </c>
    </row>
    <row r="3537" spans="1:26" ht="16.5" x14ac:dyDescent="0.25">
      <c r="A3537" s="6" t="str">
        <f>IF(B3537="","",SUBTOTAL(3,$B$15:B3537))</f>
        <v/>
      </c>
      <c r="B3537" s="7"/>
      <c r="C3537" s="8"/>
      <c r="D3537" s="6" t="str">
        <f t="shared" si="732"/>
        <v/>
      </c>
      <c r="E3537" s="9" t="str">
        <f t="shared" si="735"/>
        <v/>
      </c>
      <c r="F3537" s="7"/>
      <c r="G3537" s="10" t="str">
        <f t="shared" si="733"/>
        <v/>
      </c>
      <c r="H3537" s="6" t="str">
        <f t="shared" si="734"/>
        <v/>
      </c>
      <c r="I3537" s="6" t="str">
        <f t="shared" si="736"/>
        <v/>
      </c>
      <c r="J3537" s="6" t="str">
        <f t="shared" si="737"/>
        <v/>
      </c>
      <c r="K3537" s="6" t="str">
        <f t="shared" si="738"/>
        <v/>
      </c>
      <c r="L3537" s="6" t="str">
        <f t="shared" ref="L3537:L3600" si="743">IF(H3537="","",(DATEDIF(H3537,$F$13,"md")))</f>
        <v/>
      </c>
      <c r="M3537" s="6" t="str">
        <f t="shared" ref="M3537:M3600" si="744">IF(I3537="","",(DATEDIF(I3537,$F$13,"md")))</f>
        <v/>
      </c>
      <c r="N3537" s="6" t="str">
        <f t="shared" si="739"/>
        <v/>
      </c>
      <c r="O3537" s="4"/>
      <c r="P3537" s="11"/>
      <c r="Q3537" s="12" t="str">
        <f t="shared" si="740"/>
        <v/>
      </c>
      <c r="R3537" s="8"/>
      <c r="S3537" s="19"/>
      <c r="T3537" s="19" t="s">
        <v>830</v>
      </c>
      <c r="U3537" s="4"/>
      <c r="V3537" s="22" t="str">
        <f t="shared" si="741"/>
        <v>@aswan1.moe.edu.eg</v>
      </c>
      <c r="W3537" s="22" t="str">
        <f t="shared" si="742"/>
        <v>Stu#</v>
      </c>
      <c r="Z3537" t="str">
        <f>IF(Q3537=$Z$14,COUNTIF($Q$15:Q3537,$Z$14),"")</f>
        <v/>
      </c>
    </row>
    <row r="3538" spans="1:26" ht="16.5" x14ac:dyDescent="0.25">
      <c r="A3538" s="6" t="str">
        <f>IF(B3538="","",SUBTOTAL(3,$B$15:B3538))</f>
        <v/>
      </c>
      <c r="B3538" s="7"/>
      <c r="C3538" s="8"/>
      <c r="D3538" s="6" t="str">
        <f t="shared" si="732"/>
        <v/>
      </c>
      <c r="E3538" s="9" t="str">
        <f t="shared" si="735"/>
        <v/>
      </c>
      <c r="F3538" s="7"/>
      <c r="G3538" s="10" t="str">
        <f t="shared" si="733"/>
        <v/>
      </c>
      <c r="H3538" s="6" t="str">
        <f t="shared" si="734"/>
        <v/>
      </c>
      <c r="I3538" s="6" t="str">
        <f t="shared" si="736"/>
        <v/>
      </c>
      <c r="J3538" s="6" t="str">
        <f t="shared" si="737"/>
        <v/>
      </c>
      <c r="K3538" s="6" t="str">
        <f t="shared" si="738"/>
        <v/>
      </c>
      <c r="L3538" s="6" t="str">
        <f t="shared" si="743"/>
        <v/>
      </c>
      <c r="M3538" s="6" t="str">
        <f t="shared" si="744"/>
        <v/>
      </c>
      <c r="N3538" s="6" t="str">
        <f t="shared" si="739"/>
        <v/>
      </c>
      <c r="O3538" s="4"/>
      <c r="P3538" s="11"/>
      <c r="Q3538" s="12" t="str">
        <f t="shared" si="740"/>
        <v/>
      </c>
      <c r="R3538" s="8"/>
      <c r="S3538" s="19"/>
      <c r="T3538" s="19" t="s">
        <v>830</v>
      </c>
      <c r="U3538" s="4"/>
      <c r="V3538" s="22" t="str">
        <f t="shared" si="741"/>
        <v>@aswan1.moe.edu.eg</v>
      </c>
      <c r="W3538" s="22" t="str">
        <f t="shared" si="742"/>
        <v>Stu#</v>
      </c>
      <c r="Z3538" t="str">
        <f>IF(Q3538=$Z$14,COUNTIF($Q$15:Q3538,$Z$14),"")</f>
        <v/>
      </c>
    </row>
    <row r="3539" spans="1:26" ht="16.5" x14ac:dyDescent="0.25">
      <c r="A3539" s="6" t="str">
        <f>IF(B3539="","",SUBTOTAL(3,$B$15:B3539))</f>
        <v/>
      </c>
      <c r="B3539" s="7"/>
      <c r="C3539" s="8"/>
      <c r="D3539" s="6" t="str">
        <f t="shared" si="732"/>
        <v/>
      </c>
      <c r="E3539" s="9" t="str">
        <f t="shared" si="735"/>
        <v/>
      </c>
      <c r="F3539" s="7"/>
      <c r="G3539" s="10" t="str">
        <f t="shared" si="733"/>
        <v/>
      </c>
      <c r="H3539" s="6" t="str">
        <f t="shared" si="734"/>
        <v/>
      </c>
      <c r="I3539" s="6" t="str">
        <f t="shared" si="736"/>
        <v/>
      </c>
      <c r="J3539" s="6" t="str">
        <f t="shared" si="737"/>
        <v/>
      </c>
      <c r="K3539" s="6" t="str">
        <f t="shared" si="738"/>
        <v/>
      </c>
      <c r="L3539" s="6" t="str">
        <f t="shared" si="743"/>
        <v/>
      </c>
      <c r="M3539" s="6" t="str">
        <f t="shared" si="744"/>
        <v/>
      </c>
      <c r="N3539" s="6" t="str">
        <f t="shared" si="739"/>
        <v/>
      </c>
      <c r="O3539" s="4"/>
      <c r="P3539" s="11"/>
      <c r="Q3539" s="12" t="str">
        <f t="shared" si="740"/>
        <v/>
      </c>
      <c r="R3539" s="8"/>
      <c r="S3539" s="19"/>
      <c r="T3539" s="19" t="s">
        <v>830</v>
      </c>
      <c r="U3539" s="4"/>
      <c r="V3539" s="22" t="str">
        <f t="shared" si="741"/>
        <v>@aswan1.moe.edu.eg</v>
      </c>
      <c r="W3539" s="22" t="str">
        <f t="shared" si="742"/>
        <v>Stu#</v>
      </c>
      <c r="Z3539" t="str">
        <f>IF(Q3539=$Z$14,COUNTIF($Q$15:Q3539,$Z$14),"")</f>
        <v/>
      </c>
    </row>
    <row r="3540" spans="1:26" ht="16.5" x14ac:dyDescent="0.25">
      <c r="A3540" s="6" t="str">
        <f>IF(B3540="","",SUBTOTAL(3,$B$15:B3540))</f>
        <v/>
      </c>
      <c r="B3540" s="7"/>
      <c r="C3540" s="8"/>
      <c r="D3540" s="6" t="str">
        <f t="shared" si="732"/>
        <v/>
      </c>
      <c r="E3540" s="9" t="str">
        <f t="shared" si="735"/>
        <v/>
      </c>
      <c r="F3540" s="7"/>
      <c r="G3540" s="10" t="str">
        <f t="shared" si="733"/>
        <v/>
      </c>
      <c r="H3540" s="6" t="str">
        <f t="shared" si="734"/>
        <v/>
      </c>
      <c r="I3540" s="6" t="str">
        <f t="shared" si="736"/>
        <v/>
      </c>
      <c r="J3540" s="6" t="str">
        <f t="shared" si="737"/>
        <v/>
      </c>
      <c r="K3540" s="6" t="str">
        <f t="shared" si="738"/>
        <v/>
      </c>
      <c r="L3540" s="6" t="str">
        <f t="shared" si="743"/>
        <v/>
      </c>
      <c r="M3540" s="6" t="str">
        <f t="shared" si="744"/>
        <v/>
      </c>
      <c r="N3540" s="6" t="str">
        <f t="shared" si="739"/>
        <v/>
      </c>
      <c r="O3540" s="4"/>
      <c r="P3540" s="11"/>
      <c r="Q3540" s="12" t="str">
        <f t="shared" si="740"/>
        <v/>
      </c>
      <c r="R3540" s="8"/>
      <c r="S3540" s="19"/>
      <c r="T3540" s="19" t="s">
        <v>830</v>
      </c>
      <c r="U3540" s="4"/>
      <c r="V3540" s="22" t="str">
        <f t="shared" si="741"/>
        <v>@aswan1.moe.edu.eg</v>
      </c>
      <c r="W3540" s="22" t="str">
        <f t="shared" si="742"/>
        <v>Stu#</v>
      </c>
      <c r="Z3540" t="str">
        <f>IF(Q3540=$Z$14,COUNTIF($Q$15:Q3540,$Z$14),"")</f>
        <v/>
      </c>
    </row>
    <row r="3541" spans="1:26" ht="16.5" x14ac:dyDescent="0.25">
      <c r="A3541" s="6" t="str">
        <f>IF(B3541="","",SUBTOTAL(3,$B$15:B3541))</f>
        <v/>
      </c>
      <c r="B3541" s="7"/>
      <c r="C3541" s="8"/>
      <c r="D3541" s="6" t="str">
        <f t="shared" si="732"/>
        <v/>
      </c>
      <c r="E3541" s="9" t="str">
        <f t="shared" si="735"/>
        <v/>
      </c>
      <c r="F3541" s="7"/>
      <c r="G3541" s="10" t="str">
        <f t="shared" si="733"/>
        <v/>
      </c>
      <c r="H3541" s="6" t="str">
        <f t="shared" si="734"/>
        <v/>
      </c>
      <c r="I3541" s="6" t="str">
        <f t="shared" si="736"/>
        <v/>
      </c>
      <c r="J3541" s="6" t="str">
        <f t="shared" si="737"/>
        <v/>
      </c>
      <c r="K3541" s="6" t="str">
        <f t="shared" si="738"/>
        <v/>
      </c>
      <c r="L3541" s="6" t="str">
        <f t="shared" si="743"/>
        <v/>
      </c>
      <c r="M3541" s="6" t="str">
        <f t="shared" si="744"/>
        <v/>
      </c>
      <c r="N3541" s="6" t="str">
        <f t="shared" si="739"/>
        <v/>
      </c>
      <c r="O3541" s="4"/>
      <c r="P3541" s="11"/>
      <c r="Q3541" s="12" t="str">
        <f t="shared" si="740"/>
        <v/>
      </c>
      <c r="R3541" s="8"/>
      <c r="S3541" s="19"/>
      <c r="T3541" s="19" t="s">
        <v>830</v>
      </c>
      <c r="U3541" s="4"/>
      <c r="V3541" s="22" t="str">
        <f t="shared" si="741"/>
        <v>@aswan1.moe.edu.eg</v>
      </c>
      <c r="W3541" s="22" t="str">
        <f t="shared" si="742"/>
        <v>Stu#</v>
      </c>
      <c r="Z3541" t="str">
        <f>IF(Q3541=$Z$14,COUNTIF($Q$15:Q3541,$Z$14),"")</f>
        <v/>
      </c>
    </row>
    <row r="3542" spans="1:26" ht="16.5" x14ac:dyDescent="0.25">
      <c r="A3542" s="6" t="str">
        <f>IF(B3542="","",SUBTOTAL(3,$B$15:B3542))</f>
        <v/>
      </c>
      <c r="B3542" s="7"/>
      <c r="C3542" s="8"/>
      <c r="D3542" s="6" t="str">
        <f t="shared" si="732"/>
        <v/>
      </c>
      <c r="E3542" s="9" t="str">
        <f t="shared" si="735"/>
        <v/>
      </c>
      <c r="F3542" s="7"/>
      <c r="G3542" s="10" t="str">
        <f t="shared" si="733"/>
        <v/>
      </c>
      <c r="H3542" s="6" t="str">
        <f t="shared" si="734"/>
        <v/>
      </c>
      <c r="I3542" s="6" t="str">
        <f t="shared" si="736"/>
        <v/>
      </c>
      <c r="J3542" s="6" t="str">
        <f t="shared" si="737"/>
        <v/>
      </c>
      <c r="K3542" s="6" t="str">
        <f t="shared" si="738"/>
        <v/>
      </c>
      <c r="L3542" s="6" t="str">
        <f t="shared" si="743"/>
        <v/>
      </c>
      <c r="M3542" s="6" t="str">
        <f t="shared" si="744"/>
        <v/>
      </c>
      <c r="N3542" s="6" t="str">
        <f t="shared" si="739"/>
        <v/>
      </c>
      <c r="O3542" s="4"/>
      <c r="P3542" s="11"/>
      <c r="Q3542" s="12" t="str">
        <f t="shared" si="740"/>
        <v/>
      </c>
      <c r="R3542" s="8"/>
      <c r="S3542" s="19"/>
      <c r="T3542" s="19" t="s">
        <v>830</v>
      </c>
      <c r="U3542" s="4"/>
      <c r="V3542" s="22" t="str">
        <f t="shared" si="741"/>
        <v>@aswan1.moe.edu.eg</v>
      </c>
      <c r="W3542" s="22" t="str">
        <f t="shared" si="742"/>
        <v>Stu#</v>
      </c>
      <c r="Z3542" t="str">
        <f>IF(Q3542=$Z$14,COUNTIF($Q$15:Q3542,$Z$14),"")</f>
        <v/>
      </c>
    </row>
    <row r="3543" spans="1:26" ht="16.5" x14ac:dyDescent="0.25">
      <c r="A3543" s="6" t="str">
        <f>IF(B3543="","",SUBTOTAL(3,$B$15:B3543))</f>
        <v/>
      </c>
      <c r="B3543" s="7"/>
      <c r="C3543" s="8"/>
      <c r="D3543" s="6" t="str">
        <f t="shared" si="732"/>
        <v/>
      </c>
      <c r="E3543" s="9" t="str">
        <f t="shared" si="735"/>
        <v/>
      </c>
      <c r="F3543" s="7"/>
      <c r="G3543" s="10" t="str">
        <f t="shared" si="733"/>
        <v/>
      </c>
      <c r="H3543" s="6" t="str">
        <f t="shared" si="734"/>
        <v/>
      </c>
      <c r="I3543" s="6" t="str">
        <f t="shared" si="736"/>
        <v/>
      </c>
      <c r="J3543" s="6" t="str">
        <f t="shared" si="737"/>
        <v/>
      </c>
      <c r="K3543" s="6" t="str">
        <f t="shared" si="738"/>
        <v/>
      </c>
      <c r="L3543" s="6" t="str">
        <f t="shared" si="743"/>
        <v/>
      </c>
      <c r="M3543" s="6" t="str">
        <f t="shared" si="744"/>
        <v/>
      </c>
      <c r="N3543" s="6" t="str">
        <f t="shared" si="739"/>
        <v/>
      </c>
      <c r="O3543" s="4"/>
      <c r="P3543" s="11"/>
      <c r="Q3543" s="12" t="str">
        <f t="shared" si="740"/>
        <v/>
      </c>
      <c r="R3543" s="8"/>
      <c r="S3543" s="19"/>
      <c r="T3543" s="19" t="s">
        <v>830</v>
      </c>
      <c r="U3543" s="4"/>
      <c r="V3543" s="22" t="str">
        <f t="shared" si="741"/>
        <v>@aswan1.moe.edu.eg</v>
      </c>
      <c r="W3543" s="22" t="str">
        <f t="shared" si="742"/>
        <v>Stu#</v>
      </c>
      <c r="Z3543" t="str">
        <f>IF(Q3543=$Z$14,COUNTIF($Q$15:Q3543,$Z$14),"")</f>
        <v/>
      </c>
    </row>
    <row r="3544" spans="1:26" ht="16.5" x14ac:dyDescent="0.25">
      <c r="A3544" s="6" t="str">
        <f>IF(B3544="","",SUBTOTAL(3,$B$15:B3544))</f>
        <v/>
      </c>
      <c r="B3544" s="7"/>
      <c r="C3544" s="8"/>
      <c r="D3544" s="6" t="str">
        <f t="shared" si="732"/>
        <v/>
      </c>
      <c r="E3544" s="9" t="str">
        <f t="shared" si="735"/>
        <v/>
      </c>
      <c r="F3544" s="7"/>
      <c r="G3544" s="10" t="str">
        <f t="shared" si="733"/>
        <v/>
      </c>
      <c r="H3544" s="6" t="str">
        <f t="shared" si="734"/>
        <v/>
      </c>
      <c r="I3544" s="6" t="str">
        <f t="shared" si="736"/>
        <v/>
      </c>
      <c r="J3544" s="6" t="str">
        <f t="shared" si="737"/>
        <v/>
      </c>
      <c r="K3544" s="6" t="str">
        <f t="shared" si="738"/>
        <v/>
      </c>
      <c r="L3544" s="6" t="str">
        <f t="shared" si="743"/>
        <v/>
      </c>
      <c r="M3544" s="6" t="str">
        <f t="shared" si="744"/>
        <v/>
      </c>
      <c r="N3544" s="6" t="str">
        <f t="shared" si="739"/>
        <v/>
      </c>
      <c r="O3544" s="4"/>
      <c r="P3544" s="11"/>
      <c r="Q3544" s="12" t="str">
        <f t="shared" si="740"/>
        <v/>
      </c>
      <c r="R3544" s="8"/>
      <c r="S3544" s="19"/>
      <c r="T3544" s="19" t="s">
        <v>830</v>
      </c>
      <c r="U3544" s="4"/>
      <c r="V3544" s="22" t="str">
        <f t="shared" si="741"/>
        <v>@aswan1.moe.edu.eg</v>
      </c>
      <c r="W3544" s="22" t="str">
        <f t="shared" si="742"/>
        <v>Stu#</v>
      </c>
      <c r="Z3544" t="str">
        <f>IF(Q3544=$Z$14,COUNTIF($Q$15:Q3544,$Z$14),"")</f>
        <v/>
      </c>
    </row>
    <row r="3545" spans="1:26" ht="16.5" x14ac:dyDescent="0.25">
      <c r="A3545" s="6" t="str">
        <f>IF(B3545="","",SUBTOTAL(3,$B$15:B3545))</f>
        <v/>
      </c>
      <c r="B3545" s="7"/>
      <c r="C3545" s="8"/>
      <c r="D3545" s="6" t="str">
        <f t="shared" si="732"/>
        <v/>
      </c>
      <c r="E3545" s="9" t="str">
        <f t="shared" si="735"/>
        <v/>
      </c>
      <c r="F3545" s="7"/>
      <c r="G3545" s="10" t="str">
        <f t="shared" si="733"/>
        <v/>
      </c>
      <c r="H3545" s="6" t="str">
        <f t="shared" si="734"/>
        <v/>
      </c>
      <c r="I3545" s="6" t="str">
        <f t="shared" si="736"/>
        <v/>
      </c>
      <c r="J3545" s="6" t="str">
        <f t="shared" si="737"/>
        <v/>
      </c>
      <c r="K3545" s="6" t="str">
        <f t="shared" si="738"/>
        <v/>
      </c>
      <c r="L3545" s="6" t="str">
        <f t="shared" si="743"/>
        <v/>
      </c>
      <c r="M3545" s="6" t="str">
        <f t="shared" si="744"/>
        <v/>
      </c>
      <c r="N3545" s="6" t="str">
        <f t="shared" si="739"/>
        <v/>
      </c>
      <c r="O3545" s="4"/>
      <c r="P3545" s="11"/>
      <c r="Q3545" s="12" t="str">
        <f t="shared" si="740"/>
        <v/>
      </c>
      <c r="R3545" s="8"/>
      <c r="S3545" s="19"/>
      <c r="T3545" s="19" t="s">
        <v>830</v>
      </c>
      <c r="U3545" s="4"/>
      <c r="V3545" s="22" t="str">
        <f t="shared" si="741"/>
        <v>@aswan1.moe.edu.eg</v>
      </c>
      <c r="W3545" s="22" t="str">
        <f t="shared" si="742"/>
        <v>Stu#</v>
      </c>
      <c r="Z3545" t="str">
        <f>IF(Q3545=$Z$14,COUNTIF($Q$15:Q3545,$Z$14),"")</f>
        <v/>
      </c>
    </row>
    <row r="3546" spans="1:26" ht="16.5" x14ac:dyDescent="0.25">
      <c r="A3546" s="6" t="str">
        <f>IF(B3546="","",SUBTOTAL(3,$B$15:B3546))</f>
        <v/>
      </c>
      <c r="B3546" s="7"/>
      <c r="C3546" s="8"/>
      <c r="D3546" s="6" t="str">
        <f t="shared" si="732"/>
        <v/>
      </c>
      <c r="E3546" s="9" t="str">
        <f t="shared" si="735"/>
        <v/>
      </c>
      <c r="F3546" s="7"/>
      <c r="G3546" s="10" t="str">
        <f t="shared" si="733"/>
        <v/>
      </c>
      <c r="H3546" s="6" t="str">
        <f t="shared" si="734"/>
        <v/>
      </c>
      <c r="I3546" s="6" t="str">
        <f t="shared" si="736"/>
        <v/>
      </c>
      <c r="J3546" s="6" t="str">
        <f t="shared" si="737"/>
        <v/>
      </c>
      <c r="K3546" s="6" t="str">
        <f t="shared" si="738"/>
        <v/>
      </c>
      <c r="L3546" s="6" t="str">
        <f t="shared" si="743"/>
        <v/>
      </c>
      <c r="M3546" s="6" t="str">
        <f t="shared" si="744"/>
        <v/>
      </c>
      <c r="N3546" s="6" t="str">
        <f t="shared" si="739"/>
        <v/>
      </c>
      <c r="O3546" s="4"/>
      <c r="P3546" s="11"/>
      <c r="Q3546" s="12" t="str">
        <f t="shared" si="740"/>
        <v/>
      </c>
      <c r="R3546" s="8"/>
      <c r="S3546" s="19"/>
      <c r="T3546" s="19" t="s">
        <v>830</v>
      </c>
      <c r="U3546" s="4"/>
      <c r="V3546" s="22" t="str">
        <f t="shared" si="741"/>
        <v>@aswan1.moe.edu.eg</v>
      </c>
      <c r="W3546" s="22" t="str">
        <f t="shared" si="742"/>
        <v>Stu#</v>
      </c>
      <c r="Z3546" t="str">
        <f>IF(Q3546=$Z$14,COUNTIF($Q$15:Q3546,$Z$14),"")</f>
        <v/>
      </c>
    </row>
    <row r="3547" spans="1:26" ht="16.5" x14ac:dyDescent="0.25">
      <c r="A3547" s="6" t="str">
        <f>IF(B3547="","",SUBTOTAL(3,$B$15:B3547))</f>
        <v/>
      </c>
      <c r="B3547" s="7"/>
      <c r="C3547" s="8"/>
      <c r="D3547" s="6" t="str">
        <f t="shared" si="732"/>
        <v/>
      </c>
      <c r="E3547" s="9" t="str">
        <f t="shared" si="735"/>
        <v/>
      </c>
      <c r="F3547" s="7"/>
      <c r="G3547" s="10" t="str">
        <f t="shared" si="733"/>
        <v/>
      </c>
      <c r="H3547" s="6" t="str">
        <f t="shared" si="734"/>
        <v/>
      </c>
      <c r="I3547" s="6" t="str">
        <f t="shared" si="736"/>
        <v/>
      </c>
      <c r="J3547" s="6" t="str">
        <f t="shared" si="737"/>
        <v/>
      </c>
      <c r="K3547" s="6" t="str">
        <f t="shared" si="738"/>
        <v/>
      </c>
      <c r="L3547" s="6" t="str">
        <f t="shared" si="743"/>
        <v/>
      </c>
      <c r="M3547" s="6" t="str">
        <f t="shared" si="744"/>
        <v/>
      </c>
      <c r="N3547" s="6" t="str">
        <f t="shared" si="739"/>
        <v/>
      </c>
      <c r="O3547" s="4"/>
      <c r="P3547" s="11"/>
      <c r="Q3547" s="12" t="str">
        <f t="shared" si="740"/>
        <v/>
      </c>
      <c r="R3547" s="8"/>
      <c r="S3547" s="19"/>
      <c r="T3547" s="19" t="s">
        <v>830</v>
      </c>
      <c r="U3547" s="4"/>
      <c r="V3547" s="22" t="str">
        <f t="shared" si="741"/>
        <v>@aswan1.moe.edu.eg</v>
      </c>
      <c r="W3547" s="22" t="str">
        <f t="shared" si="742"/>
        <v>Stu#</v>
      </c>
      <c r="Z3547" t="str">
        <f>IF(Q3547=$Z$14,COUNTIF($Q$15:Q3547,$Z$14),"")</f>
        <v/>
      </c>
    </row>
    <row r="3548" spans="1:26" ht="16.5" x14ac:dyDescent="0.25">
      <c r="A3548" s="6" t="str">
        <f>IF(B3548="","",SUBTOTAL(3,$B$15:B3548))</f>
        <v/>
      </c>
      <c r="B3548" s="7"/>
      <c r="C3548" s="8"/>
      <c r="D3548" s="6" t="str">
        <f t="shared" si="732"/>
        <v/>
      </c>
      <c r="E3548" s="9" t="str">
        <f t="shared" si="735"/>
        <v/>
      </c>
      <c r="F3548" s="7"/>
      <c r="G3548" s="10" t="str">
        <f t="shared" si="733"/>
        <v/>
      </c>
      <c r="H3548" s="6" t="str">
        <f t="shared" si="734"/>
        <v/>
      </c>
      <c r="I3548" s="6" t="str">
        <f t="shared" si="736"/>
        <v/>
      </c>
      <c r="J3548" s="6" t="str">
        <f t="shared" si="737"/>
        <v/>
      </c>
      <c r="K3548" s="6" t="str">
        <f t="shared" si="738"/>
        <v/>
      </c>
      <c r="L3548" s="6" t="str">
        <f t="shared" si="743"/>
        <v/>
      </c>
      <c r="M3548" s="6" t="str">
        <f t="shared" si="744"/>
        <v/>
      </c>
      <c r="N3548" s="6" t="str">
        <f t="shared" si="739"/>
        <v/>
      </c>
      <c r="O3548" s="4"/>
      <c r="P3548" s="11"/>
      <c r="Q3548" s="12" t="str">
        <f t="shared" si="740"/>
        <v/>
      </c>
      <c r="R3548" s="8"/>
      <c r="S3548" s="19"/>
      <c r="T3548" s="19" t="s">
        <v>830</v>
      </c>
      <c r="U3548" s="4"/>
      <c r="V3548" s="22" t="str">
        <f t="shared" si="741"/>
        <v>@aswan1.moe.edu.eg</v>
      </c>
      <c r="W3548" s="22" t="str">
        <f t="shared" si="742"/>
        <v>Stu#</v>
      </c>
      <c r="Z3548" t="str">
        <f>IF(Q3548=$Z$14,COUNTIF($Q$15:Q3548,$Z$14),"")</f>
        <v/>
      </c>
    </row>
    <row r="3549" spans="1:26" ht="16.5" x14ac:dyDescent="0.25">
      <c r="A3549" s="6" t="str">
        <f>IF(B3549="","",SUBTOTAL(3,$B$15:B3549))</f>
        <v/>
      </c>
      <c r="B3549" s="7"/>
      <c r="C3549" s="8"/>
      <c r="D3549" s="6" t="str">
        <f t="shared" si="732"/>
        <v/>
      </c>
      <c r="E3549" s="9" t="str">
        <f t="shared" si="735"/>
        <v/>
      </c>
      <c r="F3549" s="7"/>
      <c r="G3549" s="10" t="str">
        <f t="shared" si="733"/>
        <v/>
      </c>
      <c r="H3549" s="6" t="str">
        <f t="shared" si="734"/>
        <v/>
      </c>
      <c r="I3549" s="6" t="str">
        <f t="shared" si="736"/>
        <v/>
      </c>
      <c r="J3549" s="6" t="str">
        <f t="shared" si="737"/>
        <v/>
      </c>
      <c r="K3549" s="6" t="str">
        <f t="shared" si="738"/>
        <v/>
      </c>
      <c r="L3549" s="6" t="str">
        <f t="shared" si="743"/>
        <v/>
      </c>
      <c r="M3549" s="6" t="str">
        <f t="shared" si="744"/>
        <v/>
      </c>
      <c r="N3549" s="6" t="str">
        <f t="shared" si="739"/>
        <v/>
      </c>
      <c r="O3549" s="4"/>
      <c r="P3549" s="11"/>
      <c r="Q3549" s="12" t="str">
        <f t="shared" si="740"/>
        <v/>
      </c>
      <c r="R3549" s="8"/>
      <c r="S3549" s="19"/>
      <c r="T3549" s="19" t="s">
        <v>830</v>
      </c>
      <c r="U3549" s="4"/>
      <c r="V3549" s="22" t="str">
        <f t="shared" si="741"/>
        <v>@aswan1.moe.edu.eg</v>
      </c>
      <c r="W3549" s="22" t="str">
        <f t="shared" si="742"/>
        <v>Stu#</v>
      </c>
      <c r="Z3549" t="str">
        <f>IF(Q3549=$Z$14,COUNTIF($Q$15:Q3549,$Z$14),"")</f>
        <v/>
      </c>
    </row>
    <row r="3550" spans="1:26" ht="16.5" x14ac:dyDescent="0.25">
      <c r="A3550" s="6" t="str">
        <f>IF(B3550="","",SUBTOTAL(3,$B$15:B3550))</f>
        <v/>
      </c>
      <c r="B3550" s="7"/>
      <c r="C3550" s="8"/>
      <c r="D3550" s="6" t="str">
        <f t="shared" si="732"/>
        <v/>
      </c>
      <c r="E3550" s="9" t="str">
        <f t="shared" si="735"/>
        <v/>
      </c>
      <c r="F3550" s="7"/>
      <c r="G3550" s="10" t="str">
        <f t="shared" si="733"/>
        <v/>
      </c>
      <c r="H3550" s="6" t="str">
        <f t="shared" si="734"/>
        <v/>
      </c>
      <c r="I3550" s="6" t="str">
        <f t="shared" si="736"/>
        <v/>
      </c>
      <c r="J3550" s="6" t="str">
        <f t="shared" si="737"/>
        <v/>
      </c>
      <c r="K3550" s="6" t="str">
        <f t="shared" si="738"/>
        <v/>
      </c>
      <c r="L3550" s="6" t="str">
        <f t="shared" si="743"/>
        <v/>
      </c>
      <c r="M3550" s="6" t="str">
        <f t="shared" si="744"/>
        <v/>
      </c>
      <c r="N3550" s="6" t="str">
        <f t="shared" si="739"/>
        <v/>
      </c>
      <c r="O3550" s="4"/>
      <c r="P3550" s="11"/>
      <c r="Q3550" s="12" t="str">
        <f t="shared" si="740"/>
        <v/>
      </c>
      <c r="R3550" s="8"/>
      <c r="S3550" s="19"/>
      <c r="T3550" s="19" t="s">
        <v>830</v>
      </c>
      <c r="U3550" s="4"/>
      <c r="V3550" s="22" t="str">
        <f t="shared" si="741"/>
        <v>@aswan1.moe.edu.eg</v>
      </c>
      <c r="W3550" s="22" t="str">
        <f t="shared" si="742"/>
        <v>Stu#</v>
      </c>
      <c r="Z3550" t="str">
        <f>IF(Q3550=$Z$14,COUNTIF($Q$15:Q3550,$Z$14),"")</f>
        <v/>
      </c>
    </row>
    <row r="3551" spans="1:26" ht="16.5" x14ac:dyDescent="0.25">
      <c r="A3551" s="6" t="str">
        <f>IF(B3551="","",SUBTOTAL(3,$B$15:B3551))</f>
        <v/>
      </c>
      <c r="B3551" s="7"/>
      <c r="C3551" s="8"/>
      <c r="D3551" s="6" t="str">
        <f t="shared" si="732"/>
        <v/>
      </c>
      <c r="E3551" s="9" t="str">
        <f t="shared" si="735"/>
        <v/>
      </c>
      <c r="F3551" s="7"/>
      <c r="G3551" s="10" t="str">
        <f t="shared" si="733"/>
        <v/>
      </c>
      <c r="H3551" s="6" t="str">
        <f t="shared" si="734"/>
        <v/>
      </c>
      <c r="I3551" s="6" t="str">
        <f t="shared" si="736"/>
        <v/>
      </c>
      <c r="J3551" s="6" t="str">
        <f t="shared" si="737"/>
        <v/>
      </c>
      <c r="K3551" s="6" t="str">
        <f t="shared" si="738"/>
        <v/>
      </c>
      <c r="L3551" s="6" t="str">
        <f t="shared" si="743"/>
        <v/>
      </c>
      <c r="M3551" s="6" t="str">
        <f t="shared" si="744"/>
        <v/>
      </c>
      <c r="N3551" s="6" t="str">
        <f t="shared" si="739"/>
        <v/>
      </c>
      <c r="O3551" s="4"/>
      <c r="P3551" s="11"/>
      <c r="Q3551" s="12" t="str">
        <f t="shared" si="740"/>
        <v/>
      </c>
      <c r="R3551" s="8"/>
      <c r="S3551" s="19"/>
      <c r="T3551" s="19" t="s">
        <v>830</v>
      </c>
      <c r="U3551" s="4"/>
      <c r="V3551" s="22" t="str">
        <f t="shared" si="741"/>
        <v>@aswan1.moe.edu.eg</v>
      </c>
      <c r="W3551" s="22" t="str">
        <f t="shared" si="742"/>
        <v>Stu#</v>
      </c>
      <c r="Z3551" t="str">
        <f>IF(Q3551=$Z$14,COUNTIF($Q$15:Q3551,$Z$14),"")</f>
        <v/>
      </c>
    </row>
    <row r="3552" spans="1:26" ht="16.5" x14ac:dyDescent="0.25">
      <c r="A3552" s="6" t="str">
        <f>IF(B3552="","",SUBTOTAL(3,$B$15:B3552))</f>
        <v/>
      </c>
      <c r="B3552" s="7"/>
      <c r="C3552" s="8"/>
      <c r="D3552" s="6" t="str">
        <f t="shared" si="732"/>
        <v/>
      </c>
      <c r="E3552" s="9" t="str">
        <f t="shared" si="735"/>
        <v/>
      </c>
      <c r="F3552" s="7"/>
      <c r="G3552" s="10" t="str">
        <f t="shared" si="733"/>
        <v/>
      </c>
      <c r="H3552" s="6" t="str">
        <f t="shared" si="734"/>
        <v/>
      </c>
      <c r="I3552" s="6" t="str">
        <f t="shared" si="736"/>
        <v/>
      </c>
      <c r="J3552" s="6" t="str">
        <f t="shared" si="737"/>
        <v/>
      </c>
      <c r="K3552" s="6" t="str">
        <f t="shared" si="738"/>
        <v/>
      </c>
      <c r="L3552" s="6" t="str">
        <f t="shared" si="743"/>
        <v/>
      </c>
      <c r="M3552" s="6" t="str">
        <f t="shared" si="744"/>
        <v/>
      </c>
      <c r="N3552" s="6" t="str">
        <f t="shared" si="739"/>
        <v/>
      </c>
      <c r="O3552" s="4"/>
      <c r="P3552" s="11"/>
      <c r="Q3552" s="12" t="str">
        <f t="shared" si="740"/>
        <v/>
      </c>
      <c r="R3552" s="8"/>
      <c r="S3552" s="19"/>
      <c r="T3552" s="19" t="s">
        <v>830</v>
      </c>
      <c r="U3552" s="4"/>
      <c r="V3552" s="22" t="str">
        <f t="shared" si="741"/>
        <v>@aswan1.moe.edu.eg</v>
      </c>
      <c r="W3552" s="22" t="str">
        <f t="shared" si="742"/>
        <v>Stu#</v>
      </c>
      <c r="Z3552" t="str">
        <f>IF(Q3552=$Z$14,COUNTIF($Q$15:Q3552,$Z$14),"")</f>
        <v/>
      </c>
    </row>
    <row r="3553" spans="1:26" ht="16.5" x14ac:dyDescent="0.25">
      <c r="A3553" s="6" t="str">
        <f>IF(B3553="","",SUBTOTAL(3,$B$15:B3553))</f>
        <v/>
      </c>
      <c r="B3553" s="7"/>
      <c r="C3553" s="8"/>
      <c r="D3553" s="6" t="str">
        <f t="shared" si="732"/>
        <v/>
      </c>
      <c r="E3553" s="9" t="str">
        <f t="shared" si="735"/>
        <v/>
      </c>
      <c r="F3553" s="7"/>
      <c r="G3553" s="10" t="str">
        <f t="shared" si="733"/>
        <v/>
      </c>
      <c r="H3553" s="6" t="str">
        <f t="shared" si="734"/>
        <v/>
      </c>
      <c r="I3553" s="6" t="str">
        <f t="shared" si="736"/>
        <v/>
      </c>
      <c r="J3553" s="6" t="str">
        <f t="shared" si="737"/>
        <v/>
      </c>
      <c r="K3553" s="6" t="str">
        <f t="shared" si="738"/>
        <v/>
      </c>
      <c r="L3553" s="6" t="str">
        <f t="shared" si="743"/>
        <v/>
      </c>
      <c r="M3553" s="6" t="str">
        <f t="shared" si="744"/>
        <v/>
      </c>
      <c r="N3553" s="6" t="str">
        <f t="shared" si="739"/>
        <v/>
      </c>
      <c r="O3553" s="4"/>
      <c r="P3553" s="11"/>
      <c r="Q3553" s="12" t="str">
        <f t="shared" si="740"/>
        <v/>
      </c>
      <c r="R3553" s="8"/>
      <c r="S3553" s="19"/>
      <c r="T3553" s="19" t="s">
        <v>830</v>
      </c>
      <c r="U3553" s="4"/>
      <c r="V3553" s="22" t="str">
        <f t="shared" si="741"/>
        <v>@aswan1.moe.edu.eg</v>
      </c>
      <c r="W3553" s="22" t="str">
        <f t="shared" si="742"/>
        <v>Stu#</v>
      </c>
      <c r="Z3553" t="str">
        <f>IF(Q3553=$Z$14,COUNTIF($Q$15:Q3553,$Z$14),"")</f>
        <v/>
      </c>
    </row>
    <row r="3554" spans="1:26" ht="16.5" x14ac:dyDescent="0.25">
      <c r="A3554" s="6" t="str">
        <f>IF(B3554="","",SUBTOTAL(3,$B$15:B3554))</f>
        <v/>
      </c>
      <c r="B3554" s="7"/>
      <c r="C3554" s="8"/>
      <c r="D3554" s="6" t="str">
        <f t="shared" si="732"/>
        <v/>
      </c>
      <c r="E3554" s="9" t="str">
        <f t="shared" si="735"/>
        <v/>
      </c>
      <c r="F3554" s="7"/>
      <c r="G3554" s="10" t="str">
        <f t="shared" si="733"/>
        <v/>
      </c>
      <c r="H3554" s="6" t="str">
        <f t="shared" si="734"/>
        <v/>
      </c>
      <c r="I3554" s="6" t="str">
        <f t="shared" si="736"/>
        <v/>
      </c>
      <c r="J3554" s="6" t="str">
        <f t="shared" si="737"/>
        <v/>
      </c>
      <c r="K3554" s="6" t="str">
        <f t="shared" si="738"/>
        <v/>
      </c>
      <c r="L3554" s="6" t="str">
        <f t="shared" si="743"/>
        <v/>
      </c>
      <c r="M3554" s="6" t="str">
        <f t="shared" si="744"/>
        <v/>
      </c>
      <c r="N3554" s="6" t="str">
        <f t="shared" si="739"/>
        <v/>
      </c>
      <c r="O3554" s="4"/>
      <c r="P3554" s="11"/>
      <c r="Q3554" s="12" t="str">
        <f t="shared" si="740"/>
        <v/>
      </c>
      <c r="R3554" s="8"/>
      <c r="S3554" s="19"/>
      <c r="T3554" s="19" t="s">
        <v>830</v>
      </c>
      <c r="U3554" s="4"/>
      <c r="V3554" s="22" t="str">
        <f t="shared" si="741"/>
        <v>@aswan1.moe.edu.eg</v>
      </c>
      <c r="W3554" s="22" t="str">
        <f t="shared" si="742"/>
        <v>Stu#</v>
      </c>
      <c r="Z3554" t="str">
        <f>IF(Q3554=$Z$14,COUNTIF($Q$15:Q3554,$Z$14),"")</f>
        <v/>
      </c>
    </row>
    <row r="3555" spans="1:26" ht="16.5" x14ac:dyDescent="0.25">
      <c r="A3555" s="6" t="str">
        <f>IF(B3555="","",SUBTOTAL(3,$B$15:B3555))</f>
        <v/>
      </c>
      <c r="B3555" s="7"/>
      <c r="C3555" s="8"/>
      <c r="D3555" s="6" t="str">
        <f t="shared" si="732"/>
        <v/>
      </c>
      <c r="E3555" s="9" t="str">
        <f t="shared" si="735"/>
        <v/>
      </c>
      <c r="F3555" s="7"/>
      <c r="G3555" s="10" t="str">
        <f t="shared" si="733"/>
        <v/>
      </c>
      <c r="H3555" s="6" t="str">
        <f t="shared" si="734"/>
        <v/>
      </c>
      <c r="I3555" s="6" t="str">
        <f t="shared" si="736"/>
        <v/>
      </c>
      <c r="J3555" s="6" t="str">
        <f t="shared" si="737"/>
        <v/>
      </c>
      <c r="K3555" s="6" t="str">
        <f t="shared" si="738"/>
        <v/>
      </c>
      <c r="L3555" s="6" t="str">
        <f t="shared" si="743"/>
        <v/>
      </c>
      <c r="M3555" s="6" t="str">
        <f t="shared" si="744"/>
        <v/>
      </c>
      <c r="N3555" s="6" t="str">
        <f t="shared" si="739"/>
        <v/>
      </c>
      <c r="O3555" s="4"/>
      <c r="P3555" s="11"/>
      <c r="Q3555" s="12" t="str">
        <f t="shared" si="740"/>
        <v/>
      </c>
      <c r="R3555" s="8"/>
      <c r="S3555" s="19"/>
      <c r="T3555" s="19" t="s">
        <v>830</v>
      </c>
      <c r="U3555" s="4"/>
      <c r="V3555" s="22" t="str">
        <f t="shared" si="741"/>
        <v>@aswan1.moe.edu.eg</v>
      </c>
      <c r="W3555" s="22" t="str">
        <f t="shared" si="742"/>
        <v>Stu#</v>
      </c>
      <c r="Z3555" t="str">
        <f>IF(Q3555=$Z$14,COUNTIF($Q$15:Q3555,$Z$14),"")</f>
        <v/>
      </c>
    </row>
    <row r="3556" spans="1:26" ht="16.5" x14ac:dyDescent="0.25">
      <c r="A3556" s="6" t="str">
        <f>IF(B3556="","",SUBTOTAL(3,$B$15:B3556))</f>
        <v/>
      </c>
      <c r="B3556" s="7"/>
      <c r="C3556" s="8"/>
      <c r="D3556" s="6" t="str">
        <f t="shared" si="732"/>
        <v/>
      </c>
      <c r="E3556" s="9" t="str">
        <f t="shared" si="735"/>
        <v/>
      </c>
      <c r="F3556" s="7"/>
      <c r="G3556" s="10" t="str">
        <f t="shared" si="733"/>
        <v/>
      </c>
      <c r="H3556" s="6" t="str">
        <f t="shared" si="734"/>
        <v/>
      </c>
      <c r="I3556" s="6" t="str">
        <f t="shared" si="736"/>
        <v/>
      </c>
      <c r="J3556" s="6" t="str">
        <f t="shared" si="737"/>
        <v/>
      </c>
      <c r="K3556" s="6" t="str">
        <f t="shared" si="738"/>
        <v/>
      </c>
      <c r="L3556" s="6" t="str">
        <f t="shared" si="743"/>
        <v/>
      </c>
      <c r="M3556" s="6" t="str">
        <f t="shared" si="744"/>
        <v/>
      </c>
      <c r="N3556" s="6" t="str">
        <f t="shared" si="739"/>
        <v/>
      </c>
      <c r="O3556" s="4"/>
      <c r="P3556" s="11"/>
      <c r="Q3556" s="12" t="str">
        <f t="shared" si="740"/>
        <v/>
      </c>
      <c r="R3556" s="8"/>
      <c r="S3556" s="19"/>
      <c r="T3556" s="19" t="s">
        <v>830</v>
      </c>
      <c r="U3556" s="4"/>
      <c r="V3556" s="22" t="str">
        <f t="shared" si="741"/>
        <v>@aswan1.moe.edu.eg</v>
      </c>
      <c r="W3556" s="22" t="str">
        <f t="shared" si="742"/>
        <v>Stu#</v>
      </c>
      <c r="Z3556" t="str">
        <f>IF(Q3556=$Z$14,COUNTIF($Q$15:Q3556,$Z$14),"")</f>
        <v/>
      </c>
    </row>
    <row r="3557" spans="1:26" ht="16.5" x14ac:dyDescent="0.25">
      <c r="A3557" s="6" t="str">
        <f>IF(B3557="","",SUBTOTAL(3,$B$15:B3557))</f>
        <v/>
      </c>
      <c r="B3557" s="7"/>
      <c r="C3557" s="8"/>
      <c r="D3557" s="6" t="str">
        <f t="shared" si="732"/>
        <v/>
      </c>
      <c r="E3557" s="9" t="str">
        <f t="shared" si="735"/>
        <v/>
      </c>
      <c r="F3557" s="7"/>
      <c r="G3557" s="10" t="str">
        <f t="shared" si="733"/>
        <v/>
      </c>
      <c r="H3557" s="6" t="str">
        <f t="shared" si="734"/>
        <v/>
      </c>
      <c r="I3557" s="6" t="str">
        <f t="shared" si="736"/>
        <v/>
      </c>
      <c r="J3557" s="6" t="str">
        <f t="shared" si="737"/>
        <v/>
      </c>
      <c r="K3557" s="6" t="str">
        <f t="shared" si="738"/>
        <v/>
      </c>
      <c r="L3557" s="6" t="str">
        <f t="shared" si="743"/>
        <v/>
      </c>
      <c r="M3557" s="6" t="str">
        <f t="shared" si="744"/>
        <v/>
      </c>
      <c r="N3557" s="6" t="str">
        <f t="shared" si="739"/>
        <v/>
      </c>
      <c r="O3557" s="4"/>
      <c r="P3557" s="11"/>
      <c r="Q3557" s="12" t="str">
        <f t="shared" si="740"/>
        <v/>
      </c>
      <c r="R3557" s="8"/>
      <c r="S3557" s="19"/>
      <c r="T3557" s="19" t="s">
        <v>830</v>
      </c>
      <c r="U3557" s="4"/>
      <c r="V3557" s="22" t="str">
        <f t="shared" si="741"/>
        <v>@aswan1.moe.edu.eg</v>
      </c>
      <c r="W3557" s="22" t="str">
        <f t="shared" si="742"/>
        <v>Stu#</v>
      </c>
      <c r="Z3557" t="str">
        <f>IF(Q3557=$Z$14,COUNTIF($Q$15:Q3557,$Z$14),"")</f>
        <v/>
      </c>
    </row>
    <row r="3558" spans="1:26" ht="16.5" x14ac:dyDescent="0.25">
      <c r="A3558" s="6" t="str">
        <f>IF(B3558="","",SUBTOTAL(3,$B$15:B3558))</f>
        <v/>
      </c>
      <c r="B3558" s="7"/>
      <c r="C3558" s="8"/>
      <c r="D3558" s="6" t="str">
        <f t="shared" si="732"/>
        <v/>
      </c>
      <c r="E3558" s="9" t="str">
        <f t="shared" si="735"/>
        <v/>
      </c>
      <c r="F3558" s="7"/>
      <c r="G3558" s="10" t="str">
        <f t="shared" si="733"/>
        <v/>
      </c>
      <c r="H3558" s="6" t="str">
        <f t="shared" si="734"/>
        <v/>
      </c>
      <c r="I3558" s="6" t="str">
        <f t="shared" si="736"/>
        <v/>
      </c>
      <c r="J3558" s="6" t="str">
        <f t="shared" si="737"/>
        <v/>
      </c>
      <c r="K3558" s="6" t="str">
        <f t="shared" si="738"/>
        <v/>
      </c>
      <c r="L3558" s="6" t="str">
        <f t="shared" si="743"/>
        <v/>
      </c>
      <c r="M3558" s="6" t="str">
        <f t="shared" si="744"/>
        <v/>
      </c>
      <c r="N3558" s="6" t="str">
        <f t="shared" si="739"/>
        <v/>
      </c>
      <c r="O3558" s="4"/>
      <c r="P3558" s="11"/>
      <c r="Q3558" s="12" t="str">
        <f t="shared" si="740"/>
        <v/>
      </c>
      <c r="R3558" s="8"/>
      <c r="S3558" s="19"/>
      <c r="T3558" s="19" t="s">
        <v>830</v>
      </c>
      <c r="U3558" s="4"/>
      <c r="V3558" s="22" t="str">
        <f t="shared" si="741"/>
        <v>@aswan1.moe.edu.eg</v>
      </c>
      <c r="W3558" s="22" t="str">
        <f t="shared" si="742"/>
        <v>Stu#</v>
      </c>
      <c r="Z3558" t="str">
        <f>IF(Q3558=$Z$14,COUNTIF($Q$15:Q3558,$Z$14),"")</f>
        <v/>
      </c>
    </row>
    <row r="3559" spans="1:26" ht="16.5" x14ac:dyDescent="0.25">
      <c r="A3559" s="6" t="str">
        <f>IF(B3559="","",SUBTOTAL(3,$B$15:B3559))</f>
        <v/>
      </c>
      <c r="B3559" s="7"/>
      <c r="C3559" s="8"/>
      <c r="D3559" s="6" t="str">
        <f t="shared" si="732"/>
        <v/>
      </c>
      <c r="E3559" s="9" t="str">
        <f t="shared" si="735"/>
        <v/>
      </c>
      <c r="F3559" s="7"/>
      <c r="G3559" s="10" t="str">
        <f t="shared" si="733"/>
        <v/>
      </c>
      <c r="H3559" s="6" t="str">
        <f t="shared" si="734"/>
        <v/>
      </c>
      <c r="I3559" s="6" t="str">
        <f t="shared" si="736"/>
        <v/>
      </c>
      <c r="J3559" s="6" t="str">
        <f t="shared" si="737"/>
        <v/>
      </c>
      <c r="K3559" s="6" t="str">
        <f t="shared" si="738"/>
        <v/>
      </c>
      <c r="L3559" s="6" t="str">
        <f t="shared" si="743"/>
        <v/>
      </c>
      <c r="M3559" s="6" t="str">
        <f t="shared" si="744"/>
        <v/>
      </c>
      <c r="N3559" s="6" t="str">
        <f t="shared" si="739"/>
        <v/>
      </c>
      <c r="O3559" s="4"/>
      <c r="P3559" s="11"/>
      <c r="Q3559" s="12" t="str">
        <f t="shared" si="740"/>
        <v/>
      </c>
      <c r="R3559" s="8"/>
      <c r="S3559" s="19"/>
      <c r="T3559" s="19" t="s">
        <v>830</v>
      </c>
      <c r="U3559" s="4"/>
      <c r="V3559" s="22" t="str">
        <f t="shared" si="741"/>
        <v>@aswan1.moe.edu.eg</v>
      </c>
      <c r="W3559" s="22" t="str">
        <f t="shared" si="742"/>
        <v>Stu#</v>
      </c>
      <c r="Z3559" t="str">
        <f>IF(Q3559=$Z$14,COUNTIF($Q$15:Q3559,$Z$14),"")</f>
        <v/>
      </c>
    </row>
    <row r="3560" spans="1:26" ht="16.5" x14ac:dyDescent="0.25">
      <c r="A3560" s="6" t="str">
        <f>IF(B3560="","",SUBTOTAL(3,$B$15:B3560))</f>
        <v/>
      </c>
      <c r="B3560" s="7"/>
      <c r="C3560" s="8"/>
      <c r="D3560" s="6" t="str">
        <f t="shared" si="732"/>
        <v/>
      </c>
      <c r="E3560" s="9" t="str">
        <f t="shared" si="735"/>
        <v/>
      </c>
      <c r="F3560" s="7"/>
      <c r="G3560" s="10" t="str">
        <f t="shared" si="733"/>
        <v/>
      </c>
      <c r="H3560" s="6" t="str">
        <f t="shared" si="734"/>
        <v/>
      </c>
      <c r="I3560" s="6" t="str">
        <f t="shared" si="736"/>
        <v/>
      </c>
      <c r="J3560" s="6" t="str">
        <f t="shared" si="737"/>
        <v/>
      </c>
      <c r="K3560" s="6" t="str">
        <f t="shared" si="738"/>
        <v/>
      </c>
      <c r="L3560" s="6" t="str">
        <f t="shared" si="743"/>
        <v/>
      </c>
      <c r="M3560" s="6" t="str">
        <f t="shared" si="744"/>
        <v/>
      </c>
      <c r="N3560" s="6" t="str">
        <f t="shared" si="739"/>
        <v/>
      </c>
      <c r="O3560" s="4"/>
      <c r="P3560" s="11"/>
      <c r="Q3560" s="12" t="str">
        <f t="shared" si="740"/>
        <v/>
      </c>
      <c r="R3560" s="8"/>
      <c r="S3560" s="19"/>
      <c r="T3560" s="19" t="s">
        <v>830</v>
      </c>
      <c r="U3560" s="4"/>
      <c r="V3560" s="22" t="str">
        <f t="shared" si="741"/>
        <v>@aswan1.moe.edu.eg</v>
      </c>
      <c r="W3560" s="22" t="str">
        <f t="shared" si="742"/>
        <v>Stu#</v>
      </c>
      <c r="Z3560" t="str">
        <f>IF(Q3560=$Z$14,COUNTIF($Q$15:Q3560,$Z$14),"")</f>
        <v/>
      </c>
    </row>
    <row r="3561" spans="1:26" ht="16.5" x14ac:dyDescent="0.25">
      <c r="A3561" s="6" t="str">
        <f>IF(B3561="","",SUBTOTAL(3,$B$15:B3561))</f>
        <v/>
      </c>
      <c r="B3561" s="7"/>
      <c r="C3561" s="8"/>
      <c r="D3561" s="6" t="str">
        <f t="shared" si="732"/>
        <v/>
      </c>
      <c r="E3561" s="9" t="str">
        <f t="shared" si="735"/>
        <v/>
      </c>
      <c r="F3561" s="7"/>
      <c r="G3561" s="10" t="str">
        <f t="shared" si="733"/>
        <v/>
      </c>
      <c r="H3561" s="6" t="str">
        <f t="shared" si="734"/>
        <v/>
      </c>
      <c r="I3561" s="6" t="str">
        <f t="shared" si="736"/>
        <v/>
      </c>
      <c r="J3561" s="6" t="str">
        <f t="shared" si="737"/>
        <v/>
      </c>
      <c r="K3561" s="6" t="str">
        <f t="shared" si="738"/>
        <v/>
      </c>
      <c r="L3561" s="6" t="str">
        <f t="shared" si="743"/>
        <v/>
      </c>
      <c r="M3561" s="6" t="str">
        <f t="shared" si="744"/>
        <v/>
      </c>
      <c r="N3561" s="6" t="str">
        <f t="shared" si="739"/>
        <v/>
      </c>
      <c r="O3561" s="4"/>
      <c r="P3561" s="11"/>
      <c r="Q3561" s="12" t="str">
        <f t="shared" si="740"/>
        <v/>
      </c>
      <c r="R3561" s="8"/>
      <c r="S3561" s="19"/>
      <c r="T3561" s="19" t="s">
        <v>830</v>
      </c>
      <c r="U3561" s="4"/>
      <c r="V3561" s="22" t="str">
        <f t="shared" si="741"/>
        <v>@aswan1.moe.edu.eg</v>
      </c>
      <c r="W3561" s="22" t="str">
        <f t="shared" si="742"/>
        <v>Stu#</v>
      </c>
      <c r="Z3561" t="str">
        <f>IF(Q3561=$Z$14,COUNTIF($Q$15:Q3561,$Z$14),"")</f>
        <v/>
      </c>
    </row>
    <row r="3562" spans="1:26" ht="16.5" x14ac:dyDescent="0.25">
      <c r="A3562" s="6" t="str">
        <f>IF(B3562="","",SUBTOTAL(3,$B$15:B3562))</f>
        <v/>
      </c>
      <c r="B3562" s="7"/>
      <c r="C3562" s="8"/>
      <c r="D3562" s="6" t="str">
        <f t="shared" si="732"/>
        <v/>
      </c>
      <c r="E3562" s="9" t="str">
        <f t="shared" si="735"/>
        <v/>
      </c>
      <c r="F3562" s="7"/>
      <c r="G3562" s="10" t="str">
        <f t="shared" si="733"/>
        <v/>
      </c>
      <c r="H3562" s="6" t="str">
        <f t="shared" si="734"/>
        <v/>
      </c>
      <c r="I3562" s="6" t="str">
        <f t="shared" si="736"/>
        <v/>
      </c>
      <c r="J3562" s="6" t="str">
        <f t="shared" si="737"/>
        <v/>
      </c>
      <c r="K3562" s="6" t="str">
        <f t="shared" si="738"/>
        <v/>
      </c>
      <c r="L3562" s="6" t="str">
        <f t="shared" si="743"/>
        <v/>
      </c>
      <c r="M3562" s="6" t="str">
        <f t="shared" si="744"/>
        <v/>
      </c>
      <c r="N3562" s="6" t="str">
        <f t="shared" si="739"/>
        <v/>
      </c>
      <c r="O3562" s="4"/>
      <c r="P3562" s="11"/>
      <c r="Q3562" s="12" t="str">
        <f t="shared" si="740"/>
        <v/>
      </c>
      <c r="R3562" s="8"/>
      <c r="S3562" s="19"/>
      <c r="T3562" s="19" t="s">
        <v>830</v>
      </c>
      <c r="U3562" s="4"/>
      <c r="V3562" s="22" t="str">
        <f t="shared" si="741"/>
        <v>@aswan1.moe.edu.eg</v>
      </c>
      <c r="W3562" s="22" t="str">
        <f t="shared" si="742"/>
        <v>Stu#</v>
      </c>
      <c r="Z3562" t="str">
        <f>IF(Q3562=$Z$14,COUNTIF($Q$15:Q3562,$Z$14),"")</f>
        <v/>
      </c>
    </row>
    <row r="3563" spans="1:26" ht="16.5" x14ac:dyDescent="0.25">
      <c r="A3563" s="6" t="str">
        <f>IF(B3563="","",SUBTOTAL(3,$B$15:B3563))</f>
        <v/>
      </c>
      <c r="B3563" s="7"/>
      <c r="C3563" s="8"/>
      <c r="D3563" s="6" t="str">
        <f t="shared" si="732"/>
        <v/>
      </c>
      <c r="E3563" s="9" t="str">
        <f t="shared" si="735"/>
        <v/>
      </c>
      <c r="F3563" s="7"/>
      <c r="G3563" s="10" t="str">
        <f t="shared" si="733"/>
        <v/>
      </c>
      <c r="H3563" s="6" t="str">
        <f t="shared" si="734"/>
        <v/>
      </c>
      <c r="I3563" s="6" t="str">
        <f t="shared" si="736"/>
        <v/>
      </c>
      <c r="J3563" s="6" t="str">
        <f t="shared" si="737"/>
        <v/>
      </c>
      <c r="K3563" s="6" t="str">
        <f t="shared" si="738"/>
        <v/>
      </c>
      <c r="L3563" s="6" t="str">
        <f t="shared" si="743"/>
        <v/>
      </c>
      <c r="M3563" s="6" t="str">
        <f t="shared" si="744"/>
        <v/>
      </c>
      <c r="N3563" s="6" t="str">
        <f t="shared" si="739"/>
        <v/>
      </c>
      <c r="O3563" s="4"/>
      <c r="P3563" s="11"/>
      <c r="Q3563" s="12" t="str">
        <f t="shared" si="740"/>
        <v/>
      </c>
      <c r="R3563" s="8"/>
      <c r="S3563" s="19"/>
      <c r="T3563" s="19" t="s">
        <v>830</v>
      </c>
      <c r="U3563" s="4"/>
      <c r="V3563" s="22" t="str">
        <f t="shared" si="741"/>
        <v>@aswan1.moe.edu.eg</v>
      </c>
      <c r="W3563" s="22" t="str">
        <f t="shared" si="742"/>
        <v>Stu#</v>
      </c>
      <c r="Z3563" t="str">
        <f>IF(Q3563=$Z$14,COUNTIF($Q$15:Q3563,$Z$14),"")</f>
        <v/>
      </c>
    </row>
    <row r="3564" spans="1:26" ht="16.5" x14ac:dyDescent="0.25">
      <c r="A3564" s="6" t="str">
        <f>IF(B3564="","",SUBTOTAL(3,$B$15:B3564))</f>
        <v/>
      </c>
      <c r="B3564" s="7"/>
      <c r="C3564" s="8"/>
      <c r="D3564" s="6" t="str">
        <f t="shared" si="732"/>
        <v/>
      </c>
      <c r="E3564" s="9" t="str">
        <f t="shared" si="735"/>
        <v/>
      </c>
      <c r="F3564" s="7"/>
      <c r="G3564" s="10" t="str">
        <f t="shared" si="733"/>
        <v/>
      </c>
      <c r="H3564" s="6" t="str">
        <f t="shared" si="734"/>
        <v/>
      </c>
      <c r="I3564" s="6" t="str">
        <f t="shared" si="736"/>
        <v/>
      </c>
      <c r="J3564" s="6" t="str">
        <f t="shared" si="737"/>
        <v/>
      </c>
      <c r="K3564" s="6" t="str">
        <f t="shared" si="738"/>
        <v/>
      </c>
      <c r="L3564" s="6" t="str">
        <f t="shared" si="743"/>
        <v/>
      </c>
      <c r="M3564" s="6" t="str">
        <f t="shared" si="744"/>
        <v/>
      </c>
      <c r="N3564" s="6" t="str">
        <f t="shared" si="739"/>
        <v/>
      </c>
      <c r="O3564" s="4"/>
      <c r="P3564" s="11"/>
      <c r="Q3564" s="12" t="str">
        <f t="shared" si="740"/>
        <v/>
      </c>
      <c r="R3564" s="8"/>
      <c r="S3564" s="19"/>
      <c r="T3564" s="19" t="s">
        <v>830</v>
      </c>
      <c r="U3564" s="4"/>
      <c r="V3564" s="22" t="str">
        <f t="shared" si="741"/>
        <v>@aswan1.moe.edu.eg</v>
      </c>
      <c r="W3564" s="22" t="str">
        <f t="shared" si="742"/>
        <v>Stu#</v>
      </c>
      <c r="Z3564" t="str">
        <f>IF(Q3564=$Z$14,COUNTIF($Q$15:Q3564,$Z$14),"")</f>
        <v/>
      </c>
    </row>
    <row r="3565" spans="1:26" ht="16.5" x14ac:dyDescent="0.25">
      <c r="A3565" s="6" t="str">
        <f>IF(B3565="","",SUBTOTAL(3,$B$15:B3565))</f>
        <v/>
      </c>
      <c r="B3565" s="7"/>
      <c r="C3565" s="8"/>
      <c r="D3565" s="6" t="str">
        <f t="shared" si="732"/>
        <v/>
      </c>
      <c r="E3565" s="9" t="str">
        <f t="shared" si="735"/>
        <v/>
      </c>
      <c r="F3565" s="7"/>
      <c r="G3565" s="10" t="str">
        <f t="shared" si="733"/>
        <v/>
      </c>
      <c r="H3565" s="6" t="str">
        <f t="shared" si="734"/>
        <v/>
      </c>
      <c r="I3565" s="6" t="str">
        <f t="shared" si="736"/>
        <v/>
      </c>
      <c r="J3565" s="6" t="str">
        <f t="shared" si="737"/>
        <v/>
      </c>
      <c r="K3565" s="6" t="str">
        <f t="shared" si="738"/>
        <v/>
      </c>
      <c r="L3565" s="6" t="str">
        <f t="shared" si="743"/>
        <v/>
      </c>
      <c r="M3565" s="6" t="str">
        <f t="shared" si="744"/>
        <v/>
      </c>
      <c r="N3565" s="6" t="str">
        <f t="shared" si="739"/>
        <v/>
      </c>
      <c r="O3565" s="4"/>
      <c r="P3565" s="11"/>
      <c r="Q3565" s="12" t="str">
        <f t="shared" si="740"/>
        <v/>
      </c>
      <c r="R3565" s="8"/>
      <c r="S3565" s="19"/>
      <c r="T3565" s="19" t="s">
        <v>830</v>
      </c>
      <c r="U3565" s="4"/>
      <c r="V3565" s="22" t="str">
        <f t="shared" si="741"/>
        <v>@aswan1.moe.edu.eg</v>
      </c>
      <c r="W3565" s="22" t="str">
        <f t="shared" si="742"/>
        <v>Stu#</v>
      </c>
      <c r="Z3565" t="str">
        <f>IF(Q3565=$Z$14,COUNTIF($Q$15:Q3565,$Z$14),"")</f>
        <v/>
      </c>
    </row>
    <row r="3566" spans="1:26" ht="16.5" x14ac:dyDescent="0.25">
      <c r="A3566" s="6" t="str">
        <f>IF(B3566="","",SUBTOTAL(3,$B$15:B3566))</f>
        <v/>
      </c>
      <c r="B3566" s="7"/>
      <c r="C3566" s="8"/>
      <c r="D3566" s="6" t="str">
        <f t="shared" si="732"/>
        <v/>
      </c>
      <c r="E3566" s="9" t="str">
        <f t="shared" si="735"/>
        <v/>
      </c>
      <c r="F3566" s="7"/>
      <c r="G3566" s="10" t="str">
        <f t="shared" si="733"/>
        <v/>
      </c>
      <c r="H3566" s="6" t="str">
        <f t="shared" si="734"/>
        <v/>
      </c>
      <c r="I3566" s="6" t="str">
        <f t="shared" si="736"/>
        <v/>
      </c>
      <c r="J3566" s="6" t="str">
        <f t="shared" si="737"/>
        <v/>
      </c>
      <c r="K3566" s="6" t="str">
        <f t="shared" si="738"/>
        <v/>
      </c>
      <c r="L3566" s="6" t="str">
        <f t="shared" si="743"/>
        <v/>
      </c>
      <c r="M3566" s="6" t="str">
        <f t="shared" si="744"/>
        <v/>
      </c>
      <c r="N3566" s="6" t="str">
        <f t="shared" si="739"/>
        <v/>
      </c>
      <c r="O3566" s="4"/>
      <c r="P3566" s="11"/>
      <c r="Q3566" s="12" t="str">
        <f t="shared" si="740"/>
        <v/>
      </c>
      <c r="R3566" s="8"/>
      <c r="S3566" s="19"/>
      <c r="T3566" s="19" t="s">
        <v>830</v>
      </c>
      <c r="U3566" s="4"/>
      <c r="V3566" s="22" t="str">
        <f t="shared" si="741"/>
        <v>@aswan1.moe.edu.eg</v>
      </c>
      <c r="W3566" s="22" t="str">
        <f t="shared" si="742"/>
        <v>Stu#</v>
      </c>
      <c r="Z3566" t="str">
        <f>IF(Q3566=$Z$14,COUNTIF($Q$15:Q3566,$Z$14),"")</f>
        <v/>
      </c>
    </row>
    <row r="3567" spans="1:26" ht="16.5" x14ac:dyDescent="0.25">
      <c r="A3567" s="6" t="str">
        <f>IF(B3567="","",SUBTOTAL(3,$B$15:B3567))</f>
        <v/>
      </c>
      <c r="B3567" s="7"/>
      <c r="C3567" s="8"/>
      <c r="D3567" s="6" t="str">
        <f t="shared" si="732"/>
        <v/>
      </c>
      <c r="E3567" s="9" t="str">
        <f t="shared" si="735"/>
        <v/>
      </c>
      <c r="F3567" s="7"/>
      <c r="G3567" s="10" t="str">
        <f t="shared" si="733"/>
        <v/>
      </c>
      <c r="H3567" s="6" t="str">
        <f t="shared" si="734"/>
        <v/>
      </c>
      <c r="I3567" s="6" t="str">
        <f t="shared" si="736"/>
        <v/>
      </c>
      <c r="J3567" s="6" t="str">
        <f t="shared" si="737"/>
        <v/>
      </c>
      <c r="K3567" s="6" t="str">
        <f t="shared" si="738"/>
        <v/>
      </c>
      <c r="L3567" s="6" t="str">
        <f t="shared" si="743"/>
        <v/>
      </c>
      <c r="M3567" s="6" t="str">
        <f t="shared" si="744"/>
        <v/>
      </c>
      <c r="N3567" s="6" t="str">
        <f t="shared" si="739"/>
        <v/>
      </c>
      <c r="O3567" s="4"/>
      <c r="P3567" s="11"/>
      <c r="Q3567" s="12" t="str">
        <f t="shared" si="740"/>
        <v/>
      </c>
      <c r="R3567" s="8"/>
      <c r="S3567" s="19"/>
      <c r="T3567" s="19" t="s">
        <v>830</v>
      </c>
      <c r="U3567" s="4"/>
      <c r="V3567" s="22" t="str">
        <f t="shared" si="741"/>
        <v>@aswan1.moe.edu.eg</v>
      </c>
      <c r="W3567" s="22" t="str">
        <f t="shared" si="742"/>
        <v>Stu#</v>
      </c>
      <c r="Z3567" t="str">
        <f>IF(Q3567=$Z$14,COUNTIF($Q$15:Q3567,$Z$14),"")</f>
        <v/>
      </c>
    </row>
    <row r="3568" spans="1:26" ht="16.5" x14ac:dyDescent="0.25">
      <c r="A3568" s="6" t="str">
        <f>IF(B3568="","",SUBTOTAL(3,$B$15:B3568))</f>
        <v/>
      </c>
      <c r="B3568" s="7"/>
      <c r="C3568" s="8"/>
      <c r="D3568" s="6" t="str">
        <f t="shared" si="732"/>
        <v/>
      </c>
      <c r="E3568" s="9" t="str">
        <f t="shared" si="735"/>
        <v/>
      </c>
      <c r="F3568" s="7"/>
      <c r="G3568" s="10" t="str">
        <f t="shared" si="733"/>
        <v/>
      </c>
      <c r="H3568" s="6" t="str">
        <f t="shared" si="734"/>
        <v/>
      </c>
      <c r="I3568" s="6" t="str">
        <f t="shared" si="736"/>
        <v/>
      </c>
      <c r="J3568" s="6" t="str">
        <f t="shared" si="737"/>
        <v/>
      </c>
      <c r="K3568" s="6" t="str">
        <f t="shared" si="738"/>
        <v/>
      </c>
      <c r="L3568" s="6" t="str">
        <f t="shared" si="743"/>
        <v/>
      </c>
      <c r="M3568" s="6" t="str">
        <f t="shared" si="744"/>
        <v/>
      </c>
      <c r="N3568" s="6" t="str">
        <f t="shared" si="739"/>
        <v/>
      </c>
      <c r="O3568" s="4"/>
      <c r="P3568" s="11"/>
      <c r="Q3568" s="12" t="str">
        <f t="shared" si="740"/>
        <v/>
      </c>
      <c r="R3568" s="8"/>
      <c r="S3568" s="19"/>
      <c r="T3568" s="19" t="s">
        <v>830</v>
      </c>
      <c r="U3568" s="4"/>
      <c r="V3568" s="22" t="str">
        <f t="shared" si="741"/>
        <v>@aswan1.moe.edu.eg</v>
      </c>
      <c r="W3568" s="22" t="str">
        <f t="shared" si="742"/>
        <v>Stu#</v>
      </c>
      <c r="Z3568" t="str">
        <f>IF(Q3568=$Z$14,COUNTIF($Q$15:Q3568,$Z$14),"")</f>
        <v/>
      </c>
    </row>
    <row r="3569" spans="1:26" ht="16.5" x14ac:dyDescent="0.25">
      <c r="A3569" s="6" t="str">
        <f>IF(B3569="","",SUBTOTAL(3,$B$15:B3569))</f>
        <v/>
      </c>
      <c r="B3569" s="7"/>
      <c r="C3569" s="8"/>
      <c r="D3569" s="6" t="str">
        <f t="shared" si="732"/>
        <v/>
      </c>
      <c r="E3569" s="9" t="str">
        <f t="shared" si="735"/>
        <v/>
      </c>
      <c r="F3569" s="7"/>
      <c r="G3569" s="10" t="str">
        <f t="shared" si="733"/>
        <v/>
      </c>
      <c r="H3569" s="6" t="str">
        <f t="shared" si="734"/>
        <v/>
      </c>
      <c r="I3569" s="6" t="str">
        <f t="shared" si="736"/>
        <v/>
      </c>
      <c r="J3569" s="6" t="str">
        <f t="shared" si="737"/>
        <v/>
      </c>
      <c r="K3569" s="6" t="str">
        <f t="shared" si="738"/>
        <v/>
      </c>
      <c r="L3569" s="6" t="str">
        <f t="shared" si="743"/>
        <v/>
      </c>
      <c r="M3569" s="6" t="str">
        <f t="shared" si="744"/>
        <v/>
      </c>
      <c r="N3569" s="6" t="str">
        <f t="shared" si="739"/>
        <v/>
      </c>
      <c r="O3569" s="4"/>
      <c r="P3569" s="11"/>
      <c r="Q3569" s="12" t="str">
        <f t="shared" si="740"/>
        <v/>
      </c>
      <c r="R3569" s="8"/>
      <c r="S3569" s="19"/>
      <c r="T3569" s="19" t="s">
        <v>830</v>
      </c>
      <c r="U3569" s="4"/>
      <c r="V3569" s="22" t="str">
        <f t="shared" si="741"/>
        <v>@aswan1.moe.edu.eg</v>
      </c>
      <c r="W3569" s="22" t="str">
        <f t="shared" si="742"/>
        <v>Stu#</v>
      </c>
      <c r="Z3569" t="str">
        <f>IF(Q3569=$Z$14,COUNTIF($Q$15:Q3569,$Z$14),"")</f>
        <v/>
      </c>
    </row>
    <row r="3570" spans="1:26" ht="16.5" x14ac:dyDescent="0.25">
      <c r="A3570" s="6" t="str">
        <f>IF(B3570="","",SUBTOTAL(3,$B$15:B3570))</f>
        <v/>
      </c>
      <c r="B3570" s="7"/>
      <c r="C3570" s="8"/>
      <c r="D3570" s="6" t="str">
        <f t="shared" si="732"/>
        <v/>
      </c>
      <c r="E3570" s="9" t="str">
        <f t="shared" si="735"/>
        <v/>
      </c>
      <c r="F3570" s="7"/>
      <c r="G3570" s="10" t="str">
        <f t="shared" si="733"/>
        <v/>
      </c>
      <c r="H3570" s="6" t="str">
        <f t="shared" si="734"/>
        <v/>
      </c>
      <c r="I3570" s="6" t="str">
        <f t="shared" si="736"/>
        <v/>
      </c>
      <c r="J3570" s="6" t="str">
        <f t="shared" si="737"/>
        <v/>
      </c>
      <c r="K3570" s="6" t="str">
        <f t="shared" si="738"/>
        <v/>
      </c>
      <c r="L3570" s="6" t="str">
        <f t="shared" si="743"/>
        <v/>
      </c>
      <c r="M3570" s="6" t="str">
        <f t="shared" si="744"/>
        <v/>
      </c>
      <c r="N3570" s="6" t="str">
        <f t="shared" si="739"/>
        <v/>
      </c>
      <c r="O3570" s="4"/>
      <c r="P3570" s="11"/>
      <c r="Q3570" s="12" t="str">
        <f t="shared" si="740"/>
        <v/>
      </c>
      <c r="R3570" s="8"/>
      <c r="S3570" s="19"/>
      <c r="T3570" s="19" t="s">
        <v>830</v>
      </c>
      <c r="U3570" s="4"/>
      <c r="V3570" s="22" t="str">
        <f t="shared" si="741"/>
        <v>@aswan1.moe.edu.eg</v>
      </c>
      <c r="W3570" s="22" t="str">
        <f t="shared" si="742"/>
        <v>Stu#</v>
      </c>
      <c r="Z3570" t="str">
        <f>IF(Q3570=$Z$14,COUNTIF($Q$15:Q3570,$Z$14),"")</f>
        <v/>
      </c>
    </row>
    <row r="3571" spans="1:26" ht="16.5" x14ac:dyDescent="0.25">
      <c r="A3571" s="6" t="str">
        <f>IF(B3571="","",SUBTOTAL(3,$B$15:B3571))</f>
        <v/>
      </c>
      <c r="B3571" s="7"/>
      <c r="C3571" s="8"/>
      <c r="D3571" s="6" t="str">
        <f t="shared" si="732"/>
        <v/>
      </c>
      <c r="E3571" s="9" t="str">
        <f t="shared" si="735"/>
        <v/>
      </c>
      <c r="F3571" s="7"/>
      <c r="G3571" s="10" t="str">
        <f t="shared" si="733"/>
        <v/>
      </c>
      <c r="H3571" s="6" t="str">
        <f t="shared" si="734"/>
        <v/>
      </c>
      <c r="I3571" s="6" t="str">
        <f t="shared" si="736"/>
        <v/>
      </c>
      <c r="J3571" s="6" t="str">
        <f t="shared" si="737"/>
        <v/>
      </c>
      <c r="K3571" s="6" t="str">
        <f t="shared" si="738"/>
        <v/>
      </c>
      <c r="L3571" s="6" t="str">
        <f t="shared" si="743"/>
        <v/>
      </c>
      <c r="M3571" s="6" t="str">
        <f t="shared" si="744"/>
        <v/>
      </c>
      <c r="N3571" s="6" t="str">
        <f t="shared" si="739"/>
        <v/>
      </c>
      <c r="O3571" s="4"/>
      <c r="P3571" s="11"/>
      <c r="Q3571" s="12" t="str">
        <f t="shared" si="740"/>
        <v/>
      </c>
      <c r="R3571" s="8"/>
      <c r="S3571" s="19"/>
      <c r="T3571" s="19" t="s">
        <v>830</v>
      </c>
      <c r="U3571" s="4"/>
      <c r="V3571" s="22" t="str">
        <f t="shared" si="741"/>
        <v>@aswan1.moe.edu.eg</v>
      </c>
      <c r="W3571" s="22" t="str">
        <f t="shared" si="742"/>
        <v>Stu#</v>
      </c>
      <c r="Z3571" t="str">
        <f>IF(Q3571=$Z$14,COUNTIF($Q$15:Q3571,$Z$14),"")</f>
        <v/>
      </c>
    </row>
    <row r="3572" spans="1:26" ht="16.5" x14ac:dyDescent="0.25">
      <c r="A3572" s="6" t="str">
        <f>IF(B3572="","",SUBTOTAL(3,$B$15:B3572))</f>
        <v/>
      </c>
      <c r="B3572" s="7"/>
      <c r="C3572" s="8"/>
      <c r="D3572" s="6" t="str">
        <f t="shared" si="732"/>
        <v/>
      </c>
      <c r="E3572" s="9" t="str">
        <f t="shared" si="735"/>
        <v/>
      </c>
      <c r="F3572" s="7"/>
      <c r="G3572" s="10" t="str">
        <f t="shared" si="733"/>
        <v/>
      </c>
      <c r="H3572" s="6" t="str">
        <f t="shared" si="734"/>
        <v/>
      </c>
      <c r="I3572" s="6" t="str">
        <f t="shared" si="736"/>
        <v/>
      </c>
      <c r="J3572" s="6" t="str">
        <f t="shared" si="737"/>
        <v/>
      </c>
      <c r="K3572" s="6" t="str">
        <f t="shared" si="738"/>
        <v/>
      </c>
      <c r="L3572" s="6" t="str">
        <f t="shared" si="743"/>
        <v/>
      </c>
      <c r="M3572" s="6" t="str">
        <f t="shared" si="744"/>
        <v/>
      </c>
      <c r="N3572" s="6" t="str">
        <f t="shared" si="739"/>
        <v/>
      </c>
      <c r="O3572" s="4"/>
      <c r="P3572" s="11"/>
      <c r="Q3572" s="12" t="str">
        <f t="shared" si="740"/>
        <v/>
      </c>
      <c r="R3572" s="8"/>
      <c r="S3572" s="19"/>
      <c r="T3572" s="19" t="s">
        <v>830</v>
      </c>
      <c r="U3572" s="4"/>
      <c r="V3572" s="22" t="str">
        <f t="shared" si="741"/>
        <v>@aswan1.moe.edu.eg</v>
      </c>
      <c r="W3572" s="22" t="str">
        <f t="shared" si="742"/>
        <v>Stu#</v>
      </c>
      <c r="Z3572" t="str">
        <f>IF(Q3572=$Z$14,COUNTIF($Q$15:Q3572,$Z$14),"")</f>
        <v/>
      </c>
    </row>
    <row r="3573" spans="1:26" ht="16.5" x14ac:dyDescent="0.25">
      <c r="A3573" s="6" t="str">
        <f>IF(B3573="","",SUBTOTAL(3,$B$15:B3573))</f>
        <v/>
      </c>
      <c r="B3573" s="7"/>
      <c r="C3573" s="8"/>
      <c r="D3573" s="6" t="str">
        <f t="shared" si="732"/>
        <v/>
      </c>
      <c r="E3573" s="9" t="str">
        <f t="shared" si="735"/>
        <v/>
      </c>
      <c r="F3573" s="7"/>
      <c r="G3573" s="10" t="str">
        <f t="shared" si="733"/>
        <v/>
      </c>
      <c r="H3573" s="6" t="str">
        <f t="shared" si="734"/>
        <v/>
      </c>
      <c r="I3573" s="6" t="str">
        <f t="shared" si="736"/>
        <v/>
      </c>
      <c r="J3573" s="6" t="str">
        <f t="shared" si="737"/>
        <v/>
      </c>
      <c r="K3573" s="6" t="str">
        <f t="shared" si="738"/>
        <v/>
      </c>
      <c r="L3573" s="6" t="str">
        <f t="shared" si="743"/>
        <v/>
      </c>
      <c r="M3573" s="6" t="str">
        <f t="shared" si="744"/>
        <v/>
      </c>
      <c r="N3573" s="6" t="str">
        <f t="shared" si="739"/>
        <v/>
      </c>
      <c r="O3573" s="4"/>
      <c r="P3573" s="11"/>
      <c r="Q3573" s="12" t="str">
        <f t="shared" si="740"/>
        <v/>
      </c>
      <c r="R3573" s="8"/>
      <c r="S3573" s="19"/>
      <c r="T3573" s="19" t="s">
        <v>830</v>
      </c>
      <c r="U3573" s="4"/>
      <c r="V3573" s="22" t="str">
        <f t="shared" si="741"/>
        <v>@aswan1.moe.edu.eg</v>
      </c>
      <c r="W3573" s="22" t="str">
        <f t="shared" si="742"/>
        <v>Stu#</v>
      </c>
      <c r="Z3573" t="str">
        <f>IF(Q3573=$Z$14,COUNTIF($Q$15:Q3573,$Z$14),"")</f>
        <v/>
      </c>
    </row>
    <row r="3574" spans="1:26" ht="16.5" x14ac:dyDescent="0.25">
      <c r="A3574" s="6" t="str">
        <f>IF(B3574="","",SUBTOTAL(3,$B$15:B3574))</f>
        <v/>
      </c>
      <c r="B3574" s="7"/>
      <c r="C3574" s="8"/>
      <c r="D3574" s="6" t="str">
        <f t="shared" si="732"/>
        <v/>
      </c>
      <c r="E3574" s="9" t="str">
        <f t="shared" si="735"/>
        <v/>
      </c>
      <c r="F3574" s="7"/>
      <c r="G3574" s="10" t="str">
        <f t="shared" si="733"/>
        <v/>
      </c>
      <c r="H3574" s="6" t="str">
        <f t="shared" si="734"/>
        <v/>
      </c>
      <c r="I3574" s="6" t="str">
        <f t="shared" si="736"/>
        <v/>
      </c>
      <c r="J3574" s="6" t="str">
        <f t="shared" si="737"/>
        <v/>
      </c>
      <c r="K3574" s="6" t="str">
        <f t="shared" si="738"/>
        <v/>
      </c>
      <c r="L3574" s="6" t="str">
        <f t="shared" si="743"/>
        <v/>
      </c>
      <c r="M3574" s="6" t="str">
        <f t="shared" si="744"/>
        <v/>
      </c>
      <c r="N3574" s="6" t="str">
        <f t="shared" si="739"/>
        <v/>
      </c>
      <c r="O3574" s="4"/>
      <c r="P3574" s="11"/>
      <c r="Q3574" s="12" t="str">
        <f t="shared" si="740"/>
        <v/>
      </c>
      <c r="R3574" s="8"/>
      <c r="S3574" s="19"/>
      <c r="T3574" s="19" t="s">
        <v>830</v>
      </c>
      <c r="U3574" s="4"/>
      <c r="V3574" s="22" t="str">
        <f t="shared" si="741"/>
        <v>@aswan1.moe.edu.eg</v>
      </c>
      <c r="W3574" s="22" t="str">
        <f t="shared" si="742"/>
        <v>Stu#</v>
      </c>
      <c r="Z3574" t="str">
        <f>IF(Q3574=$Z$14,COUNTIF($Q$15:Q3574,$Z$14),"")</f>
        <v/>
      </c>
    </row>
    <row r="3575" spans="1:26" ht="16.5" x14ac:dyDescent="0.25">
      <c r="A3575" s="6" t="str">
        <f>IF(B3575="","",SUBTOTAL(3,$B$15:B3575))</f>
        <v/>
      </c>
      <c r="B3575" s="7"/>
      <c r="C3575" s="8"/>
      <c r="D3575" s="6" t="str">
        <f t="shared" si="732"/>
        <v/>
      </c>
      <c r="E3575" s="9" t="str">
        <f t="shared" si="735"/>
        <v/>
      </c>
      <c r="F3575" s="7"/>
      <c r="G3575" s="10" t="str">
        <f t="shared" si="733"/>
        <v/>
      </c>
      <c r="H3575" s="6" t="str">
        <f t="shared" si="734"/>
        <v/>
      </c>
      <c r="I3575" s="6" t="str">
        <f t="shared" si="736"/>
        <v/>
      </c>
      <c r="J3575" s="6" t="str">
        <f t="shared" si="737"/>
        <v/>
      </c>
      <c r="K3575" s="6" t="str">
        <f t="shared" si="738"/>
        <v/>
      </c>
      <c r="L3575" s="6" t="str">
        <f t="shared" si="743"/>
        <v/>
      </c>
      <c r="M3575" s="6" t="str">
        <f t="shared" si="744"/>
        <v/>
      </c>
      <c r="N3575" s="6" t="str">
        <f t="shared" si="739"/>
        <v/>
      </c>
      <c r="O3575" s="4"/>
      <c r="P3575" s="11"/>
      <c r="Q3575" s="12" t="str">
        <f t="shared" si="740"/>
        <v/>
      </c>
      <c r="R3575" s="8"/>
      <c r="S3575" s="19"/>
      <c r="T3575" s="19" t="s">
        <v>830</v>
      </c>
      <c r="U3575" s="4"/>
      <c r="V3575" s="22" t="str">
        <f t="shared" si="741"/>
        <v>@aswan1.moe.edu.eg</v>
      </c>
      <c r="W3575" s="22" t="str">
        <f t="shared" si="742"/>
        <v>Stu#</v>
      </c>
      <c r="Z3575" t="str">
        <f>IF(Q3575=$Z$14,COUNTIF($Q$15:Q3575,$Z$14),"")</f>
        <v/>
      </c>
    </row>
    <row r="3576" spans="1:26" ht="16.5" x14ac:dyDescent="0.25">
      <c r="A3576" s="6" t="str">
        <f>IF(B3576="","",SUBTOTAL(3,$B$15:B3576))</f>
        <v/>
      </c>
      <c r="B3576" s="7"/>
      <c r="C3576" s="8"/>
      <c r="D3576" s="6" t="str">
        <f t="shared" si="732"/>
        <v/>
      </c>
      <c r="E3576" s="9" t="str">
        <f t="shared" si="735"/>
        <v/>
      </c>
      <c r="F3576" s="7"/>
      <c r="G3576" s="10" t="str">
        <f t="shared" si="733"/>
        <v/>
      </c>
      <c r="H3576" s="6" t="str">
        <f t="shared" si="734"/>
        <v/>
      </c>
      <c r="I3576" s="6" t="str">
        <f t="shared" si="736"/>
        <v/>
      </c>
      <c r="J3576" s="6" t="str">
        <f t="shared" si="737"/>
        <v/>
      </c>
      <c r="K3576" s="6" t="str">
        <f t="shared" si="738"/>
        <v/>
      </c>
      <c r="L3576" s="6" t="str">
        <f t="shared" si="743"/>
        <v/>
      </c>
      <c r="M3576" s="6" t="str">
        <f t="shared" si="744"/>
        <v/>
      </c>
      <c r="N3576" s="6" t="str">
        <f t="shared" si="739"/>
        <v/>
      </c>
      <c r="O3576" s="4"/>
      <c r="P3576" s="11"/>
      <c r="Q3576" s="12" t="str">
        <f t="shared" si="740"/>
        <v/>
      </c>
      <c r="R3576" s="8"/>
      <c r="S3576" s="19"/>
      <c r="T3576" s="19" t="s">
        <v>830</v>
      </c>
      <c r="U3576" s="4"/>
      <c r="V3576" s="22" t="str">
        <f t="shared" si="741"/>
        <v>@aswan1.moe.edu.eg</v>
      </c>
      <c r="W3576" s="22" t="str">
        <f t="shared" si="742"/>
        <v>Stu#</v>
      </c>
      <c r="Z3576" t="str">
        <f>IF(Q3576=$Z$14,COUNTIF($Q$15:Q3576,$Z$14),"")</f>
        <v/>
      </c>
    </row>
    <row r="3577" spans="1:26" ht="16.5" x14ac:dyDescent="0.25">
      <c r="A3577" s="6" t="str">
        <f>IF(B3577="","",SUBTOTAL(3,$B$15:B3577))</f>
        <v/>
      </c>
      <c r="B3577" s="7"/>
      <c r="C3577" s="8"/>
      <c r="D3577" s="6" t="str">
        <f t="shared" si="732"/>
        <v/>
      </c>
      <c r="E3577" s="9" t="str">
        <f t="shared" si="735"/>
        <v/>
      </c>
      <c r="F3577" s="7"/>
      <c r="G3577" s="10" t="str">
        <f t="shared" si="733"/>
        <v/>
      </c>
      <c r="H3577" s="6" t="str">
        <f t="shared" si="734"/>
        <v/>
      </c>
      <c r="I3577" s="6" t="str">
        <f t="shared" si="736"/>
        <v/>
      </c>
      <c r="J3577" s="6" t="str">
        <f t="shared" si="737"/>
        <v/>
      </c>
      <c r="K3577" s="6" t="str">
        <f t="shared" si="738"/>
        <v/>
      </c>
      <c r="L3577" s="6" t="str">
        <f t="shared" si="743"/>
        <v/>
      </c>
      <c r="M3577" s="6" t="str">
        <f t="shared" si="744"/>
        <v/>
      </c>
      <c r="N3577" s="6" t="str">
        <f t="shared" si="739"/>
        <v/>
      </c>
      <c r="O3577" s="4"/>
      <c r="P3577" s="11"/>
      <c r="Q3577" s="12" t="str">
        <f t="shared" si="740"/>
        <v/>
      </c>
      <c r="R3577" s="8"/>
      <c r="S3577" s="19"/>
      <c r="T3577" s="19" t="s">
        <v>830</v>
      </c>
      <c r="U3577" s="4"/>
      <c r="V3577" s="22" t="str">
        <f t="shared" si="741"/>
        <v>@aswan1.moe.edu.eg</v>
      </c>
      <c r="W3577" s="22" t="str">
        <f t="shared" si="742"/>
        <v>Stu#</v>
      </c>
      <c r="Z3577" t="str">
        <f>IF(Q3577=$Z$14,COUNTIF($Q$15:Q3577,$Z$14),"")</f>
        <v/>
      </c>
    </row>
    <row r="3578" spans="1:26" ht="16.5" x14ac:dyDescent="0.25">
      <c r="A3578" s="6" t="str">
        <f>IF(B3578="","",SUBTOTAL(3,$B$15:B3578))</f>
        <v/>
      </c>
      <c r="B3578" s="7"/>
      <c r="C3578" s="8"/>
      <c r="D3578" s="6" t="str">
        <f t="shared" si="732"/>
        <v/>
      </c>
      <c r="E3578" s="9" t="str">
        <f t="shared" si="735"/>
        <v/>
      </c>
      <c r="F3578" s="7"/>
      <c r="G3578" s="10" t="str">
        <f t="shared" si="733"/>
        <v/>
      </c>
      <c r="H3578" s="6" t="str">
        <f t="shared" si="734"/>
        <v/>
      </c>
      <c r="I3578" s="6" t="str">
        <f t="shared" si="736"/>
        <v/>
      </c>
      <c r="J3578" s="6" t="str">
        <f t="shared" si="737"/>
        <v/>
      </c>
      <c r="K3578" s="6" t="str">
        <f t="shared" si="738"/>
        <v/>
      </c>
      <c r="L3578" s="6" t="str">
        <f t="shared" si="743"/>
        <v/>
      </c>
      <c r="M3578" s="6" t="str">
        <f t="shared" si="744"/>
        <v/>
      </c>
      <c r="N3578" s="6" t="str">
        <f t="shared" si="739"/>
        <v/>
      </c>
      <c r="O3578" s="4"/>
      <c r="P3578" s="11"/>
      <c r="Q3578" s="12" t="str">
        <f t="shared" si="740"/>
        <v/>
      </c>
      <c r="R3578" s="8"/>
      <c r="S3578" s="19"/>
      <c r="T3578" s="19" t="s">
        <v>830</v>
      </c>
      <c r="U3578" s="4"/>
      <c r="V3578" s="22" t="str">
        <f t="shared" si="741"/>
        <v>@aswan1.moe.edu.eg</v>
      </c>
      <c r="W3578" s="22" t="str">
        <f t="shared" si="742"/>
        <v>Stu#</v>
      </c>
      <c r="Z3578" t="str">
        <f>IF(Q3578=$Z$14,COUNTIF($Q$15:Q3578,$Z$14),"")</f>
        <v/>
      </c>
    </row>
    <row r="3579" spans="1:26" ht="16.5" x14ac:dyDescent="0.25">
      <c r="A3579" s="6" t="str">
        <f>IF(B3579="","",SUBTOTAL(3,$B$15:B3579))</f>
        <v/>
      </c>
      <c r="B3579" s="7"/>
      <c r="C3579" s="8"/>
      <c r="D3579" s="6" t="str">
        <f t="shared" si="732"/>
        <v/>
      </c>
      <c r="E3579" s="9" t="str">
        <f t="shared" si="735"/>
        <v/>
      </c>
      <c r="F3579" s="7"/>
      <c r="G3579" s="10" t="str">
        <f t="shared" si="733"/>
        <v/>
      </c>
      <c r="H3579" s="6" t="str">
        <f t="shared" si="734"/>
        <v/>
      </c>
      <c r="I3579" s="6" t="str">
        <f t="shared" si="736"/>
        <v/>
      </c>
      <c r="J3579" s="6" t="str">
        <f t="shared" si="737"/>
        <v/>
      </c>
      <c r="K3579" s="6" t="str">
        <f t="shared" si="738"/>
        <v/>
      </c>
      <c r="L3579" s="6" t="str">
        <f t="shared" si="743"/>
        <v/>
      </c>
      <c r="M3579" s="6" t="str">
        <f t="shared" si="744"/>
        <v/>
      </c>
      <c r="N3579" s="6" t="str">
        <f t="shared" si="739"/>
        <v/>
      </c>
      <c r="O3579" s="4"/>
      <c r="P3579" s="11"/>
      <c r="Q3579" s="12" t="str">
        <f t="shared" si="740"/>
        <v/>
      </c>
      <c r="R3579" s="8"/>
      <c r="S3579" s="19"/>
      <c r="T3579" s="19" t="s">
        <v>830</v>
      </c>
      <c r="U3579" s="4"/>
      <c r="V3579" s="22" t="str">
        <f t="shared" si="741"/>
        <v>@aswan1.moe.edu.eg</v>
      </c>
      <c r="W3579" s="22" t="str">
        <f t="shared" si="742"/>
        <v>Stu#</v>
      </c>
      <c r="Z3579" t="str">
        <f>IF(Q3579=$Z$14,COUNTIF($Q$15:Q3579,$Z$14),"")</f>
        <v/>
      </c>
    </row>
    <row r="3580" spans="1:26" ht="16.5" x14ac:dyDescent="0.25">
      <c r="A3580" s="6" t="str">
        <f>IF(B3580="","",SUBTOTAL(3,$B$15:B3580))</f>
        <v/>
      </c>
      <c r="B3580" s="7"/>
      <c r="C3580" s="8"/>
      <c r="D3580" s="6" t="str">
        <f t="shared" si="732"/>
        <v/>
      </c>
      <c r="E3580" s="9" t="str">
        <f t="shared" si="735"/>
        <v/>
      </c>
      <c r="F3580" s="7"/>
      <c r="G3580" s="10" t="str">
        <f t="shared" si="733"/>
        <v/>
      </c>
      <c r="H3580" s="6" t="str">
        <f t="shared" si="734"/>
        <v/>
      </c>
      <c r="I3580" s="6" t="str">
        <f t="shared" si="736"/>
        <v/>
      </c>
      <c r="J3580" s="6" t="str">
        <f t="shared" si="737"/>
        <v/>
      </c>
      <c r="K3580" s="6" t="str">
        <f t="shared" si="738"/>
        <v/>
      </c>
      <c r="L3580" s="6" t="str">
        <f t="shared" si="743"/>
        <v/>
      </c>
      <c r="M3580" s="6" t="str">
        <f t="shared" si="744"/>
        <v/>
      </c>
      <c r="N3580" s="6" t="str">
        <f t="shared" si="739"/>
        <v/>
      </c>
      <c r="O3580" s="4"/>
      <c r="P3580" s="11"/>
      <c r="Q3580" s="12" t="str">
        <f t="shared" si="740"/>
        <v/>
      </c>
      <c r="R3580" s="8"/>
      <c r="S3580" s="19"/>
      <c r="T3580" s="19" t="s">
        <v>830</v>
      </c>
      <c r="U3580" s="4"/>
      <c r="V3580" s="22" t="str">
        <f t="shared" si="741"/>
        <v>@aswan1.moe.edu.eg</v>
      </c>
      <c r="W3580" s="22" t="str">
        <f t="shared" si="742"/>
        <v>Stu#</v>
      </c>
      <c r="Z3580" t="str">
        <f>IF(Q3580=$Z$14,COUNTIF($Q$15:Q3580,$Z$14),"")</f>
        <v/>
      </c>
    </row>
    <row r="3581" spans="1:26" ht="16.5" x14ac:dyDescent="0.25">
      <c r="A3581" s="6" t="str">
        <f>IF(B3581="","",SUBTOTAL(3,$B$15:B3581))</f>
        <v/>
      </c>
      <c r="B3581" s="7"/>
      <c r="C3581" s="8"/>
      <c r="D3581" s="6" t="str">
        <f t="shared" si="732"/>
        <v/>
      </c>
      <c r="E3581" s="9" t="str">
        <f t="shared" si="735"/>
        <v/>
      </c>
      <c r="F3581" s="7"/>
      <c r="G3581" s="10" t="str">
        <f t="shared" si="733"/>
        <v/>
      </c>
      <c r="H3581" s="6" t="str">
        <f t="shared" si="734"/>
        <v/>
      </c>
      <c r="I3581" s="6" t="str">
        <f t="shared" si="736"/>
        <v/>
      </c>
      <c r="J3581" s="6" t="str">
        <f t="shared" si="737"/>
        <v/>
      </c>
      <c r="K3581" s="6" t="str">
        <f t="shared" si="738"/>
        <v/>
      </c>
      <c r="L3581" s="6" t="str">
        <f t="shared" si="743"/>
        <v/>
      </c>
      <c r="M3581" s="6" t="str">
        <f t="shared" si="744"/>
        <v/>
      </c>
      <c r="N3581" s="6" t="str">
        <f t="shared" si="739"/>
        <v/>
      </c>
      <c r="O3581" s="4"/>
      <c r="P3581" s="11"/>
      <c r="Q3581" s="12" t="str">
        <f t="shared" si="740"/>
        <v/>
      </c>
      <c r="R3581" s="8"/>
      <c r="S3581" s="19"/>
      <c r="T3581" s="19" t="s">
        <v>830</v>
      </c>
      <c r="U3581" s="4"/>
      <c r="V3581" s="22" t="str">
        <f t="shared" si="741"/>
        <v>@aswan1.moe.edu.eg</v>
      </c>
      <c r="W3581" s="22" t="str">
        <f t="shared" si="742"/>
        <v>Stu#</v>
      </c>
      <c r="Z3581" t="str">
        <f>IF(Q3581=$Z$14,COUNTIF($Q$15:Q3581,$Z$14),"")</f>
        <v/>
      </c>
    </row>
    <row r="3582" spans="1:26" ht="16.5" x14ac:dyDescent="0.25">
      <c r="A3582" s="6" t="str">
        <f>IF(B3582="","",SUBTOTAL(3,$B$15:B3582))</f>
        <v/>
      </c>
      <c r="B3582" s="7"/>
      <c r="C3582" s="8"/>
      <c r="D3582" s="6" t="str">
        <f t="shared" si="732"/>
        <v/>
      </c>
      <c r="E3582" s="9" t="str">
        <f t="shared" si="735"/>
        <v/>
      </c>
      <c r="F3582" s="7"/>
      <c r="G3582" s="10" t="str">
        <f t="shared" si="733"/>
        <v/>
      </c>
      <c r="H3582" s="6" t="str">
        <f t="shared" si="734"/>
        <v/>
      </c>
      <c r="I3582" s="6" t="str">
        <f t="shared" si="736"/>
        <v/>
      </c>
      <c r="J3582" s="6" t="str">
        <f t="shared" si="737"/>
        <v/>
      </c>
      <c r="K3582" s="6" t="str">
        <f t="shared" si="738"/>
        <v/>
      </c>
      <c r="L3582" s="6" t="str">
        <f t="shared" si="743"/>
        <v/>
      </c>
      <c r="M3582" s="6" t="str">
        <f t="shared" si="744"/>
        <v/>
      </c>
      <c r="N3582" s="6" t="str">
        <f t="shared" si="739"/>
        <v/>
      </c>
      <c r="O3582" s="4"/>
      <c r="P3582" s="11"/>
      <c r="Q3582" s="12" t="str">
        <f t="shared" si="740"/>
        <v/>
      </c>
      <c r="R3582" s="8"/>
      <c r="S3582" s="19"/>
      <c r="T3582" s="19" t="s">
        <v>830</v>
      </c>
      <c r="U3582" s="4"/>
      <c r="V3582" s="22" t="str">
        <f t="shared" si="741"/>
        <v>@aswan1.moe.edu.eg</v>
      </c>
      <c r="W3582" s="22" t="str">
        <f t="shared" si="742"/>
        <v>Stu#</v>
      </c>
      <c r="Z3582" t="str">
        <f>IF(Q3582=$Z$14,COUNTIF($Q$15:Q3582,$Z$14),"")</f>
        <v/>
      </c>
    </row>
    <row r="3583" spans="1:26" ht="16.5" x14ac:dyDescent="0.25">
      <c r="A3583" s="6" t="str">
        <f>IF(B3583="","",SUBTOTAL(3,$B$15:B3583))</f>
        <v/>
      </c>
      <c r="B3583" s="7"/>
      <c r="C3583" s="8"/>
      <c r="D3583" s="6" t="str">
        <f t="shared" si="732"/>
        <v/>
      </c>
      <c r="E3583" s="9" t="str">
        <f t="shared" si="735"/>
        <v/>
      </c>
      <c r="F3583" s="7"/>
      <c r="G3583" s="10" t="str">
        <f t="shared" si="733"/>
        <v/>
      </c>
      <c r="H3583" s="6" t="str">
        <f t="shared" si="734"/>
        <v/>
      </c>
      <c r="I3583" s="6" t="str">
        <f t="shared" si="736"/>
        <v/>
      </c>
      <c r="J3583" s="6" t="str">
        <f t="shared" si="737"/>
        <v/>
      </c>
      <c r="K3583" s="6" t="str">
        <f t="shared" si="738"/>
        <v/>
      </c>
      <c r="L3583" s="6" t="str">
        <f t="shared" si="743"/>
        <v/>
      </c>
      <c r="M3583" s="6" t="str">
        <f t="shared" si="744"/>
        <v/>
      </c>
      <c r="N3583" s="6" t="str">
        <f t="shared" si="739"/>
        <v/>
      </c>
      <c r="O3583" s="4"/>
      <c r="P3583" s="11"/>
      <c r="Q3583" s="12" t="str">
        <f t="shared" si="740"/>
        <v/>
      </c>
      <c r="R3583" s="8"/>
      <c r="S3583" s="19"/>
      <c r="T3583" s="19" t="s">
        <v>830</v>
      </c>
      <c r="U3583" s="4"/>
      <c r="V3583" s="22" t="str">
        <f t="shared" si="741"/>
        <v>@aswan1.moe.edu.eg</v>
      </c>
      <c r="W3583" s="22" t="str">
        <f t="shared" si="742"/>
        <v>Stu#</v>
      </c>
      <c r="Z3583" t="str">
        <f>IF(Q3583=$Z$14,COUNTIF($Q$15:Q3583,$Z$14),"")</f>
        <v/>
      </c>
    </row>
    <row r="3584" spans="1:26" ht="16.5" x14ac:dyDescent="0.25">
      <c r="A3584" s="6" t="str">
        <f>IF(B3584="","",SUBTOTAL(3,$B$15:B3584))</f>
        <v/>
      </c>
      <c r="B3584" s="7"/>
      <c r="C3584" s="8"/>
      <c r="D3584" s="6" t="str">
        <f t="shared" si="732"/>
        <v/>
      </c>
      <c r="E3584" s="9" t="str">
        <f t="shared" si="735"/>
        <v/>
      </c>
      <c r="F3584" s="7"/>
      <c r="G3584" s="10" t="str">
        <f t="shared" si="733"/>
        <v/>
      </c>
      <c r="H3584" s="6" t="str">
        <f t="shared" si="734"/>
        <v/>
      </c>
      <c r="I3584" s="6" t="str">
        <f t="shared" si="736"/>
        <v/>
      </c>
      <c r="J3584" s="6" t="str">
        <f t="shared" si="737"/>
        <v/>
      </c>
      <c r="K3584" s="6" t="str">
        <f t="shared" si="738"/>
        <v/>
      </c>
      <c r="L3584" s="6" t="str">
        <f t="shared" si="743"/>
        <v/>
      </c>
      <c r="M3584" s="6" t="str">
        <f t="shared" si="744"/>
        <v/>
      </c>
      <c r="N3584" s="6" t="str">
        <f t="shared" si="739"/>
        <v/>
      </c>
      <c r="O3584" s="4"/>
      <c r="P3584" s="11"/>
      <c r="Q3584" s="12" t="str">
        <f t="shared" si="740"/>
        <v/>
      </c>
      <c r="R3584" s="8"/>
      <c r="S3584" s="19"/>
      <c r="T3584" s="19" t="s">
        <v>830</v>
      </c>
      <c r="U3584" s="4"/>
      <c r="V3584" s="22" t="str">
        <f t="shared" si="741"/>
        <v>@aswan1.moe.edu.eg</v>
      </c>
      <c r="W3584" s="22" t="str">
        <f t="shared" si="742"/>
        <v>Stu#</v>
      </c>
      <c r="Z3584" t="str">
        <f>IF(Q3584=$Z$14,COUNTIF($Q$15:Q3584,$Z$14),"")</f>
        <v/>
      </c>
    </row>
    <row r="3585" spans="1:26" ht="16.5" x14ac:dyDescent="0.25">
      <c r="A3585" s="6" t="str">
        <f>IF(B3585="","",SUBTOTAL(3,$B$15:B3585))</f>
        <v/>
      </c>
      <c r="B3585" s="7"/>
      <c r="C3585" s="8"/>
      <c r="D3585" s="6" t="str">
        <f t="shared" si="732"/>
        <v/>
      </c>
      <c r="E3585" s="9" t="str">
        <f t="shared" si="735"/>
        <v/>
      </c>
      <c r="F3585" s="7"/>
      <c r="G3585" s="10" t="str">
        <f t="shared" si="733"/>
        <v/>
      </c>
      <c r="H3585" s="6" t="str">
        <f t="shared" si="734"/>
        <v/>
      </c>
      <c r="I3585" s="6" t="str">
        <f t="shared" si="736"/>
        <v/>
      </c>
      <c r="J3585" s="6" t="str">
        <f t="shared" si="737"/>
        <v/>
      </c>
      <c r="K3585" s="6" t="str">
        <f t="shared" si="738"/>
        <v/>
      </c>
      <c r="L3585" s="6" t="str">
        <f t="shared" si="743"/>
        <v/>
      </c>
      <c r="M3585" s="6" t="str">
        <f t="shared" si="744"/>
        <v/>
      </c>
      <c r="N3585" s="6" t="str">
        <f t="shared" si="739"/>
        <v/>
      </c>
      <c r="O3585" s="4"/>
      <c r="P3585" s="11"/>
      <c r="Q3585" s="12" t="str">
        <f t="shared" si="740"/>
        <v/>
      </c>
      <c r="R3585" s="8"/>
      <c r="S3585" s="19"/>
      <c r="T3585" s="19" t="s">
        <v>830</v>
      </c>
      <c r="U3585" s="4"/>
      <c r="V3585" s="22" t="str">
        <f t="shared" si="741"/>
        <v>@aswan1.moe.edu.eg</v>
      </c>
      <c r="W3585" s="22" t="str">
        <f t="shared" si="742"/>
        <v>Stu#</v>
      </c>
      <c r="Z3585" t="str">
        <f>IF(Q3585=$Z$14,COUNTIF($Q$15:Q3585,$Z$14),"")</f>
        <v/>
      </c>
    </row>
    <row r="3586" spans="1:26" ht="16.5" x14ac:dyDescent="0.25">
      <c r="A3586" s="6" t="str">
        <f>IF(B3586="","",SUBTOTAL(3,$B$15:B3586))</f>
        <v/>
      </c>
      <c r="B3586" s="7"/>
      <c r="C3586" s="8"/>
      <c r="D3586" s="6" t="str">
        <f t="shared" si="732"/>
        <v/>
      </c>
      <c r="E3586" s="9" t="str">
        <f t="shared" si="735"/>
        <v/>
      </c>
      <c r="F3586" s="7"/>
      <c r="G3586" s="10" t="str">
        <f t="shared" si="733"/>
        <v/>
      </c>
      <c r="H3586" s="6" t="str">
        <f t="shared" si="734"/>
        <v/>
      </c>
      <c r="I3586" s="6" t="str">
        <f t="shared" si="736"/>
        <v/>
      </c>
      <c r="J3586" s="6" t="str">
        <f t="shared" si="737"/>
        <v/>
      </c>
      <c r="K3586" s="6" t="str">
        <f t="shared" si="738"/>
        <v/>
      </c>
      <c r="L3586" s="6" t="str">
        <f t="shared" si="743"/>
        <v/>
      </c>
      <c r="M3586" s="6" t="str">
        <f t="shared" si="744"/>
        <v/>
      </c>
      <c r="N3586" s="6" t="str">
        <f t="shared" si="739"/>
        <v/>
      </c>
      <c r="O3586" s="4"/>
      <c r="P3586" s="11"/>
      <c r="Q3586" s="12" t="str">
        <f t="shared" si="740"/>
        <v/>
      </c>
      <c r="R3586" s="8"/>
      <c r="S3586" s="19"/>
      <c r="T3586" s="19" t="s">
        <v>830</v>
      </c>
      <c r="U3586" s="4"/>
      <c r="V3586" s="22" t="str">
        <f t="shared" si="741"/>
        <v>@aswan1.moe.edu.eg</v>
      </c>
      <c r="W3586" s="22" t="str">
        <f t="shared" si="742"/>
        <v>Stu#</v>
      </c>
      <c r="Z3586" t="str">
        <f>IF(Q3586=$Z$14,COUNTIF($Q$15:Q3586,$Z$14),"")</f>
        <v/>
      </c>
    </row>
    <row r="3587" spans="1:26" ht="16.5" x14ac:dyDescent="0.25">
      <c r="A3587" s="6" t="str">
        <f>IF(B3587="","",SUBTOTAL(3,$B$15:B3587))</f>
        <v/>
      </c>
      <c r="B3587" s="7"/>
      <c r="C3587" s="8"/>
      <c r="D3587" s="6" t="str">
        <f t="shared" si="732"/>
        <v/>
      </c>
      <c r="E3587" s="9" t="str">
        <f t="shared" si="735"/>
        <v/>
      </c>
      <c r="F3587" s="7"/>
      <c r="G3587" s="10" t="str">
        <f t="shared" si="733"/>
        <v/>
      </c>
      <c r="H3587" s="6" t="str">
        <f t="shared" si="734"/>
        <v/>
      </c>
      <c r="I3587" s="6" t="str">
        <f t="shared" si="736"/>
        <v/>
      </c>
      <c r="J3587" s="6" t="str">
        <f t="shared" si="737"/>
        <v/>
      </c>
      <c r="K3587" s="6" t="str">
        <f t="shared" si="738"/>
        <v/>
      </c>
      <c r="L3587" s="6" t="str">
        <f t="shared" si="743"/>
        <v/>
      </c>
      <c r="M3587" s="6" t="str">
        <f t="shared" si="744"/>
        <v/>
      </c>
      <c r="N3587" s="6" t="str">
        <f t="shared" si="739"/>
        <v/>
      </c>
      <c r="O3587" s="4"/>
      <c r="P3587" s="11"/>
      <c r="Q3587" s="12" t="str">
        <f t="shared" si="740"/>
        <v/>
      </c>
      <c r="R3587" s="8"/>
      <c r="S3587" s="19"/>
      <c r="T3587" s="19" t="s">
        <v>830</v>
      </c>
      <c r="U3587" s="4"/>
      <c r="V3587" s="22" t="str">
        <f t="shared" si="741"/>
        <v>@aswan1.moe.edu.eg</v>
      </c>
      <c r="W3587" s="22" t="str">
        <f t="shared" si="742"/>
        <v>Stu#</v>
      </c>
      <c r="Z3587" t="str">
        <f>IF(Q3587=$Z$14,COUNTIF($Q$15:Q3587,$Z$14),"")</f>
        <v/>
      </c>
    </row>
    <row r="3588" spans="1:26" ht="16.5" x14ac:dyDescent="0.25">
      <c r="A3588" s="6" t="str">
        <f>IF(B3588="","",SUBTOTAL(3,$B$15:B3588))</f>
        <v/>
      </c>
      <c r="B3588" s="7"/>
      <c r="C3588" s="8"/>
      <c r="D3588" s="6" t="str">
        <f t="shared" si="732"/>
        <v/>
      </c>
      <c r="E3588" s="9" t="str">
        <f t="shared" si="735"/>
        <v/>
      </c>
      <c r="F3588" s="7"/>
      <c r="G3588" s="10" t="str">
        <f t="shared" si="733"/>
        <v/>
      </c>
      <c r="H3588" s="6" t="str">
        <f t="shared" si="734"/>
        <v/>
      </c>
      <c r="I3588" s="6" t="str">
        <f t="shared" si="736"/>
        <v/>
      </c>
      <c r="J3588" s="6" t="str">
        <f t="shared" si="737"/>
        <v/>
      </c>
      <c r="K3588" s="6" t="str">
        <f t="shared" si="738"/>
        <v/>
      </c>
      <c r="L3588" s="6" t="str">
        <f t="shared" si="743"/>
        <v/>
      </c>
      <c r="M3588" s="6" t="str">
        <f t="shared" si="744"/>
        <v/>
      </c>
      <c r="N3588" s="6" t="str">
        <f t="shared" si="739"/>
        <v/>
      </c>
      <c r="O3588" s="4"/>
      <c r="P3588" s="11"/>
      <c r="Q3588" s="12" t="str">
        <f t="shared" si="740"/>
        <v/>
      </c>
      <c r="R3588" s="8"/>
      <c r="S3588" s="19"/>
      <c r="T3588" s="19" t="s">
        <v>830</v>
      </c>
      <c r="U3588" s="4"/>
      <c r="V3588" s="22" t="str">
        <f t="shared" si="741"/>
        <v>@aswan1.moe.edu.eg</v>
      </c>
      <c r="W3588" s="22" t="str">
        <f t="shared" si="742"/>
        <v>Stu#</v>
      </c>
      <c r="Z3588" t="str">
        <f>IF(Q3588=$Z$14,COUNTIF($Q$15:Q3588,$Z$14),"")</f>
        <v/>
      </c>
    </row>
    <row r="3589" spans="1:26" ht="16.5" x14ac:dyDescent="0.25">
      <c r="A3589" s="6" t="str">
        <f>IF(B3589="","",SUBTOTAL(3,$B$15:B3589))</f>
        <v/>
      </c>
      <c r="B3589" s="7"/>
      <c r="C3589" s="8"/>
      <c r="D3589" s="6" t="str">
        <f t="shared" si="732"/>
        <v/>
      </c>
      <c r="E3589" s="9" t="str">
        <f t="shared" si="735"/>
        <v/>
      </c>
      <c r="F3589" s="7"/>
      <c r="G3589" s="10" t="str">
        <f t="shared" si="733"/>
        <v/>
      </c>
      <c r="H3589" s="6" t="str">
        <f t="shared" si="734"/>
        <v/>
      </c>
      <c r="I3589" s="6" t="str">
        <f t="shared" si="736"/>
        <v/>
      </c>
      <c r="J3589" s="6" t="str">
        <f t="shared" si="737"/>
        <v/>
      </c>
      <c r="K3589" s="6" t="str">
        <f t="shared" si="738"/>
        <v/>
      </c>
      <c r="L3589" s="6" t="str">
        <f t="shared" si="743"/>
        <v/>
      </c>
      <c r="M3589" s="6" t="str">
        <f t="shared" si="744"/>
        <v/>
      </c>
      <c r="N3589" s="6" t="str">
        <f t="shared" si="739"/>
        <v/>
      </c>
      <c r="O3589" s="4"/>
      <c r="P3589" s="11"/>
      <c r="Q3589" s="12" t="str">
        <f t="shared" si="740"/>
        <v/>
      </c>
      <c r="R3589" s="8"/>
      <c r="S3589" s="19"/>
      <c r="T3589" s="19" t="s">
        <v>830</v>
      </c>
      <c r="U3589" s="4"/>
      <c r="V3589" s="22" t="str">
        <f t="shared" si="741"/>
        <v>@aswan1.moe.edu.eg</v>
      </c>
      <c r="W3589" s="22" t="str">
        <f t="shared" si="742"/>
        <v>Stu#</v>
      </c>
      <c r="Z3589" t="str">
        <f>IF(Q3589=$Z$14,COUNTIF($Q$15:Q3589,$Z$14),"")</f>
        <v/>
      </c>
    </row>
    <row r="3590" spans="1:26" ht="16.5" x14ac:dyDescent="0.25">
      <c r="A3590" s="6" t="str">
        <f>IF(B3590="","",SUBTOTAL(3,$B$15:B3590))</f>
        <v/>
      </c>
      <c r="B3590" s="7"/>
      <c r="C3590" s="8"/>
      <c r="D3590" s="6" t="str">
        <f t="shared" si="732"/>
        <v/>
      </c>
      <c r="E3590" s="9" t="str">
        <f t="shared" si="735"/>
        <v/>
      </c>
      <c r="F3590" s="7"/>
      <c r="G3590" s="10" t="str">
        <f t="shared" si="733"/>
        <v/>
      </c>
      <c r="H3590" s="6" t="str">
        <f t="shared" si="734"/>
        <v/>
      </c>
      <c r="I3590" s="6" t="str">
        <f t="shared" si="736"/>
        <v/>
      </c>
      <c r="J3590" s="6" t="str">
        <f t="shared" si="737"/>
        <v/>
      </c>
      <c r="K3590" s="6" t="str">
        <f t="shared" si="738"/>
        <v/>
      </c>
      <c r="L3590" s="6" t="str">
        <f t="shared" si="743"/>
        <v/>
      </c>
      <c r="M3590" s="6" t="str">
        <f t="shared" si="744"/>
        <v/>
      </c>
      <c r="N3590" s="6" t="str">
        <f t="shared" si="739"/>
        <v/>
      </c>
      <c r="O3590" s="4"/>
      <c r="P3590" s="11"/>
      <c r="Q3590" s="12" t="str">
        <f t="shared" si="740"/>
        <v/>
      </c>
      <c r="R3590" s="8"/>
      <c r="S3590" s="19"/>
      <c r="T3590" s="19" t="s">
        <v>830</v>
      </c>
      <c r="U3590" s="4"/>
      <c r="V3590" s="22" t="str">
        <f t="shared" si="741"/>
        <v>@aswan1.moe.edu.eg</v>
      </c>
      <c r="W3590" s="22" t="str">
        <f t="shared" si="742"/>
        <v>Stu#</v>
      </c>
      <c r="Z3590" t="str">
        <f>IF(Q3590=$Z$14,COUNTIF($Q$15:Q3590,$Z$14),"")</f>
        <v/>
      </c>
    </row>
    <row r="3591" spans="1:26" ht="16.5" x14ac:dyDescent="0.25">
      <c r="A3591" s="6" t="str">
        <f>IF(B3591="","",SUBTOTAL(3,$B$15:B3591))</f>
        <v/>
      </c>
      <c r="B3591" s="7"/>
      <c r="C3591" s="8"/>
      <c r="D3591" s="6" t="str">
        <f t="shared" si="732"/>
        <v/>
      </c>
      <c r="E3591" s="9" t="str">
        <f t="shared" si="735"/>
        <v/>
      </c>
      <c r="F3591" s="7"/>
      <c r="G3591" s="10" t="str">
        <f t="shared" si="733"/>
        <v/>
      </c>
      <c r="H3591" s="6" t="str">
        <f t="shared" si="734"/>
        <v/>
      </c>
      <c r="I3591" s="6" t="str">
        <f t="shared" si="736"/>
        <v/>
      </c>
      <c r="J3591" s="6" t="str">
        <f t="shared" si="737"/>
        <v/>
      </c>
      <c r="K3591" s="6" t="str">
        <f t="shared" si="738"/>
        <v/>
      </c>
      <c r="L3591" s="6" t="str">
        <f t="shared" si="743"/>
        <v/>
      </c>
      <c r="M3591" s="6" t="str">
        <f t="shared" si="744"/>
        <v/>
      </c>
      <c r="N3591" s="6" t="str">
        <f t="shared" si="739"/>
        <v/>
      </c>
      <c r="O3591" s="4"/>
      <c r="P3591" s="11"/>
      <c r="Q3591" s="12" t="str">
        <f t="shared" si="740"/>
        <v/>
      </c>
      <c r="R3591" s="8"/>
      <c r="S3591" s="19"/>
      <c r="T3591" s="19" t="s">
        <v>830</v>
      </c>
      <c r="U3591" s="4"/>
      <c r="V3591" s="22" t="str">
        <f t="shared" si="741"/>
        <v>@aswan1.moe.edu.eg</v>
      </c>
      <c r="W3591" s="22" t="str">
        <f t="shared" si="742"/>
        <v>Stu#</v>
      </c>
      <c r="Z3591" t="str">
        <f>IF(Q3591=$Z$14,COUNTIF($Q$15:Q3591,$Z$14),"")</f>
        <v/>
      </c>
    </row>
    <row r="3592" spans="1:26" ht="16.5" x14ac:dyDescent="0.25">
      <c r="A3592" s="6" t="str">
        <f>IF(B3592="","",SUBTOTAL(3,$B$15:B3592))</f>
        <v/>
      </c>
      <c r="B3592" s="7"/>
      <c r="C3592" s="8"/>
      <c r="D3592" s="6" t="str">
        <f t="shared" si="732"/>
        <v/>
      </c>
      <c r="E3592" s="9" t="str">
        <f t="shared" si="735"/>
        <v/>
      </c>
      <c r="F3592" s="7"/>
      <c r="G3592" s="10" t="str">
        <f t="shared" si="733"/>
        <v/>
      </c>
      <c r="H3592" s="6" t="str">
        <f t="shared" si="734"/>
        <v/>
      </c>
      <c r="I3592" s="6" t="str">
        <f t="shared" si="736"/>
        <v/>
      </c>
      <c r="J3592" s="6" t="str">
        <f t="shared" si="737"/>
        <v/>
      </c>
      <c r="K3592" s="6" t="str">
        <f t="shared" si="738"/>
        <v/>
      </c>
      <c r="L3592" s="6" t="str">
        <f t="shared" si="743"/>
        <v/>
      </c>
      <c r="M3592" s="6" t="str">
        <f t="shared" si="744"/>
        <v/>
      </c>
      <c r="N3592" s="6" t="str">
        <f t="shared" si="739"/>
        <v/>
      </c>
      <c r="O3592" s="4"/>
      <c r="P3592" s="11"/>
      <c r="Q3592" s="12" t="str">
        <f t="shared" si="740"/>
        <v/>
      </c>
      <c r="R3592" s="8"/>
      <c r="S3592" s="19"/>
      <c r="T3592" s="19" t="s">
        <v>830</v>
      </c>
      <c r="U3592" s="4"/>
      <c r="V3592" s="22" t="str">
        <f t="shared" si="741"/>
        <v>@aswan1.moe.edu.eg</v>
      </c>
      <c r="W3592" s="22" t="str">
        <f t="shared" si="742"/>
        <v>Stu#</v>
      </c>
      <c r="Z3592" t="str">
        <f>IF(Q3592=$Z$14,COUNTIF($Q$15:Q3592,$Z$14),"")</f>
        <v/>
      </c>
    </row>
    <row r="3593" spans="1:26" ht="16.5" x14ac:dyDescent="0.25">
      <c r="A3593" s="6" t="str">
        <f>IF(B3593="","",SUBTOTAL(3,$B$15:B3593))</f>
        <v/>
      </c>
      <c r="B3593" s="7"/>
      <c r="C3593" s="8"/>
      <c r="D3593" s="6" t="str">
        <f t="shared" si="732"/>
        <v/>
      </c>
      <c r="E3593" s="9" t="str">
        <f t="shared" si="735"/>
        <v/>
      </c>
      <c r="F3593" s="7"/>
      <c r="G3593" s="10" t="str">
        <f t="shared" si="733"/>
        <v/>
      </c>
      <c r="H3593" s="6" t="str">
        <f t="shared" si="734"/>
        <v/>
      </c>
      <c r="I3593" s="6" t="str">
        <f t="shared" si="736"/>
        <v/>
      </c>
      <c r="J3593" s="6" t="str">
        <f t="shared" si="737"/>
        <v/>
      </c>
      <c r="K3593" s="6" t="str">
        <f t="shared" si="738"/>
        <v/>
      </c>
      <c r="L3593" s="6" t="str">
        <f t="shared" si="743"/>
        <v/>
      </c>
      <c r="M3593" s="6" t="str">
        <f t="shared" si="744"/>
        <v/>
      </c>
      <c r="N3593" s="6" t="str">
        <f t="shared" si="739"/>
        <v/>
      </c>
      <c r="O3593" s="4"/>
      <c r="P3593" s="11"/>
      <c r="Q3593" s="12" t="str">
        <f t="shared" si="740"/>
        <v/>
      </c>
      <c r="R3593" s="8"/>
      <c r="S3593" s="19"/>
      <c r="T3593" s="19" t="s">
        <v>830</v>
      </c>
      <c r="U3593" s="4"/>
      <c r="V3593" s="22" t="str">
        <f t="shared" si="741"/>
        <v>@aswan1.moe.edu.eg</v>
      </c>
      <c r="W3593" s="22" t="str">
        <f t="shared" si="742"/>
        <v>Stu#</v>
      </c>
      <c r="Z3593" t="str">
        <f>IF(Q3593=$Z$14,COUNTIF($Q$15:Q3593,$Z$14),"")</f>
        <v/>
      </c>
    </row>
    <row r="3594" spans="1:26" ht="16.5" x14ac:dyDescent="0.25">
      <c r="A3594" s="6" t="str">
        <f>IF(B3594="","",SUBTOTAL(3,$B$15:B3594))</f>
        <v/>
      </c>
      <c r="B3594" s="7"/>
      <c r="C3594" s="8"/>
      <c r="D3594" s="6" t="str">
        <f t="shared" si="732"/>
        <v/>
      </c>
      <c r="E3594" s="9" t="str">
        <f t="shared" si="735"/>
        <v/>
      </c>
      <c r="F3594" s="7"/>
      <c r="G3594" s="10" t="str">
        <f t="shared" si="733"/>
        <v/>
      </c>
      <c r="H3594" s="6" t="str">
        <f t="shared" si="734"/>
        <v/>
      </c>
      <c r="I3594" s="6" t="str">
        <f t="shared" si="736"/>
        <v/>
      </c>
      <c r="J3594" s="6" t="str">
        <f t="shared" si="737"/>
        <v/>
      </c>
      <c r="K3594" s="6" t="str">
        <f t="shared" si="738"/>
        <v/>
      </c>
      <c r="L3594" s="6" t="str">
        <f t="shared" si="743"/>
        <v/>
      </c>
      <c r="M3594" s="6" t="str">
        <f t="shared" si="744"/>
        <v/>
      </c>
      <c r="N3594" s="6" t="str">
        <f t="shared" si="739"/>
        <v/>
      </c>
      <c r="O3594" s="4"/>
      <c r="P3594" s="11"/>
      <c r="Q3594" s="12" t="str">
        <f t="shared" si="740"/>
        <v/>
      </c>
      <c r="R3594" s="8"/>
      <c r="S3594" s="19"/>
      <c r="T3594" s="19" t="s">
        <v>830</v>
      </c>
      <c r="U3594" s="4"/>
      <c r="V3594" s="22" t="str">
        <f t="shared" si="741"/>
        <v>@aswan1.moe.edu.eg</v>
      </c>
      <c r="W3594" s="22" t="str">
        <f t="shared" si="742"/>
        <v>Stu#</v>
      </c>
      <c r="Z3594" t="str">
        <f>IF(Q3594=$Z$14,COUNTIF($Q$15:Q3594,$Z$14),"")</f>
        <v/>
      </c>
    </row>
    <row r="3595" spans="1:26" ht="16.5" x14ac:dyDescent="0.25">
      <c r="A3595" s="6" t="str">
        <f>IF(B3595="","",SUBTOTAL(3,$B$15:B3595))</f>
        <v/>
      </c>
      <c r="B3595" s="7"/>
      <c r="C3595" s="8"/>
      <c r="D3595" s="6" t="str">
        <f t="shared" si="732"/>
        <v/>
      </c>
      <c r="E3595" s="9" t="str">
        <f t="shared" si="735"/>
        <v/>
      </c>
      <c r="F3595" s="7"/>
      <c r="G3595" s="10" t="str">
        <f t="shared" si="733"/>
        <v/>
      </c>
      <c r="H3595" s="6" t="str">
        <f t="shared" si="734"/>
        <v/>
      </c>
      <c r="I3595" s="6" t="str">
        <f t="shared" si="736"/>
        <v/>
      </c>
      <c r="J3595" s="6" t="str">
        <f t="shared" si="737"/>
        <v/>
      </c>
      <c r="K3595" s="6" t="str">
        <f t="shared" si="738"/>
        <v/>
      </c>
      <c r="L3595" s="6" t="str">
        <f t="shared" si="743"/>
        <v/>
      </c>
      <c r="M3595" s="6" t="str">
        <f t="shared" si="744"/>
        <v/>
      </c>
      <c r="N3595" s="6" t="str">
        <f t="shared" si="739"/>
        <v/>
      </c>
      <c r="O3595" s="4"/>
      <c r="P3595" s="11"/>
      <c r="Q3595" s="12" t="str">
        <f t="shared" si="740"/>
        <v/>
      </c>
      <c r="R3595" s="8"/>
      <c r="S3595" s="19"/>
      <c r="T3595" s="19" t="s">
        <v>830</v>
      </c>
      <c r="U3595" s="4"/>
      <c r="V3595" s="22" t="str">
        <f t="shared" si="741"/>
        <v>@aswan1.moe.edu.eg</v>
      </c>
      <c r="W3595" s="22" t="str">
        <f t="shared" si="742"/>
        <v>Stu#</v>
      </c>
      <c r="Z3595" t="str">
        <f>IF(Q3595=$Z$14,COUNTIF($Q$15:Q3595,$Z$14),"")</f>
        <v/>
      </c>
    </row>
    <row r="3596" spans="1:26" ht="16.5" x14ac:dyDescent="0.25">
      <c r="A3596" s="6" t="str">
        <f>IF(B3596="","",SUBTOTAL(3,$B$15:B3596))</f>
        <v/>
      </c>
      <c r="B3596" s="7"/>
      <c r="C3596" s="8"/>
      <c r="D3596" s="6" t="str">
        <f t="shared" si="732"/>
        <v/>
      </c>
      <c r="E3596" s="9" t="str">
        <f t="shared" si="735"/>
        <v/>
      </c>
      <c r="F3596" s="7"/>
      <c r="G3596" s="10" t="str">
        <f t="shared" si="733"/>
        <v/>
      </c>
      <c r="H3596" s="6" t="str">
        <f t="shared" si="734"/>
        <v/>
      </c>
      <c r="I3596" s="6" t="str">
        <f t="shared" si="736"/>
        <v/>
      </c>
      <c r="J3596" s="6" t="str">
        <f t="shared" si="737"/>
        <v/>
      </c>
      <c r="K3596" s="6" t="str">
        <f t="shared" si="738"/>
        <v/>
      </c>
      <c r="L3596" s="6" t="str">
        <f t="shared" si="743"/>
        <v/>
      </c>
      <c r="M3596" s="6" t="str">
        <f t="shared" si="744"/>
        <v/>
      </c>
      <c r="N3596" s="6" t="str">
        <f t="shared" si="739"/>
        <v/>
      </c>
      <c r="O3596" s="4"/>
      <c r="P3596" s="11"/>
      <c r="Q3596" s="12" t="str">
        <f t="shared" si="740"/>
        <v/>
      </c>
      <c r="R3596" s="8"/>
      <c r="S3596" s="19"/>
      <c r="T3596" s="19" t="s">
        <v>830</v>
      </c>
      <c r="U3596" s="4"/>
      <c r="V3596" s="22" t="str">
        <f t="shared" si="741"/>
        <v>@aswan1.moe.edu.eg</v>
      </c>
      <c r="W3596" s="22" t="str">
        <f t="shared" si="742"/>
        <v>Stu#</v>
      </c>
      <c r="Z3596" t="str">
        <f>IF(Q3596=$Z$14,COUNTIF($Q$15:Q3596,$Z$14),"")</f>
        <v/>
      </c>
    </row>
    <row r="3597" spans="1:26" ht="16.5" x14ac:dyDescent="0.25">
      <c r="A3597" s="6" t="str">
        <f>IF(B3597="","",SUBTOTAL(3,$B$15:B3597))</f>
        <v/>
      </c>
      <c r="B3597" s="7"/>
      <c r="C3597" s="8"/>
      <c r="D3597" s="6" t="str">
        <f t="shared" si="732"/>
        <v/>
      </c>
      <c r="E3597" s="9" t="str">
        <f t="shared" si="735"/>
        <v/>
      </c>
      <c r="F3597" s="7"/>
      <c r="G3597" s="10" t="str">
        <f t="shared" si="733"/>
        <v/>
      </c>
      <c r="H3597" s="6" t="str">
        <f t="shared" si="734"/>
        <v/>
      </c>
      <c r="I3597" s="6" t="str">
        <f t="shared" si="736"/>
        <v/>
      </c>
      <c r="J3597" s="6" t="str">
        <f t="shared" si="737"/>
        <v/>
      </c>
      <c r="K3597" s="6" t="str">
        <f t="shared" si="738"/>
        <v/>
      </c>
      <c r="L3597" s="6" t="str">
        <f t="shared" si="743"/>
        <v/>
      </c>
      <c r="M3597" s="6" t="str">
        <f t="shared" si="744"/>
        <v/>
      </c>
      <c r="N3597" s="6" t="str">
        <f t="shared" si="739"/>
        <v/>
      </c>
      <c r="O3597" s="4"/>
      <c r="P3597" s="11"/>
      <c r="Q3597" s="12" t="str">
        <f t="shared" si="740"/>
        <v/>
      </c>
      <c r="R3597" s="8"/>
      <c r="S3597" s="19"/>
      <c r="T3597" s="19" t="s">
        <v>830</v>
      </c>
      <c r="U3597" s="4"/>
      <c r="V3597" s="22" t="str">
        <f t="shared" si="741"/>
        <v>@aswan1.moe.edu.eg</v>
      </c>
      <c r="W3597" s="22" t="str">
        <f t="shared" si="742"/>
        <v>Stu#</v>
      </c>
      <c r="Z3597" t="str">
        <f>IF(Q3597=$Z$14,COUNTIF($Q$15:Q3597,$Z$14),"")</f>
        <v/>
      </c>
    </row>
    <row r="3598" spans="1:26" ht="16.5" x14ac:dyDescent="0.25">
      <c r="A3598" s="6" t="str">
        <f>IF(B3598="","",SUBTOTAL(3,$B$15:B3598))</f>
        <v/>
      </c>
      <c r="B3598" s="7"/>
      <c r="C3598" s="8"/>
      <c r="D3598" s="6" t="str">
        <f t="shared" ref="D3598:D3661" si="745">IF(C3598="","",LEFT(TRIM(C3598),FIND(" ",TRIM(C3598),1)-1))</f>
        <v/>
      </c>
      <c r="E3598" s="9" t="str">
        <f t="shared" si="735"/>
        <v/>
      </c>
      <c r="F3598" s="7"/>
      <c r="G3598" s="10" t="str">
        <f t="shared" ref="G3598:G3661" si="746">IF(F3598="","",(DATE(IF(LEFT(F3598,1)*1=3,20,19)&amp;MID(F3598,2,2),MID(F3598,4,2),MID(F3598,6,2))))</f>
        <v/>
      </c>
      <c r="H3598" s="6" t="str">
        <f t="shared" ref="H3598:H3661" si="747">IF(G3598="","",DAY(G3598))</f>
        <v/>
      </c>
      <c r="I3598" s="6" t="str">
        <f t="shared" si="736"/>
        <v/>
      </c>
      <c r="J3598" s="6" t="str">
        <f t="shared" si="737"/>
        <v/>
      </c>
      <c r="K3598" s="6" t="str">
        <f t="shared" si="738"/>
        <v/>
      </c>
      <c r="L3598" s="6" t="str">
        <f t="shared" si="743"/>
        <v/>
      </c>
      <c r="M3598" s="6" t="str">
        <f t="shared" si="744"/>
        <v/>
      </c>
      <c r="N3598" s="6" t="str">
        <f t="shared" si="739"/>
        <v/>
      </c>
      <c r="O3598" s="4"/>
      <c r="P3598" s="11"/>
      <c r="Q3598" s="12" t="str">
        <f t="shared" si="740"/>
        <v/>
      </c>
      <c r="R3598" s="8"/>
      <c r="S3598" s="19"/>
      <c r="T3598" s="19" t="s">
        <v>830</v>
      </c>
      <c r="U3598" s="4"/>
      <c r="V3598" s="22" t="str">
        <f t="shared" si="741"/>
        <v>@aswan1.moe.edu.eg</v>
      </c>
      <c r="W3598" s="22" t="str">
        <f t="shared" si="742"/>
        <v>Stu#</v>
      </c>
      <c r="Z3598" t="str">
        <f>IF(Q3598=$Z$14,COUNTIF($Q$15:Q3598,$Z$14),"")</f>
        <v/>
      </c>
    </row>
    <row r="3599" spans="1:26" ht="16.5" x14ac:dyDescent="0.25">
      <c r="A3599" s="6" t="str">
        <f>IF(B3599="","",SUBTOTAL(3,$B$15:B3599))</f>
        <v/>
      </c>
      <c r="B3599" s="7"/>
      <c r="C3599" s="8"/>
      <c r="D3599" s="6" t="str">
        <f t="shared" si="745"/>
        <v/>
      </c>
      <c r="E3599" s="9" t="str">
        <f t="shared" si="735"/>
        <v/>
      </c>
      <c r="F3599" s="7"/>
      <c r="G3599" s="10" t="str">
        <f t="shared" si="746"/>
        <v/>
      </c>
      <c r="H3599" s="6" t="str">
        <f t="shared" si="747"/>
        <v/>
      </c>
      <c r="I3599" s="6" t="str">
        <f t="shared" si="736"/>
        <v/>
      </c>
      <c r="J3599" s="6" t="str">
        <f t="shared" si="737"/>
        <v/>
      </c>
      <c r="K3599" s="6" t="str">
        <f t="shared" si="738"/>
        <v/>
      </c>
      <c r="L3599" s="6" t="str">
        <f t="shared" si="743"/>
        <v/>
      </c>
      <c r="M3599" s="6" t="str">
        <f t="shared" si="744"/>
        <v/>
      </c>
      <c r="N3599" s="6" t="str">
        <f t="shared" si="739"/>
        <v/>
      </c>
      <c r="O3599" s="4"/>
      <c r="P3599" s="11"/>
      <c r="Q3599" s="12" t="str">
        <f t="shared" si="740"/>
        <v/>
      </c>
      <c r="R3599" s="8"/>
      <c r="S3599" s="19"/>
      <c r="T3599" s="19" t="s">
        <v>830</v>
      </c>
      <c r="U3599" s="4"/>
      <c r="V3599" s="22" t="str">
        <f t="shared" si="741"/>
        <v>@aswan1.moe.edu.eg</v>
      </c>
      <c r="W3599" s="22" t="str">
        <f t="shared" si="742"/>
        <v>Stu#</v>
      </c>
      <c r="Z3599" t="str">
        <f>IF(Q3599=$Z$14,COUNTIF($Q$15:Q3599,$Z$14),"")</f>
        <v/>
      </c>
    </row>
    <row r="3600" spans="1:26" ht="16.5" x14ac:dyDescent="0.25">
      <c r="A3600" s="6" t="str">
        <f>IF(B3600="","",SUBTOTAL(3,$B$15:B3600))</f>
        <v/>
      </c>
      <c r="B3600" s="7"/>
      <c r="C3600" s="8"/>
      <c r="D3600" s="6" t="str">
        <f t="shared" si="745"/>
        <v/>
      </c>
      <c r="E3600" s="9" t="str">
        <f t="shared" ref="E3600:E3663" si="748">IF(C3600="","",RIGHT(C3600,LEN(C3600)-FIND(" ",C3600)))</f>
        <v/>
      </c>
      <c r="F3600" s="7"/>
      <c r="G3600" s="10" t="str">
        <f t="shared" si="746"/>
        <v/>
      </c>
      <c r="H3600" s="6" t="str">
        <f t="shared" si="747"/>
        <v/>
      </c>
      <c r="I3600" s="6" t="str">
        <f t="shared" ref="I3600:I3663" si="749">IF(H3600="","",MONTH(G3600))</f>
        <v/>
      </c>
      <c r="J3600" s="6" t="str">
        <f t="shared" ref="J3600:J3663" si="750">IF(I3600="","",YEAR(G3600))</f>
        <v/>
      </c>
      <c r="K3600" s="6" t="str">
        <f t="shared" ref="K3600:K3663" si="751">IF(G3600="","",(DATEDIF(G3600,$F$13,"md")))</f>
        <v/>
      </c>
      <c r="L3600" s="6" t="str">
        <f t="shared" si="743"/>
        <v/>
      </c>
      <c r="M3600" s="6" t="str">
        <f t="shared" si="744"/>
        <v/>
      </c>
      <c r="N3600" s="6" t="str">
        <f t="shared" ref="N3600:N3663" si="752">IF(F3600="","",(IF(ISODD(MID(F3600,13,1)),"ذكر","انثى")))</f>
        <v/>
      </c>
      <c r="O3600" s="4"/>
      <c r="P3600" s="11"/>
      <c r="Q3600" s="12" t="str">
        <f t="shared" ref="Q3600:Q3663" si="753">IF(P3600="","",P3600&amp;"/"&amp;O3600)</f>
        <v/>
      </c>
      <c r="R3600" s="8"/>
      <c r="S3600" s="19"/>
      <c r="T3600" s="19" t="s">
        <v>830</v>
      </c>
      <c r="U3600" s="4"/>
      <c r="V3600" s="22" t="str">
        <f t="shared" ref="V3600:V3663" si="754">CONCATENATE(B3600,$X$2)</f>
        <v>@aswan1.moe.edu.eg</v>
      </c>
      <c r="W3600" s="22" t="str">
        <f t="shared" ref="W3600:W3663" si="755">CONCATENATE($X$3)&amp;RIGHT(LEFT(F3600,7),6)</f>
        <v>Stu#</v>
      </c>
      <c r="Z3600" t="str">
        <f>IF(Q3600=$Z$14,COUNTIF($Q$15:Q3600,$Z$14),"")</f>
        <v/>
      </c>
    </row>
    <row r="3601" spans="1:26" ht="16.5" x14ac:dyDescent="0.25">
      <c r="A3601" s="6" t="str">
        <f>IF(B3601="","",SUBTOTAL(3,$B$15:B3601))</f>
        <v/>
      </c>
      <c r="B3601" s="7"/>
      <c r="C3601" s="8"/>
      <c r="D3601" s="6" t="str">
        <f t="shared" si="745"/>
        <v/>
      </c>
      <c r="E3601" s="9" t="str">
        <f t="shared" si="748"/>
        <v/>
      </c>
      <c r="F3601" s="7"/>
      <c r="G3601" s="10" t="str">
        <f t="shared" si="746"/>
        <v/>
      </c>
      <c r="H3601" s="6" t="str">
        <f t="shared" si="747"/>
        <v/>
      </c>
      <c r="I3601" s="6" t="str">
        <f t="shared" si="749"/>
        <v/>
      </c>
      <c r="J3601" s="6" t="str">
        <f t="shared" si="750"/>
        <v/>
      </c>
      <c r="K3601" s="6" t="str">
        <f t="shared" si="751"/>
        <v/>
      </c>
      <c r="L3601" s="6" t="str">
        <f t="shared" ref="L3601:L3664" si="756">IF(H3601="","",(DATEDIF(H3601,$F$13,"md")))</f>
        <v/>
      </c>
      <c r="M3601" s="6" t="str">
        <f t="shared" ref="M3601:M3664" si="757">IF(I3601="","",(DATEDIF(I3601,$F$13,"md")))</f>
        <v/>
      </c>
      <c r="N3601" s="6" t="str">
        <f t="shared" si="752"/>
        <v/>
      </c>
      <c r="O3601" s="4"/>
      <c r="P3601" s="11"/>
      <c r="Q3601" s="12" t="str">
        <f t="shared" si="753"/>
        <v/>
      </c>
      <c r="R3601" s="8"/>
      <c r="S3601" s="19"/>
      <c r="T3601" s="19" t="s">
        <v>830</v>
      </c>
      <c r="U3601" s="4"/>
      <c r="V3601" s="22" t="str">
        <f t="shared" si="754"/>
        <v>@aswan1.moe.edu.eg</v>
      </c>
      <c r="W3601" s="22" t="str">
        <f t="shared" si="755"/>
        <v>Stu#</v>
      </c>
      <c r="Z3601" t="str">
        <f>IF(Q3601=$Z$14,COUNTIF($Q$15:Q3601,$Z$14),"")</f>
        <v/>
      </c>
    </row>
    <row r="3602" spans="1:26" ht="16.5" x14ac:dyDescent="0.25">
      <c r="A3602" s="6" t="str">
        <f>IF(B3602="","",SUBTOTAL(3,$B$15:B3602))</f>
        <v/>
      </c>
      <c r="B3602" s="7"/>
      <c r="C3602" s="8"/>
      <c r="D3602" s="6" t="str">
        <f t="shared" si="745"/>
        <v/>
      </c>
      <c r="E3602" s="9" t="str">
        <f t="shared" si="748"/>
        <v/>
      </c>
      <c r="F3602" s="7"/>
      <c r="G3602" s="10" t="str">
        <f t="shared" si="746"/>
        <v/>
      </c>
      <c r="H3602" s="6" t="str">
        <f t="shared" si="747"/>
        <v/>
      </c>
      <c r="I3602" s="6" t="str">
        <f t="shared" si="749"/>
        <v/>
      </c>
      <c r="J3602" s="6" t="str">
        <f t="shared" si="750"/>
        <v/>
      </c>
      <c r="K3602" s="6" t="str">
        <f t="shared" si="751"/>
        <v/>
      </c>
      <c r="L3602" s="6" t="str">
        <f t="shared" si="756"/>
        <v/>
      </c>
      <c r="M3602" s="6" t="str">
        <f t="shared" si="757"/>
        <v/>
      </c>
      <c r="N3602" s="6" t="str">
        <f t="shared" si="752"/>
        <v/>
      </c>
      <c r="O3602" s="4"/>
      <c r="P3602" s="11"/>
      <c r="Q3602" s="12" t="str">
        <f t="shared" si="753"/>
        <v/>
      </c>
      <c r="R3602" s="8"/>
      <c r="S3602" s="19"/>
      <c r="T3602" s="19" t="s">
        <v>830</v>
      </c>
      <c r="U3602" s="4"/>
      <c r="V3602" s="22" t="str">
        <f t="shared" si="754"/>
        <v>@aswan1.moe.edu.eg</v>
      </c>
      <c r="W3602" s="22" t="str">
        <f t="shared" si="755"/>
        <v>Stu#</v>
      </c>
      <c r="Z3602" t="str">
        <f>IF(Q3602=$Z$14,COUNTIF($Q$15:Q3602,$Z$14),"")</f>
        <v/>
      </c>
    </row>
    <row r="3603" spans="1:26" ht="16.5" x14ac:dyDescent="0.25">
      <c r="A3603" s="6" t="str">
        <f>IF(B3603="","",SUBTOTAL(3,$B$15:B3603))</f>
        <v/>
      </c>
      <c r="B3603" s="7"/>
      <c r="C3603" s="8"/>
      <c r="D3603" s="6" t="str">
        <f t="shared" si="745"/>
        <v/>
      </c>
      <c r="E3603" s="9" t="str">
        <f t="shared" si="748"/>
        <v/>
      </c>
      <c r="F3603" s="7"/>
      <c r="G3603" s="10" t="str">
        <f t="shared" si="746"/>
        <v/>
      </c>
      <c r="H3603" s="6" t="str">
        <f t="shared" si="747"/>
        <v/>
      </c>
      <c r="I3603" s="6" t="str">
        <f t="shared" si="749"/>
        <v/>
      </c>
      <c r="J3603" s="6" t="str">
        <f t="shared" si="750"/>
        <v/>
      </c>
      <c r="K3603" s="6" t="str">
        <f t="shared" si="751"/>
        <v/>
      </c>
      <c r="L3603" s="6" t="str">
        <f t="shared" si="756"/>
        <v/>
      </c>
      <c r="M3603" s="6" t="str">
        <f t="shared" si="757"/>
        <v/>
      </c>
      <c r="N3603" s="6" t="str">
        <f t="shared" si="752"/>
        <v/>
      </c>
      <c r="O3603" s="4"/>
      <c r="P3603" s="11"/>
      <c r="Q3603" s="12" t="str">
        <f t="shared" si="753"/>
        <v/>
      </c>
      <c r="R3603" s="8"/>
      <c r="S3603" s="19"/>
      <c r="T3603" s="19" t="s">
        <v>830</v>
      </c>
      <c r="U3603" s="4"/>
      <c r="V3603" s="22" t="str">
        <f t="shared" si="754"/>
        <v>@aswan1.moe.edu.eg</v>
      </c>
      <c r="W3603" s="22" t="str">
        <f t="shared" si="755"/>
        <v>Stu#</v>
      </c>
      <c r="Z3603" t="str">
        <f>IF(Q3603=$Z$14,COUNTIF($Q$15:Q3603,$Z$14),"")</f>
        <v/>
      </c>
    </row>
    <row r="3604" spans="1:26" ht="16.5" x14ac:dyDescent="0.25">
      <c r="A3604" s="6" t="str">
        <f>IF(B3604="","",SUBTOTAL(3,$B$15:B3604))</f>
        <v/>
      </c>
      <c r="B3604" s="7"/>
      <c r="C3604" s="8"/>
      <c r="D3604" s="6" t="str">
        <f t="shared" si="745"/>
        <v/>
      </c>
      <c r="E3604" s="9" t="str">
        <f t="shared" si="748"/>
        <v/>
      </c>
      <c r="F3604" s="7"/>
      <c r="G3604" s="10" t="str">
        <f t="shared" si="746"/>
        <v/>
      </c>
      <c r="H3604" s="6" t="str">
        <f t="shared" si="747"/>
        <v/>
      </c>
      <c r="I3604" s="6" t="str">
        <f t="shared" si="749"/>
        <v/>
      </c>
      <c r="J3604" s="6" t="str">
        <f t="shared" si="750"/>
        <v/>
      </c>
      <c r="K3604" s="6" t="str">
        <f t="shared" si="751"/>
        <v/>
      </c>
      <c r="L3604" s="6" t="str">
        <f t="shared" si="756"/>
        <v/>
      </c>
      <c r="M3604" s="6" t="str">
        <f t="shared" si="757"/>
        <v/>
      </c>
      <c r="N3604" s="6" t="str">
        <f t="shared" si="752"/>
        <v/>
      </c>
      <c r="O3604" s="4"/>
      <c r="P3604" s="11"/>
      <c r="Q3604" s="12" t="str">
        <f t="shared" si="753"/>
        <v/>
      </c>
      <c r="R3604" s="8"/>
      <c r="S3604" s="19"/>
      <c r="T3604" s="19" t="s">
        <v>830</v>
      </c>
      <c r="U3604" s="4"/>
      <c r="V3604" s="22" t="str">
        <f t="shared" si="754"/>
        <v>@aswan1.moe.edu.eg</v>
      </c>
      <c r="W3604" s="22" t="str">
        <f t="shared" si="755"/>
        <v>Stu#</v>
      </c>
      <c r="Z3604" t="str">
        <f>IF(Q3604=$Z$14,COUNTIF($Q$15:Q3604,$Z$14),"")</f>
        <v/>
      </c>
    </row>
    <row r="3605" spans="1:26" ht="16.5" x14ac:dyDescent="0.25">
      <c r="A3605" s="6" t="str">
        <f>IF(B3605="","",SUBTOTAL(3,$B$15:B3605))</f>
        <v/>
      </c>
      <c r="B3605" s="7"/>
      <c r="C3605" s="8"/>
      <c r="D3605" s="6" t="str">
        <f t="shared" si="745"/>
        <v/>
      </c>
      <c r="E3605" s="9" t="str">
        <f t="shared" si="748"/>
        <v/>
      </c>
      <c r="F3605" s="7"/>
      <c r="G3605" s="10" t="str">
        <f t="shared" si="746"/>
        <v/>
      </c>
      <c r="H3605" s="6" t="str">
        <f t="shared" si="747"/>
        <v/>
      </c>
      <c r="I3605" s="6" t="str">
        <f t="shared" si="749"/>
        <v/>
      </c>
      <c r="J3605" s="6" t="str">
        <f t="shared" si="750"/>
        <v/>
      </c>
      <c r="K3605" s="6" t="str">
        <f t="shared" si="751"/>
        <v/>
      </c>
      <c r="L3605" s="6" t="str">
        <f t="shared" si="756"/>
        <v/>
      </c>
      <c r="M3605" s="6" t="str">
        <f t="shared" si="757"/>
        <v/>
      </c>
      <c r="N3605" s="6" t="str">
        <f t="shared" si="752"/>
        <v/>
      </c>
      <c r="O3605" s="4"/>
      <c r="P3605" s="11"/>
      <c r="Q3605" s="12" t="str">
        <f t="shared" si="753"/>
        <v/>
      </c>
      <c r="R3605" s="8"/>
      <c r="S3605" s="19"/>
      <c r="T3605" s="19" t="s">
        <v>830</v>
      </c>
      <c r="U3605" s="4"/>
      <c r="V3605" s="22" t="str">
        <f t="shared" si="754"/>
        <v>@aswan1.moe.edu.eg</v>
      </c>
      <c r="W3605" s="22" t="str">
        <f t="shared" si="755"/>
        <v>Stu#</v>
      </c>
      <c r="Z3605" t="str">
        <f>IF(Q3605=$Z$14,COUNTIF($Q$15:Q3605,$Z$14),"")</f>
        <v/>
      </c>
    </row>
    <row r="3606" spans="1:26" ht="16.5" x14ac:dyDescent="0.25">
      <c r="A3606" s="6" t="str">
        <f>IF(B3606="","",SUBTOTAL(3,$B$15:B3606))</f>
        <v/>
      </c>
      <c r="B3606" s="7"/>
      <c r="C3606" s="8"/>
      <c r="D3606" s="6" t="str">
        <f t="shared" si="745"/>
        <v/>
      </c>
      <c r="E3606" s="9" t="str">
        <f t="shared" si="748"/>
        <v/>
      </c>
      <c r="F3606" s="7"/>
      <c r="G3606" s="10" t="str">
        <f t="shared" si="746"/>
        <v/>
      </c>
      <c r="H3606" s="6" t="str">
        <f t="shared" si="747"/>
        <v/>
      </c>
      <c r="I3606" s="6" t="str">
        <f t="shared" si="749"/>
        <v/>
      </c>
      <c r="J3606" s="6" t="str">
        <f t="shared" si="750"/>
        <v/>
      </c>
      <c r="K3606" s="6" t="str">
        <f t="shared" si="751"/>
        <v/>
      </c>
      <c r="L3606" s="6" t="str">
        <f t="shared" si="756"/>
        <v/>
      </c>
      <c r="M3606" s="6" t="str">
        <f t="shared" si="757"/>
        <v/>
      </c>
      <c r="N3606" s="6" t="str">
        <f t="shared" si="752"/>
        <v/>
      </c>
      <c r="O3606" s="4"/>
      <c r="P3606" s="11"/>
      <c r="Q3606" s="12" t="str">
        <f t="shared" si="753"/>
        <v/>
      </c>
      <c r="R3606" s="8"/>
      <c r="S3606" s="19"/>
      <c r="T3606" s="19" t="s">
        <v>830</v>
      </c>
      <c r="U3606" s="4"/>
      <c r="V3606" s="22" t="str">
        <f t="shared" si="754"/>
        <v>@aswan1.moe.edu.eg</v>
      </c>
      <c r="W3606" s="22" t="str">
        <f t="shared" si="755"/>
        <v>Stu#</v>
      </c>
      <c r="Z3606" t="str">
        <f>IF(Q3606=$Z$14,COUNTIF($Q$15:Q3606,$Z$14),"")</f>
        <v/>
      </c>
    </row>
    <row r="3607" spans="1:26" ht="16.5" x14ac:dyDescent="0.25">
      <c r="A3607" s="6" t="str">
        <f>IF(B3607="","",SUBTOTAL(3,$B$15:B3607))</f>
        <v/>
      </c>
      <c r="B3607" s="7"/>
      <c r="C3607" s="8"/>
      <c r="D3607" s="6" t="str">
        <f t="shared" si="745"/>
        <v/>
      </c>
      <c r="E3607" s="9" t="str">
        <f t="shared" si="748"/>
        <v/>
      </c>
      <c r="F3607" s="7"/>
      <c r="G3607" s="10" t="str">
        <f t="shared" si="746"/>
        <v/>
      </c>
      <c r="H3607" s="6" t="str">
        <f t="shared" si="747"/>
        <v/>
      </c>
      <c r="I3607" s="6" t="str">
        <f t="shared" si="749"/>
        <v/>
      </c>
      <c r="J3607" s="6" t="str">
        <f t="shared" si="750"/>
        <v/>
      </c>
      <c r="K3607" s="6" t="str">
        <f t="shared" si="751"/>
        <v/>
      </c>
      <c r="L3607" s="6" t="str">
        <f t="shared" si="756"/>
        <v/>
      </c>
      <c r="M3607" s="6" t="str">
        <f t="shared" si="757"/>
        <v/>
      </c>
      <c r="N3607" s="6" t="str">
        <f t="shared" si="752"/>
        <v/>
      </c>
      <c r="O3607" s="4"/>
      <c r="P3607" s="11"/>
      <c r="Q3607" s="12" t="str">
        <f t="shared" si="753"/>
        <v/>
      </c>
      <c r="R3607" s="8"/>
      <c r="S3607" s="19"/>
      <c r="T3607" s="19" t="s">
        <v>830</v>
      </c>
      <c r="U3607" s="4"/>
      <c r="V3607" s="22" t="str">
        <f t="shared" si="754"/>
        <v>@aswan1.moe.edu.eg</v>
      </c>
      <c r="W3607" s="22" t="str">
        <f t="shared" si="755"/>
        <v>Stu#</v>
      </c>
      <c r="Z3607" t="str">
        <f>IF(Q3607=$Z$14,COUNTIF($Q$15:Q3607,$Z$14),"")</f>
        <v/>
      </c>
    </row>
    <row r="3608" spans="1:26" ht="16.5" x14ac:dyDescent="0.25">
      <c r="A3608" s="6" t="str">
        <f>IF(B3608="","",SUBTOTAL(3,$B$15:B3608))</f>
        <v/>
      </c>
      <c r="B3608" s="7"/>
      <c r="C3608" s="8"/>
      <c r="D3608" s="6" t="str">
        <f t="shared" si="745"/>
        <v/>
      </c>
      <c r="E3608" s="9" t="str">
        <f t="shared" si="748"/>
        <v/>
      </c>
      <c r="F3608" s="7"/>
      <c r="G3608" s="10" t="str">
        <f t="shared" si="746"/>
        <v/>
      </c>
      <c r="H3608" s="6" t="str">
        <f t="shared" si="747"/>
        <v/>
      </c>
      <c r="I3608" s="6" t="str">
        <f t="shared" si="749"/>
        <v/>
      </c>
      <c r="J3608" s="6" t="str">
        <f t="shared" si="750"/>
        <v/>
      </c>
      <c r="K3608" s="6" t="str">
        <f t="shared" si="751"/>
        <v/>
      </c>
      <c r="L3608" s="6" t="str">
        <f t="shared" si="756"/>
        <v/>
      </c>
      <c r="M3608" s="6" t="str">
        <f t="shared" si="757"/>
        <v/>
      </c>
      <c r="N3608" s="6" t="str">
        <f t="shared" si="752"/>
        <v/>
      </c>
      <c r="O3608" s="4"/>
      <c r="P3608" s="11"/>
      <c r="Q3608" s="12" t="str">
        <f t="shared" si="753"/>
        <v/>
      </c>
      <c r="R3608" s="8"/>
      <c r="S3608" s="19"/>
      <c r="T3608" s="19" t="s">
        <v>830</v>
      </c>
      <c r="U3608" s="4"/>
      <c r="V3608" s="22" t="str">
        <f t="shared" si="754"/>
        <v>@aswan1.moe.edu.eg</v>
      </c>
      <c r="W3608" s="22" t="str">
        <f t="shared" si="755"/>
        <v>Stu#</v>
      </c>
      <c r="Z3608" t="str">
        <f>IF(Q3608=$Z$14,COUNTIF($Q$15:Q3608,$Z$14),"")</f>
        <v/>
      </c>
    </row>
    <row r="3609" spans="1:26" ht="16.5" x14ac:dyDescent="0.25">
      <c r="A3609" s="6" t="str">
        <f>IF(B3609="","",SUBTOTAL(3,$B$15:B3609))</f>
        <v/>
      </c>
      <c r="B3609" s="7"/>
      <c r="C3609" s="8"/>
      <c r="D3609" s="6" t="str">
        <f t="shared" si="745"/>
        <v/>
      </c>
      <c r="E3609" s="9" t="str">
        <f t="shared" si="748"/>
        <v/>
      </c>
      <c r="F3609" s="7"/>
      <c r="G3609" s="10" t="str">
        <f t="shared" si="746"/>
        <v/>
      </c>
      <c r="H3609" s="6" t="str">
        <f t="shared" si="747"/>
        <v/>
      </c>
      <c r="I3609" s="6" t="str">
        <f t="shared" si="749"/>
        <v/>
      </c>
      <c r="J3609" s="6" t="str">
        <f t="shared" si="750"/>
        <v/>
      </c>
      <c r="K3609" s="6" t="str">
        <f t="shared" si="751"/>
        <v/>
      </c>
      <c r="L3609" s="6" t="str">
        <f t="shared" si="756"/>
        <v/>
      </c>
      <c r="M3609" s="6" t="str">
        <f t="shared" si="757"/>
        <v/>
      </c>
      <c r="N3609" s="6" t="str">
        <f t="shared" si="752"/>
        <v/>
      </c>
      <c r="O3609" s="4"/>
      <c r="P3609" s="11"/>
      <c r="Q3609" s="12" t="str">
        <f t="shared" si="753"/>
        <v/>
      </c>
      <c r="R3609" s="8"/>
      <c r="S3609" s="19"/>
      <c r="T3609" s="19" t="s">
        <v>830</v>
      </c>
      <c r="U3609" s="4"/>
      <c r="V3609" s="22" t="str">
        <f t="shared" si="754"/>
        <v>@aswan1.moe.edu.eg</v>
      </c>
      <c r="W3609" s="22" t="str">
        <f t="shared" si="755"/>
        <v>Stu#</v>
      </c>
      <c r="Z3609" t="str">
        <f>IF(Q3609=$Z$14,COUNTIF($Q$15:Q3609,$Z$14),"")</f>
        <v/>
      </c>
    </row>
    <row r="3610" spans="1:26" ht="16.5" x14ac:dyDescent="0.25">
      <c r="A3610" s="6" t="str">
        <f>IF(B3610="","",SUBTOTAL(3,$B$15:B3610))</f>
        <v/>
      </c>
      <c r="B3610" s="7"/>
      <c r="C3610" s="8"/>
      <c r="D3610" s="6" t="str">
        <f t="shared" si="745"/>
        <v/>
      </c>
      <c r="E3610" s="9" t="str">
        <f t="shared" si="748"/>
        <v/>
      </c>
      <c r="F3610" s="7"/>
      <c r="G3610" s="10" t="str">
        <f t="shared" si="746"/>
        <v/>
      </c>
      <c r="H3610" s="6" t="str">
        <f t="shared" si="747"/>
        <v/>
      </c>
      <c r="I3610" s="6" t="str">
        <f t="shared" si="749"/>
        <v/>
      </c>
      <c r="J3610" s="6" t="str">
        <f t="shared" si="750"/>
        <v/>
      </c>
      <c r="K3610" s="6" t="str">
        <f t="shared" si="751"/>
        <v/>
      </c>
      <c r="L3610" s="6" t="str">
        <f t="shared" si="756"/>
        <v/>
      </c>
      <c r="M3610" s="6" t="str">
        <f t="shared" si="757"/>
        <v/>
      </c>
      <c r="N3610" s="6" t="str">
        <f t="shared" si="752"/>
        <v/>
      </c>
      <c r="O3610" s="4"/>
      <c r="P3610" s="11"/>
      <c r="Q3610" s="12" t="str">
        <f t="shared" si="753"/>
        <v/>
      </c>
      <c r="R3610" s="8"/>
      <c r="S3610" s="19"/>
      <c r="T3610" s="19" t="s">
        <v>830</v>
      </c>
      <c r="U3610" s="4"/>
      <c r="V3610" s="22" t="str">
        <f t="shared" si="754"/>
        <v>@aswan1.moe.edu.eg</v>
      </c>
      <c r="W3610" s="22" t="str">
        <f t="shared" si="755"/>
        <v>Stu#</v>
      </c>
      <c r="Z3610" t="str">
        <f>IF(Q3610=$Z$14,COUNTIF($Q$15:Q3610,$Z$14),"")</f>
        <v/>
      </c>
    </row>
    <row r="3611" spans="1:26" ht="16.5" x14ac:dyDescent="0.25">
      <c r="A3611" s="6" t="str">
        <f>IF(B3611="","",SUBTOTAL(3,$B$15:B3611))</f>
        <v/>
      </c>
      <c r="B3611" s="7"/>
      <c r="C3611" s="8"/>
      <c r="D3611" s="6" t="str">
        <f t="shared" si="745"/>
        <v/>
      </c>
      <c r="E3611" s="9" t="str">
        <f t="shared" si="748"/>
        <v/>
      </c>
      <c r="F3611" s="7"/>
      <c r="G3611" s="10" t="str">
        <f t="shared" si="746"/>
        <v/>
      </c>
      <c r="H3611" s="6" t="str">
        <f t="shared" si="747"/>
        <v/>
      </c>
      <c r="I3611" s="6" t="str">
        <f t="shared" si="749"/>
        <v/>
      </c>
      <c r="J3611" s="6" t="str">
        <f t="shared" si="750"/>
        <v/>
      </c>
      <c r="K3611" s="6" t="str">
        <f t="shared" si="751"/>
        <v/>
      </c>
      <c r="L3611" s="6" t="str">
        <f t="shared" si="756"/>
        <v/>
      </c>
      <c r="M3611" s="6" t="str">
        <f t="shared" si="757"/>
        <v/>
      </c>
      <c r="N3611" s="6" t="str">
        <f t="shared" si="752"/>
        <v/>
      </c>
      <c r="O3611" s="4"/>
      <c r="P3611" s="11"/>
      <c r="Q3611" s="12" t="str">
        <f t="shared" si="753"/>
        <v/>
      </c>
      <c r="R3611" s="8"/>
      <c r="S3611" s="19"/>
      <c r="T3611" s="19" t="s">
        <v>830</v>
      </c>
      <c r="U3611" s="4"/>
      <c r="V3611" s="22" t="str">
        <f t="shared" si="754"/>
        <v>@aswan1.moe.edu.eg</v>
      </c>
      <c r="W3611" s="22" t="str">
        <f t="shared" si="755"/>
        <v>Stu#</v>
      </c>
      <c r="Z3611" t="str">
        <f>IF(Q3611=$Z$14,COUNTIF($Q$15:Q3611,$Z$14),"")</f>
        <v/>
      </c>
    </row>
    <row r="3612" spans="1:26" ht="16.5" x14ac:dyDescent="0.25">
      <c r="A3612" s="6" t="str">
        <f>IF(B3612="","",SUBTOTAL(3,$B$15:B3612))</f>
        <v/>
      </c>
      <c r="B3612" s="7"/>
      <c r="C3612" s="8"/>
      <c r="D3612" s="6" t="str">
        <f t="shared" si="745"/>
        <v/>
      </c>
      <c r="E3612" s="9" t="str">
        <f t="shared" si="748"/>
        <v/>
      </c>
      <c r="F3612" s="7"/>
      <c r="G3612" s="10" t="str">
        <f t="shared" si="746"/>
        <v/>
      </c>
      <c r="H3612" s="6" t="str">
        <f t="shared" si="747"/>
        <v/>
      </c>
      <c r="I3612" s="6" t="str">
        <f t="shared" si="749"/>
        <v/>
      </c>
      <c r="J3612" s="6" t="str">
        <f t="shared" si="750"/>
        <v/>
      </c>
      <c r="K3612" s="6" t="str">
        <f t="shared" si="751"/>
        <v/>
      </c>
      <c r="L3612" s="6" t="str">
        <f t="shared" si="756"/>
        <v/>
      </c>
      <c r="M3612" s="6" t="str">
        <f t="shared" si="757"/>
        <v/>
      </c>
      <c r="N3612" s="6" t="str">
        <f t="shared" si="752"/>
        <v/>
      </c>
      <c r="O3612" s="4"/>
      <c r="P3612" s="11"/>
      <c r="Q3612" s="12" t="str">
        <f t="shared" si="753"/>
        <v/>
      </c>
      <c r="R3612" s="8"/>
      <c r="S3612" s="19"/>
      <c r="T3612" s="19" t="s">
        <v>830</v>
      </c>
      <c r="U3612" s="4"/>
      <c r="V3612" s="22" t="str">
        <f t="shared" si="754"/>
        <v>@aswan1.moe.edu.eg</v>
      </c>
      <c r="W3612" s="22" t="str">
        <f t="shared" si="755"/>
        <v>Stu#</v>
      </c>
      <c r="Z3612" t="str">
        <f>IF(Q3612=$Z$14,COUNTIF($Q$15:Q3612,$Z$14),"")</f>
        <v/>
      </c>
    </row>
    <row r="3613" spans="1:26" ht="16.5" x14ac:dyDescent="0.25">
      <c r="A3613" s="6" t="str">
        <f>IF(B3613="","",SUBTOTAL(3,$B$15:B3613))</f>
        <v/>
      </c>
      <c r="B3613" s="7"/>
      <c r="C3613" s="8"/>
      <c r="D3613" s="6" t="str">
        <f t="shared" si="745"/>
        <v/>
      </c>
      <c r="E3613" s="9" t="str">
        <f t="shared" si="748"/>
        <v/>
      </c>
      <c r="F3613" s="7"/>
      <c r="G3613" s="10" t="str">
        <f t="shared" si="746"/>
        <v/>
      </c>
      <c r="H3613" s="6" t="str">
        <f t="shared" si="747"/>
        <v/>
      </c>
      <c r="I3613" s="6" t="str">
        <f t="shared" si="749"/>
        <v/>
      </c>
      <c r="J3613" s="6" t="str">
        <f t="shared" si="750"/>
        <v/>
      </c>
      <c r="K3613" s="6" t="str">
        <f t="shared" si="751"/>
        <v/>
      </c>
      <c r="L3613" s="6" t="str">
        <f t="shared" si="756"/>
        <v/>
      </c>
      <c r="M3613" s="6" t="str">
        <f t="shared" si="757"/>
        <v/>
      </c>
      <c r="N3613" s="6" t="str">
        <f t="shared" si="752"/>
        <v/>
      </c>
      <c r="O3613" s="4"/>
      <c r="P3613" s="11"/>
      <c r="Q3613" s="12" t="str">
        <f t="shared" si="753"/>
        <v/>
      </c>
      <c r="R3613" s="8"/>
      <c r="S3613" s="19"/>
      <c r="T3613" s="19" t="s">
        <v>830</v>
      </c>
      <c r="U3613" s="4"/>
      <c r="V3613" s="22" t="str">
        <f t="shared" si="754"/>
        <v>@aswan1.moe.edu.eg</v>
      </c>
      <c r="W3613" s="22" t="str">
        <f t="shared" si="755"/>
        <v>Stu#</v>
      </c>
      <c r="Z3613" t="str">
        <f>IF(Q3613=$Z$14,COUNTIF($Q$15:Q3613,$Z$14),"")</f>
        <v/>
      </c>
    </row>
    <row r="3614" spans="1:26" ht="16.5" x14ac:dyDescent="0.25">
      <c r="A3614" s="6" t="str">
        <f>IF(B3614="","",SUBTOTAL(3,$B$15:B3614))</f>
        <v/>
      </c>
      <c r="B3614" s="7"/>
      <c r="C3614" s="8"/>
      <c r="D3614" s="6" t="str">
        <f t="shared" si="745"/>
        <v/>
      </c>
      <c r="E3614" s="9" t="str">
        <f t="shared" si="748"/>
        <v/>
      </c>
      <c r="F3614" s="7"/>
      <c r="G3614" s="10" t="str">
        <f t="shared" si="746"/>
        <v/>
      </c>
      <c r="H3614" s="6" t="str">
        <f t="shared" si="747"/>
        <v/>
      </c>
      <c r="I3614" s="6" t="str">
        <f t="shared" si="749"/>
        <v/>
      </c>
      <c r="J3614" s="6" t="str">
        <f t="shared" si="750"/>
        <v/>
      </c>
      <c r="K3614" s="6" t="str">
        <f t="shared" si="751"/>
        <v/>
      </c>
      <c r="L3614" s="6" t="str">
        <f t="shared" si="756"/>
        <v/>
      </c>
      <c r="M3614" s="6" t="str">
        <f t="shared" si="757"/>
        <v/>
      </c>
      <c r="N3614" s="6" t="str">
        <f t="shared" si="752"/>
        <v/>
      </c>
      <c r="O3614" s="4"/>
      <c r="P3614" s="11"/>
      <c r="Q3614" s="12" t="str">
        <f t="shared" si="753"/>
        <v/>
      </c>
      <c r="R3614" s="8"/>
      <c r="S3614" s="19"/>
      <c r="T3614" s="19" t="s">
        <v>830</v>
      </c>
      <c r="U3614" s="4"/>
      <c r="V3614" s="22" t="str">
        <f t="shared" si="754"/>
        <v>@aswan1.moe.edu.eg</v>
      </c>
      <c r="W3614" s="22" t="str">
        <f t="shared" si="755"/>
        <v>Stu#</v>
      </c>
      <c r="Z3614" t="str">
        <f>IF(Q3614=$Z$14,COUNTIF($Q$15:Q3614,$Z$14),"")</f>
        <v/>
      </c>
    </row>
    <row r="3615" spans="1:26" ht="16.5" x14ac:dyDescent="0.25">
      <c r="A3615" s="6" t="str">
        <f>IF(B3615="","",SUBTOTAL(3,$B$15:B3615))</f>
        <v/>
      </c>
      <c r="B3615" s="7"/>
      <c r="C3615" s="8"/>
      <c r="D3615" s="6" t="str">
        <f t="shared" si="745"/>
        <v/>
      </c>
      <c r="E3615" s="9" t="str">
        <f t="shared" si="748"/>
        <v/>
      </c>
      <c r="F3615" s="7"/>
      <c r="G3615" s="10" t="str">
        <f t="shared" si="746"/>
        <v/>
      </c>
      <c r="H3615" s="6" t="str">
        <f t="shared" si="747"/>
        <v/>
      </c>
      <c r="I3615" s="6" t="str">
        <f t="shared" si="749"/>
        <v/>
      </c>
      <c r="J3615" s="6" t="str">
        <f t="shared" si="750"/>
        <v/>
      </c>
      <c r="K3615" s="6" t="str">
        <f t="shared" si="751"/>
        <v/>
      </c>
      <c r="L3615" s="6" t="str">
        <f t="shared" si="756"/>
        <v/>
      </c>
      <c r="M3615" s="6" t="str">
        <f t="shared" si="757"/>
        <v/>
      </c>
      <c r="N3615" s="6" t="str">
        <f t="shared" si="752"/>
        <v/>
      </c>
      <c r="O3615" s="4"/>
      <c r="P3615" s="11"/>
      <c r="Q3615" s="12" t="str">
        <f t="shared" si="753"/>
        <v/>
      </c>
      <c r="R3615" s="8"/>
      <c r="S3615" s="19"/>
      <c r="T3615" s="19" t="s">
        <v>830</v>
      </c>
      <c r="U3615" s="4"/>
      <c r="V3615" s="22" t="str">
        <f t="shared" si="754"/>
        <v>@aswan1.moe.edu.eg</v>
      </c>
      <c r="W3615" s="22" t="str">
        <f t="shared" si="755"/>
        <v>Stu#</v>
      </c>
      <c r="Z3615" t="str">
        <f>IF(Q3615=$Z$14,COUNTIF($Q$15:Q3615,$Z$14),"")</f>
        <v/>
      </c>
    </row>
    <row r="3616" spans="1:26" ht="16.5" x14ac:dyDescent="0.25">
      <c r="A3616" s="6" t="str">
        <f>IF(B3616="","",SUBTOTAL(3,$B$15:B3616))</f>
        <v/>
      </c>
      <c r="B3616" s="7"/>
      <c r="C3616" s="8"/>
      <c r="D3616" s="6" t="str">
        <f t="shared" si="745"/>
        <v/>
      </c>
      <c r="E3616" s="9" t="str">
        <f t="shared" si="748"/>
        <v/>
      </c>
      <c r="F3616" s="7"/>
      <c r="G3616" s="10" t="str">
        <f t="shared" si="746"/>
        <v/>
      </c>
      <c r="H3616" s="6" t="str">
        <f t="shared" si="747"/>
        <v/>
      </c>
      <c r="I3616" s="6" t="str">
        <f t="shared" si="749"/>
        <v/>
      </c>
      <c r="J3616" s="6" t="str">
        <f t="shared" si="750"/>
        <v/>
      </c>
      <c r="K3616" s="6" t="str">
        <f t="shared" si="751"/>
        <v/>
      </c>
      <c r="L3616" s="6" t="str">
        <f t="shared" si="756"/>
        <v/>
      </c>
      <c r="M3616" s="6" t="str">
        <f t="shared" si="757"/>
        <v/>
      </c>
      <c r="N3616" s="6" t="str">
        <f t="shared" si="752"/>
        <v/>
      </c>
      <c r="O3616" s="4"/>
      <c r="P3616" s="11"/>
      <c r="Q3616" s="12" t="str">
        <f t="shared" si="753"/>
        <v/>
      </c>
      <c r="R3616" s="8"/>
      <c r="S3616" s="19"/>
      <c r="T3616" s="19" t="s">
        <v>830</v>
      </c>
      <c r="U3616" s="4"/>
      <c r="V3616" s="22" t="str">
        <f t="shared" si="754"/>
        <v>@aswan1.moe.edu.eg</v>
      </c>
      <c r="W3616" s="22" t="str">
        <f t="shared" si="755"/>
        <v>Stu#</v>
      </c>
      <c r="Z3616" t="str">
        <f>IF(Q3616=$Z$14,COUNTIF($Q$15:Q3616,$Z$14),"")</f>
        <v/>
      </c>
    </row>
    <row r="3617" spans="1:26" ht="16.5" x14ac:dyDescent="0.25">
      <c r="A3617" s="6" t="str">
        <f>IF(B3617="","",SUBTOTAL(3,$B$15:B3617))</f>
        <v/>
      </c>
      <c r="B3617" s="7"/>
      <c r="C3617" s="8"/>
      <c r="D3617" s="6" t="str">
        <f t="shared" si="745"/>
        <v/>
      </c>
      <c r="E3617" s="9" t="str">
        <f t="shared" si="748"/>
        <v/>
      </c>
      <c r="F3617" s="7"/>
      <c r="G3617" s="10" t="str">
        <f t="shared" si="746"/>
        <v/>
      </c>
      <c r="H3617" s="6" t="str">
        <f t="shared" si="747"/>
        <v/>
      </c>
      <c r="I3617" s="6" t="str">
        <f t="shared" si="749"/>
        <v/>
      </c>
      <c r="J3617" s="6" t="str">
        <f t="shared" si="750"/>
        <v/>
      </c>
      <c r="K3617" s="6" t="str">
        <f t="shared" si="751"/>
        <v/>
      </c>
      <c r="L3617" s="6" t="str">
        <f t="shared" si="756"/>
        <v/>
      </c>
      <c r="M3617" s="6" t="str">
        <f t="shared" si="757"/>
        <v/>
      </c>
      <c r="N3617" s="6" t="str">
        <f t="shared" si="752"/>
        <v/>
      </c>
      <c r="O3617" s="4"/>
      <c r="P3617" s="11"/>
      <c r="Q3617" s="12" t="str">
        <f t="shared" si="753"/>
        <v/>
      </c>
      <c r="R3617" s="8"/>
      <c r="S3617" s="19"/>
      <c r="T3617" s="19" t="s">
        <v>830</v>
      </c>
      <c r="U3617" s="4"/>
      <c r="V3617" s="22" t="str">
        <f t="shared" si="754"/>
        <v>@aswan1.moe.edu.eg</v>
      </c>
      <c r="W3617" s="22" t="str">
        <f t="shared" si="755"/>
        <v>Stu#</v>
      </c>
      <c r="Z3617" t="str">
        <f>IF(Q3617=$Z$14,COUNTIF($Q$15:Q3617,$Z$14),"")</f>
        <v/>
      </c>
    </row>
    <row r="3618" spans="1:26" ht="16.5" x14ac:dyDescent="0.25">
      <c r="A3618" s="6" t="str">
        <f>IF(B3618="","",SUBTOTAL(3,$B$15:B3618))</f>
        <v/>
      </c>
      <c r="B3618" s="7"/>
      <c r="C3618" s="8"/>
      <c r="D3618" s="6" t="str">
        <f t="shared" si="745"/>
        <v/>
      </c>
      <c r="E3618" s="9" t="str">
        <f t="shared" si="748"/>
        <v/>
      </c>
      <c r="F3618" s="7"/>
      <c r="G3618" s="10" t="str">
        <f t="shared" si="746"/>
        <v/>
      </c>
      <c r="H3618" s="6" t="str">
        <f t="shared" si="747"/>
        <v/>
      </c>
      <c r="I3618" s="6" t="str">
        <f t="shared" si="749"/>
        <v/>
      </c>
      <c r="J3618" s="6" t="str">
        <f t="shared" si="750"/>
        <v/>
      </c>
      <c r="K3618" s="6" t="str">
        <f t="shared" si="751"/>
        <v/>
      </c>
      <c r="L3618" s="6" t="str">
        <f t="shared" si="756"/>
        <v/>
      </c>
      <c r="M3618" s="6" t="str">
        <f t="shared" si="757"/>
        <v/>
      </c>
      <c r="N3618" s="6" t="str">
        <f t="shared" si="752"/>
        <v/>
      </c>
      <c r="O3618" s="4"/>
      <c r="P3618" s="11"/>
      <c r="Q3618" s="12" t="str">
        <f t="shared" si="753"/>
        <v/>
      </c>
      <c r="R3618" s="8"/>
      <c r="S3618" s="19"/>
      <c r="T3618" s="19" t="s">
        <v>830</v>
      </c>
      <c r="U3618" s="4"/>
      <c r="V3618" s="22" t="str">
        <f t="shared" si="754"/>
        <v>@aswan1.moe.edu.eg</v>
      </c>
      <c r="W3618" s="22" t="str">
        <f t="shared" si="755"/>
        <v>Stu#</v>
      </c>
      <c r="Z3618" t="str">
        <f>IF(Q3618=$Z$14,COUNTIF($Q$15:Q3618,$Z$14),"")</f>
        <v/>
      </c>
    </row>
    <row r="3619" spans="1:26" ht="16.5" x14ac:dyDescent="0.25">
      <c r="A3619" s="6" t="str">
        <f>IF(B3619="","",SUBTOTAL(3,$B$15:B3619))</f>
        <v/>
      </c>
      <c r="B3619" s="7"/>
      <c r="C3619" s="8"/>
      <c r="D3619" s="6" t="str">
        <f t="shared" si="745"/>
        <v/>
      </c>
      <c r="E3619" s="9" t="str">
        <f t="shared" si="748"/>
        <v/>
      </c>
      <c r="F3619" s="7"/>
      <c r="G3619" s="10" t="str">
        <f t="shared" si="746"/>
        <v/>
      </c>
      <c r="H3619" s="6" t="str">
        <f t="shared" si="747"/>
        <v/>
      </c>
      <c r="I3619" s="6" t="str">
        <f t="shared" si="749"/>
        <v/>
      </c>
      <c r="J3619" s="6" t="str">
        <f t="shared" si="750"/>
        <v/>
      </c>
      <c r="K3619" s="6" t="str">
        <f t="shared" si="751"/>
        <v/>
      </c>
      <c r="L3619" s="6" t="str">
        <f t="shared" si="756"/>
        <v/>
      </c>
      <c r="M3619" s="6" t="str">
        <f t="shared" si="757"/>
        <v/>
      </c>
      <c r="N3619" s="6" t="str">
        <f t="shared" si="752"/>
        <v/>
      </c>
      <c r="O3619" s="4"/>
      <c r="P3619" s="11"/>
      <c r="Q3619" s="12" t="str">
        <f t="shared" si="753"/>
        <v/>
      </c>
      <c r="R3619" s="8"/>
      <c r="S3619" s="19"/>
      <c r="T3619" s="19" t="s">
        <v>830</v>
      </c>
      <c r="U3619" s="4"/>
      <c r="V3619" s="22" t="str">
        <f t="shared" si="754"/>
        <v>@aswan1.moe.edu.eg</v>
      </c>
      <c r="W3619" s="22" t="str">
        <f t="shared" si="755"/>
        <v>Stu#</v>
      </c>
      <c r="Z3619" t="str">
        <f>IF(Q3619=$Z$14,COUNTIF($Q$15:Q3619,$Z$14),"")</f>
        <v/>
      </c>
    </row>
    <row r="3620" spans="1:26" ht="16.5" x14ac:dyDescent="0.25">
      <c r="A3620" s="6" t="str">
        <f>IF(B3620="","",SUBTOTAL(3,$B$15:B3620))</f>
        <v/>
      </c>
      <c r="B3620" s="7"/>
      <c r="C3620" s="8"/>
      <c r="D3620" s="6" t="str">
        <f t="shared" si="745"/>
        <v/>
      </c>
      <c r="E3620" s="9" t="str">
        <f t="shared" si="748"/>
        <v/>
      </c>
      <c r="F3620" s="7"/>
      <c r="G3620" s="10" t="str">
        <f t="shared" si="746"/>
        <v/>
      </c>
      <c r="H3620" s="6" t="str">
        <f t="shared" si="747"/>
        <v/>
      </c>
      <c r="I3620" s="6" t="str">
        <f t="shared" si="749"/>
        <v/>
      </c>
      <c r="J3620" s="6" t="str">
        <f t="shared" si="750"/>
        <v/>
      </c>
      <c r="K3620" s="6" t="str">
        <f t="shared" si="751"/>
        <v/>
      </c>
      <c r="L3620" s="6" t="str">
        <f t="shared" si="756"/>
        <v/>
      </c>
      <c r="M3620" s="6" t="str">
        <f t="shared" si="757"/>
        <v/>
      </c>
      <c r="N3620" s="6" t="str">
        <f t="shared" si="752"/>
        <v/>
      </c>
      <c r="O3620" s="4"/>
      <c r="P3620" s="11"/>
      <c r="Q3620" s="12" t="str">
        <f t="shared" si="753"/>
        <v/>
      </c>
      <c r="R3620" s="8"/>
      <c r="S3620" s="19"/>
      <c r="T3620" s="19" t="s">
        <v>830</v>
      </c>
      <c r="U3620" s="4"/>
      <c r="V3620" s="22" t="str">
        <f t="shared" si="754"/>
        <v>@aswan1.moe.edu.eg</v>
      </c>
      <c r="W3620" s="22" t="str">
        <f t="shared" si="755"/>
        <v>Stu#</v>
      </c>
      <c r="Z3620" t="str">
        <f>IF(Q3620=$Z$14,COUNTIF($Q$15:Q3620,$Z$14),"")</f>
        <v/>
      </c>
    </row>
    <row r="3621" spans="1:26" ht="16.5" x14ac:dyDescent="0.25">
      <c r="A3621" s="6" t="str">
        <f>IF(B3621="","",SUBTOTAL(3,$B$15:B3621))</f>
        <v/>
      </c>
      <c r="B3621" s="7"/>
      <c r="C3621" s="8"/>
      <c r="D3621" s="6" t="str">
        <f t="shared" si="745"/>
        <v/>
      </c>
      <c r="E3621" s="9" t="str">
        <f t="shared" si="748"/>
        <v/>
      </c>
      <c r="F3621" s="7"/>
      <c r="G3621" s="10" t="str">
        <f t="shared" si="746"/>
        <v/>
      </c>
      <c r="H3621" s="6" t="str">
        <f t="shared" si="747"/>
        <v/>
      </c>
      <c r="I3621" s="6" t="str">
        <f t="shared" si="749"/>
        <v/>
      </c>
      <c r="J3621" s="6" t="str">
        <f t="shared" si="750"/>
        <v/>
      </c>
      <c r="K3621" s="6" t="str">
        <f t="shared" si="751"/>
        <v/>
      </c>
      <c r="L3621" s="6" t="str">
        <f t="shared" si="756"/>
        <v/>
      </c>
      <c r="M3621" s="6" t="str">
        <f t="shared" si="757"/>
        <v/>
      </c>
      <c r="N3621" s="6" t="str">
        <f t="shared" si="752"/>
        <v/>
      </c>
      <c r="O3621" s="4"/>
      <c r="P3621" s="11"/>
      <c r="Q3621" s="12" t="str">
        <f t="shared" si="753"/>
        <v/>
      </c>
      <c r="R3621" s="8"/>
      <c r="S3621" s="19"/>
      <c r="T3621" s="19" t="s">
        <v>830</v>
      </c>
      <c r="U3621" s="4"/>
      <c r="V3621" s="22" t="str">
        <f t="shared" si="754"/>
        <v>@aswan1.moe.edu.eg</v>
      </c>
      <c r="W3621" s="22" t="str">
        <f t="shared" si="755"/>
        <v>Stu#</v>
      </c>
      <c r="Z3621" t="str">
        <f>IF(Q3621=$Z$14,COUNTIF($Q$15:Q3621,$Z$14),"")</f>
        <v/>
      </c>
    </row>
    <row r="3622" spans="1:26" ht="16.5" x14ac:dyDescent="0.25">
      <c r="A3622" s="6" t="str">
        <f>IF(B3622="","",SUBTOTAL(3,$B$15:B3622))</f>
        <v/>
      </c>
      <c r="B3622" s="7"/>
      <c r="C3622" s="8"/>
      <c r="D3622" s="6" t="str">
        <f t="shared" si="745"/>
        <v/>
      </c>
      <c r="E3622" s="9" t="str">
        <f t="shared" si="748"/>
        <v/>
      </c>
      <c r="F3622" s="7"/>
      <c r="G3622" s="10" t="str">
        <f t="shared" si="746"/>
        <v/>
      </c>
      <c r="H3622" s="6" t="str">
        <f t="shared" si="747"/>
        <v/>
      </c>
      <c r="I3622" s="6" t="str">
        <f t="shared" si="749"/>
        <v/>
      </c>
      <c r="J3622" s="6" t="str">
        <f t="shared" si="750"/>
        <v/>
      </c>
      <c r="K3622" s="6" t="str">
        <f t="shared" si="751"/>
        <v/>
      </c>
      <c r="L3622" s="6" t="str">
        <f t="shared" si="756"/>
        <v/>
      </c>
      <c r="M3622" s="6" t="str">
        <f t="shared" si="757"/>
        <v/>
      </c>
      <c r="N3622" s="6" t="str">
        <f t="shared" si="752"/>
        <v/>
      </c>
      <c r="O3622" s="4"/>
      <c r="P3622" s="11"/>
      <c r="Q3622" s="12" t="str">
        <f t="shared" si="753"/>
        <v/>
      </c>
      <c r="R3622" s="8"/>
      <c r="S3622" s="19"/>
      <c r="T3622" s="19" t="s">
        <v>830</v>
      </c>
      <c r="U3622" s="4"/>
      <c r="V3622" s="22" t="str">
        <f t="shared" si="754"/>
        <v>@aswan1.moe.edu.eg</v>
      </c>
      <c r="W3622" s="22" t="str">
        <f t="shared" si="755"/>
        <v>Stu#</v>
      </c>
      <c r="Z3622" t="str">
        <f>IF(Q3622=$Z$14,COUNTIF($Q$15:Q3622,$Z$14),"")</f>
        <v/>
      </c>
    </row>
    <row r="3623" spans="1:26" ht="16.5" x14ac:dyDescent="0.25">
      <c r="A3623" s="6" t="str">
        <f>IF(B3623="","",SUBTOTAL(3,$B$15:B3623))</f>
        <v/>
      </c>
      <c r="B3623" s="7"/>
      <c r="C3623" s="8"/>
      <c r="D3623" s="6" t="str">
        <f t="shared" si="745"/>
        <v/>
      </c>
      <c r="E3623" s="9" t="str">
        <f t="shared" si="748"/>
        <v/>
      </c>
      <c r="F3623" s="7"/>
      <c r="G3623" s="10" t="str">
        <f t="shared" si="746"/>
        <v/>
      </c>
      <c r="H3623" s="6" t="str">
        <f t="shared" si="747"/>
        <v/>
      </c>
      <c r="I3623" s="6" t="str">
        <f t="shared" si="749"/>
        <v/>
      </c>
      <c r="J3623" s="6" t="str">
        <f t="shared" si="750"/>
        <v/>
      </c>
      <c r="K3623" s="6" t="str">
        <f t="shared" si="751"/>
        <v/>
      </c>
      <c r="L3623" s="6" t="str">
        <f t="shared" si="756"/>
        <v/>
      </c>
      <c r="M3623" s="6" t="str">
        <f t="shared" si="757"/>
        <v/>
      </c>
      <c r="N3623" s="6" t="str">
        <f t="shared" si="752"/>
        <v/>
      </c>
      <c r="O3623" s="4"/>
      <c r="P3623" s="11"/>
      <c r="Q3623" s="12" t="str">
        <f t="shared" si="753"/>
        <v/>
      </c>
      <c r="R3623" s="8"/>
      <c r="S3623" s="19"/>
      <c r="T3623" s="19" t="s">
        <v>830</v>
      </c>
      <c r="U3623" s="4"/>
      <c r="V3623" s="22" t="str">
        <f t="shared" si="754"/>
        <v>@aswan1.moe.edu.eg</v>
      </c>
      <c r="W3623" s="22" t="str">
        <f t="shared" si="755"/>
        <v>Stu#</v>
      </c>
      <c r="Z3623" t="str">
        <f>IF(Q3623=$Z$14,COUNTIF($Q$15:Q3623,$Z$14),"")</f>
        <v/>
      </c>
    </row>
    <row r="3624" spans="1:26" ht="16.5" x14ac:dyDescent="0.25">
      <c r="A3624" s="6" t="str">
        <f>IF(B3624="","",SUBTOTAL(3,$B$15:B3624))</f>
        <v/>
      </c>
      <c r="B3624" s="7"/>
      <c r="C3624" s="8"/>
      <c r="D3624" s="6" t="str">
        <f t="shared" si="745"/>
        <v/>
      </c>
      <c r="E3624" s="9" t="str">
        <f t="shared" si="748"/>
        <v/>
      </c>
      <c r="F3624" s="7"/>
      <c r="G3624" s="10" t="str">
        <f t="shared" si="746"/>
        <v/>
      </c>
      <c r="H3624" s="6" t="str">
        <f t="shared" si="747"/>
        <v/>
      </c>
      <c r="I3624" s="6" t="str">
        <f t="shared" si="749"/>
        <v/>
      </c>
      <c r="J3624" s="6" t="str">
        <f t="shared" si="750"/>
        <v/>
      </c>
      <c r="K3624" s="6" t="str">
        <f t="shared" si="751"/>
        <v/>
      </c>
      <c r="L3624" s="6" t="str">
        <f t="shared" si="756"/>
        <v/>
      </c>
      <c r="M3624" s="6" t="str">
        <f t="shared" si="757"/>
        <v/>
      </c>
      <c r="N3624" s="6" t="str">
        <f t="shared" si="752"/>
        <v/>
      </c>
      <c r="O3624" s="4"/>
      <c r="P3624" s="11"/>
      <c r="Q3624" s="12" t="str">
        <f t="shared" si="753"/>
        <v/>
      </c>
      <c r="R3624" s="8"/>
      <c r="S3624" s="19"/>
      <c r="T3624" s="19" t="s">
        <v>830</v>
      </c>
      <c r="U3624" s="4"/>
      <c r="V3624" s="22" t="str">
        <f t="shared" si="754"/>
        <v>@aswan1.moe.edu.eg</v>
      </c>
      <c r="W3624" s="22" t="str">
        <f t="shared" si="755"/>
        <v>Stu#</v>
      </c>
      <c r="Z3624" t="str">
        <f>IF(Q3624=$Z$14,COUNTIF($Q$15:Q3624,$Z$14),"")</f>
        <v/>
      </c>
    </row>
    <row r="3625" spans="1:26" ht="16.5" x14ac:dyDescent="0.25">
      <c r="A3625" s="6" t="str">
        <f>IF(B3625="","",SUBTOTAL(3,$B$15:B3625))</f>
        <v/>
      </c>
      <c r="B3625" s="7"/>
      <c r="C3625" s="8"/>
      <c r="D3625" s="6" t="str">
        <f t="shared" si="745"/>
        <v/>
      </c>
      <c r="E3625" s="9" t="str">
        <f t="shared" si="748"/>
        <v/>
      </c>
      <c r="F3625" s="7"/>
      <c r="G3625" s="10" t="str">
        <f t="shared" si="746"/>
        <v/>
      </c>
      <c r="H3625" s="6" t="str">
        <f t="shared" si="747"/>
        <v/>
      </c>
      <c r="I3625" s="6" t="str">
        <f t="shared" si="749"/>
        <v/>
      </c>
      <c r="J3625" s="6" t="str">
        <f t="shared" si="750"/>
        <v/>
      </c>
      <c r="K3625" s="6" t="str">
        <f t="shared" si="751"/>
        <v/>
      </c>
      <c r="L3625" s="6" t="str">
        <f t="shared" si="756"/>
        <v/>
      </c>
      <c r="M3625" s="6" t="str">
        <f t="shared" si="757"/>
        <v/>
      </c>
      <c r="N3625" s="6" t="str">
        <f t="shared" si="752"/>
        <v/>
      </c>
      <c r="O3625" s="4"/>
      <c r="P3625" s="11"/>
      <c r="Q3625" s="12" t="str">
        <f t="shared" si="753"/>
        <v/>
      </c>
      <c r="R3625" s="8"/>
      <c r="S3625" s="19"/>
      <c r="T3625" s="19" t="s">
        <v>830</v>
      </c>
      <c r="U3625" s="4"/>
      <c r="V3625" s="22" t="str">
        <f t="shared" si="754"/>
        <v>@aswan1.moe.edu.eg</v>
      </c>
      <c r="W3625" s="22" t="str">
        <f t="shared" si="755"/>
        <v>Stu#</v>
      </c>
      <c r="Z3625" t="str">
        <f>IF(Q3625=$Z$14,COUNTIF($Q$15:Q3625,$Z$14),"")</f>
        <v/>
      </c>
    </row>
    <row r="3626" spans="1:26" ht="16.5" x14ac:dyDescent="0.25">
      <c r="A3626" s="6" t="str">
        <f>IF(B3626="","",SUBTOTAL(3,$B$15:B3626))</f>
        <v/>
      </c>
      <c r="B3626" s="7"/>
      <c r="C3626" s="8"/>
      <c r="D3626" s="6" t="str">
        <f t="shared" si="745"/>
        <v/>
      </c>
      <c r="E3626" s="9" t="str">
        <f t="shared" si="748"/>
        <v/>
      </c>
      <c r="F3626" s="7"/>
      <c r="G3626" s="10" t="str">
        <f t="shared" si="746"/>
        <v/>
      </c>
      <c r="H3626" s="6" t="str">
        <f t="shared" si="747"/>
        <v/>
      </c>
      <c r="I3626" s="6" t="str">
        <f t="shared" si="749"/>
        <v/>
      </c>
      <c r="J3626" s="6" t="str">
        <f t="shared" si="750"/>
        <v/>
      </c>
      <c r="K3626" s="6" t="str">
        <f t="shared" si="751"/>
        <v/>
      </c>
      <c r="L3626" s="6" t="str">
        <f t="shared" si="756"/>
        <v/>
      </c>
      <c r="M3626" s="6" t="str">
        <f t="shared" si="757"/>
        <v/>
      </c>
      <c r="N3626" s="6" t="str">
        <f t="shared" si="752"/>
        <v/>
      </c>
      <c r="O3626" s="4"/>
      <c r="P3626" s="11"/>
      <c r="Q3626" s="12" t="str">
        <f t="shared" si="753"/>
        <v/>
      </c>
      <c r="R3626" s="8"/>
      <c r="S3626" s="19"/>
      <c r="T3626" s="19" t="s">
        <v>830</v>
      </c>
      <c r="U3626" s="4"/>
      <c r="V3626" s="22" t="str">
        <f t="shared" si="754"/>
        <v>@aswan1.moe.edu.eg</v>
      </c>
      <c r="W3626" s="22" t="str">
        <f t="shared" si="755"/>
        <v>Stu#</v>
      </c>
      <c r="Z3626" t="str">
        <f>IF(Q3626=$Z$14,COUNTIF($Q$15:Q3626,$Z$14),"")</f>
        <v/>
      </c>
    </row>
    <row r="3627" spans="1:26" ht="16.5" x14ac:dyDescent="0.25">
      <c r="A3627" s="6" t="str">
        <f>IF(B3627="","",SUBTOTAL(3,$B$15:B3627))</f>
        <v/>
      </c>
      <c r="B3627" s="7"/>
      <c r="C3627" s="8"/>
      <c r="D3627" s="6" t="str">
        <f t="shared" si="745"/>
        <v/>
      </c>
      <c r="E3627" s="9" t="str">
        <f t="shared" si="748"/>
        <v/>
      </c>
      <c r="F3627" s="7"/>
      <c r="G3627" s="10" t="str">
        <f t="shared" si="746"/>
        <v/>
      </c>
      <c r="H3627" s="6" t="str">
        <f t="shared" si="747"/>
        <v/>
      </c>
      <c r="I3627" s="6" t="str">
        <f t="shared" si="749"/>
        <v/>
      </c>
      <c r="J3627" s="6" t="str">
        <f t="shared" si="750"/>
        <v/>
      </c>
      <c r="K3627" s="6" t="str">
        <f t="shared" si="751"/>
        <v/>
      </c>
      <c r="L3627" s="6" t="str">
        <f t="shared" si="756"/>
        <v/>
      </c>
      <c r="M3627" s="6" t="str">
        <f t="shared" si="757"/>
        <v/>
      </c>
      <c r="N3627" s="6" t="str">
        <f t="shared" si="752"/>
        <v/>
      </c>
      <c r="O3627" s="4"/>
      <c r="P3627" s="11"/>
      <c r="Q3627" s="12" t="str">
        <f t="shared" si="753"/>
        <v/>
      </c>
      <c r="R3627" s="8"/>
      <c r="S3627" s="19"/>
      <c r="T3627" s="19" t="s">
        <v>830</v>
      </c>
      <c r="U3627" s="4"/>
      <c r="V3627" s="22" t="str">
        <f t="shared" si="754"/>
        <v>@aswan1.moe.edu.eg</v>
      </c>
      <c r="W3627" s="22" t="str">
        <f t="shared" si="755"/>
        <v>Stu#</v>
      </c>
      <c r="Z3627" t="str">
        <f>IF(Q3627=$Z$14,COUNTIF($Q$15:Q3627,$Z$14),"")</f>
        <v/>
      </c>
    </row>
    <row r="3628" spans="1:26" ht="16.5" x14ac:dyDescent="0.25">
      <c r="A3628" s="6" t="str">
        <f>IF(B3628="","",SUBTOTAL(3,$B$15:B3628))</f>
        <v/>
      </c>
      <c r="B3628" s="7"/>
      <c r="C3628" s="8"/>
      <c r="D3628" s="6" t="str">
        <f t="shared" si="745"/>
        <v/>
      </c>
      <c r="E3628" s="9" t="str">
        <f t="shared" si="748"/>
        <v/>
      </c>
      <c r="F3628" s="7"/>
      <c r="G3628" s="10" t="str">
        <f t="shared" si="746"/>
        <v/>
      </c>
      <c r="H3628" s="6" t="str">
        <f t="shared" si="747"/>
        <v/>
      </c>
      <c r="I3628" s="6" t="str">
        <f t="shared" si="749"/>
        <v/>
      </c>
      <c r="J3628" s="6" t="str">
        <f t="shared" si="750"/>
        <v/>
      </c>
      <c r="K3628" s="6" t="str">
        <f t="shared" si="751"/>
        <v/>
      </c>
      <c r="L3628" s="6" t="str">
        <f t="shared" si="756"/>
        <v/>
      </c>
      <c r="M3628" s="6" t="str">
        <f t="shared" si="757"/>
        <v/>
      </c>
      <c r="N3628" s="6" t="str">
        <f t="shared" si="752"/>
        <v/>
      </c>
      <c r="O3628" s="4"/>
      <c r="P3628" s="11"/>
      <c r="Q3628" s="12" t="str">
        <f t="shared" si="753"/>
        <v/>
      </c>
      <c r="R3628" s="8"/>
      <c r="S3628" s="19"/>
      <c r="T3628" s="19" t="s">
        <v>830</v>
      </c>
      <c r="U3628" s="4"/>
      <c r="V3628" s="22" t="str">
        <f t="shared" si="754"/>
        <v>@aswan1.moe.edu.eg</v>
      </c>
      <c r="W3628" s="22" t="str">
        <f t="shared" si="755"/>
        <v>Stu#</v>
      </c>
      <c r="Z3628" t="str">
        <f>IF(Q3628=$Z$14,COUNTIF($Q$15:Q3628,$Z$14),"")</f>
        <v/>
      </c>
    </row>
    <row r="3629" spans="1:26" ht="16.5" x14ac:dyDescent="0.25">
      <c r="A3629" s="6" t="str">
        <f>IF(B3629="","",SUBTOTAL(3,$B$15:B3629))</f>
        <v/>
      </c>
      <c r="B3629" s="7"/>
      <c r="C3629" s="8"/>
      <c r="D3629" s="6" t="str">
        <f t="shared" si="745"/>
        <v/>
      </c>
      <c r="E3629" s="9" t="str">
        <f t="shared" si="748"/>
        <v/>
      </c>
      <c r="F3629" s="7"/>
      <c r="G3629" s="10" t="str">
        <f t="shared" si="746"/>
        <v/>
      </c>
      <c r="H3629" s="6" t="str">
        <f t="shared" si="747"/>
        <v/>
      </c>
      <c r="I3629" s="6" t="str">
        <f t="shared" si="749"/>
        <v/>
      </c>
      <c r="J3629" s="6" t="str">
        <f t="shared" si="750"/>
        <v/>
      </c>
      <c r="K3629" s="6" t="str">
        <f t="shared" si="751"/>
        <v/>
      </c>
      <c r="L3629" s="6" t="str">
        <f t="shared" si="756"/>
        <v/>
      </c>
      <c r="M3629" s="6" t="str">
        <f t="shared" si="757"/>
        <v/>
      </c>
      <c r="N3629" s="6" t="str">
        <f t="shared" si="752"/>
        <v/>
      </c>
      <c r="O3629" s="4"/>
      <c r="P3629" s="11"/>
      <c r="Q3629" s="12" t="str">
        <f t="shared" si="753"/>
        <v/>
      </c>
      <c r="R3629" s="8"/>
      <c r="S3629" s="19"/>
      <c r="T3629" s="19" t="s">
        <v>830</v>
      </c>
      <c r="U3629" s="4"/>
      <c r="V3629" s="22" t="str">
        <f t="shared" si="754"/>
        <v>@aswan1.moe.edu.eg</v>
      </c>
      <c r="W3629" s="22" t="str">
        <f t="shared" si="755"/>
        <v>Stu#</v>
      </c>
      <c r="Z3629" t="str">
        <f>IF(Q3629=$Z$14,COUNTIF($Q$15:Q3629,$Z$14),"")</f>
        <v/>
      </c>
    </row>
    <row r="3630" spans="1:26" ht="16.5" x14ac:dyDescent="0.25">
      <c r="A3630" s="6" t="str">
        <f>IF(B3630="","",SUBTOTAL(3,$B$15:B3630))</f>
        <v/>
      </c>
      <c r="B3630" s="7"/>
      <c r="C3630" s="8"/>
      <c r="D3630" s="6" t="str">
        <f t="shared" si="745"/>
        <v/>
      </c>
      <c r="E3630" s="9" t="str">
        <f t="shared" si="748"/>
        <v/>
      </c>
      <c r="F3630" s="7"/>
      <c r="G3630" s="10" t="str">
        <f t="shared" si="746"/>
        <v/>
      </c>
      <c r="H3630" s="6" t="str">
        <f t="shared" si="747"/>
        <v/>
      </c>
      <c r="I3630" s="6" t="str">
        <f t="shared" si="749"/>
        <v/>
      </c>
      <c r="J3630" s="6" t="str">
        <f t="shared" si="750"/>
        <v/>
      </c>
      <c r="K3630" s="6" t="str">
        <f t="shared" si="751"/>
        <v/>
      </c>
      <c r="L3630" s="6" t="str">
        <f t="shared" si="756"/>
        <v/>
      </c>
      <c r="M3630" s="6" t="str">
        <f t="shared" si="757"/>
        <v/>
      </c>
      <c r="N3630" s="6" t="str">
        <f t="shared" si="752"/>
        <v/>
      </c>
      <c r="O3630" s="4"/>
      <c r="P3630" s="11"/>
      <c r="Q3630" s="12" t="str">
        <f t="shared" si="753"/>
        <v/>
      </c>
      <c r="R3630" s="8"/>
      <c r="S3630" s="19"/>
      <c r="T3630" s="19" t="s">
        <v>830</v>
      </c>
      <c r="U3630" s="4"/>
      <c r="V3630" s="22" t="str">
        <f t="shared" si="754"/>
        <v>@aswan1.moe.edu.eg</v>
      </c>
      <c r="W3630" s="22" t="str">
        <f t="shared" si="755"/>
        <v>Stu#</v>
      </c>
      <c r="Z3630" t="str">
        <f>IF(Q3630=$Z$14,COUNTIF($Q$15:Q3630,$Z$14),"")</f>
        <v/>
      </c>
    </row>
    <row r="3631" spans="1:26" ht="16.5" x14ac:dyDescent="0.25">
      <c r="A3631" s="6" t="str">
        <f>IF(B3631="","",SUBTOTAL(3,$B$15:B3631))</f>
        <v/>
      </c>
      <c r="B3631" s="7"/>
      <c r="C3631" s="8"/>
      <c r="D3631" s="6" t="str">
        <f t="shared" si="745"/>
        <v/>
      </c>
      <c r="E3631" s="9" t="str">
        <f t="shared" si="748"/>
        <v/>
      </c>
      <c r="F3631" s="7"/>
      <c r="G3631" s="10" t="str">
        <f t="shared" si="746"/>
        <v/>
      </c>
      <c r="H3631" s="6" t="str">
        <f t="shared" si="747"/>
        <v/>
      </c>
      <c r="I3631" s="6" t="str">
        <f t="shared" si="749"/>
        <v/>
      </c>
      <c r="J3631" s="6" t="str">
        <f t="shared" si="750"/>
        <v/>
      </c>
      <c r="K3631" s="6" t="str">
        <f t="shared" si="751"/>
        <v/>
      </c>
      <c r="L3631" s="6" t="str">
        <f t="shared" si="756"/>
        <v/>
      </c>
      <c r="M3631" s="6" t="str">
        <f t="shared" si="757"/>
        <v/>
      </c>
      <c r="N3631" s="6" t="str">
        <f t="shared" si="752"/>
        <v/>
      </c>
      <c r="O3631" s="4"/>
      <c r="P3631" s="11"/>
      <c r="Q3631" s="12" t="str">
        <f t="shared" si="753"/>
        <v/>
      </c>
      <c r="R3631" s="8"/>
      <c r="S3631" s="19"/>
      <c r="T3631" s="19" t="s">
        <v>830</v>
      </c>
      <c r="U3631" s="4"/>
      <c r="V3631" s="22" t="str">
        <f t="shared" si="754"/>
        <v>@aswan1.moe.edu.eg</v>
      </c>
      <c r="W3631" s="22" t="str">
        <f t="shared" si="755"/>
        <v>Stu#</v>
      </c>
      <c r="Z3631" t="str">
        <f>IF(Q3631=$Z$14,COUNTIF($Q$15:Q3631,$Z$14),"")</f>
        <v/>
      </c>
    </row>
    <row r="3632" spans="1:26" ht="16.5" x14ac:dyDescent="0.25">
      <c r="A3632" s="6" t="str">
        <f>IF(B3632="","",SUBTOTAL(3,$B$15:B3632))</f>
        <v/>
      </c>
      <c r="B3632" s="7"/>
      <c r="C3632" s="8"/>
      <c r="D3632" s="6" t="str">
        <f t="shared" si="745"/>
        <v/>
      </c>
      <c r="E3632" s="9" t="str">
        <f t="shared" si="748"/>
        <v/>
      </c>
      <c r="F3632" s="7"/>
      <c r="G3632" s="10" t="str">
        <f t="shared" si="746"/>
        <v/>
      </c>
      <c r="H3632" s="6" t="str">
        <f t="shared" si="747"/>
        <v/>
      </c>
      <c r="I3632" s="6" t="str">
        <f t="shared" si="749"/>
        <v/>
      </c>
      <c r="J3632" s="6" t="str">
        <f t="shared" si="750"/>
        <v/>
      </c>
      <c r="K3632" s="6" t="str">
        <f t="shared" si="751"/>
        <v/>
      </c>
      <c r="L3632" s="6" t="str">
        <f t="shared" si="756"/>
        <v/>
      </c>
      <c r="M3632" s="6" t="str">
        <f t="shared" si="757"/>
        <v/>
      </c>
      <c r="N3632" s="6" t="str">
        <f t="shared" si="752"/>
        <v/>
      </c>
      <c r="O3632" s="4"/>
      <c r="P3632" s="11"/>
      <c r="Q3632" s="12" t="str">
        <f t="shared" si="753"/>
        <v/>
      </c>
      <c r="R3632" s="8"/>
      <c r="S3632" s="19"/>
      <c r="T3632" s="19" t="s">
        <v>830</v>
      </c>
      <c r="U3632" s="4"/>
      <c r="V3632" s="22" t="str">
        <f t="shared" si="754"/>
        <v>@aswan1.moe.edu.eg</v>
      </c>
      <c r="W3632" s="22" t="str">
        <f t="shared" si="755"/>
        <v>Stu#</v>
      </c>
      <c r="Z3632" t="str">
        <f>IF(Q3632=$Z$14,COUNTIF($Q$15:Q3632,$Z$14),"")</f>
        <v/>
      </c>
    </row>
    <row r="3633" spans="1:26" ht="16.5" x14ac:dyDescent="0.25">
      <c r="A3633" s="6" t="str">
        <f>IF(B3633="","",SUBTOTAL(3,$B$15:B3633))</f>
        <v/>
      </c>
      <c r="B3633" s="7"/>
      <c r="C3633" s="8"/>
      <c r="D3633" s="6" t="str">
        <f t="shared" si="745"/>
        <v/>
      </c>
      <c r="E3633" s="9" t="str">
        <f t="shared" si="748"/>
        <v/>
      </c>
      <c r="F3633" s="7"/>
      <c r="G3633" s="10" t="str">
        <f t="shared" si="746"/>
        <v/>
      </c>
      <c r="H3633" s="6" t="str">
        <f t="shared" si="747"/>
        <v/>
      </c>
      <c r="I3633" s="6" t="str">
        <f t="shared" si="749"/>
        <v/>
      </c>
      <c r="J3633" s="6" t="str">
        <f t="shared" si="750"/>
        <v/>
      </c>
      <c r="K3633" s="6" t="str">
        <f t="shared" si="751"/>
        <v/>
      </c>
      <c r="L3633" s="6" t="str">
        <f t="shared" si="756"/>
        <v/>
      </c>
      <c r="M3633" s="6" t="str">
        <f t="shared" si="757"/>
        <v/>
      </c>
      <c r="N3633" s="6" t="str">
        <f t="shared" si="752"/>
        <v/>
      </c>
      <c r="O3633" s="4"/>
      <c r="P3633" s="11"/>
      <c r="Q3633" s="12" t="str">
        <f t="shared" si="753"/>
        <v/>
      </c>
      <c r="R3633" s="8"/>
      <c r="S3633" s="19"/>
      <c r="T3633" s="19" t="s">
        <v>830</v>
      </c>
      <c r="U3633" s="4"/>
      <c r="V3633" s="22" t="str">
        <f t="shared" si="754"/>
        <v>@aswan1.moe.edu.eg</v>
      </c>
      <c r="W3633" s="22" t="str">
        <f t="shared" si="755"/>
        <v>Stu#</v>
      </c>
      <c r="Z3633" t="str">
        <f>IF(Q3633=$Z$14,COUNTIF($Q$15:Q3633,$Z$14),"")</f>
        <v/>
      </c>
    </row>
    <row r="3634" spans="1:26" ht="16.5" x14ac:dyDescent="0.25">
      <c r="A3634" s="6" t="str">
        <f>IF(B3634="","",SUBTOTAL(3,$B$15:B3634))</f>
        <v/>
      </c>
      <c r="B3634" s="7"/>
      <c r="C3634" s="8"/>
      <c r="D3634" s="6" t="str">
        <f t="shared" si="745"/>
        <v/>
      </c>
      <c r="E3634" s="9" t="str">
        <f t="shared" si="748"/>
        <v/>
      </c>
      <c r="F3634" s="7"/>
      <c r="G3634" s="10" t="str">
        <f t="shared" si="746"/>
        <v/>
      </c>
      <c r="H3634" s="6" t="str">
        <f t="shared" si="747"/>
        <v/>
      </c>
      <c r="I3634" s="6" t="str">
        <f t="shared" si="749"/>
        <v/>
      </c>
      <c r="J3634" s="6" t="str">
        <f t="shared" si="750"/>
        <v/>
      </c>
      <c r="K3634" s="6" t="str">
        <f t="shared" si="751"/>
        <v/>
      </c>
      <c r="L3634" s="6" t="str">
        <f t="shared" si="756"/>
        <v/>
      </c>
      <c r="M3634" s="6" t="str">
        <f t="shared" si="757"/>
        <v/>
      </c>
      <c r="N3634" s="6" t="str">
        <f t="shared" si="752"/>
        <v/>
      </c>
      <c r="O3634" s="4"/>
      <c r="P3634" s="11"/>
      <c r="Q3634" s="12" t="str">
        <f t="shared" si="753"/>
        <v/>
      </c>
      <c r="R3634" s="8"/>
      <c r="S3634" s="19"/>
      <c r="T3634" s="19" t="s">
        <v>830</v>
      </c>
      <c r="U3634" s="4"/>
      <c r="V3634" s="22" t="str">
        <f t="shared" si="754"/>
        <v>@aswan1.moe.edu.eg</v>
      </c>
      <c r="W3634" s="22" t="str">
        <f t="shared" si="755"/>
        <v>Stu#</v>
      </c>
      <c r="Z3634" t="str">
        <f>IF(Q3634=$Z$14,COUNTIF($Q$15:Q3634,$Z$14),"")</f>
        <v/>
      </c>
    </row>
    <row r="3635" spans="1:26" ht="16.5" x14ac:dyDescent="0.25">
      <c r="A3635" s="6" t="str">
        <f>IF(B3635="","",SUBTOTAL(3,$B$15:B3635))</f>
        <v/>
      </c>
      <c r="B3635" s="7"/>
      <c r="C3635" s="8"/>
      <c r="D3635" s="6" t="str">
        <f t="shared" si="745"/>
        <v/>
      </c>
      <c r="E3635" s="9" t="str">
        <f t="shared" si="748"/>
        <v/>
      </c>
      <c r="F3635" s="7"/>
      <c r="G3635" s="10" t="str">
        <f t="shared" si="746"/>
        <v/>
      </c>
      <c r="H3635" s="6" t="str">
        <f t="shared" si="747"/>
        <v/>
      </c>
      <c r="I3635" s="6" t="str">
        <f t="shared" si="749"/>
        <v/>
      </c>
      <c r="J3635" s="6" t="str">
        <f t="shared" si="750"/>
        <v/>
      </c>
      <c r="K3635" s="6" t="str">
        <f t="shared" si="751"/>
        <v/>
      </c>
      <c r="L3635" s="6" t="str">
        <f t="shared" si="756"/>
        <v/>
      </c>
      <c r="M3635" s="6" t="str">
        <f t="shared" si="757"/>
        <v/>
      </c>
      <c r="N3635" s="6" t="str">
        <f t="shared" si="752"/>
        <v/>
      </c>
      <c r="O3635" s="4"/>
      <c r="P3635" s="11"/>
      <c r="Q3635" s="12" t="str">
        <f t="shared" si="753"/>
        <v/>
      </c>
      <c r="R3635" s="8"/>
      <c r="S3635" s="19"/>
      <c r="T3635" s="19" t="s">
        <v>830</v>
      </c>
      <c r="U3635" s="4"/>
      <c r="V3635" s="22" t="str">
        <f t="shared" si="754"/>
        <v>@aswan1.moe.edu.eg</v>
      </c>
      <c r="W3635" s="22" t="str">
        <f t="shared" si="755"/>
        <v>Stu#</v>
      </c>
      <c r="Z3635" t="str">
        <f>IF(Q3635=$Z$14,COUNTIF($Q$15:Q3635,$Z$14),"")</f>
        <v/>
      </c>
    </row>
    <row r="3636" spans="1:26" ht="16.5" x14ac:dyDescent="0.25">
      <c r="A3636" s="6" t="str">
        <f>IF(B3636="","",SUBTOTAL(3,$B$15:B3636))</f>
        <v/>
      </c>
      <c r="B3636" s="7"/>
      <c r="C3636" s="8"/>
      <c r="D3636" s="6" t="str">
        <f t="shared" si="745"/>
        <v/>
      </c>
      <c r="E3636" s="9" t="str">
        <f t="shared" si="748"/>
        <v/>
      </c>
      <c r="F3636" s="7"/>
      <c r="G3636" s="10" t="str">
        <f t="shared" si="746"/>
        <v/>
      </c>
      <c r="H3636" s="6" t="str">
        <f t="shared" si="747"/>
        <v/>
      </c>
      <c r="I3636" s="6" t="str">
        <f t="shared" si="749"/>
        <v/>
      </c>
      <c r="J3636" s="6" t="str">
        <f t="shared" si="750"/>
        <v/>
      </c>
      <c r="K3636" s="6" t="str">
        <f t="shared" si="751"/>
        <v/>
      </c>
      <c r="L3636" s="6" t="str">
        <f t="shared" si="756"/>
        <v/>
      </c>
      <c r="M3636" s="6" t="str">
        <f t="shared" si="757"/>
        <v/>
      </c>
      <c r="N3636" s="6" t="str">
        <f t="shared" si="752"/>
        <v/>
      </c>
      <c r="O3636" s="4"/>
      <c r="P3636" s="11"/>
      <c r="Q3636" s="12" t="str">
        <f t="shared" si="753"/>
        <v/>
      </c>
      <c r="R3636" s="8"/>
      <c r="S3636" s="19"/>
      <c r="T3636" s="19" t="s">
        <v>830</v>
      </c>
      <c r="U3636" s="4"/>
      <c r="V3636" s="22" t="str">
        <f t="shared" si="754"/>
        <v>@aswan1.moe.edu.eg</v>
      </c>
      <c r="W3636" s="22" t="str">
        <f t="shared" si="755"/>
        <v>Stu#</v>
      </c>
      <c r="Z3636" t="str">
        <f>IF(Q3636=$Z$14,COUNTIF($Q$15:Q3636,$Z$14),"")</f>
        <v/>
      </c>
    </row>
    <row r="3637" spans="1:26" ht="16.5" x14ac:dyDescent="0.25">
      <c r="A3637" s="6" t="str">
        <f>IF(B3637="","",SUBTOTAL(3,$B$15:B3637))</f>
        <v/>
      </c>
      <c r="B3637" s="7"/>
      <c r="C3637" s="8"/>
      <c r="D3637" s="6" t="str">
        <f t="shared" si="745"/>
        <v/>
      </c>
      <c r="E3637" s="9" t="str">
        <f t="shared" si="748"/>
        <v/>
      </c>
      <c r="F3637" s="7"/>
      <c r="G3637" s="10" t="str">
        <f t="shared" si="746"/>
        <v/>
      </c>
      <c r="H3637" s="6" t="str">
        <f t="shared" si="747"/>
        <v/>
      </c>
      <c r="I3637" s="6" t="str">
        <f t="shared" si="749"/>
        <v/>
      </c>
      <c r="J3637" s="6" t="str">
        <f t="shared" si="750"/>
        <v/>
      </c>
      <c r="K3637" s="6" t="str">
        <f t="shared" si="751"/>
        <v/>
      </c>
      <c r="L3637" s="6" t="str">
        <f t="shared" si="756"/>
        <v/>
      </c>
      <c r="M3637" s="6" t="str">
        <f t="shared" si="757"/>
        <v/>
      </c>
      <c r="N3637" s="6" t="str">
        <f t="shared" si="752"/>
        <v/>
      </c>
      <c r="O3637" s="4"/>
      <c r="P3637" s="11"/>
      <c r="Q3637" s="12" t="str">
        <f t="shared" si="753"/>
        <v/>
      </c>
      <c r="R3637" s="8"/>
      <c r="S3637" s="19"/>
      <c r="T3637" s="19" t="s">
        <v>830</v>
      </c>
      <c r="U3637" s="4"/>
      <c r="V3637" s="22" t="str">
        <f t="shared" si="754"/>
        <v>@aswan1.moe.edu.eg</v>
      </c>
      <c r="W3637" s="22" t="str">
        <f t="shared" si="755"/>
        <v>Stu#</v>
      </c>
      <c r="Z3637" t="str">
        <f>IF(Q3637=$Z$14,COUNTIF($Q$15:Q3637,$Z$14),"")</f>
        <v/>
      </c>
    </row>
    <row r="3638" spans="1:26" ht="16.5" x14ac:dyDescent="0.25">
      <c r="A3638" s="6" t="str">
        <f>IF(B3638="","",SUBTOTAL(3,$B$15:B3638))</f>
        <v/>
      </c>
      <c r="B3638" s="7"/>
      <c r="C3638" s="8"/>
      <c r="D3638" s="6" t="str">
        <f t="shared" si="745"/>
        <v/>
      </c>
      <c r="E3638" s="9" t="str">
        <f t="shared" si="748"/>
        <v/>
      </c>
      <c r="F3638" s="7"/>
      <c r="G3638" s="10" t="str">
        <f t="shared" si="746"/>
        <v/>
      </c>
      <c r="H3638" s="6" t="str">
        <f t="shared" si="747"/>
        <v/>
      </c>
      <c r="I3638" s="6" t="str">
        <f t="shared" si="749"/>
        <v/>
      </c>
      <c r="J3638" s="6" t="str">
        <f t="shared" si="750"/>
        <v/>
      </c>
      <c r="K3638" s="6" t="str">
        <f t="shared" si="751"/>
        <v/>
      </c>
      <c r="L3638" s="6" t="str">
        <f t="shared" si="756"/>
        <v/>
      </c>
      <c r="M3638" s="6" t="str">
        <f t="shared" si="757"/>
        <v/>
      </c>
      <c r="N3638" s="6" t="str">
        <f t="shared" si="752"/>
        <v/>
      </c>
      <c r="O3638" s="4"/>
      <c r="P3638" s="11"/>
      <c r="Q3638" s="12" t="str">
        <f t="shared" si="753"/>
        <v/>
      </c>
      <c r="R3638" s="8"/>
      <c r="S3638" s="19"/>
      <c r="T3638" s="19" t="s">
        <v>830</v>
      </c>
      <c r="U3638" s="4"/>
      <c r="V3638" s="22" t="str">
        <f t="shared" si="754"/>
        <v>@aswan1.moe.edu.eg</v>
      </c>
      <c r="W3638" s="22" t="str">
        <f t="shared" si="755"/>
        <v>Stu#</v>
      </c>
      <c r="Z3638" t="str">
        <f>IF(Q3638=$Z$14,COUNTIF($Q$15:Q3638,$Z$14),"")</f>
        <v/>
      </c>
    </row>
    <row r="3639" spans="1:26" ht="16.5" x14ac:dyDescent="0.25">
      <c r="A3639" s="6" t="str">
        <f>IF(B3639="","",SUBTOTAL(3,$B$15:B3639))</f>
        <v/>
      </c>
      <c r="B3639" s="7"/>
      <c r="C3639" s="8"/>
      <c r="D3639" s="6" t="str">
        <f t="shared" si="745"/>
        <v/>
      </c>
      <c r="E3639" s="9" t="str">
        <f t="shared" si="748"/>
        <v/>
      </c>
      <c r="F3639" s="7"/>
      <c r="G3639" s="10" t="str">
        <f t="shared" si="746"/>
        <v/>
      </c>
      <c r="H3639" s="6" t="str">
        <f t="shared" si="747"/>
        <v/>
      </c>
      <c r="I3639" s="6" t="str">
        <f t="shared" si="749"/>
        <v/>
      </c>
      <c r="J3639" s="6" t="str">
        <f t="shared" si="750"/>
        <v/>
      </c>
      <c r="K3639" s="6" t="str">
        <f t="shared" si="751"/>
        <v/>
      </c>
      <c r="L3639" s="6" t="str">
        <f t="shared" si="756"/>
        <v/>
      </c>
      <c r="M3639" s="6" t="str">
        <f t="shared" si="757"/>
        <v/>
      </c>
      <c r="N3639" s="6" t="str">
        <f t="shared" si="752"/>
        <v/>
      </c>
      <c r="O3639" s="4"/>
      <c r="P3639" s="11"/>
      <c r="Q3639" s="12" t="str">
        <f t="shared" si="753"/>
        <v/>
      </c>
      <c r="R3639" s="8"/>
      <c r="S3639" s="19"/>
      <c r="T3639" s="19" t="s">
        <v>830</v>
      </c>
      <c r="U3639" s="4"/>
      <c r="V3639" s="22" t="str">
        <f t="shared" si="754"/>
        <v>@aswan1.moe.edu.eg</v>
      </c>
      <c r="W3639" s="22" t="str">
        <f t="shared" si="755"/>
        <v>Stu#</v>
      </c>
      <c r="Z3639" t="str">
        <f>IF(Q3639=$Z$14,COUNTIF($Q$15:Q3639,$Z$14),"")</f>
        <v/>
      </c>
    </row>
    <row r="3640" spans="1:26" ht="16.5" x14ac:dyDescent="0.25">
      <c r="A3640" s="6" t="str">
        <f>IF(B3640="","",SUBTOTAL(3,$B$15:B3640))</f>
        <v/>
      </c>
      <c r="B3640" s="7"/>
      <c r="C3640" s="8"/>
      <c r="D3640" s="6" t="str">
        <f t="shared" si="745"/>
        <v/>
      </c>
      <c r="E3640" s="9" t="str">
        <f t="shared" si="748"/>
        <v/>
      </c>
      <c r="F3640" s="7"/>
      <c r="G3640" s="10" t="str">
        <f t="shared" si="746"/>
        <v/>
      </c>
      <c r="H3640" s="6" t="str">
        <f t="shared" si="747"/>
        <v/>
      </c>
      <c r="I3640" s="6" t="str">
        <f t="shared" si="749"/>
        <v/>
      </c>
      <c r="J3640" s="6" t="str">
        <f t="shared" si="750"/>
        <v/>
      </c>
      <c r="K3640" s="6" t="str">
        <f t="shared" si="751"/>
        <v/>
      </c>
      <c r="L3640" s="6" t="str">
        <f t="shared" si="756"/>
        <v/>
      </c>
      <c r="M3640" s="6" t="str">
        <f t="shared" si="757"/>
        <v/>
      </c>
      <c r="N3640" s="6" t="str">
        <f t="shared" si="752"/>
        <v/>
      </c>
      <c r="O3640" s="4"/>
      <c r="P3640" s="11"/>
      <c r="Q3640" s="12" t="str">
        <f t="shared" si="753"/>
        <v/>
      </c>
      <c r="R3640" s="8"/>
      <c r="S3640" s="19"/>
      <c r="T3640" s="19" t="s">
        <v>830</v>
      </c>
      <c r="U3640" s="4"/>
      <c r="V3640" s="22" t="str">
        <f t="shared" si="754"/>
        <v>@aswan1.moe.edu.eg</v>
      </c>
      <c r="W3640" s="22" t="str">
        <f t="shared" si="755"/>
        <v>Stu#</v>
      </c>
      <c r="Z3640" t="str">
        <f>IF(Q3640=$Z$14,COUNTIF($Q$15:Q3640,$Z$14),"")</f>
        <v/>
      </c>
    </row>
    <row r="3641" spans="1:26" ht="16.5" x14ac:dyDescent="0.25">
      <c r="A3641" s="6" t="str">
        <f>IF(B3641="","",SUBTOTAL(3,$B$15:B3641))</f>
        <v/>
      </c>
      <c r="B3641" s="7"/>
      <c r="C3641" s="8"/>
      <c r="D3641" s="6" t="str">
        <f t="shared" si="745"/>
        <v/>
      </c>
      <c r="E3641" s="9" t="str">
        <f t="shared" si="748"/>
        <v/>
      </c>
      <c r="F3641" s="7"/>
      <c r="G3641" s="10" t="str">
        <f t="shared" si="746"/>
        <v/>
      </c>
      <c r="H3641" s="6" t="str">
        <f t="shared" si="747"/>
        <v/>
      </c>
      <c r="I3641" s="6" t="str">
        <f t="shared" si="749"/>
        <v/>
      </c>
      <c r="J3641" s="6" t="str">
        <f t="shared" si="750"/>
        <v/>
      </c>
      <c r="K3641" s="6" t="str">
        <f t="shared" si="751"/>
        <v/>
      </c>
      <c r="L3641" s="6" t="str">
        <f t="shared" si="756"/>
        <v/>
      </c>
      <c r="M3641" s="6" t="str">
        <f t="shared" si="757"/>
        <v/>
      </c>
      <c r="N3641" s="6" t="str">
        <f t="shared" si="752"/>
        <v/>
      </c>
      <c r="O3641" s="4"/>
      <c r="P3641" s="11"/>
      <c r="Q3641" s="12" t="str">
        <f t="shared" si="753"/>
        <v/>
      </c>
      <c r="R3641" s="8"/>
      <c r="S3641" s="19"/>
      <c r="T3641" s="19" t="s">
        <v>830</v>
      </c>
      <c r="U3641" s="4"/>
      <c r="V3641" s="22" t="str">
        <f t="shared" si="754"/>
        <v>@aswan1.moe.edu.eg</v>
      </c>
      <c r="W3641" s="22" t="str">
        <f t="shared" si="755"/>
        <v>Stu#</v>
      </c>
      <c r="Z3641" t="str">
        <f>IF(Q3641=$Z$14,COUNTIF($Q$15:Q3641,$Z$14),"")</f>
        <v/>
      </c>
    </row>
    <row r="3642" spans="1:26" ht="16.5" x14ac:dyDescent="0.25">
      <c r="A3642" s="6" t="str">
        <f>IF(B3642="","",SUBTOTAL(3,$B$15:B3642))</f>
        <v/>
      </c>
      <c r="B3642" s="7"/>
      <c r="C3642" s="8"/>
      <c r="D3642" s="6" t="str">
        <f t="shared" si="745"/>
        <v/>
      </c>
      <c r="E3642" s="9" t="str">
        <f t="shared" si="748"/>
        <v/>
      </c>
      <c r="F3642" s="7"/>
      <c r="G3642" s="10" t="str">
        <f t="shared" si="746"/>
        <v/>
      </c>
      <c r="H3642" s="6" t="str">
        <f t="shared" si="747"/>
        <v/>
      </c>
      <c r="I3642" s="6" t="str">
        <f t="shared" si="749"/>
        <v/>
      </c>
      <c r="J3642" s="6" t="str">
        <f t="shared" si="750"/>
        <v/>
      </c>
      <c r="K3642" s="6" t="str">
        <f t="shared" si="751"/>
        <v/>
      </c>
      <c r="L3642" s="6" t="str">
        <f t="shared" si="756"/>
        <v/>
      </c>
      <c r="M3642" s="6" t="str">
        <f t="shared" si="757"/>
        <v/>
      </c>
      <c r="N3642" s="6" t="str">
        <f t="shared" si="752"/>
        <v/>
      </c>
      <c r="O3642" s="4"/>
      <c r="P3642" s="11"/>
      <c r="Q3642" s="12" t="str">
        <f t="shared" si="753"/>
        <v/>
      </c>
      <c r="R3642" s="8"/>
      <c r="S3642" s="19"/>
      <c r="T3642" s="19" t="s">
        <v>830</v>
      </c>
      <c r="U3642" s="4"/>
      <c r="V3642" s="22" t="str">
        <f t="shared" si="754"/>
        <v>@aswan1.moe.edu.eg</v>
      </c>
      <c r="W3642" s="22" t="str">
        <f t="shared" si="755"/>
        <v>Stu#</v>
      </c>
      <c r="Z3642" t="str">
        <f>IF(Q3642=$Z$14,COUNTIF($Q$15:Q3642,$Z$14),"")</f>
        <v/>
      </c>
    </row>
    <row r="3643" spans="1:26" ht="16.5" x14ac:dyDescent="0.25">
      <c r="A3643" s="6" t="str">
        <f>IF(B3643="","",SUBTOTAL(3,$B$15:B3643))</f>
        <v/>
      </c>
      <c r="B3643" s="7"/>
      <c r="C3643" s="8"/>
      <c r="D3643" s="6" t="str">
        <f t="shared" si="745"/>
        <v/>
      </c>
      <c r="E3643" s="9" t="str">
        <f t="shared" si="748"/>
        <v/>
      </c>
      <c r="F3643" s="7"/>
      <c r="G3643" s="10" t="str">
        <f t="shared" si="746"/>
        <v/>
      </c>
      <c r="H3643" s="6" t="str">
        <f t="shared" si="747"/>
        <v/>
      </c>
      <c r="I3643" s="6" t="str">
        <f t="shared" si="749"/>
        <v/>
      </c>
      <c r="J3643" s="6" t="str">
        <f t="shared" si="750"/>
        <v/>
      </c>
      <c r="K3643" s="6" t="str">
        <f t="shared" si="751"/>
        <v/>
      </c>
      <c r="L3643" s="6" t="str">
        <f t="shared" si="756"/>
        <v/>
      </c>
      <c r="M3643" s="6" t="str">
        <f t="shared" si="757"/>
        <v/>
      </c>
      <c r="N3643" s="6" t="str">
        <f t="shared" si="752"/>
        <v/>
      </c>
      <c r="O3643" s="4"/>
      <c r="P3643" s="11"/>
      <c r="Q3643" s="12" t="str">
        <f t="shared" si="753"/>
        <v/>
      </c>
      <c r="R3643" s="8"/>
      <c r="S3643" s="19"/>
      <c r="T3643" s="19" t="s">
        <v>830</v>
      </c>
      <c r="U3643" s="4"/>
      <c r="V3643" s="22" t="str">
        <f t="shared" si="754"/>
        <v>@aswan1.moe.edu.eg</v>
      </c>
      <c r="W3643" s="22" t="str">
        <f t="shared" si="755"/>
        <v>Stu#</v>
      </c>
      <c r="Z3643" t="str">
        <f>IF(Q3643=$Z$14,COUNTIF($Q$15:Q3643,$Z$14),"")</f>
        <v/>
      </c>
    </row>
    <row r="3644" spans="1:26" ht="16.5" x14ac:dyDescent="0.25">
      <c r="A3644" s="6" t="str">
        <f>IF(B3644="","",SUBTOTAL(3,$B$15:B3644))</f>
        <v/>
      </c>
      <c r="B3644" s="7"/>
      <c r="C3644" s="8"/>
      <c r="D3644" s="6" t="str">
        <f t="shared" si="745"/>
        <v/>
      </c>
      <c r="E3644" s="9" t="str">
        <f t="shared" si="748"/>
        <v/>
      </c>
      <c r="F3644" s="7"/>
      <c r="G3644" s="10" t="str">
        <f t="shared" si="746"/>
        <v/>
      </c>
      <c r="H3644" s="6" t="str">
        <f t="shared" si="747"/>
        <v/>
      </c>
      <c r="I3644" s="6" t="str">
        <f t="shared" si="749"/>
        <v/>
      </c>
      <c r="J3644" s="6" t="str">
        <f t="shared" si="750"/>
        <v/>
      </c>
      <c r="K3644" s="6" t="str">
        <f t="shared" si="751"/>
        <v/>
      </c>
      <c r="L3644" s="6" t="str">
        <f t="shared" si="756"/>
        <v/>
      </c>
      <c r="M3644" s="6" t="str">
        <f t="shared" si="757"/>
        <v/>
      </c>
      <c r="N3644" s="6" t="str">
        <f t="shared" si="752"/>
        <v/>
      </c>
      <c r="O3644" s="4"/>
      <c r="P3644" s="11"/>
      <c r="Q3644" s="12" t="str">
        <f t="shared" si="753"/>
        <v/>
      </c>
      <c r="R3644" s="8"/>
      <c r="S3644" s="19"/>
      <c r="T3644" s="19" t="s">
        <v>830</v>
      </c>
      <c r="U3644" s="4"/>
      <c r="V3644" s="22" t="str">
        <f t="shared" si="754"/>
        <v>@aswan1.moe.edu.eg</v>
      </c>
      <c r="W3644" s="22" t="str">
        <f t="shared" si="755"/>
        <v>Stu#</v>
      </c>
      <c r="Z3644" t="str">
        <f>IF(Q3644=$Z$14,COUNTIF($Q$15:Q3644,$Z$14),"")</f>
        <v/>
      </c>
    </row>
    <row r="3645" spans="1:26" ht="16.5" x14ac:dyDescent="0.25">
      <c r="A3645" s="6" t="str">
        <f>IF(B3645="","",SUBTOTAL(3,$B$15:B3645))</f>
        <v/>
      </c>
      <c r="B3645" s="7"/>
      <c r="C3645" s="8"/>
      <c r="D3645" s="6" t="str">
        <f t="shared" si="745"/>
        <v/>
      </c>
      <c r="E3645" s="9" t="str">
        <f t="shared" si="748"/>
        <v/>
      </c>
      <c r="F3645" s="7"/>
      <c r="G3645" s="10" t="str">
        <f t="shared" si="746"/>
        <v/>
      </c>
      <c r="H3645" s="6" t="str">
        <f t="shared" si="747"/>
        <v/>
      </c>
      <c r="I3645" s="6" t="str">
        <f t="shared" si="749"/>
        <v/>
      </c>
      <c r="J3645" s="6" t="str">
        <f t="shared" si="750"/>
        <v/>
      </c>
      <c r="K3645" s="6" t="str">
        <f t="shared" si="751"/>
        <v/>
      </c>
      <c r="L3645" s="6" t="str">
        <f t="shared" si="756"/>
        <v/>
      </c>
      <c r="M3645" s="6" t="str">
        <f t="shared" si="757"/>
        <v/>
      </c>
      <c r="N3645" s="6" t="str">
        <f t="shared" si="752"/>
        <v/>
      </c>
      <c r="O3645" s="4"/>
      <c r="P3645" s="11"/>
      <c r="Q3645" s="12" t="str">
        <f t="shared" si="753"/>
        <v/>
      </c>
      <c r="R3645" s="8"/>
      <c r="S3645" s="19"/>
      <c r="T3645" s="19" t="s">
        <v>830</v>
      </c>
      <c r="U3645" s="4"/>
      <c r="V3645" s="22" t="str">
        <f t="shared" si="754"/>
        <v>@aswan1.moe.edu.eg</v>
      </c>
      <c r="W3645" s="22" t="str">
        <f t="shared" si="755"/>
        <v>Stu#</v>
      </c>
      <c r="Z3645" t="str">
        <f>IF(Q3645=$Z$14,COUNTIF($Q$15:Q3645,$Z$14),"")</f>
        <v/>
      </c>
    </row>
    <row r="3646" spans="1:26" ht="16.5" x14ac:dyDescent="0.25">
      <c r="A3646" s="6" t="str">
        <f>IF(B3646="","",SUBTOTAL(3,$B$15:B3646))</f>
        <v/>
      </c>
      <c r="B3646" s="7"/>
      <c r="C3646" s="8"/>
      <c r="D3646" s="6" t="str">
        <f t="shared" si="745"/>
        <v/>
      </c>
      <c r="E3646" s="9" t="str">
        <f t="shared" si="748"/>
        <v/>
      </c>
      <c r="F3646" s="7"/>
      <c r="G3646" s="10" t="str">
        <f t="shared" si="746"/>
        <v/>
      </c>
      <c r="H3646" s="6" t="str">
        <f t="shared" si="747"/>
        <v/>
      </c>
      <c r="I3646" s="6" t="str">
        <f t="shared" si="749"/>
        <v/>
      </c>
      <c r="J3646" s="6" t="str">
        <f t="shared" si="750"/>
        <v/>
      </c>
      <c r="K3646" s="6" t="str">
        <f t="shared" si="751"/>
        <v/>
      </c>
      <c r="L3646" s="6" t="str">
        <f t="shared" si="756"/>
        <v/>
      </c>
      <c r="M3646" s="6" t="str">
        <f t="shared" si="757"/>
        <v/>
      </c>
      <c r="N3646" s="6" t="str">
        <f t="shared" si="752"/>
        <v/>
      </c>
      <c r="O3646" s="4"/>
      <c r="P3646" s="11"/>
      <c r="Q3646" s="12" t="str">
        <f t="shared" si="753"/>
        <v/>
      </c>
      <c r="R3646" s="8"/>
      <c r="S3646" s="19"/>
      <c r="T3646" s="19" t="s">
        <v>830</v>
      </c>
      <c r="U3646" s="4"/>
      <c r="V3646" s="22" t="str">
        <f t="shared" si="754"/>
        <v>@aswan1.moe.edu.eg</v>
      </c>
      <c r="W3646" s="22" t="str">
        <f t="shared" si="755"/>
        <v>Stu#</v>
      </c>
      <c r="Z3646" t="str">
        <f>IF(Q3646=$Z$14,COUNTIF($Q$15:Q3646,$Z$14),"")</f>
        <v/>
      </c>
    </row>
    <row r="3647" spans="1:26" ht="16.5" x14ac:dyDescent="0.25">
      <c r="A3647" s="6" t="str">
        <f>IF(B3647="","",SUBTOTAL(3,$B$15:B3647))</f>
        <v/>
      </c>
      <c r="B3647" s="7"/>
      <c r="C3647" s="8"/>
      <c r="D3647" s="6" t="str">
        <f t="shared" si="745"/>
        <v/>
      </c>
      <c r="E3647" s="9" t="str">
        <f t="shared" si="748"/>
        <v/>
      </c>
      <c r="F3647" s="7"/>
      <c r="G3647" s="10" t="str">
        <f t="shared" si="746"/>
        <v/>
      </c>
      <c r="H3647" s="6" t="str">
        <f t="shared" si="747"/>
        <v/>
      </c>
      <c r="I3647" s="6" t="str">
        <f t="shared" si="749"/>
        <v/>
      </c>
      <c r="J3647" s="6" t="str">
        <f t="shared" si="750"/>
        <v/>
      </c>
      <c r="K3647" s="6" t="str">
        <f t="shared" si="751"/>
        <v/>
      </c>
      <c r="L3647" s="6" t="str">
        <f t="shared" si="756"/>
        <v/>
      </c>
      <c r="M3647" s="6" t="str">
        <f t="shared" si="757"/>
        <v/>
      </c>
      <c r="N3647" s="6" t="str">
        <f t="shared" si="752"/>
        <v/>
      </c>
      <c r="O3647" s="4"/>
      <c r="P3647" s="11"/>
      <c r="Q3647" s="12" t="str">
        <f t="shared" si="753"/>
        <v/>
      </c>
      <c r="R3647" s="8"/>
      <c r="S3647" s="19"/>
      <c r="T3647" s="19" t="s">
        <v>830</v>
      </c>
      <c r="U3647" s="4"/>
      <c r="V3647" s="22" t="str">
        <f t="shared" si="754"/>
        <v>@aswan1.moe.edu.eg</v>
      </c>
      <c r="W3647" s="22" t="str">
        <f t="shared" si="755"/>
        <v>Stu#</v>
      </c>
      <c r="Z3647" t="str">
        <f>IF(Q3647=$Z$14,COUNTIF($Q$15:Q3647,$Z$14),"")</f>
        <v/>
      </c>
    </row>
    <row r="3648" spans="1:26" ht="16.5" x14ac:dyDescent="0.25">
      <c r="A3648" s="6" t="str">
        <f>IF(B3648="","",SUBTOTAL(3,$B$15:B3648))</f>
        <v/>
      </c>
      <c r="B3648" s="7"/>
      <c r="C3648" s="8"/>
      <c r="D3648" s="6" t="str">
        <f t="shared" si="745"/>
        <v/>
      </c>
      <c r="E3648" s="9" t="str">
        <f t="shared" si="748"/>
        <v/>
      </c>
      <c r="F3648" s="7"/>
      <c r="G3648" s="10" t="str">
        <f t="shared" si="746"/>
        <v/>
      </c>
      <c r="H3648" s="6" t="str">
        <f t="shared" si="747"/>
        <v/>
      </c>
      <c r="I3648" s="6" t="str">
        <f t="shared" si="749"/>
        <v/>
      </c>
      <c r="J3648" s="6" t="str">
        <f t="shared" si="750"/>
        <v/>
      </c>
      <c r="K3648" s="6" t="str">
        <f t="shared" si="751"/>
        <v/>
      </c>
      <c r="L3648" s="6" t="str">
        <f t="shared" si="756"/>
        <v/>
      </c>
      <c r="M3648" s="6" t="str">
        <f t="shared" si="757"/>
        <v/>
      </c>
      <c r="N3648" s="6" t="str">
        <f t="shared" si="752"/>
        <v/>
      </c>
      <c r="O3648" s="4"/>
      <c r="P3648" s="11"/>
      <c r="Q3648" s="12" t="str">
        <f t="shared" si="753"/>
        <v/>
      </c>
      <c r="R3648" s="8"/>
      <c r="S3648" s="19"/>
      <c r="T3648" s="19" t="s">
        <v>830</v>
      </c>
      <c r="U3648" s="4"/>
      <c r="V3648" s="22" t="str">
        <f t="shared" si="754"/>
        <v>@aswan1.moe.edu.eg</v>
      </c>
      <c r="W3648" s="22" t="str">
        <f t="shared" si="755"/>
        <v>Stu#</v>
      </c>
      <c r="Z3648" t="str">
        <f>IF(Q3648=$Z$14,COUNTIF($Q$15:Q3648,$Z$14),"")</f>
        <v/>
      </c>
    </row>
    <row r="3649" spans="1:26" ht="16.5" x14ac:dyDescent="0.25">
      <c r="A3649" s="6" t="str">
        <f>IF(B3649="","",SUBTOTAL(3,$B$15:B3649))</f>
        <v/>
      </c>
      <c r="B3649" s="7"/>
      <c r="C3649" s="8"/>
      <c r="D3649" s="6" t="str">
        <f t="shared" si="745"/>
        <v/>
      </c>
      <c r="E3649" s="9" t="str">
        <f t="shared" si="748"/>
        <v/>
      </c>
      <c r="F3649" s="7"/>
      <c r="G3649" s="10" t="str">
        <f t="shared" si="746"/>
        <v/>
      </c>
      <c r="H3649" s="6" t="str">
        <f t="shared" si="747"/>
        <v/>
      </c>
      <c r="I3649" s="6" t="str">
        <f t="shared" si="749"/>
        <v/>
      </c>
      <c r="J3649" s="6" t="str">
        <f t="shared" si="750"/>
        <v/>
      </c>
      <c r="K3649" s="6" t="str">
        <f t="shared" si="751"/>
        <v/>
      </c>
      <c r="L3649" s="6" t="str">
        <f t="shared" si="756"/>
        <v/>
      </c>
      <c r="M3649" s="6" t="str">
        <f t="shared" si="757"/>
        <v/>
      </c>
      <c r="N3649" s="6" t="str">
        <f t="shared" si="752"/>
        <v/>
      </c>
      <c r="O3649" s="4"/>
      <c r="P3649" s="11"/>
      <c r="Q3649" s="12" t="str">
        <f t="shared" si="753"/>
        <v/>
      </c>
      <c r="R3649" s="8"/>
      <c r="S3649" s="19"/>
      <c r="T3649" s="19" t="s">
        <v>830</v>
      </c>
      <c r="U3649" s="4"/>
      <c r="V3649" s="22" t="str">
        <f t="shared" si="754"/>
        <v>@aswan1.moe.edu.eg</v>
      </c>
      <c r="W3649" s="22" t="str">
        <f t="shared" si="755"/>
        <v>Stu#</v>
      </c>
      <c r="Z3649" t="str">
        <f>IF(Q3649=$Z$14,COUNTIF($Q$15:Q3649,$Z$14),"")</f>
        <v/>
      </c>
    </row>
    <row r="3650" spans="1:26" ht="16.5" x14ac:dyDescent="0.25">
      <c r="A3650" s="6" t="str">
        <f>IF(B3650="","",SUBTOTAL(3,$B$15:B3650))</f>
        <v/>
      </c>
      <c r="B3650" s="7"/>
      <c r="C3650" s="8"/>
      <c r="D3650" s="6" t="str">
        <f t="shared" si="745"/>
        <v/>
      </c>
      <c r="E3650" s="9" t="str">
        <f t="shared" si="748"/>
        <v/>
      </c>
      <c r="F3650" s="7"/>
      <c r="G3650" s="10" t="str">
        <f t="shared" si="746"/>
        <v/>
      </c>
      <c r="H3650" s="6" t="str">
        <f t="shared" si="747"/>
        <v/>
      </c>
      <c r="I3650" s="6" t="str">
        <f t="shared" si="749"/>
        <v/>
      </c>
      <c r="J3650" s="6" t="str">
        <f t="shared" si="750"/>
        <v/>
      </c>
      <c r="K3650" s="6" t="str">
        <f t="shared" si="751"/>
        <v/>
      </c>
      <c r="L3650" s="6" t="str">
        <f t="shared" si="756"/>
        <v/>
      </c>
      <c r="M3650" s="6" t="str">
        <f t="shared" si="757"/>
        <v/>
      </c>
      <c r="N3650" s="6" t="str">
        <f t="shared" si="752"/>
        <v/>
      </c>
      <c r="O3650" s="4"/>
      <c r="P3650" s="11"/>
      <c r="Q3650" s="12" t="str">
        <f t="shared" si="753"/>
        <v/>
      </c>
      <c r="R3650" s="8"/>
      <c r="S3650" s="19"/>
      <c r="T3650" s="19" t="s">
        <v>830</v>
      </c>
      <c r="U3650" s="4"/>
      <c r="V3650" s="22" t="str">
        <f t="shared" si="754"/>
        <v>@aswan1.moe.edu.eg</v>
      </c>
      <c r="W3650" s="22" t="str">
        <f t="shared" si="755"/>
        <v>Stu#</v>
      </c>
      <c r="Z3650" t="str">
        <f>IF(Q3650=$Z$14,COUNTIF($Q$15:Q3650,$Z$14),"")</f>
        <v/>
      </c>
    </row>
    <row r="3651" spans="1:26" ht="16.5" x14ac:dyDescent="0.25">
      <c r="A3651" s="6" t="str">
        <f>IF(B3651="","",SUBTOTAL(3,$B$15:B3651))</f>
        <v/>
      </c>
      <c r="B3651" s="7"/>
      <c r="C3651" s="8"/>
      <c r="D3651" s="6" t="str">
        <f t="shared" si="745"/>
        <v/>
      </c>
      <c r="E3651" s="9" t="str">
        <f t="shared" si="748"/>
        <v/>
      </c>
      <c r="F3651" s="7"/>
      <c r="G3651" s="10" t="str">
        <f t="shared" si="746"/>
        <v/>
      </c>
      <c r="H3651" s="6" t="str">
        <f t="shared" si="747"/>
        <v/>
      </c>
      <c r="I3651" s="6" t="str">
        <f t="shared" si="749"/>
        <v/>
      </c>
      <c r="J3651" s="6" t="str">
        <f t="shared" si="750"/>
        <v/>
      </c>
      <c r="K3651" s="6" t="str">
        <f t="shared" si="751"/>
        <v/>
      </c>
      <c r="L3651" s="6" t="str">
        <f t="shared" si="756"/>
        <v/>
      </c>
      <c r="M3651" s="6" t="str">
        <f t="shared" si="757"/>
        <v/>
      </c>
      <c r="N3651" s="6" t="str">
        <f t="shared" si="752"/>
        <v/>
      </c>
      <c r="O3651" s="4"/>
      <c r="P3651" s="11"/>
      <c r="Q3651" s="12" t="str">
        <f t="shared" si="753"/>
        <v/>
      </c>
      <c r="R3651" s="8"/>
      <c r="S3651" s="19"/>
      <c r="T3651" s="19" t="s">
        <v>830</v>
      </c>
      <c r="U3651" s="4"/>
      <c r="V3651" s="22" t="str">
        <f t="shared" si="754"/>
        <v>@aswan1.moe.edu.eg</v>
      </c>
      <c r="W3651" s="22" t="str">
        <f t="shared" si="755"/>
        <v>Stu#</v>
      </c>
      <c r="Z3651" t="str">
        <f>IF(Q3651=$Z$14,COUNTIF($Q$15:Q3651,$Z$14),"")</f>
        <v/>
      </c>
    </row>
    <row r="3652" spans="1:26" ht="16.5" x14ac:dyDescent="0.25">
      <c r="A3652" s="6" t="str">
        <f>IF(B3652="","",SUBTOTAL(3,$B$15:B3652))</f>
        <v/>
      </c>
      <c r="B3652" s="7"/>
      <c r="C3652" s="8"/>
      <c r="D3652" s="6" t="str">
        <f t="shared" si="745"/>
        <v/>
      </c>
      <c r="E3652" s="9" t="str">
        <f t="shared" si="748"/>
        <v/>
      </c>
      <c r="F3652" s="7"/>
      <c r="G3652" s="10" t="str">
        <f t="shared" si="746"/>
        <v/>
      </c>
      <c r="H3652" s="6" t="str">
        <f t="shared" si="747"/>
        <v/>
      </c>
      <c r="I3652" s="6" t="str">
        <f t="shared" si="749"/>
        <v/>
      </c>
      <c r="J3652" s="6" t="str">
        <f t="shared" si="750"/>
        <v/>
      </c>
      <c r="K3652" s="6" t="str">
        <f t="shared" si="751"/>
        <v/>
      </c>
      <c r="L3652" s="6" t="str">
        <f t="shared" si="756"/>
        <v/>
      </c>
      <c r="M3652" s="6" t="str">
        <f t="shared" si="757"/>
        <v/>
      </c>
      <c r="N3652" s="6" t="str">
        <f t="shared" si="752"/>
        <v/>
      </c>
      <c r="O3652" s="4"/>
      <c r="P3652" s="11"/>
      <c r="Q3652" s="12" t="str">
        <f t="shared" si="753"/>
        <v/>
      </c>
      <c r="R3652" s="8"/>
      <c r="S3652" s="19"/>
      <c r="T3652" s="19" t="s">
        <v>830</v>
      </c>
      <c r="U3652" s="4"/>
      <c r="V3652" s="22" t="str">
        <f t="shared" si="754"/>
        <v>@aswan1.moe.edu.eg</v>
      </c>
      <c r="W3652" s="22" t="str">
        <f t="shared" si="755"/>
        <v>Stu#</v>
      </c>
      <c r="Z3652" t="str">
        <f>IF(Q3652=$Z$14,COUNTIF($Q$15:Q3652,$Z$14),"")</f>
        <v/>
      </c>
    </row>
    <row r="3653" spans="1:26" ht="16.5" x14ac:dyDescent="0.25">
      <c r="A3653" s="6" t="str">
        <f>IF(B3653="","",SUBTOTAL(3,$B$15:B3653))</f>
        <v/>
      </c>
      <c r="B3653" s="7"/>
      <c r="C3653" s="8"/>
      <c r="D3653" s="6" t="str">
        <f t="shared" si="745"/>
        <v/>
      </c>
      <c r="E3653" s="9" t="str">
        <f t="shared" si="748"/>
        <v/>
      </c>
      <c r="F3653" s="7"/>
      <c r="G3653" s="10" t="str">
        <f t="shared" si="746"/>
        <v/>
      </c>
      <c r="H3653" s="6" t="str">
        <f t="shared" si="747"/>
        <v/>
      </c>
      <c r="I3653" s="6" t="str">
        <f t="shared" si="749"/>
        <v/>
      </c>
      <c r="J3653" s="6" t="str">
        <f t="shared" si="750"/>
        <v/>
      </c>
      <c r="K3653" s="6" t="str">
        <f t="shared" si="751"/>
        <v/>
      </c>
      <c r="L3653" s="6" t="str">
        <f t="shared" si="756"/>
        <v/>
      </c>
      <c r="M3653" s="6" t="str">
        <f t="shared" si="757"/>
        <v/>
      </c>
      <c r="N3653" s="6" t="str">
        <f t="shared" si="752"/>
        <v/>
      </c>
      <c r="O3653" s="4"/>
      <c r="P3653" s="11"/>
      <c r="Q3653" s="12" t="str">
        <f t="shared" si="753"/>
        <v/>
      </c>
      <c r="R3653" s="8"/>
      <c r="S3653" s="19"/>
      <c r="T3653" s="19" t="s">
        <v>830</v>
      </c>
      <c r="U3653" s="4"/>
      <c r="V3653" s="22" t="str">
        <f t="shared" si="754"/>
        <v>@aswan1.moe.edu.eg</v>
      </c>
      <c r="W3653" s="22" t="str">
        <f t="shared" si="755"/>
        <v>Stu#</v>
      </c>
      <c r="Z3653" t="str">
        <f>IF(Q3653=$Z$14,COUNTIF($Q$15:Q3653,$Z$14),"")</f>
        <v/>
      </c>
    </row>
    <row r="3654" spans="1:26" ht="16.5" x14ac:dyDescent="0.25">
      <c r="A3654" s="6" t="str">
        <f>IF(B3654="","",SUBTOTAL(3,$B$15:B3654))</f>
        <v/>
      </c>
      <c r="B3654" s="7"/>
      <c r="C3654" s="8"/>
      <c r="D3654" s="6" t="str">
        <f t="shared" si="745"/>
        <v/>
      </c>
      <c r="E3654" s="9" t="str">
        <f t="shared" si="748"/>
        <v/>
      </c>
      <c r="F3654" s="7"/>
      <c r="G3654" s="10" t="str">
        <f t="shared" si="746"/>
        <v/>
      </c>
      <c r="H3654" s="6" t="str">
        <f t="shared" si="747"/>
        <v/>
      </c>
      <c r="I3654" s="6" t="str">
        <f t="shared" si="749"/>
        <v/>
      </c>
      <c r="J3654" s="6" t="str">
        <f t="shared" si="750"/>
        <v/>
      </c>
      <c r="K3654" s="6" t="str">
        <f t="shared" si="751"/>
        <v/>
      </c>
      <c r="L3654" s="6" t="str">
        <f t="shared" si="756"/>
        <v/>
      </c>
      <c r="M3654" s="6" t="str">
        <f t="shared" si="757"/>
        <v/>
      </c>
      <c r="N3654" s="6" t="str">
        <f t="shared" si="752"/>
        <v/>
      </c>
      <c r="O3654" s="4"/>
      <c r="P3654" s="11"/>
      <c r="Q3654" s="12" t="str">
        <f t="shared" si="753"/>
        <v/>
      </c>
      <c r="R3654" s="8"/>
      <c r="S3654" s="19"/>
      <c r="T3654" s="19" t="s">
        <v>830</v>
      </c>
      <c r="U3654" s="4"/>
      <c r="V3654" s="22" t="str">
        <f t="shared" si="754"/>
        <v>@aswan1.moe.edu.eg</v>
      </c>
      <c r="W3654" s="22" t="str">
        <f t="shared" si="755"/>
        <v>Stu#</v>
      </c>
      <c r="Z3654" t="str">
        <f>IF(Q3654=$Z$14,COUNTIF($Q$15:Q3654,$Z$14),"")</f>
        <v/>
      </c>
    </row>
    <row r="3655" spans="1:26" ht="16.5" x14ac:dyDescent="0.25">
      <c r="A3655" s="6" t="str">
        <f>IF(B3655="","",SUBTOTAL(3,$B$15:B3655))</f>
        <v/>
      </c>
      <c r="B3655" s="7"/>
      <c r="C3655" s="8"/>
      <c r="D3655" s="6" t="str">
        <f t="shared" si="745"/>
        <v/>
      </c>
      <c r="E3655" s="9" t="str">
        <f t="shared" si="748"/>
        <v/>
      </c>
      <c r="F3655" s="7"/>
      <c r="G3655" s="10" t="str">
        <f t="shared" si="746"/>
        <v/>
      </c>
      <c r="H3655" s="6" t="str">
        <f t="shared" si="747"/>
        <v/>
      </c>
      <c r="I3655" s="6" t="str">
        <f t="shared" si="749"/>
        <v/>
      </c>
      <c r="J3655" s="6" t="str">
        <f t="shared" si="750"/>
        <v/>
      </c>
      <c r="K3655" s="6" t="str">
        <f t="shared" si="751"/>
        <v/>
      </c>
      <c r="L3655" s="6" t="str">
        <f t="shared" si="756"/>
        <v/>
      </c>
      <c r="M3655" s="6" t="str">
        <f t="shared" si="757"/>
        <v/>
      </c>
      <c r="N3655" s="6" t="str">
        <f t="shared" si="752"/>
        <v/>
      </c>
      <c r="O3655" s="4"/>
      <c r="P3655" s="11"/>
      <c r="Q3655" s="12" t="str">
        <f t="shared" si="753"/>
        <v/>
      </c>
      <c r="R3655" s="8"/>
      <c r="S3655" s="19"/>
      <c r="T3655" s="19" t="s">
        <v>830</v>
      </c>
      <c r="U3655" s="4"/>
      <c r="V3655" s="22" t="str">
        <f t="shared" si="754"/>
        <v>@aswan1.moe.edu.eg</v>
      </c>
      <c r="W3655" s="22" t="str">
        <f t="shared" si="755"/>
        <v>Stu#</v>
      </c>
      <c r="Z3655" t="str">
        <f>IF(Q3655=$Z$14,COUNTIF($Q$15:Q3655,$Z$14),"")</f>
        <v/>
      </c>
    </row>
    <row r="3656" spans="1:26" ht="16.5" x14ac:dyDescent="0.25">
      <c r="A3656" s="6" t="str">
        <f>IF(B3656="","",SUBTOTAL(3,$B$15:B3656))</f>
        <v/>
      </c>
      <c r="B3656" s="7"/>
      <c r="C3656" s="8"/>
      <c r="D3656" s="6" t="str">
        <f t="shared" si="745"/>
        <v/>
      </c>
      <c r="E3656" s="9" t="str">
        <f t="shared" si="748"/>
        <v/>
      </c>
      <c r="F3656" s="7"/>
      <c r="G3656" s="10" t="str">
        <f t="shared" si="746"/>
        <v/>
      </c>
      <c r="H3656" s="6" t="str">
        <f t="shared" si="747"/>
        <v/>
      </c>
      <c r="I3656" s="6" t="str">
        <f t="shared" si="749"/>
        <v/>
      </c>
      <c r="J3656" s="6" t="str">
        <f t="shared" si="750"/>
        <v/>
      </c>
      <c r="K3656" s="6" t="str">
        <f t="shared" si="751"/>
        <v/>
      </c>
      <c r="L3656" s="6" t="str">
        <f t="shared" si="756"/>
        <v/>
      </c>
      <c r="M3656" s="6" t="str">
        <f t="shared" si="757"/>
        <v/>
      </c>
      <c r="N3656" s="6" t="str">
        <f t="shared" si="752"/>
        <v/>
      </c>
      <c r="O3656" s="4"/>
      <c r="P3656" s="11"/>
      <c r="Q3656" s="12" t="str">
        <f t="shared" si="753"/>
        <v/>
      </c>
      <c r="R3656" s="8"/>
      <c r="S3656" s="19"/>
      <c r="T3656" s="19" t="s">
        <v>830</v>
      </c>
      <c r="U3656" s="4"/>
      <c r="V3656" s="22" t="str">
        <f t="shared" si="754"/>
        <v>@aswan1.moe.edu.eg</v>
      </c>
      <c r="W3656" s="22" t="str">
        <f t="shared" si="755"/>
        <v>Stu#</v>
      </c>
      <c r="Z3656" t="str">
        <f>IF(Q3656=$Z$14,COUNTIF($Q$15:Q3656,$Z$14),"")</f>
        <v/>
      </c>
    </row>
    <row r="3657" spans="1:26" ht="16.5" x14ac:dyDescent="0.25">
      <c r="A3657" s="6" t="str">
        <f>IF(B3657="","",SUBTOTAL(3,$B$15:B3657))</f>
        <v/>
      </c>
      <c r="B3657" s="7"/>
      <c r="C3657" s="8"/>
      <c r="D3657" s="6" t="str">
        <f t="shared" si="745"/>
        <v/>
      </c>
      <c r="E3657" s="9" t="str">
        <f t="shared" si="748"/>
        <v/>
      </c>
      <c r="F3657" s="7"/>
      <c r="G3657" s="10" t="str">
        <f t="shared" si="746"/>
        <v/>
      </c>
      <c r="H3657" s="6" t="str">
        <f t="shared" si="747"/>
        <v/>
      </c>
      <c r="I3657" s="6" t="str">
        <f t="shared" si="749"/>
        <v/>
      </c>
      <c r="J3657" s="6" t="str">
        <f t="shared" si="750"/>
        <v/>
      </c>
      <c r="K3657" s="6" t="str">
        <f t="shared" si="751"/>
        <v/>
      </c>
      <c r="L3657" s="6" t="str">
        <f t="shared" si="756"/>
        <v/>
      </c>
      <c r="M3657" s="6" t="str">
        <f t="shared" si="757"/>
        <v/>
      </c>
      <c r="N3657" s="6" t="str">
        <f t="shared" si="752"/>
        <v/>
      </c>
      <c r="O3657" s="4"/>
      <c r="P3657" s="11"/>
      <c r="Q3657" s="12" t="str">
        <f t="shared" si="753"/>
        <v/>
      </c>
      <c r="R3657" s="8"/>
      <c r="S3657" s="19"/>
      <c r="T3657" s="19" t="s">
        <v>830</v>
      </c>
      <c r="U3657" s="4"/>
      <c r="V3657" s="22" t="str">
        <f t="shared" si="754"/>
        <v>@aswan1.moe.edu.eg</v>
      </c>
      <c r="W3657" s="22" t="str">
        <f t="shared" si="755"/>
        <v>Stu#</v>
      </c>
      <c r="Z3657" t="str">
        <f>IF(Q3657=$Z$14,COUNTIF($Q$15:Q3657,$Z$14),"")</f>
        <v/>
      </c>
    </row>
    <row r="3658" spans="1:26" ht="16.5" x14ac:dyDescent="0.25">
      <c r="A3658" s="6" t="str">
        <f>IF(B3658="","",SUBTOTAL(3,$B$15:B3658))</f>
        <v/>
      </c>
      <c r="B3658" s="7"/>
      <c r="C3658" s="8"/>
      <c r="D3658" s="6" t="str">
        <f t="shared" si="745"/>
        <v/>
      </c>
      <c r="E3658" s="9" t="str">
        <f t="shared" si="748"/>
        <v/>
      </c>
      <c r="F3658" s="7"/>
      <c r="G3658" s="10" t="str">
        <f t="shared" si="746"/>
        <v/>
      </c>
      <c r="H3658" s="6" t="str">
        <f t="shared" si="747"/>
        <v/>
      </c>
      <c r="I3658" s="6" t="str">
        <f t="shared" si="749"/>
        <v/>
      </c>
      <c r="J3658" s="6" t="str">
        <f t="shared" si="750"/>
        <v/>
      </c>
      <c r="K3658" s="6" t="str">
        <f t="shared" si="751"/>
        <v/>
      </c>
      <c r="L3658" s="6" t="str">
        <f t="shared" si="756"/>
        <v/>
      </c>
      <c r="M3658" s="6" t="str">
        <f t="shared" si="757"/>
        <v/>
      </c>
      <c r="N3658" s="6" t="str">
        <f t="shared" si="752"/>
        <v/>
      </c>
      <c r="O3658" s="4"/>
      <c r="P3658" s="11"/>
      <c r="Q3658" s="12" t="str">
        <f t="shared" si="753"/>
        <v/>
      </c>
      <c r="R3658" s="8"/>
      <c r="S3658" s="19"/>
      <c r="T3658" s="19" t="s">
        <v>830</v>
      </c>
      <c r="U3658" s="4"/>
      <c r="V3658" s="22" t="str">
        <f t="shared" si="754"/>
        <v>@aswan1.moe.edu.eg</v>
      </c>
      <c r="W3658" s="22" t="str">
        <f t="shared" si="755"/>
        <v>Stu#</v>
      </c>
      <c r="Z3658" t="str">
        <f>IF(Q3658=$Z$14,COUNTIF($Q$15:Q3658,$Z$14),"")</f>
        <v/>
      </c>
    </row>
    <row r="3659" spans="1:26" ht="16.5" x14ac:dyDescent="0.25">
      <c r="A3659" s="6" t="str">
        <f>IF(B3659="","",SUBTOTAL(3,$B$15:B3659))</f>
        <v/>
      </c>
      <c r="B3659" s="7"/>
      <c r="C3659" s="8"/>
      <c r="D3659" s="6" t="str">
        <f t="shared" si="745"/>
        <v/>
      </c>
      <c r="E3659" s="9" t="str">
        <f t="shared" si="748"/>
        <v/>
      </c>
      <c r="F3659" s="7"/>
      <c r="G3659" s="10" t="str">
        <f t="shared" si="746"/>
        <v/>
      </c>
      <c r="H3659" s="6" t="str">
        <f t="shared" si="747"/>
        <v/>
      </c>
      <c r="I3659" s="6" t="str">
        <f t="shared" si="749"/>
        <v/>
      </c>
      <c r="J3659" s="6" t="str">
        <f t="shared" si="750"/>
        <v/>
      </c>
      <c r="K3659" s="6" t="str">
        <f t="shared" si="751"/>
        <v/>
      </c>
      <c r="L3659" s="6" t="str">
        <f t="shared" si="756"/>
        <v/>
      </c>
      <c r="M3659" s="6" t="str">
        <f t="shared" si="757"/>
        <v/>
      </c>
      <c r="N3659" s="6" t="str">
        <f t="shared" si="752"/>
        <v/>
      </c>
      <c r="O3659" s="4"/>
      <c r="P3659" s="11"/>
      <c r="Q3659" s="12" t="str">
        <f t="shared" si="753"/>
        <v/>
      </c>
      <c r="R3659" s="8"/>
      <c r="S3659" s="19"/>
      <c r="T3659" s="19" t="s">
        <v>830</v>
      </c>
      <c r="U3659" s="4"/>
      <c r="V3659" s="22" t="str">
        <f t="shared" si="754"/>
        <v>@aswan1.moe.edu.eg</v>
      </c>
      <c r="W3659" s="22" t="str">
        <f t="shared" si="755"/>
        <v>Stu#</v>
      </c>
      <c r="Z3659" t="str">
        <f>IF(Q3659=$Z$14,COUNTIF($Q$15:Q3659,$Z$14),"")</f>
        <v/>
      </c>
    </row>
    <row r="3660" spans="1:26" ht="16.5" x14ac:dyDescent="0.25">
      <c r="A3660" s="6" t="str">
        <f>IF(B3660="","",SUBTOTAL(3,$B$15:B3660))</f>
        <v/>
      </c>
      <c r="B3660" s="7"/>
      <c r="C3660" s="8"/>
      <c r="D3660" s="6" t="str">
        <f t="shared" si="745"/>
        <v/>
      </c>
      <c r="E3660" s="9" t="str">
        <f t="shared" si="748"/>
        <v/>
      </c>
      <c r="F3660" s="7"/>
      <c r="G3660" s="10" t="str">
        <f t="shared" si="746"/>
        <v/>
      </c>
      <c r="H3660" s="6" t="str">
        <f t="shared" si="747"/>
        <v/>
      </c>
      <c r="I3660" s="6" t="str">
        <f t="shared" si="749"/>
        <v/>
      </c>
      <c r="J3660" s="6" t="str">
        <f t="shared" si="750"/>
        <v/>
      </c>
      <c r="K3660" s="6" t="str">
        <f t="shared" si="751"/>
        <v/>
      </c>
      <c r="L3660" s="6" t="str">
        <f t="shared" si="756"/>
        <v/>
      </c>
      <c r="M3660" s="6" t="str">
        <f t="shared" si="757"/>
        <v/>
      </c>
      <c r="N3660" s="6" t="str">
        <f t="shared" si="752"/>
        <v/>
      </c>
      <c r="O3660" s="4"/>
      <c r="P3660" s="11"/>
      <c r="Q3660" s="12" t="str">
        <f t="shared" si="753"/>
        <v/>
      </c>
      <c r="R3660" s="8"/>
      <c r="S3660" s="19"/>
      <c r="T3660" s="19" t="s">
        <v>830</v>
      </c>
      <c r="U3660" s="4"/>
      <c r="V3660" s="22" t="str">
        <f t="shared" si="754"/>
        <v>@aswan1.moe.edu.eg</v>
      </c>
      <c r="W3660" s="22" t="str">
        <f t="shared" si="755"/>
        <v>Stu#</v>
      </c>
      <c r="Z3660" t="str">
        <f>IF(Q3660=$Z$14,COUNTIF($Q$15:Q3660,$Z$14),"")</f>
        <v/>
      </c>
    </row>
    <row r="3661" spans="1:26" ht="16.5" x14ac:dyDescent="0.25">
      <c r="A3661" s="6" t="str">
        <f>IF(B3661="","",SUBTOTAL(3,$B$15:B3661))</f>
        <v/>
      </c>
      <c r="B3661" s="7"/>
      <c r="C3661" s="8"/>
      <c r="D3661" s="6" t="str">
        <f t="shared" si="745"/>
        <v/>
      </c>
      <c r="E3661" s="9" t="str">
        <f t="shared" si="748"/>
        <v/>
      </c>
      <c r="F3661" s="7"/>
      <c r="G3661" s="10" t="str">
        <f t="shared" si="746"/>
        <v/>
      </c>
      <c r="H3661" s="6" t="str">
        <f t="shared" si="747"/>
        <v/>
      </c>
      <c r="I3661" s="6" t="str">
        <f t="shared" si="749"/>
        <v/>
      </c>
      <c r="J3661" s="6" t="str">
        <f t="shared" si="750"/>
        <v/>
      </c>
      <c r="K3661" s="6" t="str">
        <f t="shared" si="751"/>
        <v/>
      </c>
      <c r="L3661" s="6" t="str">
        <f t="shared" si="756"/>
        <v/>
      </c>
      <c r="M3661" s="6" t="str">
        <f t="shared" si="757"/>
        <v/>
      </c>
      <c r="N3661" s="6" t="str">
        <f t="shared" si="752"/>
        <v/>
      </c>
      <c r="O3661" s="4"/>
      <c r="P3661" s="11"/>
      <c r="Q3661" s="12" t="str">
        <f t="shared" si="753"/>
        <v/>
      </c>
      <c r="R3661" s="8"/>
      <c r="S3661" s="19"/>
      <c r="T3661" s="19" t="s">
        <v>830</v>
      </c>
      <c r="U3661" s="4"/>
      <c r="V3661" s="22" t="str">
        <f t="shared" si="754"/>
        <v>@aswan1.moe.edu.eg</v>
      </c>
      <c r="W3661" s="22" t="str">
        <f t="shared" si="755"/>
        <v>Stu#</v>
      </c>
      <c r="Z3661" t="str">
        <f>IF(Q3661=$Z$14,COUNTIF($Q$15:Q3661,$Z$14),"")</f>
        <v/>
      </c>
    </row>
    <row r="3662" spans="1:26" ht="16.5" x14ac:dyDescent="0.25">
      <c r="A3662" s="6" t="str">
        <f>IF(B3662="","",SUBTOTAL(3,$B$15:B3662))</f>
        <v/>
      </c>
      <c r="B3662" s="7"/>
      <c r="C3662" s="8"/>
      <c r="D3662" s="6" t="str">
        <f t="shared" ref="D3662:D3725" si="758">IF(C3662="","",LEFT(TRIM(C3662),FIND(" ",TRIM(C3662),1)-1))</f>
        <v/>
      </c>
      <c r="E3662" s="9" t="str">
        <f t="shared" si="748"/>
        <v/>
      </c>
      <c r="F3662" s="7"/>
      <c r="G3662" s="10" t="str">
        <f t="shared" ref="G3662:G3725" si="759">IF(F3662="","",(DATE(IF(LEFT(F3662,1)*1=3,20,19)&amp;MID(F3662,2,2),MID(F3662,4,2),MID(F3662,6,2))))</f>
        <v/>
      </c>
      <c r="H3662" s="6" t="str">
        <f t="shared" ref="H3662:H3725" si="760">IF(G3662="","",DAY(G3662))</f>
        <v/>
      </c>
      <c r="I3662" s="6" t="str">
        <f t="shared" si="749"/>
        <v/>
      </c>
      <c r="J3662" s="6" t="str">
        <f t="shared" si="750"/>
        <v/>
      </c>
      <c r="K3662" s="6" t="str">
        <f t="shared" si="751"/>
        <v/>
      </c>
      <c r="L3662" s="6" t="str">
        <f t="shared" si="756"/>
        <v/>
      </c>
      <c r="M3662" s="6" t="str">
        <f t="shared" si="757"/>
        <v/>
      </c>
      <c r="N3662" s="6" t="str">
        <f t="shared" si="752"/>
        <v/>
      </c>
      <c r="O3662" s="4"/>
      <c r="P3662" s="11"/>
      <c r="Q3662" s="12" t="str">
        <f t="shared" si="753"/>
        <v/>
      </c>
      <c r="R3662" s="8"/>
      <c r="S3662" s="19"/>
      <c r="T3662" s="19" t="s">
        <v>830</v>
      </c>
      <c r="U3662" s="4"/>
      <c r="V3662" s="22" t="str">
        <f t="shared" si="754"/>
        <v>@aswan1.moe.edu.eg</v>
      </c>
      <c r="W3662" s="22" t="str">
        <f t="shared" si="755"/>
        <v>Stu#</v>
      </c>
      <c r="Z3662" t="str">
        <f>IF(Q3662=$Z$14,COUNTIF($Q$15:Q3662,$Z$14),"")</f>
        <v/>
      </c>
    </row>
    <row r="3663" spans="1:26" ht="16.5" x14ac:dyDescent="0.25">
      <c r="A3663" s="6" t="str">
        <f>IF(B3663="","",SUBTOTAL(3,$B$15:B3663))</f>
        <v/>
      </c>
      <c r="B3663" s="7"/>
      <c r="C3663" s="8"/>
      <c r="D3663" s="6" t="str">
        <f t="shared" si="758"/>
        <v/>
      </c>
      <c r="E3663" s="9" t="str">
        <f t="shared" si="748"/>
        <v/>
      </c>
      <c r="F3663" s="7"/>
      <c r="G3663" s="10" t="str">
        <f t="shared" si="759"/>
        <v/>
      </c>
      <c r="H3663" s="6" t="str">
        <f t="shared" si="760"/>
        <v/>
      </c>
      <c r="I3663" s="6" t="str">
        <f t="shared" si="749"/>
        <v/>
      </c>
      <c r="J3663" s="6" t="str">
        <f t="shared" si="750"/>
        <v/>
      </c>
      <c r="K3663" s="6" t="str">
        <f t="shared" si="751"/>
        <v/>
      </c>
      <c r="L3663" s="6" t="str">
        <f t="shared" si="756"/>
        <v/>
      </c>
      <c r="M3663" s="6" t="str">
        <f t="shared" si="757"/>
        <v/>
      </c>
      <c r="N3663" s="6" t="str">
        <f t="shared" si="752"/>
        <v/>
      </c>
      <c r="O3663" s="4"/>
      <c r="P3663" s="11"/>
      <c r="Q3663" s="12" t="str">
        <f t="shared" si="753"/>
        <v/>
      </c>
      <c r="R3663" s="8"/>
      <c r="S3663" s="19"/>
      <c r="T3663" s="19" t="s">
        <v>830</v>
      </c>
      <c r="U3663" s="4"/>
      <c r="V3663" s="22" t="str">
        <f t="shared" si="754"/>
        <v>@aswan1.moe.edu.eg</v>
      </c>
      <c r="W3663" s="22" t="str">
        <f t="shared" si="755"/>
        <v>Stu#</v>
      </c>
      <c r="Z3663" t="str">
        <f>IF(Q3663=$Z$14,COUNTIF($Q$15:Q3663,$Z$14),"")</f>
        <v/>
      </c>
    </row>
    <row r="3664" spans="1:26" ht="16.5" x14ac:dyDescent="0.25">
      <c r="A3664" s="6" t="str">
        <f>IF(B3664="","",SUBTOTAL(3,$B$15:B3664))</f>
        <v/>
      </c>
      <c r="B3664" s="7"/>
      <c r="C3664" s="8"/>
      <c r="D3664" s="6" t="str">
        <f t="shared" si="758"/>
        <v/>
      </c>
      <c r="E3664" s="9" t="str">
        <f t="shared" ref="E3664:E3727" si="761">IF(C3664="","",RIGHT(C3664,LEN(C3664)-FIND(" ",C3664)))</f>
        <v/>
      </c>
      <c r="F3664" s="7"/>
      <c r="G3664" s="10" t="str">
        <f t="shared" si="759"/>
        <v/>
      </c>
      <c r="H3664" s="6" t="str">
        <f t="shared" si="760"/>
        <v/>
      </c>
      <c r="I3664" s="6" t="str">
        <f t="shared" ref="I3664:I3727" si="762">IF(H3664="","",MONTH(G3664))</f>
        <v/>
      </c>
      <c r="J3664" s="6" t="str">
        <f t="shared" ref="J3664:J3727" si="763">IF(I3664="","",YEAR(G3664))</f>
        <v/>
      </c>
      <c r="K3664" s="6" t="str">
        <f t="shared" ref="K3664:K3727" si="764">IF(G3664="","",(DATEDIF(G3664,$F$13,"md")))</f>
        <v/>
      </c>
      <c r="L3664" s="6" t="str">
        <f t="shared" si="756"/>
        <v/>
      </c>
      <c r="M3664" s="6" t="str">
        <f t="shared" si="757"/>
        <v/>
      </c>
      <c r="N3664" s="6" t="str">
        <f t="shared" ref="N3664:N3727" si="765">IF(F3664="","",(IF(ISODD(MID(F3664,13,1)),"ذكر","انثى")))</f>
        <v/>
      </c>
      <c r="O3664" s="4"/>
      <c r="P3664" s="11"/>
      <c r="Q3664" s="12" t="str">
        <f t="shared" ref="Q3664:Q3727" si="766">IF(P3664="","",P3664&amp;"/"&amp;O3664)</f>
        <v/>
      </c>
      <c r="R3664" s="8"/>
      <c r="S3664" s="19"/>
      <c r="T3664" s="19" t="s">
        <v>830</v>
      </c>
      <c r="U3664" s="4"/>
      <c r="V3664" s="22" t="str">
        <f t="shared" ref="V3664:V3727" si="767">CONCATENATE(B3664,$X$2)</f>
        <v>@aswan1.moe.edu.eg</v>
      </c>
      <c r="W3664" s="22" t="str">
        <f t="shared" ref="W3664:W3727" si="768">CONCATENATE($X$3)&amp;RIGHT(LEFT(F3664,7),6)</f>
        <v>Stu#</v>
      </c>
      <c r="Z3664" t="str">
        <f>IF(Q3664=$Z$14,COUNTIF($Q$15:Q3664,$Z$14),"")</f>
        <v/>
      </c>
    </row>
    <row r="3665" spans="1:26" ht="16.5" x14ac:dyDescent="0.25">
      <c r="A3665" s="6" t="str">
        <f>IF(B3665="","",SUBTOTAL(3,$B$15:B3665))</f>
        <v/>
      </c>
      <c r="B3665" s="7"/>
      <c r="C3665" s="8"/>
      <c r="D3665" s="6" t="str">
        <f t="shared" si="758"/>
        <v/>
      </c>
      <c r="E3665" s="9" t="str">
        <f t="shared" si="761"/>
        <v/>
      </c>
      <c r="F3665" s="7"/>
      <c r="G3665" s="10" t="str">
        <f t="shared" si="759"/>
        <v/>
      </c>
      <c r="H3665" s="6" t="str">
        <f t="shared" si="760"/>
        <v/>
      </c>
      <c r="I3665" s="6" t="str">
        <f t="shared" si="762"/>
        <v/>
      </c>
      <c r="J3665" s="6" t="str">
        <f t="shared" si="763"/>
        <v/>
      </c>
      <c r="K3665" s="6" t="str">
        <f t="shared" si="764"/>
        <v/>
      </c>
      <c r="L3665" s="6" t="str">
        <f t="shared" ref="L3665:L3728" si="769">IF(H3665="","",(DATEDIF(H3665,$F$13,"md")))</f>
        <v/>
      </c>
      <c r="M3665" s="6" t="str">
        <f t="shared" ref="M3665:M3728" si="770">IF(I3665="","",(DATEDIF(I3665,$F$13,"md")))</f>
        <v/>
      </c>
      <c r="N3665" s="6" t="str">
        <f t="shared" si="765"/>
        <v/>
      </c>
      <c r="O3665" s="4"/>
      <c r="P3665" s="11"/>
      <c r="Q3665" s="12" t="str">
        <f t="shared" si="766"/>
        <v/>
      </c>
      <c r="R3665" s="8"/>
      <c r="S3665" s="19"/>
      <c r="T3665" s="19" t="s">
        <v>830</v>
      </c>
      <c r="U3665" s="4"/>
      <c r="V3665" s="22" t="str">
        <f t="shared" si="767"/>
        <v>@aswan1.moe.edu.eg</v>
      </c>
      <c r="W3665" s="22" t="str">
        <f t="shared" si="768"/>
        <v>Stu#</v>
      </c>
      <c r="Z3665" t="str">
        <f>IF(Q3665=$Z$14,COUNTIF($Q$15:Q3665,$Z$14),"")</f>
        <v/>
      </c>
    </row>
    <row r="3666" spans="1:26" ht="16.5" x14ac:dyDescent="0.25">
      <c r="A3666" s="6" t="str">
        <f>IF(B3666="","",SUBTOTAL(3,$B$15:B3666))</f>
        <v/>
      </c>
      <c r="B3666" s="7"/>
      <c r="C3666" s="8"/>
      <c r="D3666" s="6" t="str">
        <f t="shared" si="758"/>
        <v/>
      </c>
      <c r="E3666" s="9" t="str">
        <f t="shared" si="761"/>
        <v/>
      </c>
      <c r="F3666" s="7"/>
      <c r="G3666" s="10" t="str">
        <f t="shared" si="759"/>
        <v/>
      </c>
      <c r="H3666" s="6" t="str">
        <f t="shared" si="760"/>
        <v/>
      </c>
      <c r="I3666" s="6" t="str">
        <f t="shared" si="762"/>
        <v/>
      </c>
      <c r="J3666" s="6" t="str">
        <f t="shared" si="763"/>
        <v/>
      </c>
      <c r="K3666" s="6" t="str">
        <f t="shared" si="764"/>
        <v/>
      </c>
      <c r="L3666" s="6" t="str">
        <f t="shared" si="769"/>
        <v/>
      </c>
      <c r="M3666" s="6" t="str">
        <f t="shared" si="770"/>
        <v/>
      </c>
      <c r="N3666" s="6" t="str">
        <f t="shared" si="765"/>
        <v/>
      </c>
      <c r="O3666" s="4"/>
      <c r="P3666" s="11"/>
      <c r="Q3666" s="12" t="str">
        <f t="shared" si="766"/>
        <v/>
      </c>
      <c r="R3666" s="8"/>
      <c r="S3666" s="19"/>
      <c r="T3666" s="19" t="s">
        <v>830</v>
      </c>
      <c r="U3666" s="4"/>
      <c r="V3666" s="22" t="str">
        <f t="shared" si="767"/>
        <v>@aswan1.moe.edu.eg</v>
      </c>
      <c r="W3666" s="22" t="str">
        <f t="shared" si="768"/>
        <v>Stu#</v>
      </c>
      <c r="Z3666" t="str">
        <f>IF(Q3666=$Z$14,COUNTIF($Q$15:Q3666,$Z$14),"")</f>
        <v/>
      </c>
    </row>
    <row r="3667" spans="1:26" ht="16.5" x14ac:dyDescent="0.25">
      <c r="A3667" s="6" t="str">
        <f>IF(B3667="","",SUBTOTAL(3,$B$15:B3667))</f>
        <v/>
      </c>
      <c r="B3667" s="7"/>
      <c r="C3667" s="8"/>
      <c r="D3667" s="6" t="str">
        <f t="shared" si="758"/>
        <v/>
      </c>
      <c r="E3667" s="9" t="str">
        <f t="shared" si="761"/>
        <v/>
      </c>
      <c r="F3667" s="7"/>
      <c r="G3667" s="10" t="str">
        <f t="shared" si="759"/>
        <v/>
      </c>
      <c r="H3667" s="6" t="str">
        <f t="shared" si="760"/>
        <v/>
      </c>
      <c r="I3667" s="6" t="str">
        <f t="shared" si="762"/>
        <v/>
      </c>
      <c r="J3667" s="6" t="str">
        <f t="shared" si="763"/>
        <v/>
      </c>
      <c r="K3667" s="6" t="str">
        <f t="shared" si="764"/>
        <v/>
      </c>
      <c r="L3667" s="6" t="str">
        <f t="shared" si="769"/>
        <v/>
      </c>
      <c r="M3667" s="6" t="str">
        <f t="shared" si="770"/>
        <v/>
      </c>
      <c r="N3667" s="6" t="str">
        <f t="shared" si="765"/>
        <v/>
      </c>
      <c r="O3667" s="4"/>
      <c r="P3667" s="11"/>
      <c r="Q3667" s="12" t="str">
        <f t="shared" si="766"/>
        <v/>
      </c>
      <c r="R3667" s="8"/>
      <c r="S3667" s="19"/>
      <c r="T3667" s="19" t="s">
        <v>830</v>
      </c>
      <c r="U3667" s="4"/>
      <c r="V3667" s="22" t="str">
        <f t="shared" si="767"/>
        <v>@aswan1.moe.edu.eg</v>
      </c>
      <c r="W3667" s="22" t="str">
        <f t="shared" si="768"/>
        <v>Stu#</v>
      </c>
      <c r="Z3667" t="str">
        <f>IF(Q3667=$Z$14,COUNTIF($Q$15:Q3667,$Z$14),"")</f>
        <v/>
      </c>
    </row>
    <row r="3668" spans="1:26" ht="16.5" x14ac:dyDescent="0.25">
      <c r="A3668" s="6" t="str">
        <f>IF(B3668="","",SUBTOTAL(3,$B$15:B3668))</f>
        <v/>
      </c>
      <c r="B3668" s="7"/>
      <c r="C3668" s="8"/>
      <c r="D3668" s="6" t="str">
        <f t="shared" si="758"/>
        <v/>
      </c>
      <c r="E3668" s="9" t="str">
        <f t="shared" si="761"/>
        <v/>
      </c>
      <c r="F3668" s="7"/>
      <c r="G3668" s="10" t="str">
        <f t="shared" si="759"/>
        <v/>
      </c>
      <c r="H3668" s="6" t="str">
        <f t="shared" si="760"/>
        <v/>
      </c>
      <c r="I3668" s="6" t="str">
        <f t="shared" si="762"/>
        <v/>
      </c>
      <c r="J3668" s="6" t="str">
        <f t="shared" si="763"/>
        <v/>
      </c>
      <c r="K3668" s="6" t="str">
        <f t="shared" si="764"/>
        <v/>
      </c>
      <c r="L3668" s="6" t="str">
        <f t="shared" si="769"/>
        <v/>
      </c>
      <c r="M3668" s="6" t="str">
        <f t="shared" si="770"/>
        <v/>
      </c>
      <c r="N3668" s="6" t="str">
        <f t="shared" si="765"/>
        <v/>
      </c>
      <c r="O3668" s="4"/>
      <c r="P3668" s="11"/>
      <c r="Q3668" s="12" t="str">
        <f t="shared" si="766"/>
        <v/>
      </c>
      <c r="R3668" s="8"/>
      <c r="S3668" s="19"/>
      <c r="T3668" s="19" t="s">
        <v>830</v>
      </c>
      <c r="U3668" s="4"/>
      <c r="V3668" s="22" t="str">
        <f t="shared" si="767"/>
        <v>@aswan1.moe.edu.eg</v>
      </c>
      <c r="W3668" s="22" t="str">
        <f t="shared" si="768"/>
        <v>Stu#</v>
      </c>
      <c r="Z3668" t="str">
        <f>IF(Q3668=$Z$14,COUNTIF($Q$15:Q3668,$Z$14),"")</f>
        <v/>
      </c>
    </row>
    <row r="3669" spans="1:26" ht="16.5" x14ac:dyDescent="0.25">
      <c r="A3669" s="6" t="str">
        <f>IF(B3669="","",SUBTOTAL(3,$B$15:B3669))</f>
        <v/>
      </c>
      <c r="B3669" s="7"/>
      <c r="C3669" s="8"/>
      <c r="D3669" s="6" t="str">
        <f t="shared" si="758"/>
        <v/>
      </c>
      <c r="E3669" s="9" t="str">
        <f t="shared" si="761"/>
        <v/>
      </c>
      <c r="F3669" s="7"/>
      <c r="G3669" s="10" t="str">
        <f t="shared" si="759"/>
        <v/>
      </c>
      <c r="H3669" s="6" t="str">
        <f t="shared" si="760"/>
        <v/>
      </c>
      <c r="I3669" s="6" t="str">
        <f t="shared" si="762"/>
        <v/>
      </c>
      <c r="J3669" s="6" t="str">
        <f t="shared" si="763"/>
        <v/>
      </c>
      <c r="K3669" s="6" t="str">
        <f t="shared" si="764"/>
        <v/>
      </c>
      <c r="L3669" s="6" t="str">
        <f t="shared" si="769"/>
        <v/>
      </c>
      <c r="M3669" s="6" t="str">
        <f t="shared" si="770"/>
        <v/>
      </c>
      <c r="N3669" s="6" t="str">
        <f t="shared" si="765"/>
        <v/>
      </c>
      <c r="O3669" s="4"/>
      <c r="P3669" s="11"/>
      <c r="Q3669" s="12" t="str">
        <f t="shared" si="766"/>
        <v/>
      </c>
      <c r="R3669" s="8"/>
      <c r="S3669" s="19"/>
      <c r="T3669" s="19" t="s">
        <v>830</v>
      </c>
      <c r="U3669" s="4"/>
      <c r="V3669" s="22" t="str">
        <f t="shared" si="767"/>
        <v>@aswan1.moe.edu.eg</v>
      </c>
      <c r="W3669" s="22" t="str">
        <f t="shared" si="768"/>
        <v>Stu#</v>
      </c>
      <c r="Z3669" t="str">
        <f>IF(Q3669=$Z$14,COUNTIF($Q$15:Q3669,$Z$14),"")</f>
        <v/>
      </c>
    </row>
    <row r="3670" spans="1:26" ht="16.5" x14ac:dyDescent="0.25">
      <c r="A3670" s="6" t="str">
        <f>IF(B3670="","",SUBTOTAL(3,$B$15:B3670))</f>
        <v/>
      </c>
      <c r="B3670" s="7"/>
      <c r="C3670" s="8"/>
      <c r="D3670" s="6" t="str">
        <f t="shared" si="758"/>
        <v/>
      </c>
      <c r="E3670" s="9" t="str">
        <f t="shared" si="761"/>
        <v/>
      </c>
      <c r="F3670" s="7"/>
      <c r="G3670" s="10" t="str">
        <f t="shared" si="759"/>
        <v/>
      </c>
      <c r="H3670" s="6" t="str">
        <f t="shared" si="760"/>
        <v/>
      </c>
      <c r="I3670" s="6" t="str">
        <f t="shared" si="762"/>
        <v/>
      </c>
      <c r="J3670" s="6" t="str">
        <f t="shared" si="763"/>
        <v/>
      </c>
      <c r="K3670" s="6" t="str">
        <f t="shared" si="764"/>
        <v/>
      </c>
      <c r="L3670" s="6" t="str">
        <f t="shared" si="769"/>
        <v/>
      </c>
      <c r="M3670" s="6" t="str">
        <f t="shared" si="770"/>
        <v/>
      </c>
      <c r="N3670" s="6" t="str">
        <f t="shared" si="765"/>
        <v/>
      </c>
      <c r="O3670" s="4"/>
      <c r="P3670" s="11"/>
      <c r="Q3670" s="12" t="str">
        <f t="shared" si="766"/>
        <v/>
      </c>
      <c r="R3670" s="8"/>
      <c r="S3670" s="19"/>
      <c r="T3670" s="19" t="s">
        <v>830</v>
      </c>
      <c r="U3670" s="4"/>
      <c r="V3670" s="22" t="str">
        <f t="shared" si="767"/>
        <v>@aswan1.moe.edu.eg</v>
      </c>
      <c r="W3670" s="22" t="str">
        <f t="shared" si="768"/>
        <v>Stu#</v>
      </c>
      <c r="Z3670" t="str">
        <f>IF(Q3670=$Z$14,COUNTIF($Q$15:Q3670,$Z$14),"")</f>
        <v/>
      </c>
    </row>
    <row r="3671" spans="1:26" ht="16.5" x14ac:dyDescent="0.25">
      <c r="A3671" s="6" t="str">
        <f>IF(B3671="","",SUBTOTAL(3,$B$15:B3671))</f>
        <v/>
      </c>
      <c r="B3671" s="7"/>
      <c r="C3671" s="8"/>
      <c r="D3671" s="6" t="str">
        <f t="shared" si="758"/>
        <v/>
      </c>
      <c r="E3671" s="9" t="str">
        <f t="shared" si="761"/>
        <v/>
      </c>
      <c r="F3671" s="7"/>
      <c r="G3671" s="10" t="str">
        <f t="shared" si="759"/>
        <v/>
      </c>
      <c r="H3671" s="6" t="str">
        <f t="shared" si="760"/>
        <v/>
      </c>
      <c r="I3671" s="6" t="str">
        <f t="shared" si="762"/>
        <v/>
      </c>
      <c r="J3671" s="6" t="str">
        <f t="shared" si="763"/>
        <v/>
      </c>
      <c r="K3671" s="6" t="str">
        <f t="shared" si="764"/>
        <v/>
      </c>
      <c r="L3671" s="6" t="str">
        <f t="shared" si="769"/>
        <v/>
      </c>
      <c r="M3671" s="6" t="str">
        <f t="shared" si="770"/>
        <v/>
      </c>
      <c r="N3671" s="6" t="str">
        <f t="shared" si="765"/>
        <v/>
      </c>
      <c r="O3671" s="4"/>
      <c r="P3671" s="11"/>
      <c r="Q3671" s="12" t="str">
        <f t="shared" si="766"/>
        <v/>
      </c>
      <c r="R3671" s="8"/>
      <c r="S3671" s="19"/>
      <c r="T3671" s="19" t="s">
        <v>830</v>
      </c>
      <c r="U3671" s="4"/>
      <c r="V3671" s="22" t="str">
        <f t="shared" si="767"/>
        <v>@aswan1.moe.edu.eg</v>
      </c>
      <c r="W3671" s="22" t="str">
        <f t="shared" si="768"/>
        <v>Stu#</v>
      </c>
      <c r="Z3671" t="str">
        <f>IF(Q3671=$Z$14,COUNTIF($Q$15:Q3671,$Z$14),"")</f>
        <v/>
      </c>
    </row>
    <row r="3672" spans="1:26" ht="16.5" x14ac:dyDescent="0.25">
      <c r="A3672" s="6" t="str">
        <f>IF(B3672="","",SUBTOTAL(3,$B$15:B3672))</f>
        <v/>
      </c>
      <c r="B3672" s="7"/>
      <c r="C3672" s="8"/>
      <c r="D3672" s="6" t="str">
        <f t="shared" si="758"/>
        <v/>
      </c>
      <c r="E3672" s="9" t="str">
        <f t="shared" si="761"/>
        <v/>
      </c>
      <c r="F3672" s="7"/>
      <c r="G3672" s="10" t="str">
        <f t="shared" si="759"/>
        <v/>
      </c>
      <c r="H3672" s="6" t="str">
        <f t="shared" si="760"/>
        <v/>
      </c>
      <c r="I3672" s="6" t="str">
        <f t="shared" si="762"/>
        <v/>
      </c>
      <c r="J3672" s="6" t="str">
        <f t="shared" si="763"/>
        <v/>
      </c>
      <c r="K3672" s="6" t="str">
        <f t="shared" si="764"/>
        <v/>
      </c>
      <c r="L3672" s="6" t="str">
        <f t="shared" si="769"/>
        <v/>
      </c>
      <c r="M3672" s="6" t="str">
        <f t="shared" si="770"/>
        <v/>
      </c>
      <c r="N3672" s="6" t="str">
        <f t="shared" si="765"/>
        <v/>
      </c>
      <c r="O3672" s="4"/>
      <c r="P3672" s="11"/>
      <c r="Q3672" s="12" t="str">
        <f t="shared" si="766"/>
        <v/>
      </c>
      <c r="R3672" s="8"/>
      <c r="S3672" s="19"/>
      <c r="T3672" s="19" t="s">
        <v>830</v>
      </c>
      <c r="U3672" s="4"/>
      <c r="V3672" s="22" t="str">
        <f t="shared" si="767"/>
        <v>@aswan1.moe.edu.eg</v>
      </c>
      <c r="W3672" s="22" t="str">
        <f t="shared" si="768"/>
        <v>Stu#</v>
      </c>
      <c r="Z3672" t="str">
        <f>IF(Q3672=$Z$14,COUNTIF($Q$15:Q3672,$Z$14),"")</f>
        <v/>
      </c>
    </row>
    <row r="3673" spans="1:26" ht="16.5" x14ac:dyDescent="0.25">
      <c r="A3673" s="6" t="str">
        <f>IF(B3673="","",SUBTOTAL(3,$B$15:B3673))</f>
        <v/>
      </c>
      <c r="B3673" s="7"/>
      <c r="C3673" s="8"/>
      <c r="D3673" s="6" t="str">
        <f t="shared" si="758"/>
        <v/>
      </c>
      <c r="E3673" s="9" t="str">
        <f t="shared" si="761"/>
        <v/>
      </c>
      <c r="F3673" s="7"/>
      <c r="G3673" s="10" t="str">
        <f t="shared" si="759"/>
        <v/>
      </c>
      <c r="H3673" s="6" t="str">
        <f t="shared" si="760"/>
        <v/>
      </c>
      <c r="I3673" s="6" t="str">
        <f t="shared" si="762"/>
        <v/>
      </c>
      <c r="J3673" s="6" t="str">
        <f t="shared" si="763"/>
        <v/>
      </c>
      <c r="K3673" s="6" t="str">
        <f t="shared" si="764"/>
        <v/>
      </c>
      <c r="L3673" s="6" t="str">
        <f t="shared" si="769"/>
        <v/>
      </c>
      <c r="M3673" s="6" t="str">
        <f t="shared" si="770"/>
        <v/>
      </c>
      <c r="N3673" s="6" t="str">
        <f t="shared" si="765"/>
        <v/>
      </c>
      <c r="O3673" s="4"/>
      <c r="P3673" s="11"/>
      <c r="Q3673" s="12" t="str">
        <f t="shared" si="766"/>
        <v/>
      </c>
      <c r="R3673" s="8"/>
      <c r="S3673" s="19"/>
      <c r="T3673" s="19" t="s">
        <v>830</v>
      </c>
      <c r="U3673" s="4"/>
      <c r="V3673" s="22" t="str">
        <f t="shared" si="767"/>
        <v>@aswan1.moe.edu.eg</v>
      </c>
      <c r="W3673" s="22" t="str">
        <f t="shared" si="768"/>
        <v>Stu#</v>
      </c>
      <c r="Z3673" t="str">
        <f>IF(Q3673=$Z$14,COUNTIF($Q$15:Q3673,$Z$14),"")</f>
        <v/>
      </c>
    </row>
    <row r="3674" spans="1:26" ht="16.5" x14ac:dyDescent="0.25">
      <c r="A3674" s="6" t="str">
        <f>IF(B3674="","",SUBTOTAL(3,$B$15:B3674))</f>
        <v/>
      </c>
      <c r="B3674" s="7"/>
      <c r="C3674" s="8"/>
      <c r="D3674" s="6" t="str">
        <f t="shared" si="758"/>
        <v/>
      </c>
      <c r="E3674" s="9" t="str">
        <f t="shared" si="761"/>
        <v/>
      </c>
      <c r="F3674" s="7"/>
      <c r="G3674" s="10" t="str">
        <f t="shared" si="759"/>
        <v/>
      </c>
      <c r="H3674" s="6" t="str">
        <f t="shared" si="760"/>
        <v/>
      </c>
      <c r="I3674" s="6" t="str">
        <f t="shared" si="762"/>
        <v/>
      </c>
      <c r="J3674" s="6" t="str">
        <f t="shared" si="763"/>
        <v/>
      </c>
      <c r="K3674" s="6" t="str">
        <f t="shared" si="764"/>
        <v/>
      </c>
      <c r="L3674" s="6" t="str">
        <f t="shared" si="769"/>
        <v/>
      </c>
      <c r="M3674" s="6" t="str">
        <f t="shared" si="770"/>
        <v/>
      </c>
      <c r="N3674" s="6" t="str">
        <f t="shared" si="765"/>
        <v/>
      </c>
      <c r="O3674" s="4"/>
      <c r="P3674" s="11"/>
      <c r="Q3674" s="12" t="str">
        <f t="shared" si="766"/>
        <v/>
      </c>
      <c r="R3674" s="8"/>
      <c r="S3674" s="19"/>
      <c r="T3674" s="19" t="s">
        <v>830</v>
      </c>
      <c r="U3674" s="4"/>
      <c r="V3674" s="22" t="str">
        <f t="shared" si="767"/>
        <v>@aswan1.moe.edu.eg</v>
      </c>
      <c r="W3674" s="22" t="str">
        <f t="shared" si="768"/>
        <v>Stu#</v>
      </c>
      <c r="Z3674" t="str">
        <f>IF(Q3674=$Z$14,COUNTIF($Q$15:Q3674,$Z$14),"")</f>
        <v/>
      </c>
    </row>
    <row r="3675" spans="1:26" ht="16.5" x14ac:dyDescent="0.25">
      <c r="A3675" s="6" t="str">
        <f>IF(B3675="","",SUBTOTAL(3,$B$15:B3675))</f>
        <v/>
      </c>
      <c r="B3675" s="7"/>
      <c r="C3675" s="8"/>
      <c r="D3675" s="6" t="str">
        <f t="shared" si="758"/>
        <v/>
      </c>
      <c r="E3675" s="9" t="str">
        <f t="shared" si="761"/>
        <v/>
      </c>
      <c r="F3675" s="7"/>
      <c r="G3675" s="10" t="str">
        <f t="shared" si="759"/>
        <v/>
      </c>
      <c r="H3675" s="6" t="str">
        <f t="shared" si="760"/>
        <v/>
      </c>
      <c r="I3675" s="6" t="str">
        <f t="shared" si="762"/>
        <v/>
      </c>
      <c r="J3675" s="6" t="str">
        <f t="shared" si="763"/>
        <v/>
      </c>
      <c r="K3675" s="6" t="str">
        <f t="shared" si="764"/>
        <v/>
      </c>
      <c r="L3675" s="6" t="str">
        <f t="shared" si="769"/>
        <v/>
      </c>
      <c r="M3675" s="6" t="str">
        <f t="shared" si="770"/>
        <v/>
      </c>
      <c r="N3675" s="6" t="str">
        <f t="shared" si="765"/>
        <v/>
      </c>
      <c r="O3675" s="4"/>
      <c r="P3675" s="11"/>
      <c r="Q3675" s="12" t="str">
        <f t="shared" si="766"/>
        <v/>
      </c>
      <c r="R3675" s="8"/>
      <c r="S3675" s="19"/>
      <c r="T3675" s="19" t="s">
        <v>830</v>
      </c>
      <c r="U3675" s="4"/>
      <c r="V3675" s="22" t="str">
        <f t="shared" si="767"/>
        <v>@aswan1.moe.edu.eg</v>
      </c>
      <c r="W3675" s="22" t="str">
        <f t="shared" si="768"/>
        <v>Stu#</v>
      </c>
      <c r="Z3675" t="str">
        <f>IF(Q3675=$Z$14,COUNTIF($Q$15:Q3675,$Z$14),"")</f>
        <v/>
      </c>
    </row>
    <row r="3676" spans="1:26" ht="16.5" x14ac:dyDescent="0.25">
      <c r="A3676" s="6" t="str">
        <f>IF(B3676="","",SUBTOTAL(3,$B$15:B3676))</f>
        <v/>
      </c>
      <c r="B3676" s="7"/>
      <c r="C3676" s="8"/>
      <c r="D3676" s="6" t="str">
        <f t="shared" si="758"/>
        <v/>
      </c>
      <c r="E3676" s="9" t="str">
        <f t="shared" si="761"/>
        <v/>
      </c>
      <c r="F3676" s="7"/>
      <c r="G3676" s="10" t="str">
        <f t="shared" si="759"/>
        <v/>
      </c>
      <c r="H3676" s="6" t="str">
        <f t="shared" si="760"/>
        <v/>
      </c>
      <c r="I3676" s="6" t="str">
        <f t="shared" si="762"/>
        <v/>
      </c>
      <c r="J3676" s="6" t="str">
        <f t="shared" si="763"/>
        <v/>
      </c>
      <c r="K3676" s="6" t="str">
        <f t="shared" si="764"/>
        <v/>
      </c>
      <c r="L3676" s="6" t="str">
        <f t="shared" si="769"/>
        <v/>
      </c>
      <c r="M3676" s="6" t="str">
        <f t="shared" si="770"/>
        <v/>
      </c>
      <c r="N3676" s="6" t="str">
        <f t="shared" si="765"/>
        <v/>
      </c>
      <c r="O3676" s="4"/>
      <c r="P3676" s="11"/>
      <c r="Q3676" s="12" t="str">
        <f t="shared" si="766"/>
        <v/>
      </c>
      <c r="R3676" s="8"/>
      <c r="S3676" s="19"/>
      <c r="T3676" s="19" t="s">
        <v>830</v>
      </c>
      <c r="U3676" s="4"/>
      <c r="V3676" s="22" t="str">
        <f t="shared" si="767"/>
        <v>@aswan1.moe.edu.eg</v>
      </c>
      <c r="W3676" s="22" t="str">
        <f t="shared" si="768"/>
        <v>Stu#</v>
      </c>
      <c r="Z3676" t="str">
        <f>IF(Q3676=$Z$14,COUNTIF($Q$15:Q3676,$Z$14),"")</f>
        <v/>
      </c>
    </row>
    <row r="3677" spans="1:26" ht="16.5" x14ac:dyDescent="0.25">
      <c r="A3677" s="6" t="str">
        <f>IF(B3677="","",SUBTOTAL(3,$B$15:B3677))</f>
        <v/>
      </c>
      <c r="B3677" s="7"/>
      <c r="C3677" s="8"/>
      <c r="D3677" s="6" t="str">
        <f t="shared" si="758"/>
        <v/>
      </c>
      <c r="E3677" s="9" t="str">
        <f t="shared" si="761"/>
        <v/>
      </c>
      <c r="F3677" s="7"/>
      <c r="G3677" s="10" t="str">
        <f t="shared" si="759"/>
        <v/>
      </c>
      <c r="H3677" s="6" t="str">
        <f t="shared" si="760"/>
        <v/>
      </c>
      <c r="I3677" s="6" t="str">
        <f t="shared" si="762"/>
        <v/>
      </c>
      <c r="J3677" s="6" t="str">
        <f t="shared" si="763"/>
        <v/>
      </c>
      <c r="K3677" s="6" t="str">
        <f t="shared" si="764"/>
        <v/>
      </c>
      <c r="L3677" s="6" t="str">
        <f t="shared" si="769"/>
        <v/>
      </c>
      <c r="M3677" s="6" t="str">
        <f t="shared" si="770"/>
        <v/>
      </c>
      <c r="N3677" s="6" t="str">
        <f t="shared" si="765"/>
        <v/>
      </c>
      <c r="O3677" s="4"/>
      <c r="P3677" s="11"/>
      <c r="Q3677" s="12" t="str">
        <f t="shared" si="766"/>
        <v/>
      </c>
      <c r="R3677" s="8"/>
      <c r="S3677" s="19"/>
      <c r="T3677" s="19" t="s">
        <v>830</v>
      </c>
      <c r="U3677" s="4"/>
      <c r="V3677" s="22" t="str">
        <f t="shared" si="767"/>
        <v>@aswan1.moe.edu.eg</v>
      </c>
      <c r="W3677" s="22" t="str">
        <f t="shared" si="768"/>
        <v>Stu#</v>
      </c>
      <c r="Z3677" t="str">
        <f>IF(Q3677=$Z$14,COUNTIF($Q$15:Q3677,$Z$14),"")</f>
        <v/>
      </c>
    </row>
    <row r="3678" spans="1:26" ht="16.5" x14ac:dyDescent="0.25">
      <c r="A3678" s="6" t="str">
        <f>IF(B3678="","",SUBTOTAL(3,$B$15:B3678))</f>
        <v/>
      </c>
      <c r="B3678" s="7"/>
      <c r="C3678" s="8"/>
      <c r="D3678" s="6" t="str">
        <f t="shared" si="758"/>
        <v/>
      </c>
      <c r="E3678" s="9" t="str">
        <f t="shared" si="761"/>
        <v/>
      </c>
      <c r="F3678" s="7"/>
      <c r="G3678" s="10" t="str">
        <f t="shared" si="759"/>
        <v/>
      </c>
      <c r="H3678" s="6" t="str">
        <f t="shared" si="760"/>
        <v/>
      </c>
      <c r="I3678" s="6" t="str">
        <f t="shared" si="762"/>
        <v/>
      </c>
      <c r="J3678" s="6" t="str">
        <f t="shared" si="763"/>
        <v/>
      </c>
      <c r="K3678" s="6" t="str">
        <f t="shared" si="764"/>
        <v/>
      </c>
      <c r="L3678" s="6" t="str">
        <f t="shared" si="769"/>
        <v/>
      </c>
      <c r="M3678" s="6" t="str">
        <f t="shared" si="770"/>
        <v/>
      </c>
      <c r="N3678" s="6" t="str">
        <f t="shared" si="765"/>
        <v/>
      </c>
      <c r="O3678" s="4"/>
      <c r="P3678" s="11"/>
      <c r="Q3678" s="12" t="str">
        <f t="shared" si="766"/>
        <v/>
      </c>
      <c r="R3678" s="8"/>
      <c r="S3678" s="19"/>
      <c r="T3678" s="19" t="s">
        <v>830</v>
      </c>
      <c r="U3678" s="4"/>
      <c r="V3678" s="22" t="str">
        <f t="shared" si="767"/>
        <v>@aswan1.moe.edu.eg</v>
      </c>
      <c r="W3678" s="22" t="str">
        <f t="shared" si="768"/>
        <v>Stu#</v>
      </c>
      <c r="Z3678" t="str">
        <f>IF(Q3678=$Z$14,COUNTIF($Q$15:Q3678,$Z$14),"")</f>
        <v/>
      </c>
    </row>
    <row r="3679" spans="1:26" ht="16.5" x14ac:dyDescent="0.25">
      <c r="A3679" s="6" t="str">
        <f>IF(B3679="","",SUBTOTAL(3,$B$15:B3679))</f>
        <v/>
      </c>
      <c r="B3679" s="7"/>
      <c r="C3679" s="8"/>
      <c r="D3679" s="6" t="str">
        <f t="shared" si="758"/>
        <v/>
      </c>
      <c r="E3679" s="9" t="str">
        <f t="shared" si="761"/>
        <v/>
      </c>
      <c r="F3679" s="7"/>
      <c r="G3679" s="10" t="str">
        <f t="shared" si="759"/>
        <v/>
      </c>
      <c r="H3679" s="6" t="str">
        <f t="shared" si="760"/>
        <v/>
      </c>
      <c r="I3679" s="6" t="str">
        <f t="shared" si="762"/>
        <v/>
      </c>
      <c r="J3679" s="6" t="str">
        <f t="shared" si="763"/>
        <v/>
      </c>
      <c r="K3679" s="6" t="str">
        <f t="shared" si="764"/>
        <v/>
      </c>
      <c r="L3679" s="6" t="str">
        <f t="shared" si="769"/>
        <v/>
      </c>
      <c r="M3679" s="6" t="str">
        <f t="shared" si="770"/>
        <v/>
      </c>
      <c r="N3679" s="6" t="str">
        <f t="shared" si="765"/>
        <v/>
      </c>
      <c r="O3679" s="4"/>
      <c r="P3679" s="11"/>
      <c r="Q3679" s="12" t="str">
        <f t="shared" si="766"/>
        <v/>
      </c>
      <c r="R3679" s="8"/>
      <c r="S3679" s="19"/>
      <c r="T3679" s="19" t="s">
        <v>830</v>
      </c>
      <c r="U3679" s="4"/>
      <c r="V3679" s="22" t="str">
        <f t="shared" si="767"/>
        <v>@aswan1.moe.edu.eg</v>
      </c>
      <c r="W3679" s="22" t="str">
        <f t="shared" si="768"/>
        <v>Stu#</v>
      </c>
      <c r="Z3679" t="str">
        <f>IF(Q3679=$Z$14,COUNTIF($Q$15:Q3679,$Z$14),"")</f>
        <v/>
      </c>
    </row>
    <row r="3680" spans="1:26" ht="16.5" x14ac:dyDescent="0.25">
      <c r="A3680" s="6" t="str">
        <f>IF(B3680="","",SUBTOTAL(3,$B$15:B3680))</f>
        <v/>
      </c>
      <c r="B3680" s="7"/>
      <c r="C3680" s="8"/>
      <c r="D3680" s="6" t="str">
        <f t="shared" si="758"/>
        <v/>
      </c>
      <c r="E3680" s="9" t="str">
        <f t="shared" si="761"/>
        <v/>
      </c>
      <c r="F3680" s="7"/>
      <c r="G3680" s="10" t="str">
        <f t="shared" si="759"/>
        <v/>
      </c>
      <c r="H3680" s="6" t="str">
        <f t="shared" si="760"/>
        <v/>
      </c>
      <c r="I3680" s="6" t="str">
        <f t="shared" si="762"/>
        <v/>
      </c>
      <c r="J3680" s="6" t="str">
        <f t="shared" si="763"/>
        <v/>
      </c>
      <c r="K3680" s="6" t="str">
        <f t="shared" si="764"/>
        <v/>
      </c>
      <c r="L3680" s="6" t="str">
        <f t="shared" si="769"/>
        <v/>
      </c>
      <c r="M3680" s="6" t="str">
        <f t="shared" si="770"/>
        <v/>
      </c>
      <c r="N3680" s="6" t="str">
        <f t="shared" si="765"/>
        <v/>
      </c>
      <c r="O3680" s="4"/>
      <c r="P3680" s="11"/>
      <c r="Q3680" s="12" t="str">
        <f t="shared" si="766"/>
        <v/>
      </c>
      <c r="R3680" s="8"/>
      <c r="S3680" s="19"/>
      <c r="T3680" s="19" t="s">
        <v>830</v>
      </c>
      <c r="U3680" s="4"/>
      <c r="V3680" s="22" t="str">
        <f t="shared" si="767"/>
        <v>@aswan1.moe.edu.eg</v>
      </c>
      <c r="W3680" s="22" t="str">
        <f t="shared" si="768"/>
        <v>Stu#</v>
      </c>
      <c r="Z3680" t="str">
        <f>IF(Q3680=$Z$14,COUNTIF($Q$15:Q3680,$Z$14),"")</f>
        <v/>
      </c>
    </row>
    <row r="3681" spans="1:26" ht="16.5" x14ac:dyDescent="0.25">
      <c r="A3681" s="6" t="str">
        <f>IF(B3681="","",SUBTOTAL(3,$B$15:B3681))</f>
        <v/>
      </c>
      <c r="B3681" s="7"/>
      <c r="C3681" s="8"/>
      <c r="D3681" s="6" t="str">
        <f t="shared" si="758"/>
        <v/>
      </c>
      <c r="E3681" s="9" t="str">
        <f t="shared" si="761"/>
        <v/>
      </c>
      <c r="F3681" s="7"/>
      <c r="G3681" s="10" t="str">
        <f t="shared" si="759"/>
        <v/>
      </c>
      <c r="H3681" s="6" t="str">
        <f t="shared" si="760"/>
        <v/>
      </c>
      <c r="I3681" s="6" t="str">
        <f t="shared" si="762"/>
        <v/>
      </c>
      <c r="J3681" s="6" t="str">
        <f t="shared" si="763"/>
        <v/>
      </c>
      <c r="K3681" s="6" t="str">
        <f t="shared" si="764"/>
        <v/>
      </c>
      <c r="L3681" s="6" t="str">
        <f t="shared" si="769"/>
        <v/>
      </c>
      <c r="M3681" s="6" t="str">
        <f t="shared" si="770"/>
        <v/>
      </c>
      <c r="N3681" s="6" t="str">
        <f t="shared" si="765"/>
        <v/>
      </c>
      <c r="O3681" s="4"/>
      <c r="P3681" s="11"/>
      <c r="Q3681" s="12" t="str">
        <f t="shared" si="766"/>
        <v/>
      </c>
      <c r="R3681" s="8"/>
      <c r="S3681" s="19"/>
      <c r="T3681" s="19" t="s">
        <v>830</v>
      </c>
      <c r="U3681" s="4"/>
      <c r="V3681" s="22" t="str">
        <f t="shared" si="767"/>
        <v>@aswan1.moe.edu.eg</v>
      </c>
      <c r="W3681" s="22" t="str">
        <f t="shared" si="768"/>
        <v>Stu#</v>
      </c>
      <c r="Z3681" t="str">
        <f>IF(Q3681=$Z$14,COUNTIF($Q$15:Q3681,$Z$14),"")</f>
        <v/>
      </c>
    </row>
    <row r="3682" spans="1:26" ht="16.5" x14ac:dyDescent="0.25">
      <c r="A3682" s="6" t="str">
        <f>IF(B3682="","",SUBTOTAL(3,$B$15:B3682))</f>
        <v/>
      </c>
      <c r="B3682" s="7"/>
      <c r="C3682" s="8"/>
      <c r="D3682" s="6" t="str">
        <f t="shared" si="758"/>
        <v/>
      </c>
      <c r="E3682" s="9" t="str">
        <f t="shared" si="761"/>
        <v/>
      </c>
      <c r="F3682" s="7"/>
      <c r="G3682" s="10" t="str">
        <f t="shared" si="759"/>
        <v/>
      </c>
      <c r="H3682" s="6" t="str">
        <f t="shared" si="760"/>
        <v/>
      </c>
      <c r="I3682" s="6" t="str">
        <f t="shared" si="762"/>
        <v/>
      </c>
      <c r="J3682" s="6" t="str">
        <f t="shared" si="763"/>
        <v/>
      </c>
      <c r="K3682" s="6" t="str">
        <f t="shared" si="764"/>
        <v/>
      </c>
      <c r="L3682" s="6" t="str">
        <f t="shared" si="769"/>
        <v/>
      </c>
      <c r="M3682" s="6" t="str">
        <f t="shared" si="770"/>
        <v/>
      </c>
      <c r="N3682" s="6" t="str">
        <f t="shared" si="765"/>
        <v/>
      </c>
      <c r="O3682" s="4"/>
      <c r="P3682" s="11"/>
      <c r="Q3682" s="12" t="str">
        <f t="shared" si="766"/>
        <v/>
      </c>
      <c r="R3682" s="8"/>
      <c r="S3682" s="19"/>
      <c r="T3682" s="19" t="s">
        <v>830</v>
      </c>
      <c r="U3682" s="4"/>
      <c r="V3682" s="22" t="str">
        <f t="shared" si="767"/>
        <v>@aswan1.moe.edu.eg</v>
      </c>
      <c r="W3682" s="22" t="str">
        <f t="shared" si="768"/>
        <v>Stu#</v>
      </c>
      <c r="Z3682" t="str">
        <f>IF(Q3682=$Z$14,COUNTIF($Q$15:Q3682,$Z$14),"")</f>
        <v/>
      </c>
    </row>
    <row r="3683" spans="1:26" ht="16.5" x14ac:dyDescent="0.25">
      <c r="A3683" s="6" t="str">
        <f>IF(B3683="","",SUBTOTAL(3,$B$15:B3683))</f>
        <v/>
      </c>
      <c r="B3683" s="7"/>
      <c r="C3683" s="8"/>
      <c r="D3683" s="6" t="str">
        <f t="shared" si="758"/>
        <v/>
      </c>
      <c r="E3683" s="9" t="str">
        <f t="shared" si="761"/>
        <v/>
      </c>
      <c r="F3683" s="7"/>
      <c r="G3683" s="10" t="str">
        <f t="shared" si="759"/>
        <v/>
      </c>
      <c r="H3683" s="6" t="str">
        <f t="shared" si="760"/>
        <v/>
      </c>
      <c r="I3683" s="6" t="str">
        <f t="shared" si="762"/>
        <v/>
      </c>
      <c r="J3683" s="6" t="str">
        <f t="shared" si="763"/>
        <v/>
      </c>
      <c r="K3683" s="6" t="str">
        <f t="shared" si="764"/>
        <v/>
      </c>
      <c r="L3683" s="6" t="str">
        <f t="shared" si="769"/>
        <v/>
      </c>
      <c r="M3683" s="6" t="str">
        <f t="shared" si="770"/>
        <v/>
      </c>
      <c r="N3683" s="6" t="str">
        <f t="shared" si="765"/>
        <v/>
      </c>
      <c r="O3683" s="4"/>
      <c r="P3683" s="11"/>
      <c r="Q3683" s="12" t="str">
        <f t="shared" si="766"/>
        <v/>
      </c>
      <c r="R3683" s="8"/>
      <c r="S3683" s="19"/>
      <c r="T3683" s="19" t="s">
        <v>830</v>
      </c>
      <c r="U3683" s="4"/>
      <c r="V3683" s="22" t="str">
        <f t="shared" si="767"/>
        <v>@aswan1.moe.edu.eg</v>
      </c>
      <c r="W3683" s="22" t="str">
        <f t="shared" si="768"/>
        <v>Stu#</v>
      </c>
      <c r="Z3683" t="str">
        <f>IF(Q3683=$Z$14,COUNTIF($Q$15:Q3683,$Z$14),"")</f>
        <v/>
      </c>
    </row>
    <row r="3684" spans="1:26" ht="16.5" x14ac:dyDescent="0.25">
      <c r="A3684" s="6" t="str">
        <f>IF(B3684="","",SUBTOTAL(3,$B$15:B3684))</f>
        <v/>
      </c>
      <c r="B3684" s="7"/>
      <c r="C3684" s="8"/>
      <c r="D3684" s="6" t="str">
        <f t="shared" si="758"/>
        <v/>
      </c>
      <c r="E3684" s="9" t="str">
        <f t="shared" si="761"/>
        <v/>
      </c>
      <c r="F3684" s="7"/>
      <c r="G3684" s="10" t="str">
        <f t="shared" si="759"/>
        <v/>
      </c>
      <c r="H3684" s="6" t="str">
        <f t="shared" si="760"/>
        <v/>
      </c>
      <c r="I3684" s="6" t="str">
        <f t="shared" si="762"/>
        <v/>
      </c>
      <c r="J3684" s="6" t="str">
        <f t="shared" si="763"/>
        <v/>
      </c>
      <c r="K3684" s="6" t="str">
        <f t="shared" si="764"/>
        <v/>
      </c>
      <c r="L3684" s="6" t="str">
        <f t="shared" si="769"/>
        <v/>
      </c>
      <c r="M3684" s="6" t="str">
        <f t="shared" si="770"/>
        <v/>
      </c>
      <c r="N3684" s="6" t="str">
        <f t="shared" si="765"/>
        <v/>
      </c>
      <c r="O3684" s="4"/>
      <c r="P3684" s="11"/>
      <c r="Q3684" s="12" t="str">
        <f t="shared" si="766"/>
        <v/>
      </c>
      <c r="R3684" s="8"/>
      <c r="S3684" s="19"/>
      <c r="T3684" s="19" t="s">
        <v>830</v>
      </c>
      <c r="U3684" s="4"/>
      <c r="V3684" s="22" t="str">
        <f t="shared" si="767"/>
        <v>@aswan1.moe.edu.eg</v>
      </c>
      <c r="W3684" s="22" t="str">
        <f t="shared" si="768"/>
        <v>Stu#</v>
      </c>
      <c r="Z3684" t="str">
        <f>IF(Q3684=$Z$14,COUNTIF($Q$15:Q3684,$Z$14),"")</f>
        <v/>
      </c>
    </row>
    <row r="3685" spans="1:26" ht="16.5" x14ac:dyDescent="0.25">
      <c r="A3685" s="6" t="str">
        <f>IF(B3685="","",SUBTOTAL(3,$B$15:B3685))</f>
        <v/>
      </c>
      <c r="B3685" s="7"/>
      <c r="C3685" s="8"/>
      <c r="D3685" s="6" t="str">
        <f t="shared" si="758"/>
        <v/>
      </c>
      <c r="E3685" s="9" t="str">
        <f t="shared" si="761"/>
        <v/>
      </c>
      <c r="F3685" s="7"/>
      <c r="G3685" s="10" t="str">
        <f t="shared" si="759"/>
        <v/>
      </c>
      <c r="H3685" s="6" t="str">
        <f t="shared" si="760"/>
        <v/>
      </c>
      <c r="I3685" s="6" t="str">
        <f t="shared" si="762"/>
        <v/>
      </c>
      <c r="J3685" s="6" t="str">
        <f t="shared" si="763"/>
        <v/>
      </c>
      <c r="K3685" s="6" t="str">
        <f t="shared" si="764"/>
        <v/>
      </c>
      <c r="L3685" s="6" t="str">
        <f t="shared" si="769"/>
        <v/>
      </c>
      <c r="M3685" s="6" t="str">
        <f t="shared" si="770"/>
        <v/>
      </c>
      <c r="N3685" s="6" t="str">
        <f t="shared" si="765"/>
        <v/>
      </c>
      <c r="O3685" s="4"/>
      <c r="P3685" s="11"/>
      <c r="Q3685" s="12" t="str">
        <f t="shared" si="766"/>
        <v/>
      </c>
      <c r="R3685" s="8"/>
      <c r="S3685" s="19"/>
      <c r="T3685" s="19" t="s">
        <v>830</v>
      </c>
      <c r="U3685" s="4"/>
      <c r="V3685" s="22" t="str">
        <f t="shared" si="767"/>
        <v>@aswan1.moe.edu.eg</v>
      </c>
      <c r="W3685" s="22" t="str">
        <f t="shared" si="768"/>
        <v>Stu#</v>
      </c>
      <c r="Z3685" t="str">
        <f>IF(Q3685=$Z$14,COUNTIF($Q$15:Q3685,$Z$14),"")</f>
        <v/>
      </c>
    </row>
    <row r="3686" spans="1:26" ht="16.5" x14ac:dyDescent="0.25">
      <c r="A3686" s="6" t="str">
        <f>IF(B3686="","",SUBTOTAL(3,$B$15:B3686))</f>
        <v/>
      </c>
      <c r="B3686" s="7"/>
      <c r="C3686" s="8"/>
      <c r="D3686" s="6" t="str">
        <f t="shared" si="758"/>
        <v/>
      </c>
      <c r="E3686" s="9" t="str">
        <f t="shared" si="761"/>
        <v/>
      </c>
      <c r="F3686" s="7"/>
      <c r="G3686" s="10" t="str">
        <f t="shared" si="759"/>
        <v/>
      </c>
      <c r="H3686" s="6" t="str">
        <f t="shared" si="760"/>
        <v/>
      </c>
      <c r="I3686" s="6" t="str">
        <f t="shared" si="762"/>
        <v/>
      </c>
      <c r="J3686" s="6" t="str">
        <f t="shared" si="763"/>
        <v/>
      </c>
      <c r="K3686" s="6" t="str">
        <f t="shared" si="764"/>
        <v/>
      </c>
      <c r="L3686" s="6" t="str">
        <f t="shared" si="769"/>
        <v/>
      </c>
      <c r="M3686" s="6" t="str">
        <f t="shared" si="770"/>
        <v/>
      </c>
      <c r="N3686" s="6" t="str">
        <f t="shared" si="765"/>
        <v/>
      </c>
      <c r="O3686" s="4"/>
      <c r="P3686" s="11"/>
      <c r="Q3686" s="12" t="str">
        <f t="shared" si="766"/>
        <v/>
      </c>
      <c r="R3686" s="8"/>
      <c r="S3686" s="19"/>
      <c r="T3686" s="19" t="s">
        <v>830</v>
      </c>
      <c r="U3686" s="4"/>
      <c r="V3686" s="22" t="str">
        <f t="shared" si="767"/>
        <v>@aswan1.moe.edu.eg</v>
      </c>
      <c r="W3686" s="22" t="str">
        <f t="shared" si="768"/>
        <v>Stu#</v>
      </c>
      <c r="Z3686" t="str">
        <f>IF(Q3686=$Z$14,COUNTIF($Q$15:Q3686,$Z$14),"")</f>
        <v/>
      </c>
    </row>
    <row r="3687" spans="1:26" ht="16.5" x14ac:dyDescent="0.25">
      <c r="A3687" s="6" t="str">
        <f>IF(B3687="","",SUBTOTAL(3,$B$15:B3687))</f>
        <v/>
      </c>
      <c r="B3687" s="7"/>
      <c r="C3687" s="8"/>
      <c r="D3687" s="6" t="str">
        <f t="shared" si="758"/>
        <v/>
      </c>
      <c r="E3687" s="9" t="str">
        <f t="shared" si="761"/>
        <v/>
      </c>
      <c r="F3687" s="7"/>
      <c r="G3687" s="10" t="str">
        <f t="shared" si="759"/>
        <v/>
      </c>
      <c r="H3687" s="6" t="str">
        <f t="shared" si="760"/>
        <v/>
      </c>
      <c r="I3687" s="6" t="str">
        <f t="shared" si="762"/>
        <v/>
      </c>
      <c r="J3687" s="6" t="str">
        <f t="shared" si="763"/>
        <v/>
      </c>
      <c r="K3687" s="6" t="str">
        <f t="shared" si="764"/>
        <v/>
      </c>
      <c r="L3687" s="6" t="str">
        <f t="shared" si="769"/>
        <v/>
      </c>
      <c r="M3687" s="6" t="str">
        <f t="shared" si="770"/>
        <v/>
      </c>
      <c r="N3687" s="6" t="str">
        <f t="shared" si="765"/>
        <v/>
      </c>
      <c r="O3687" s="4"/>
      <c r="P3687" s="11"/>
      <c r="Q3687" s="12" t="str">
        <f t="shared" si="766"/>
        <v/>
      </c>
      <c r="R3687" s="8"/>
      <c r="S3687" s="19"/>
      <c r="T3687" s="19" t="s">
        <v>830</v>
      </c>
      <c r="U3687" s="4"/>
      <c r="V3687" s="22" t="str">
        <f t="shared" si="767"/>
        <v>@aswan1.moe.edu.eg</v>
      </c>
      <c r="W3687" s="22" t="str">
        <f t="shared" si="768"/>
        <v>Stu#</v>
      </c>
      <c r="Z3687" t="str">
        <f>IF(Q3687=$Z$14,COUNTIF($Q$15:Q3687,$Z$14),"")</f>
        <v/>
      </c>
    </row>
    <row r="3688" spans="1:26" ht="16.5" x14ac:dyDescent="0.25">
      <c r="A3688" s="6" t="str">
        <f>IF(B3688="","",SUBTOTAL(3,$B$15:B3688))</f>
        <v/>
      </c>
      <c r="B3688" s="7"/>
      <c r="C3688" s="8"/>
      <c r="D3688" s="6" t="str">
        <f t="shared" si="758"/>
        <v/>
      </c>
      <c r="E3688" s="9" t="str">
        <f t="shared" si="761"/>
        <v/>
      </c>
      <c r="F3688" s="7"/>
      <c r="G3688" s="10" t="str">
        <f t="shared" si="759"/>
        <v/>
      </c>
      <c r="H3688" s="6" t="str">
        <f t="shared" si="760"/>
        <v/>
      </c>
      <c r="I3688" s="6" t="str">
        <f t="shared" si="762"/>
        <v/>
      </c>
      <c r="J3688" s="6" t="str">
        <f t="shared" si="763"/>
        <v/>
      </c>
      <c r="K3688" s="6" t="str">
        <f t="shared" si="764"/>
        <v/>
      </c>
      <c r="L3688" s="6" t="str">
        <f t="shared" si="769"/>
        <v/>
      </c>
      <c r="M3688" s="6" t="str">
        <f t="shared" si="770"/>
        <v/>
      </c>
      <c r="N3688" s="6" t="str">
        <f t="shared" si="765"/>
        <v/>
      </c>
      <c r="O3688" s="4"/>
      <c r="P3688" s="11"/>
      <c r="Q3688" s="12" t="str">
        <f t="shared" si="766"/>
        <v/>
      </c>
      <c r="R3688" s="8"/>
      <c r="S3688" s="19"/>
      <c r="T3688" s="19" t="s">
        <v>830</v>
      </c>
      <c r="U3688" s="4"/>
      <c r="V3688" s="22" t="str">
        <f t="shared" si="767"/>
        <v>@aswan1.moe.edu.eg</v>
      </c>
      <c r="W3688" s="22" t="str">
        <f t="shared" si="768"/>
        <v>Stu#</v>
      </c>
      <c r="Z3688" t="str">
        <f>IF(Q3688=$Z$14,COUNTIF($Q$15:Q3688,$Z$14),"")</f>
        <v/>
      </c>
    </row>
    <row r="3689" spans="1:26" ht="16.5" x14ac:dyDescent="0.25">
      <c r="A3689" s="6" t="str">
        <f>IF(B3689="","",SUBTOTAL(3,$B$15:B3689))</f>
        <v/>
      </c>
      <c r="B3689" s="7"/>
      <c r="C3689" s="8"/>
      <c r="D3689" s="6" t="str">
        <f t="shared" si="758"/>
        <v/>
      </c>
      <c r="E3689" s="9" t="str">
        <f t="shared" si="761"/>
        <v/>
      </c>
      <c r="F3689" s="7"/>
      <c r="G3689" s="10" t="str">
        <f t="shared" si="759"/>
        <v/>
      </c>
      <c r="H3689" s="6" t="str">
        <f t="shared" si="760"/>
        <v/>
      </c>
      <c r="I3689" s="6" t="str">
        <f t="shared" si="762"/>
        <v/>
      </c>
      <c r="J3689" s="6" t="str">
        <f t="shared" si="763"/>
        <v/>
      </c>
      <c r="K3689" s="6" t="str">
        <f t="shared" si="764"/>
        <v/>
      </c>
      <c r="L3689" s="6" t="str">
        <f t="shared" si="769"/>
        <v/>
      </c>
      <c r="M3689" s="6" t="str">
        <f t="shared" si="770"/>
        <v/>
      </c>
      <c r="N3689" s="6" t="str">
        <f t="shared" si="765"/>
        <v/>
      </c>
      <c r="O3689" s="4"/>
      <c r="P3689" s="11"/>
      <c r="Q3689" s="12" t="str">
        <f t="shared" si="766"/>
        <v/>
      </c>
      <c r="R3689" s="8"/>
      <c r="S3689" s="19"/>
      <c r="T3689" s="19" t="s">
        <v>830</v>
      </c>
      <c r="U3689" s="4"/>
      <c r="V3689" s="22" t="str">
        <f t="shared" si="767"/>
        <v>@aswan1.moe.edu.eg</v>
      </c>
      <c r="W3689" s="22" t="str">
        <f t="shared" si="768"/>
        <v>Stu#</v>
      </c>
      <c r="Z3689" t="str">
        <f>IF(Q3689=$Z$14,COUNTIF($Q$15:Q3689,$Z$14),"")</f>
        <v/>
      </c>
    </row>
    <row r="3690" spans="1:26" ht="16.5" x14ac:dyDescent="0.25">
      <c r="A3690" s="6" t="str">
        <f>IF(B3690="","",SUBTOTAL(3,$B$15:B3690))</f>
        <v/>
      </c>
      <c r="B3690" s="7"/>
      <c r="C3690" s="8"/>
      <c r="D3690" s="6" t="str">
        <f t="shared" si="758"/>
        <v/>
      </c>
      <c r="E3690" s="9" t="str">
        <f t="shared" si="761"/>
        <v/>
      </c>
      <c r="F3690" s="7"/>
      <c r="G3690" s="10" t="str">
        <f t="shared" si="759"/>
        <v/>
      </c>
      <c r="H3690" s="6" t="str">
        <f t="shared" si="760"/>
        <v/>
      </c>
      <c r="I3690" s="6" t="str">
        <f t="shared" si="762"/>
        <v/>
      </c>
      <c r="J3690" s="6" t="str">
        <f t="shared" si="763"/>
        <v/>
      </c>
      <c r="K3690" s="6" t="str">
        <f t="shared" si="764"/>
        <v/>
      </c>
      <c r="L3690" s="6" t="str">
        <f t="shared" si="769"/>
        <v/>
      </c>
      <c r="M3690" s="6" t="str">
        <f t="shared" si="770"/>
        <v/>
      </c>
      <c r="N3690" s="6" t="str">
        <f t="shared" si="765"/>
        <v/>
      </c>
      <c r="O3690" s="4"/>
      <c r="P3690" s="11"/>
      <c r="Q3690" s="12" t="str">
        <f t="shared" si="766"/>
        <v/>
      </c>
      <c r="R3690" s="8"/>
      <c r="S3690" s="19"/>
      <c r="T3690" s="19" t="s">
        <v>830</v>
      </c>
      <c r="U3690" s="4"/>
      <c r="V3690" s="22" t="str">
        <f t="shared" si="767"/>
        <v>@aswan1.moe.edu.eg</v>
      </c>
      <c r="W3690" s="22" t="str">
        <f t="shared" si="768"/>
        <v>Stu#</v>
      </c>
      <c r="Z3690" t="str">
        <f>IF(Q3690=$Z$14,COUNTIF($Q$15:Q3690,$Z$14),"")</f>
        <v/>
      </c>
    </row>
    <row r="3691" spans="1:26" ht="16.5" x14ac:dyDescent="0.25">
      <c r="A3691" s="6" t="str">
        <f>IF(B3691="","",SUBTOTAL(3,$B$15:B3691))</f>
        <v/>
      </c>
      <c r="B3691" s="7"/>
      <c r="C3691" s="8"/>
      <c r="D3691" s="6" t="str">
        <f t="shared" si="758"/>
        <v/>
      </c>
      <c r="E3691" s="9" t="str">
        <f t="shared" si="761"/>
        <v/>
      </c>
      <c r="F3691" s="7"/>
      <c r="G3691" s="10" t="str">
        <f t="shared" si="759"/>
        <v/>
      </c>
      <c r="H3691" s="6" t="str">
        <f t="shared" si="760"/>
        <v/>
      </c>
      <c r="I3691" s="6" t="str">
        <f t="shared" si="762"/>
        <v/>
      </c>
      <c r="J3691" s="6" t="str">
        <f t="shared" si="763"/>
        <v/>
      </c>
      <c r="K3691" s="6" t="str">
        <f t="shared" si="764"/>
        <v/>
      </c>
      <c r="L3691" s="6" t="str">
        <f t="shared" si="769"/>
        <v/>
      </c>
      <c r="M3691" s="6" t="str">
        <f t="shared" si="770"/>
        <v/>
      </c>
      <c r="N3691" s="6" t="str">
        <f t="shared" si="765"/>
        <v/>
      </c>
      <c r="O3691" s="4"/>
      <c r="P3691" s="11"/>
      <c r="Q3691" s="12" t="str">
        <f t="shared" si="766"/>
        <v/>
      </c>
      <c r="R3691" s="8"/>
      <c r="S3691" s="19"/>
      <c r="T3691" s="19" t="s">
        <v>830</v>
      </c>
      <c r="U3691" s="4"/>
      <c r="V3691" s="22" t="str">
        <f t="shared" si="767"/>
        <v>@aswan1.moe.edu.eg</v>
      </c>
      <c r="W3691" s="22" t="str">
        <f t="shared" si="768"/>
        <v>Stu#</v>
      </c>
      <c r="Z3691" t="str">
        <f>IF(Q3691=$Z$14,COUNTIF($Q$15:Q3691,$Z$14),"")</f>
        <v/>
      </c>
    </row>
    <row r="3692" spans="1:26" ht="16.5" x14ac:dyDescent="0.25">
      <c r="A3692" s="6" t="str">
        <f>IF(B3692="","",SUBTOTAL(3,$B$15:B3692))</f>
        <v/>
      </c>
      <c r="B3692" s="7"/>
      <c r="C3692" s="8"/>
      <c r="D3692" s="6" t="str">
        <f t="shared" si="758"/>
        <v/>
      </c>
      <c r="E3692" s="9" t="str">
        <f t="shared" si="761"/>
        <v/>
      </c>
      <c r="F3692" s="7"/>
      <c r="G3692" s="10" t="str">
        <f t="shared" si="759"/>
        <v/>
      </c>
      <c r="H3692" s="6" t="str">
        <f t="shared" si="760"/>
        <v/>
      </c>
      <c r="I3692" s="6" t="str">
        <f t="shared" si="762"/>
        <v/>
      </c>
      <c r="J3692" s="6" t="str">
        <f t="shared" si="763"/>
        <v/>
      </c>
      <c r="K3692" s="6" t="str">
        <f t="shared" si="764"/>
        <v/>
      </c>
      <c r="L3692" s="6" t="str">
        <f t="shared" si="769"/>
        <v/>
      </c>
      <c r="M3692" s="6" t="str">
        <f t="shared" si="770"/>
        <v/>
      </c>
      <c r="N3692" s="6" t="str">
        <f t="shared" si="765"/>
        <v/>
      </c>
      <c r="O3692" s="4"/>
      <c r="P3692" s="11"/>
      <c r="Q3692" s="12" t="str">
        <f t="shared" si="766"/>
        <v/>
      </c>
      <c r="R3692" s="8"/>
      <c r="S3692" s="19"/>
      <c r="T3692" s="19" t="s">
        <v>830</v>
      </c>
      <c r="U3692" s="4"/>
      <c r="V3692" s="22" t="str">
        <f t="shared" si="767"/>
        <v>@aswan1.moe.edu.eg</v>
      </c>
      <c r="W3692" s="22" t="str">
        <f t="shared" si="768"/>
        <v>Stu#</v>
      </c>
      <c r="Z3692" t="str">
        <f>IF(Q3692=$Z$14,COUNTIF($Q$15:Q3692,$Z$14),"")</f>
        <v/>
      </c>
    </row>
    <row r="3693" spans="1:26" ht="16.5" x14ac:dyDescent="0.25">
      <c r="A3693" s="6" t="str">
        <f>IF(B3693="","",SUBTOTAL(3,$B$15:B3693))</f>
        <v/>
      </c>
      <c r="B3693" s="7"/>
      <c r="C3693" s="8"/>
      <c r="D3693" s="6" t="str">
        <f t="shared" si="758"/>
        <v/>
      </c>
      <c r="E3693" s="9" t="str">
        <f t="shared" si="761"/>
        <v/>
      </c>
      <c r="F3693" s="7"/>
      <c r="G3693" s="10" t="str">
        <f t="shared" si="759"/>
        <v/>
      </c>
      <c r="H3693" s="6" t="str">
        <f t="shared" si="760"/>
        <v/>
      </c>
      <c r="I3693" s="6" t="str">
        <f t="shared" si="762"/>
        <v/>
      </c>
      <c r="J3693" s="6" t="str">
        <f t="shared" si="763"/>
        <v/>
      </c>
      <c r="K3693" s="6" t="str">
        <f t="shared" si="764"/>
        <v/>
      </c>
      <c r="L3693" s="6" t="str">
        <f t="shared" si="769"/>
        <v/>
      </c>
      <c r="M3693" s="6" t="str">
        <f t="shared" si="770"/>
        <v/>
      </c>
      <c r="N3693" s="6" t="str">
        <f t="shared" si="765"/>
        <v/>
      </c>
      <c r="O3693" s="4"/>
      <c r="P3693" s="11"/>
      <c r="Q3693" s="12" t="str">
        <f t="shared" si="766"/>
        <v/>
      </c>
      <c r="R3693" s="8"/>
      <c r="S3693" s="19"/>
      <c r="T3693" s="19" t="s">
        <v>830</v>
      </c>
      <c r="U3693" s="4"/>
      <c r="V3693" s="22" t="str">
        <f t="shared" si="767"/>
        <v>@aswan1.moe.edu.eg</v>
      </c>
      <c r="W3693" s="22" t="str">
        <f t="shared" si="768"/>
        <v>Stu#</v>
      </c>
      <c r="Z3693" t="str">
        <f>IF(Q3693=$Z$14,COUNTIF($Q$15:Q3693,$Z$14),"")</f>
        <v/>
      </c>
    </row>
    <row r="3694" spans="1:26" ht="16.5" x14ac:dyDescent="0.25">
      <c r="A3694" s="6" t="str">
        <f>IF(B3694="","",SUBTOTAL(3,$B$15:B3694))</f>
        <v/>
      </c>
      <c r="B3694" s="7"/>
      <c r="C3694" s="8"/>
      <c r="D3694" s="6" t="str">
        <f t="shared" si="758"/>
        <v/>
      </c>
      <c r="E3694" s="9" t="str">
        <f t="shared" si="761"/>
        <v/>
      </c>
      <c r="F3694" s="7"/>
      <c r="G3694" s="10" t="str">
        <f t="shared" si="759"/>
        <v/>
      </c>
      <c r="H3694" s="6" t="str">
        <f t="shared" si="760"/>
        <v/>
      </c>
      <c r="I3694" s="6" t="str">
        <f t="shared" si="762"/>
        <v/>
      </c>
      <c r="J3694" s="6" t="str">
        <f t="shared" si="763"/>
        <v/>
      </c>
      <c r="K3694" s="6" t="str">
        <f t="shared" si="764"/>
        <v/>
      </c>
      <c r="L3694" s="6" t="str">
        <f t="shared" si="769"/>
        <v/>
      </c>
      <c r="M3694" s="6" t="str">
        <f t="shared" si="770"/>
        <v/>
      </c>
      <c r="N3694" s="6" t="str">
        <f t="shared" si="765"/>
        <v/>
      </c>
      <c r="O3694" s="4"/>
      <c r="P3694" s="11"/>
      <c r="Q3694" s="12" t="str">
        <f t="shared" si="766"/>
        <v/>
      </c>
      <c r="R3694" s="8"/>
      <c r="S3694" s="19"/>
      <c r="T3694" s="19" t="s">
        <v>830</v>
      </c>
      <c r="U3694" s="4"/>
      <c r="V3694" s="22" t="str">
        <f t="shared" si="767"/>
        <v>@aswan1.moe.edu.eg</v>
      </c>
      <c r="W3694" s="22" t="str">
        <f t="shared" si="768"/>
        <v>Stu#</v>
      </c>
      <c r="Z3694" t="str">
        <f>IF(Q3694=$Z$14,COUNTIF($Q$15:Q3694,$Z$14),"")</f>
        <v/>
      </c>
    </row>
    <row r="3695" spans="1:26" ht="16.5" x14ac:dyDescent="0.25">
      <c r="A3695" s="6" t="str">
        <f>IF(B3695="","",SUBTOTAL(3,$B$15:B3695))</f>
        <v/>
      </c>
      <c r="B3695" s="7"/>
      <c r="C3695" s="8"/>
      <c r="D3695" s="6" t="str">
        <f t="shared" si="758"/>
        <v/>
      </c>
      <c r="E3695" s="9" t="str">
        <f t="shared" si="761"/>
        <v/>
      </c>
      <c r="F3695" s="7"/>
      <c r="G3695" s="10" t="str">
        <f t="shared" si="759"/>
        <v/>
      </c>
      <c r="H3695" s="6" t="str">
        <f t="shared" si="760"/>
        <v/>
      </c>
      <c r="I3695" s="6" t="str">
        <f t="shared" si="762"/>
        <v/>
      </c>
      <c r="J3695" s="6" t="str">
        <f t="shared" si="763"/>
        <v/>
      </c>
      <c r="K3695" s="6" t="str">
        <f t="shared" si="764"/>
        <v/>
      </c>
      <c r="L3695" s="6" t="str">
        <f t="shared" si="769"/>
        <v/>
      </c>
      <c r="M3695" s="6" t="str">
        <f t="shared" si="770"/>
        <v/>
      </c>
      <c r="N3695" s="6" t="str">
        <f t="shared" si="765"/>
        <v/>
      </c>
      <c r="O3695" s="4"/>
      <c r="P3695" s="11"/>
      <c r="Q3695" s="12" t="str">
        <f t="shared" si="766"/>
        <v/>
      </c>
      <c r="R3695" s="8"/>
      <c r="S3695" s="19"/>
      <c r="T3695" s="19" t="s">
        <v>830</v>
      </c>
      <c r="U3695" s="4"/>
      <c r="V3695" s="22" t="str">
        <f t="shared" si="767"/>
        <v>@aswan1.moe.edu.eg</v>
      </c>
      <c r="W3695" s="22" t="str">
        <f t="shared" si="768"/>
        <v>Stu#</v>
      </c>
      <c r="Z3695" t="str">
        <f>IF(Q3695=$Z$14,COUNTIF($Q$15:Q3695,$Z$14),"")</f>
        <v/>
      </c>
    </row>
    <row r="3696" spans="1:26" ht="16.5" x14ac:dyDescent="0.25">
      <c r="A3696" s="6" t="str">
        <f>IF(B3696="","",SUBTOTAL(3,$B$15:B3696))</f>
        <v/>
      </c>
      <c r="B3696" s="7"/>
      <c r="C3696" s="8"/>
      <c r="D3696" s="6" t="str">
        <f t="shared" si="758"/>
        <v/>
      </c>
      <c r="E3696" s="9" t="str">
        <f t="shared" si="761"/>
        <v/>
      </c>
      <c r="F3696" s="7"/>
      <c r="G3696" s="10" t="str">
        <f t="shared" si="759"/>
        <v/>
      </c>
      <c r="H3696" s="6" t="str">
        <f t="shared" si="760"/>
        <v/>
      </c>
      <c r="I3696" s="6" t="str">
        <f t="shared" si="762"/>
        <v/>
      </c>
      <c r="J3696" s="6" t="str">
        <f t="shared" si="763"/>
        <v/>
      </c>
      <c r="K3696" s="6" t="str">
        <f t="shared" si="764"/>
        <v/>
      </c>
      <c r="L3696" s="6" t="str">
        <f t="shared" si="769"/>
        <v/>
      </c>
      <c r="M3696" s="6" t="str">
        <f t="shared" si="770"/>
        <v/>
      </c>
      <c r="N3696" s="6" t="str">
        <f t="shared" si="765"/>
        <v/>
      </c>
      <c r="O3696" s="4"/>
      <c r="P3696" s="11"/>
      <c r="Q3696" s="12" t="str">
        <f t="shared" si="766"/>
        <v/>
      </c>
      <c r="R3696" s="8"/>
      <c r="S3696" s="19"/>
      <c r="T3696" s="19" t="s">
        <v>830</v>
      </c>
      <c r="U3696" s="4"/>
      <c r="V3696" s="22" t="str">
        <f t="shared" si="767"/>
        <v>@aswan1.moe.edu.eg</v>
      </c>
      <c r="W3696" s="22" t="str">
        <f t="shared" si="768"/>
        <v>Stu#</v>
      </c>
      <c r="Z3696" t="str">
        <f>IF(Q3696=$Z$14,COUNTIF($Q$15:Q3696,$Z$14),"")</f>
        <v/>
      </c>
    </row>
    <row r="3697" spans="1:26" ht="16.5" x14ac:dyDescent="0.25">
      <c r="A3697" s="6" t="str">
        <f>IF(B3697="","",SUBTOTAL(3,$B$15:B3697))</f>
        <v/>
      </c>
      <c r="B3697" s="7"/>
      <c r="C3697" s="8"/>
      <c r="D3697" s="6" t="str">
        <f t="shared" si="758"/>
        <v/>
      </c>
      <c r="E3697" s="9" t="str">
        <f t="shared" si="761"/>
        <v/>
      </c>
      <c r="F3697" s="7"/>
      <c r="G3697" s="10" t="str">
        <f t="shared" si="759"/>
        <v/>
      </c>
      <c r="H3697" s="6" t="str">
        <f t="shared" si="760"/>
        <v/>
      </c>
      <c r="I3697" s="6" t="str">
        <f t="shared" si="762"/>
        <v/>
      </c>
      <c r="J3697" s="6" t="str">
        <f t="shared" si="763"/>
        <v/>
      </c>
      <c r="K3697" s="6" t="str">
        <f t="shared" si="764"/>
        <v/>
      </c>
      <c r="L3697" s="6" t="str">
        <f t="shared" si="769"/>
        <v/>
      </c>
      <c r="M3697" s="6" t="str">
        <f t="shared" si="770"/>
        <v/>
      </c>
      <c r="N3697" s="6" t="str">
        <f t="shared" si="765"/>
        <v/>
      </c>
      <c r="O3697" s="4"/>
      <c r="P3697" s="11"/>
      <c r="Q3697" s="12" t="str">
        <f t="shared" si="766"/>
        <v/>
      </c>
      <c r="R3697" s="8"/>
      <c r="S3697" s="19"/>
      <c r="T3697" s="19" t="s">
        <v>830</v>
      </c>
      <c r="U3697" s="4"/>
      <c r="V3697" s="22" t="str">
        <f t="shared" si="767"/>
        <v>@aswan1.moe.edu.eg</v>
      </c>
      <c r="W3697" s="22" t="str">
        <f t="shared" si="768"/>
        <v>Stu#</v>
      </c>
      <c r="Z3697" t="str">
        <f>IF(Q3697=$Z$14,COUNTIF($Q$15:Q3697,$Z$14),"")</f>
        <v/>
      </c>
    </row>
    <row r="3698" spans="1:26" ht="16.5" x14ac:dyDescent="0.25">
      <c r="A3698" s="6" t="str">
        <f>IF(B3698="","",SUBTOTAL(3,$B$15:B3698))</f>
        <v/>
      </c>
      <c r="B3698" s="7"/>
      <c r="C3698" s="8"/>
      <c r="D3698" s="6" t="str">
        <f t="shared" si="758"/>
        <v/>
      </c>
      <c r="E3698" s="9" t="str">
        <f t="shared" si="761"/>
        <v/>
      </c>
      <c r="F3698" s="7"/>
      <c r="G3698" s="10" t="str">
        <f t="shared" si="759"/>
        <v/>
      </c>
      <c r="H3698" s="6" t="str">
        <f t="shared" si="760"/>
        <v/>
      </c>
      <c r="I3698" s="6" t="str">
        <f t="shared" si="762"/>
        <v/>
      </c>
      <c r="J3698" s="6" t="str">
        <f t="shared" si="763"/>
        <v/>
      </c>
      <c r="K3698" s="6" t="str">
        <f t="shared" si="764"/>
        <v/>
      </c>
      <c r="L3698" s="6" t="str">
        <f t="shared" si="769"/>
        <v/>
      </c>
      <c r="M3698" s="6" t="str">
        <f t="shared" si="770"/>
        <v/>
      </c>
      <c r="N3698" s="6" t="str">
        <f t="shared" si="765"/>
        <v/>
      </c>
      <c r="O3698" s="4"/>
      <c r="P3698" s="11"/>
      <c r="Q3698" s="12" t="str">
        <f t="shared" si="766"/>
        <v/>
      </c>
      <c r="R3698" s="8"/>
      <c r="S3698" s="19"/>
      <c r="T3698" s="19" t="s">
        <v>830</v>
      </c>
      <c r="U3698" s="4"/>
      <c r="V3698" s="22" t="str">
        <f t="shared" si="767"/>
        <v>@aswan1.moe.edu.eg</v>
      </c>
      <c r="W3698" s="22" t="str">
        <f t="shared" si="768"/>
        <v>Stu#</v>
      </c>
      <c r="Z3698" t="str">
        <f>IF(Q3698=$Z$14,COUNTIF($Q$15:Q3698,$Z$14),"")</f>
        <v/>
      </c>
    </row>
    <row r="3699" spans="1:26" ht="16.5" x14ac:dyDescent="0.25">
      <c r="A3699" s="6" t="str">
        <f>IF(B3699="","",SUBTOTAL(3,$B$15:B3699))</f>
        <v/>
      </c>
      <c r="B3699" s="7"/>
      <c r="C3699" s="8"/>
      <c r="D3699" s="6" t="str">
        <f t="shared" si="758"/>
        <v/>
      </c>
      <c r="E3699" s="9" t="str">
        <f t="shared" si="761"/>
        <v/>
      </c>
      <c r="F3699" s="7"/>
      <c r="G3699" s="10" t="str">
        <f t="shared" si="759"/>
        <v/>
      </c>
      <c r="H3699" s="6" t="str">
        <f t="shared" si="760"/>
        <v/>
      </c>
      <c r="I3699" s="6" t="str">
        <f t="shared" si="762"/>
        <v/>
      </c>
      <c r="J3699" s="6" t="str">
        <f t="shared" si="763"/>
        <v/>
      </c>
      <c r="K3699" s="6" t="str">
        <f t="shared" si="764"/>
        <v/>
      </c>
      <c r="L3699" s="6" t="str">
        <f t="shared" si="769"/>
        <v/>
      </c>
      <c r="M3699" s="6" t="str">
        <f t="shared" si="770"/>
        <v/>
      </c>
      <c r="N3699" s="6" t="str">
        <f t="shared" si="765"/>
        <v/>
      </c>
      <c r="O3699" s="4"/>
      <c r="P3699" s="11"/>
      <c r="Q3699" s="12" t="str">
        <f t="shared" si="766"/>
        <v/>
      </c>
      <c r="R3699" s="8"/>
      <c r="S3699" s="19"/>
      <c r="T3699" s="19" t="s">
        <v>830</v>
      </c>
      <c r="U3699" s="4"/>
      <c r="V3699" s="22" t="str">
        <f t="shared" si="767"/>
        <v>@aswan1.moe.edu.eg</v>
      </c>
      <c r="W3699" s="22" t="str">
        <f t="shared" si="768"/>
        <v>Stu#</v>
      </c>
      <c r="Z3699" t="str">
        <f>IF(Q3699=$Z$14,COUNTIF($Q$15:Q3699,$Z$14),"")</f>
        <v/>
      </c>
    </row>
    <row r="3700" spans="1:26" ht="16.5" x14ac:dyDescent="0.25">
      <c r="A3700" s="6" t="str">
        <f>IF(B3700="","",SUBTOTAL(3,$B$15:B3700))</f>
        <v/>
      </c>
      <c r="B3700" s="7"/>
      <c r="C3700" s="8"/>
      <c r="D3700" s="6" t="str">
        <f t="shared" si="758"/>
        <v/>
      </c>
      <c r="E3700" s="9" t="str">
        <f t="shared" si="761"/>
        <v/>
      </c>
      <c r="F3700" s="7"/>
      <c r="G3700" s="10" t="str">
        <f t="shared" si="759"/>
        <v/>
      </c>
      <c r="H3700" s="6" t="str">
        <f t="shared" si="760"/>
        <v/>
      </c>
      <c r="I3700" s="6" t="str">
        <f t="shared" si="762"/>
        <v/>
      </c>
      <c r="J3700" s="6" t="str">
        <f t="shared" si="763"/>
        <v/>
      </c>
      <c r="K3700" s="6" t="str">
        <f t="shared" si="764"/>
        <v/>
      </c>
      <c r="L3700" s="6" t="str">
        <f t="shared" si="769"/>
        <v/>
      </c>
      <c r="M3700" s="6" t="str">
        <f t="shared" si="770"/>
        <v/>
      </c>
      <c r="N3700" s="6" t="str">
        <f t="shared" si="765"/>
        <v/>
      </c>
      <c r="O3700" s="4"/>
      <c r="P3700" s="11"/>
      <c r="Q3700" s="12" t="str">
        <f t="shared" si="766"/>
        <v/>
      </c>
      <c r="R3700" s="8"/>
      <c r="S3700" s="19"/>
      <c r="T3700" s="19" t="s">
        <v>830</v>
      </c>
      <c r="U3700" s="4"/>
      <c r="V3700" s="22" t="str">
        <f t="shared" si="767"/>
        <v>@aswan1.moe.edu.eg</v>
      </c>
      <c r="W3700" s="22" t="str">
        <f t="shared" si="768"/>
        <v>Stu#</v>
      </c>
      <c r="Z3700" t="str">
        <f>IF(Q3700=$Z$14,COUNTIF($Q$15:Q3700,$Z$14),"")</f>
        <v/>
      </c>
    </row>
    <row r="3701" spans="1:26" ht="16.5" x14ac:dyDescent="0.25">
      <c r="A3701" s="6" t="str">
        <f>IF(B3701="","",SUBTOTAL(3,$B$15:B3701))</f>
        <v/>
      </c>
      <c r="B3701" s="7"/>
      <c r="C3701" s="8"/>
      <c r="D3701" s="6" t="str">
        <f t="shared" si="758"/>
        <v/>
      </c>
      <c r="E3701" s="9" t="str">
        <f t="shared" si="761"/>
        <v/>
      </c>
      <c r="F3701" s="7"/>
      <c r="G3701" s="10" t="str">
        <f t="shared" si="759"/>
        <v/>
      </c>
      <c r="H3701" s="6" t="str">
        <f t="shared" si="760"/>
        <v/>
      </c>
      <c r="I3701" s="6" t="str">
        <f t="shared" si="762"/>
        <v/>
      </c>
      <c r="J3701" s="6" t="str">
        <f t="shared" si="763"/>
        <v/>
      </c>
      <c r="K3701" s="6" t="str">
        <f t="shared" si="764"/>
        <v/>
      </c>
      <c r="L3701" s="6" t="str">
        <f t="shared" si="769"/>
        <v/>
      </c>
      <c r="M3701" s="6" t="str">
        <f t="shared" si="770"/>
        <v/>
      </c>
      <c r="N3701" s="6" t="str">
        <f t="shared" si="765"/>
        <v/>
      </c>
      <c r="O3701" s="4"/>
      <c r="P3701" s="11"/>
      <c r="Q3701" s="12" t="str">
        <f t="shared" si="766"/>
        <v/>
      </c>
      <c r="R3701" s="8"/>
      <c r="S3701" s="19"/>
      <c r="T3701" s="19" t="s">
        <v>830</v>
      </c>
      <c r="U3701" s="4"/>
      <c r="V3701" s="22" t="str">
        <f t="shared" si="767"/>
        <v>@aswan1.moe.edu.eg</v>
      </c>
      <c r="W3701" s="22" t="str">
        <f t="shared" si="768"/>
        <v>Stu#</v>
      </c>
      <c r="Z3701" t="str">
        <f>IF(Q3701=$Z$14,COUNTIF($Q$15:Q3701,$Z$14),"")</f>
        <v/>
      </c>
    </row>
    <row r="3702" spans="1:26" ht="16.5" x14ac:dyDescent="0.25">
      <c r="A3702" s="6" t="str">
        <f>IF(B3702="","",SUBTOTAL(3,$B$15:B3702))</f>
        <v/>
      </c>
      <c r="B3702" s="7"/>
      <c r="C3702" s="8"/>
      <c r="D3702" s="6" t="str">
        <f t="shared" si="758"/>
        <v/>
      </c>
      <c r="E3702" s="9" t="str">
        <f t="shared" si="761"/>
        <v/>
      </c>
      <c r="F3702" s="7"/>
      <c r="G3702" s="10" t="str">
        <f t="shared" si="759"/>
        <v/>
      </c>
      <c r="H3702" s="6" t="str">
        <f t="shared" si="760"/>
        <v/>
      </c>
      <c r="I3702" s="6" t="str">
        <f t="shared" si="762"/>
        <v/>
      </c>
      <c r="J3702" s="6" t="str">
        <f t="shared" si="763"/>
        <v/>
      </c>
      <c r="K3702" s="6" t="str">
        <f t="shared" si="764"/>
        <v/>
      </c>
      <c r="L3702" s="6" t="str">
        <f t="shared" si="769"/>
        <v/>
      </c>
      <c r="M3702" s="6" t="str">
        <f t="shared" si="770"/>
        <v/>
      </c>
      <c r="N3702" s="6" t="str">
        <f t="shared" si="765"/>
        <v/>
      </c>
      <c r="O3702" s="4"/>
      <c r="P3702" s="11"/>
      <c r="Q3702" s="12" t="str">
        <f t="shared" si="766"/>
        <v/>
      </c>
      <c r="R3702" s="8"/>
      <c r="S3702" s="19"/>
      <c r="T3702" s="19" t="s">
        <v>830</v>
      </c>
      <c r="U3702" s="4"/>
      <c r="V3702" s="22" t="str">
        <f t="shared" si="767"/>
        <v>@aswan1.moe.edu.eg</v>
      </c>
      <c r="W3702" s="22" t="str">
        <f t="shared" si="768"/>
        <v>Stu#</v>
      </c>
      <c r="Z3702" t="str">
        <f>IF(Q3702=$Z$14,COUNTIF($Q$15:Q3702,$Z$14),"")</f>
        <v/>
      </c>
    </row>
    <row r="3703" spans="1:26" ht="16.5" x14ac:dyDescent="0.25">
      <c r="A3703" s="6" t="str">
        <f>IF(B3703="","",SUBTOTAL(3,$B$15:B3703))</f>
        <v/>
      </c>
      <c r="B3703" s="7"/>
      <c r="C3703" s="8"/>
      <c r="D3703" s="6" t="str">
        <f t="shared" si="758"/>
        <v/>
      </c>
      <c r="E3703" s="9" t="str">
        <f t="shared" si="761"/>
        <v/>
      </c>
      <c r="F3703" s="7"/>
      <c r="G3703" s="10" t="str">
        <f t="shared" si="759"/>
        <v/>
      </c>
      <c r="H3703" s="6" t="str">
        <f t="shared" si="760"/>
        <v/>
      </c>
      <c r="I3703" s="6" t="str">
        <f t="shared" si="762"/>
        <v/>
      </c>
      <c r="J3703" s="6" t="str">
        <f t="shared" si="763"/>
        <v/>
      </c>
      <c r="K3703" s="6" t="str">
        <f t="shared" si="764"/>
        <v/>
      </c>
      <c r="L3703" s="6" t="str">
        <f t="shared" si="769"/>
        <v/>
      </c>
      <c r="M3703" s="6" t="str">
        <f t="shared" si="770"/>
        <v/>
      </c>
      <c r="N3703" s="6" t="str">
        <f t="shared" si="765"/>
        <v/>
      </c>
      <c r="O3703" s="4"/>
      <c r="P3703" s="11"/>
      <c r="Q3703" s="12" t="str">
        <f t="shared" si="766"/>
        <v/>
      </c>
      <c r="R3703" s="8"/>
      <c r="S3703" s="19"/>
      <c r="T3703" s="19" t="s">
        <v>830</v>
      </c>
      <c r="U3703" s="4"/>
      <c r="V3703" s="22" t="str">
        <f t="shared" si="767"/>
        <v>@aswan1.moe.edu.eg</v>
      </c>
      <c r="W3703" s="22" t="str">
        <f t="shared" si="768"/>
        <v>Stu#</v>
      </c>
      <c r="Z3703" t="str">
        <f>IF(Q3703=$Z$14,COUNTIF($Q$15:Q3703,$Z$14),"")</f>
        <v/>
      </c>
    </row>
    <row r="3704" spans="1:26" ht="16.5" x14ac:dyDescent="0.25">
      <c r="A3704" s="6" t="str">
        <f>IF(B3704="","",SUBTOTAL(3,$B$15:B3704))</f>
        <v/>
      </c>
      <c r="B3704" s="7"/>
      <c r="C3704" s="8"/>
      <c r="D3704" s="6" t="str">
        <f t="shared" si="758"/>
        <v/>
      </c>
      <c r="E3704" s="9" t="str">
        <f t="shared" si="761"/>
        <v/>
      </c>
      <c r="F3704" s="7"/>
      <c r="G3704" s="10" t="str">
        <f t="shared" si="759"/>
        <v/>
      </c>
      <c r="H3704" s="6" t="str">
        <f t="shared" si="760"/>
        <v/>
      </c>
      <c r="I3704" s="6" t="str">
        <f t="shared" si="762"/>
        <v/>
      </c>
      <c r="J3704" s="6" t="str">
        <f t="shared" si="763"/>
        <v/>
      </c>
      <c r="K3704" s="6" t="str">
        <f t="shared" si="764"/>
        <v/>
      </c>
      <c r="L3704" s="6" t="str">
        <f t="shared" si="769"/>
        <v/>
      </c>
      <c r="M3704" s="6" t="str">
        <f t="shared" si="770"/>
        <v/>
      </c>
      <c r="N3704" s="6" t="str">
        <f t="shared" si="765"/>
        <v/>
      </c>
      <c r="O3704" s="4"/>
      <c r="P3704" s="11"/>
      <c r="Q3704" s="12" t="str">
        <f t="shared" si="766"/>
        <v/>
      </c>
      <c r="R3704" s="8"/>
      <c r="S3704" s="19"/>
      <c r="T3704" s="19" t="s">
        <v>830</v>
      </c>
      <c r="U3704" s="4"/>
      <c r="V3704" s="22" t="str">
        <f t="shared" si="767"/>
        <v>@aswan1.moe.edu.eg</v>
      </c>
      <c r="W3704" s="22" t="str">
        <f t="shared" si="768"/>
        <v>Stu#</v>
      </c>
      <c r="Z3704" t="str">
        <f>IF(Q3704=$Z$14,COUNTIF($Q$15:Q3704,$Z$14),"")</f>
        <v/>
      </c>
    </row>
    <row r="3705" spans="1:26" ht="16.5" x14ac:dyDescent="0.25">
      <c r="A3705" s="6" t="str">
        <f>IF(B3705="","",SUBTOTAL(3,$B$15:B3705))</f>
        <v/>
      </c>
      <c r="B3705" s="7"/>
      <c r="C3705" s="8"/>
      <c r="D3705" s="6" t="str">
        <f t="shared" si="758"/>
        <v/>
      </c>
      <c r="E3705" s="9" t="str">
        <f t="shared" si="761"/>
        <v/>
      </c>
      <c r="F3705" s="7"/>
      <c r="G3705" s="10" t="str">
        <f t="shared" si="759"/>
        <v/>
      </c>
      <c r="H3705" s="6" t="str">
        <f t="shared" si="760"/>
        <v/>
      </c>
      <c r="I3705" s="6" t="str">
        <f t="shared" si="762"/>
        <v/>
      </c>
      <c r="J3705" s="6" t="str">
        <f t="shared" si="763"/>
        <v/>
      </c>
      <c r="K3705" s="6" t="str">
        <f t="shared" si="764"/>
        <v/>
      </c>
      <c r="L3705" s="6" t="str">
        <f t="shared" si="769"/>
        <v/>
      </c>
      <c r="M3705" s="6" t="str">
        <f t="shared" si="770"/>
        <v/>
      </c>
      <c r="N3705" s="6" t="str">
        <f t="shared" si="765"/>
        <v/>
      </c>
      <c r="O3705" s="4"/>
      <c r="P3705" s="11"/>
      <c r="Q3705" s="12" t="str">
        <f t="shared" si="766"/>
        <v/>
      </c>
      <c r="R3705" s="8"/>
      <c r="S3705" s="19"/>
      <c r="T3705" s="19" t="s">
        <v>830</v>
      </c>
      <c r="U3705" s="4"/>
      <c r="V3705" s="22" t="str">
        <f t="shared" si="767"/>
        <v>@aswan1.moe.edu.eg</v>
      </c>
      <c r="W3705" s="22" t="str">
        <f t="shared" si="768"/>
        <v>Stu#</v>
      </c>
      <c r="Z3705" t="str">
        <f>IF(Q3705=$Z$14,COUNTIF($Q$15:Q3705,$Z$14),"")</f>
        <v/>
      </c>
    </row>
    <row r="3706" spans="1:26" ht="16.5" x14ac:dyDescent="0.25">
      <c r="A3706" s="6" t="str">
        <f>IF(B3706="","",SUBTOTAL(3,$B$15:B3706))</f>
        <v/>
      </c>
      <c r="B3706" s="7"/>
      <c r="C3706" s="8"/>
      <c r="D3706" s="6" t="str">
        <f t="shared" si="758"/>
        <v/>
      </c>
      <c r="E3706" s="9" t="str">
        <f t="shared" si="761"/>
        <v/>
      </c>
      <c r="F3706" s="7"/>
      <c r="G3706" s="10" t="str">
        <f t="shared" si="759"/>
        <v/>
      </c>
      <c r="H3706" s="6" t="str">
        <f t="shared" si="760"/>
        <v/>
      </c>
      <c r="I3706" s="6" t="str">
        <f t="shared" si="762"/>
        <v/>
      </c>
      <c r="J3706" s="6" t="str">
        <f t="shared" si="763"/>
        <v/>
      </c>
      <c r="K3706" s="6" t="str">
        <f t="shared" si="764"/>
        <v/>
      </c>
      <c r="L3706" s="6" t="str">
        <f t="shared" si="769"/>
        <v/>
      </c>
      <c r="M3706" s="6" t="str">
        <f t="shared" si="770"/>
        <v/>
      </c>
      <c r="N3706" s="6" t="str">
        <f t="shared" si="765"/>
        <v/>
      </c>
      <c r="O3706" s="4"/>
      <c r="P3706" s="11"/>
      <c r="Q3706" s="12" t="str">
        <f t="shared" si="766"/>
        <v/>
      </c>
      <c r="R3706" s="8"/>
      <c r="S3706" s="19"/>
      <c r="T3706" s="19" t="s">
        <v>830</v>
      </c>
      <c r="U3706" s="4"/>
      <c r="V3706" s="22" t="str">
        <f t="shared" si="767"/>
        <v>@aswan1.moe.edu.eg</v>
      </c>
      <c r="W3706" s="22" t="str">
        <f t="shared" si="768"/>
        <v>Stu#</v>
      </c>
      <c r="Z3706" t="str">
        <f>IF(Q3706=$Z$14,COUNTIF($Q$15:Q3706,$Z$14),"")</f>
        <v/>
      </c>
    </row>
    <row r="3707" spans="1:26" ht="16.5" x14ac:dyDescent="0.25">
      <c r="A3707" s="6" t="str">
        <f>IF(B3707="","",SUBTOTAL(3,$B$15:B3707))</f>
        <v/>
      </c>
      <c r="B3707" s="7"/>
      <c r="C3707" s="8"/>
      <c r="D3707" s="6" t="str">
        <f t="shared" si="758"/>
        <v/>
      </c>
      <c r="E3707" s="9" t="str">
        <f t="shared" si="761"/>
        <v/>
      </c>
      <c r="F3707" s="7"/>
      <c r="G3707" s="10" t="str">
        <f t="shared" si="759"/>
        <v/>
      </c>
      <c r="H3707" s="6" t="str">
        <f t="shared" si="760"/>
        <v/>
      </c>
      <c r="I3707" s="6" t="str">
        <f t="shared" si="762"/>
        <v/>
      </c>
      <c r="J3707" s="6" t="str">
        <f t="shared" si="763"/>
        <v/>
      </c>
      <c r="K3707" s="6" t="str">
        <f t="shared" si="764"/>
        <v/>
      </c>
      <c r="L3707" s="6" t="str">
        <f t="shared" si="769"/>
        <v/>
      </c>
      <c r="M3707" s="6" t="str">
        <f t="shared" si="770"/>
        <v/>
      </c>
      <c r="N3707" s="6" t="str">
        <f t="shared" si="765"/>
        <v/>
      </c>
      <c r="O3707" s="4"/>
      <c r="P3707" s="11"/>
      <c r="Q3707" s="12" t="str">
        <f t="shared" si="766"/>
        <v/>
      </c>
      <c r="R3707" s="8"/>
      <c r="S3707" s="19"/>
      <c r="T3707" s="19" t="s">
        <v>830</v>
      </c>
      <c r="U3707" s="4"/>
      <c r="V3707" s="22" t="str">
        <f t="shared" si="767"/>
        <v>@aswan1.moe.edu.eg</v>
      </c>
      <c r="W3707" s="22" t="str">
        <f t="shared" si="768"/>
        <v>Stu#</v>
      </c>
      <c r="Z3707" t="str">
        <f>IF(Q3707=$Z$14,COUNTIF($Q$15:Q3707,$Z$14),"")</f>
        <v/>
      </c>
    </row>
    <row r="3708" spans="1:26" ht="16.5" x14ac:dyDescent="0.25">
      <c r="A3708" s="6" t="str">
        <f>IF(B3708="","",SUBTOTAL(3,$B$15:B3708))</f>
        <v/>
      </c>
      <c r="B3708" s="7"/>
      <c r="C3708" s="8"/>
      <c r="D3708" s="6" t="str">
        <f t="shared" si="758"/>
        <v/>
      </c>
      <c r="E3708" s="9" t="str">
        <f t="shared" si="761"/>
        <v/>
      </c>
      <c r="F3708" s="7"/>
      <c r="G3708" s="10" t="str">
        <f t="shared" si="759"/>
        <v/>
      </c>
      <c r="H3708" s="6" t="str">
        <f t="shared" si="760"/>
        <v/>
      </c>
      <c r="I3708" s="6" t="str">
        <f t="shared" si="762"/>
        <v/>
      </c>
      <c r="J3708" s="6" t="str">
        <f t="shared" si="763"/>
        <v/>
      </c>
      <c r="K3708" s="6" t="str">
        <f t="shared" si="764"/>
        <v/>
      </c>
      <c r="L3708" s="6" t="str">
        <f t="shared" si="769"/>
        <v/>
      </c>
      <c r="M3708" s="6" t="str">
        <f t="shared" si="770"/>
        <v/>
      </c>
      <c r="N3708" s="6" t="str">
        <f t="shared" si="765"/>
        <v/>
      </c>
      <c r="O3708" s="4"/>
      <c r="P3708" s="11"/>
      <c r="Q3708" s="12" t="str">
        <f t="shared" si="766"/>
        <v/>
      </c>
      <c r="R3708" s="8"/>
      <c r="S3708" s="19"/>
      <c r="T3708" s="19" t="s">
        <v>830</v>
      </c>
      <c r="U3708" s="4"/>
      <c r="V3708" s="22" t="str">
        <f t="shared" si="767"/>
        <v>@aswan1.moe.edu.eg</v>
      </c>
      <c r="W3708" s="22" t="str">
        <f t="shared" si="768"/>
        <v>Stu#</v>
      </c>
      <c r="Z3708" t="str">
        <f>IF(Q3708=$Z$14,COUNTIF($Q$15:Q3708,$Z$14),"")</f>
        <v/>
      </c>
    </row>
    <row r="3709" spans="1:26" ht="16.5" x14ac:dyDescent="0.25">
      <c r="A3709" s="6" t="str">
        <f>IF(B3709="","",SUBTOTAL(3,$B$15:B3709))</f>
        <v/>
      </c>
      <c r="B3709" s="7"/>
      <c r="C3709" s="8"/>
      <c r="D3709" s="6" t="str">
        <f t="shared" si="758"/>
        <v/>
      </c>
      <c r="E3709" s="9" t="str">
        <f t="shared" si="761"/>
        <v/>
      </c>
      <c r="F3709" s="7"/>
      <c r="G3709" s="10" t="str">
        <f t="shared" si="759"/>
        <v/>
      </c>
      <c r="H3709" s="6" t="str">
        <f t="shared" si="760"/>
        <v/>
      </c>
      <c r="I3709" s="6" t="str">
        <f t="shared" si="762"/>
        <v/>
      </c>
      <c r="J3709" s="6" t="str">
        <f t="shared" si="763"/>
        <v/>
      </c>
      <c r="K3709" s="6" t="str">
        <f t="shared" si="764"/>
        <v/>
      </c>
      <c r="L3709" s="6" t="str">
        <f t="shared" si="769"/>
        <v/>
      </c>
      <c r="M3709" s="6" t="str">
        <f t="shared" si="770"/>
        <v/>
      </c>
      <c r="N3709" s="6" t="str">
        <f t="shared" si="765"/>
        <v/>
      </c>
      <c r="O3709" s="4"/>
      <c r="P3709" s="11"/>
      <c r="Q3709" s="12" t="str">
        <f t="shared" si="766"/>
        <v/>
      </c>
      <c r="R3709" s="8"/>
      <c r="S3709" s="19"/>
      <c r="T3709" s="19" t="s">
        <v>830</v>
      </c>
      <c r="U3709" s="4"/>
      <c r="V3709" s="22" t="str">
        <f t="shared" si="767"/>
        <v>@aswan1.moe.edu.eg</v>
      </c>
      <c r="W3709" s="22" t="str">
        <f t="shared" si="768"/>
        <v>Stu#</v>
      </c>
      <c r="Z3709" t="str">
        <f>IF(Q3709=$Z$14,COUNTIF($Q$15:Q3709,$Z$14),"")</f>
        <v/>
      </c>
    </row>
    <row r="3710" spans="1:26" ht="16.5" x14ac:dyDescent="0.25">
      <c r="A3710" s="6" t="str">
        <f>IF(B3710="","",SUBTOTAL(3,$B$15:B3710))</f>
        <v/>
      </c>
      <c r="B3710" s="7"/>
      <c r="C3710" s="8"/>
      <c r="D3710" s="6" t="str">
        <f t="shared" si="758"/>
        <v/>
      </c>
      <c r="E3710" s="9" t="str">
        <f t="shared" si="761"/>
        <v/>
      </c>
      <c r="F3710" s="7"/>
      <c r="G3710" s="10" t="str">
        <f t="shared" si="759"/>
        <v/>
      </c>
      <c r="H3710" s="6" t="str">
        <f t="shared" si="760"/>
        <v/>
      </c>
      <c r="I3710" s="6" t="str">
        <f t="shared" si="762"/>
        <v/>
      </c>
      <c r="J3710" s="6" t="str">
        <f t="shared" si="763"/>
        <v/>
      </c>
      <c r="K3710" s="6" t="str">
        <f t="shared" si="764"/>
        <v/>
      </c>
      <c r="L3710" s="6" t="str">
        <f t="shared" si="769"/>
        <v/>
      </c>
      <c r="M3710" s="6" t="str">
        <f t="shared" si="770"/>
        <v/>
      </c>
      <c r="N3710" s="6" t="str">
        <f t="shared" si="765"/>
        <v/>
      </c>
      <c r="O3710" s="4"/>
      <c r="P3710" s="11"/>
      <c r="Q3710" s="12" t="str">
        <f t="shared" si="766"/>
        <v/>
      </c>
      <c r="R3710" s="8"/>
      <c r="S3710" s="19"/>
      <c r="T3710" s="19" t="s">
        <v>830</v>
      </c>
      <c r="U3710" s="4"/>
      <c r="V3710" s="22" t="str">
        <f t="shared" si="767"/>
        <v>@aswan1.moe.edu.eg</v>
      </c>
      <c r="W3710" s="22" t="str">
        <f t="shared" si="768"/>
        <v>Stu#</v>
      </c>
      <c r="Z3710" t="str">
        <f>IF(Q3710=$Z$14,COUNTIF($Q$15:Q3710,$Z$14),"")</f>
        <v/>
      </c>
    </row>
    <row r="3711" spans="1:26" ht="16.5" x14ac:dyDescent="0.25">
      <c r="A3711" s="6" t="str">
        <f>IF(B3711="","",SUBTOTAL(3,$B$15:B3711))</f>
        <v/>
      </c>
      <c r="B3711" s="7"/>
      <c r="C3711" s="8"/>
      <c r="D3711" s="6" t="str">
        <f t="shared" si="758"/>
        <v/>
      </c>
      <c r="E3711" s="9" t="str">
        <f t="shared" si="761"/>
        <v/>
      </c>
      <c r="F3711" s="7"/>
      <c r="G3711" s="10" t="str">
        <f t="shared" si="759"/>
        <v/>
      </c>
      <c r="H3711" s="6" t="str">
        <f t="shared" si="760"/>
        <v/>
      </c>
      <c r="I3711" s="6" t="str">
        <f t="shared" si="762"/>
        <v/>
      </c>
      <c r="J3711" s="6" t="str">
        <f t="shared" si="763"/>
        <v/>
      </c>
      <c r="K3711" s="6" t="str">
        <f t="shared" si="764"/>
        <v/>
      </c>
      <c r="L3711" s="6" t="str">
        <f t="shared" si="769"/>
        <v/>
      </c>
      <c r="M3711" s="6" t="str">
        <f t="shared" si="770"/>
        <v/>
      </c>
      <c r="N3711" s="6" t="str">
        <f t="shared" si="765"/>
        <v/>
      </c>
      <c r="O3711" s="4"/>
      <c r="P3711" s="11"/>
      <c r="Q3711" s="12" t="str">
        <f t="shared" si="766"/>
        <v/>
      </c>
      <c r="R3711" s="8"/>
      <c r="S3711" s="19"/>
      <c r="T3711" s="19" t="s">
        <v>830</v>
      </c>
      <c r="U3711" s="4"/>
      <c r="V3711" s="22" t="str">
        <f t="shared" si="767"/>
        <v>@aswan1.moe.edu.eg</v>
      </c>
      <c r="W3711" s="22" t="str">
        <f t="shared" si="768"/>
        <v>Stu#</v>
      </c>
      <c r="Z3711" t="str">
        <f>IF(Q3711=$Z$14,COUNTIF($Q$15:Q3711,$Z$14),"")</f>
        <v/>
      </c>
    </row>
    <row r="3712" spans="1:26" ht="16.5" x14ac:dyDescent="0.25">
      <c r="A3712" s="6" t="str">
        <f>IF(B3712="","",SUBTOTAL(3,$B$15:B3712))</f>
        <v/>
      </c>
      <c r="B3712" s="7"/>
      <c r="C3712" s="8"/>
      <c r="D3712" s="6" t="str">
        <f t="shared" si="758"/>
        <v/>
      </c>
      <c r="E3712" s="9" t="str">
        <f t="shared" si="761"/>
        <v/>
      </c>
      <c r="F3712" s="7"/>
      <c r="G3712" s="10" t="str">
        <f t="shared" si="759"/>
        <v/>
      </c>
      <c r="H3712" s="6" t="str">
        <f t="shared" si="760"/>
        <v/>
      </c>
      <c r="I3712" s="6" t="str">
        <f t="shared" si="762"/>
        <v/>
      </c>
      <c r="J3712" s="6" t="str">
        <f t="shared" si="763"/>
        <v/>
      </c>
      <c r="K3712" s="6" t="str">
        <f t="shared" si="764"/>
        <v/>
      </c>
      <c r="L3712" s="6" t="str">
        <f t="shared" si="769"/>
        <v/>
      </c>
      <c r="M3712" s="6" t="str">
        <f t="shared" si="770"/>
        <v/>
      </c>
      <c r="N3712" s="6" t="str">
        <f t="shared" si="765"/>
        <v/>
      </c>
      <c r="O3712" s="4"/>
      <c r="P3712" s="11"/>
      <c r="Q3712" s="12" t="str">
        <f t="shared" si="766"/>
        <v/>
      </c>
      <c r="R3712" s="8"/>
      <c r="S3712" s="19"/>
      <c r="T3712" s="19" t="s">
        <v>830</v>
      </c>
      <c r="U3712" s="4"/>
      <c r="V3712" s="22" t="str">
        <f t="shared" si="767"/>
        <v>@aswan1.moe.edu.eg</v>
      </c>
      <c r="W3712" s="22" t="str">
        <f t="shared" si="768"/>
        <v>Stu#</v>
      </c>
      <c r="Z3712" t="str">
        <f>IF(Q3712=$Z$14,COUNTIF($Q$15:Q3712,$Z$14),"")</f>
        <v/>
      </c>
    </row>
    <row r="3713" spans="1:26" ht="16.5" x14ac:dyDescent="0.25">
      <c r="A3713" s="6" t="str">
        <f>IF(B3713="","",SUBTOTAL(3,$B$15:B3713))</f>
        <v/>
      </c>
      <c r="B3713" s="7"/>
      <c r="C3713" s="8"/>
      <c r="D3713" s="6" t="str">
        <f t="shared" si="758"/>
        <v/>
      </c>
      <c r="E3713" s="9" t="str">
        <f t="shared" si="761"/>
        <v/>
      </c>
      <c r="F3713" s="7"/>
      <c r="G3713" s="10" t="str">
        <f t="shared" si="759"/>
        <v/>
      </c>
      <c r="H3713" s="6" t="str">
        <f t="shared" si="760"/>
        <v/>
      </c>
      <c r="I3713" s="6" t="str">
        <f t="shared" si="762"/>
        <v/>
      </c>
      <c r="J3713" s="6" t="str">
        <f t="shared" si="763"/>
        <v/>
      </c>
      <c r="K3713" s="6" t="str">
        <f t="shared" si="764"/>
        <v/>
      </c>
      <c r="L3713" s="6" t="str">
        <f t="shared" si="769"/>
        <v/>
      </c>
      <c r="M3713" s="6" t="str">
        <f t="shared" si="770"/>
        <v/>
      </c>
      <c r="N3713" s="6" t="str">
        <f t="shared" si="765"/>
        <v/>
      </c>
      <c r="O3713" s="4"/>
      <c r="P3713" s="11"/>
      <c r="Q3713" s="12" t="str">
        <f t="shared" si="766"/>
        <v/>
      </c>
      <c r="R3713" s="8"/>
      <c r="S3713" s="19"/>
      <c r="T3713" s="19" t="s">
        <v>830</v>
      </c>
      <c r="U3713" s="4"/>
      <c r="V3713" s="22" t="str">
        <f t="shared" si="767"/>
        <v>@aswan1.moe.edu.eg</v>
      </c>
      <c r="W3713" s="22" t="str">
        <f t="shared" si="768"/>
        <v>Stu#</v>
      </c>
      <c r="Z3713" t="str">
        <f>IF(Q3713=$Z$14,COUNTIF($Q$15:Q3713,$Z$14),"")</f>
        <v/>
      </c>
    </row>
    <row r="3714" spans="1:26" ht="16.5" x14ac:dyDescent="0.25">
      <c r="A3714" s="6" t="str">
        <f>IF(B3714="","",SUBTOTAL(3,$B$15:B3714))</f>
        <v/>
      </c>
      <c r="B3714" s="7"/>
      <c r="C3714" s="8"/>
      <c r="D3714" s="6" t="str">
        <f t="shared" si="758"/>
        <v/>
      </c>
      <c r="E3714" s="9" t="str">
        <f t="shared" si="761"/>
        <v/>
      </c>
      <c r="F3714" s="7"/>
      <c r="G3714" s="10" t="str">
        <f t="shared" si="759"/>
        <v/>
      </c>
      <c r="H3714" s="6" t="str">
        <f t="shared" si="760"/>
        <v/>
      </c>
      <c r="I3714" s="6" t="str">
        <f t="shared" si="762"/>
        <v/>
      </c>
      <c r="J3714" s="6" t="str">
        <f t="shared" si="763"/>
        <v/>
      </c>
      <c r="K3714" s="6" t="str">
        <f t="shared" si="764"/>
        <v/>
      </c>
      <c r="L3714" s="6" t="str">
        <f t="shared" si="769"/>
        <v/>
      </c>
      <c r="M3714" s="6" t="str">
        <f t="shared" si="770"/>
        <v/>
      </c>
      <c r="N3714" s="6" t="str">
        <f t="shared" si="765"/>
        <v/>
      </c>
      <c r="O3714" s="4"/>
      <c r="P3714" s="11"/>
      <c r="Q3714" s="12" t="str">
        <f t="shared" si="766"/>
        <v/>
      </c>
      <c r="R3714" s="8"/>
      <c r="S3714" s="19"/>
      <c r="T3714" s="19" t="s">
        <v>830</v>
      </c>
      <c r="U3714" s="4"/>
      <c r="V3714" s="22" t="str">
        <f t="shared" si="767"/>
        <v>@aswan1.moe.edu.eg</v>
      </c>
      <c r="W3714" s="22" t="str">
        <f t="shared" si="768"/>
        <v>Stu#</v>
      </c>
      <c r="Z3714" t="str">
        <f>IF(Q3714=$Z$14,COUNTIF($Q$15:Q3714,$Z$14),"")</f>
        <v/>
      </c>
    </row>
    <row r="3715" spans="1:26" ht="16.5" x14ac:dyDescent="0.25">
      <c r="A3715" s="6" t="str">
        <f>IF(B3715="","",SUBTOTAL(3,$B$15:B3715))</f>
        <v/>
      </c>
      <c r="B3715" s="7"/>
      <c r="C3715" s="8"/>
      <c r="D3715" s="6" t="str">
        <f t="shared" si="758"/>
        <v/>
      </c>
      <c r="E3715" s="9" t="str">
        <f t="shared" si="761"/>
        <v/>
      </c>
      <c r="F3715" s="7"/>
      <c r="G3715" s="10" t="str">
        <f t="shared" si="759"/>
        <v/>
      </c>
      <c r="H3715" s="6" t="str">
        <f t="shared" si="760"/>
        <v/>
      </c>
      <c r="I3715" s="6" t="str">
        <f t="shared" si="762"/>
        <v/>
      </c>
      <c r="J3715" s="6" t="str">
        <f t="shared" si="763"/>
        <v/>
      </c>
      <c r="K3715" s="6" t="str">
        <f t="shared" si="764"/>
        <v/>
      </c>
      <c r="L3715" s="6" t="str">
        <f t="shared" si="769"/>
        <v/>
      </c>
      <c r="M3715" s="6" t="str">
        <f t="shared" si="770"/>
        <v/>
      </c>
      <c r="N3715" s="6" t="str">
        <f t="shared" si="765"/>
        <v/>
      </c>
      <c r="O3715" s="4"/>
      <c r="P3715" s="11"/>
      <c r="Q3715" s="12" t="str">
        <f t="shared" si="766"/>
        <v/>
      </c>
      <c r="R3715" s="8"/>
      <c r="S3715" s="19"/>
      <c r="T3715" s="19" t="s">
        <v>830</v>
      </c>
      <c r="U3715" s="4"/>
      <c r="V3715" s="22" t="str">
        <f t="shared" si="767"/>
        <v>@aswan1.moe.edu.eg</v>
      </c>
      <c r="W3715" s="22" t="str">
        <f t="shared" si="768"/>
        <v>Stu#</v>
      </c>
      <c r="Z3715" t="str">
        <f>IF(Q3715=$Z$14,COUNTIF($Q$15:Q3715,$Z$14),"")</f>
        <v/>
      </c>
    </row>
    <row r="3716" spans="1:26" ht="16.5" x14ac:dyDescent="0.25">
      <c r="A3716" s="6" t="str">
        <f>IF(B3716="","",SUBTOTAL(3,$B$15:B3716))</f>
        <v/>
      </c>
      <c r="B3716" s="7"/>
      <c r="C3716" s="8"/>
      <c r="D3716" s="6" t="str">
        <f t="shared" si="758"/>
        <v/>
      </c>
      <c r="E3716" s="9" t="str">
        <f t="shared" si="761"/>
        <v/>
      </c>
      <c r="F3716" s="7"/>
      <c r="G3716" s="10" t="str">
        <f t="shared" si="759"/>
        <v/>
      </c>
      <c r="H3716" s="6" t="str">
        <f t="shared" si="760"/>
        <v/>
      </c>
      <c r="I3716" s="6" t="str">
        <f t="shared" si="762"/>
        <v/>
      </c>
      <c r="J3716" s="6" t="str">
        <f t="shared" si="763"/>
        <v/>
      </c>
      <c r="K3716" s="6" t="str">
        <f t="shared" si="764"/>
        <v/>
      </c>
      <c r="L3716" s="6" t="str">
        <f t="shared" si="769"/>
        <v/>
      </c>
      <c r="M3716" s="6" t="str">
        <f t="shared" si="770"/>
        <v/>
      </c>
      <c r="N3716" s="6" t="str">
        <f t="shared" si="765"/>
        <v/>
      </c>
      <c r="O3716" s="4"/>
      <c r="P3716" s="11"/>
      <c r="Q3716" s="12" t="str">
        <f t="shared" si="766"/>
        <v/>
      </c>
      <c r="R3716" s="8"/>
      <c r="S3716" s="19"/>
      <c r="T3716" s="19" t="s">
        <v>830</v>
      </c>
      <c r="U3716" s="4"/>
      <c r="V3716" s="22" t="str">
        <f t="shared" si="767"/>
        <v>@aswan1.moe.edu.eg</v>
      </c>
      <c r="W3716" s="22" t="str">
        <f t="shared" si="768"/>
        <v>Stu#</v>
      </c>
      <c r="Z3716" t="str">
        <f>IF(Q3716=$Z$14,COUNTIF($Q$15:Q3716,$Z$14),"")</f>
        <v/>
      </c>
    </row>
    <row r="3717" spans="1:26" ht="16.5" x14ac:dyDescent="0.25">
      <c r="A3717" s="6" t="str">
        <f>IF(B3717="","",SUBTOTAL(3,$B$15:B3717))</f>
        <v/>
      </c>
      <c r="B3717" s="7"/>
      <c r="C3717" s="8"/>
      <c r="D3717" s="6" t="str">
        <f t="shared" si="758"/>
        <v/>
      </c>
      <c r="E3717" s="9" t="str">
        <f t="shared" si="761"/>
        <v/>
      </c>
      <c r="F3717" s="7"/>
      <c r="G3717" s="10" t="str">
        <f t="shared" si="759"/>
        <v/>
      </c>
      <c r="H3717" s="6" t="str">
        <f t="shared" si="760"/>
        <v/>
      </c>
      <c r="I3717" s="6" t="str">
        <f t="shared" si="762"/>
        <v/>
      </c>
      <c r="J3717" s="6" t="str">
        <f t="shared" si="763"/>
        <v/>
      </c>
      <c r="K3717" s="6" t="str">
        <f t="shared" si="764"/>
        <v/>
      </c>
      <c r="L3717" s="6" t="str">
        <f t="shared" si="769"/>
        <v/>
      </c>
      <c r="M3717" s="6" t="str">
        <f t="shared" si="770"/>
        <v/>
      </c>
      <c r="N3717" s="6" t="str">
        <f t="shared" si="765"/>
        <v/>
      </c>
      <c r="O3717" s="4"/>
      <c r="P3717" s="11"/>
      <c r="Q3717" s="12" t="str">
        <f t="shared" si="766"/>
        <v/>
      </c>
      <c r="R3717" s="8"/>
      <c r="S3717" s="19"/>
      <c r="T3717" s="19" t="s">
        <v>830</v>
      </c>
      <c r="U3717" s="4"/>
      <c r="V3717" s="22" t="str">
        <f t="shared" si="767"/>
        <v>@aswan1.moe.edu.eg</v>
      </c>
      <c r="W3717" s="22" t="str">
        <f t="shared" si="768"/>
        <v>Stu#</v>
      </c>
      <c r="Z3717" t="str">
        <f>IF(Q3717=$Z$14,COUNTIF($Q$15:Q3717,$Z$14),"")</f>
        <v/>
      </c>
    </row>
    <row r="3718" spans="1:26" ht="16.5" x14ac:dyDescent="0.25">
      <c r="A3718" s="6" t="str">
        <f>IF(B3718="","",SUBTOTAL(3,$B$15:B3718))</f>
        <v/>
      </c>
      <c r="B3718" s="7"/>
      <c r="C3718" s="8"/>
      <c r="D3718" s="6" t="str">
        <f t="shared" si="758"/>
        <v/>
      </c>
      <c r="E3718" s="9" t="str">
        <f t="shared" si="761"/>
        <v/>
      </c>
      <c r="F3718" s="7"/>
      <c r="G3718" s="10" t="str">
        <f t="shared" si="759"/>
        <v/>
      </c>
      <c r="H3718" s="6" t="str">
        <f t="shared" si="760"/>
        <v/>
      </c>
      <c r="I3718" s="6" t="str">
        <f t="shared" si="762"/>
        <v/>
      </c>
      <c r="J3718" s="6" t="str">
        <f t="shared" si="763"/>
        <v/>
      </c>
      <c r="K3718" s="6" t="str">
        <f t="shared" si="764"/>
        <v/>
      </c>
      <c r="L3718" s="6" t="str">
        <f t="shared" si="769"/>
        <v/>
      </c>
      <c r="M3718" s="6" t="str">
        <f t="shared" si="770"/>
        <v/>
      </c>
      <c r="N3718" s="6" t="str">
        <f t="shared" si="765"/>
        <v/>
      </c>
      <c r="O3718" s="4"/>
      <c r="P3718" s="11"/>
      <c r="Q3718" s="12" t="str">
        <f t="shared" si="766"/>
        <v/>
      </c>
      <c r="R3718" s="8"/>
      <c r="S3718" s="19"/>
      <c r="T3718" s="19" t="s">
        <v>830</v>
      </c>
      <c r="U3718" s="4"/>
      <c r="V3718" s="22" t="str">
        <f t="shared" si="767"/>
        <v>@aswan1.moe.edu.eg</v>
      </c>
      <c r="W3718" s="22" t="str">
        <f t="shared" si="768"/>
        <v>Stu#</v>
      </c>
      <c r="Z3718" t="str">
        <f>IF(Q3718=$Z$14,COUNTIF($Q$15:Q3718,$Z$14),"")</f>
        <v/>
      </c>
    </row>
    <row r="3719" spans="1:26" ht="16.5" x14ac:dyDescent="0.25">
      <c r="A3719" s="6" t="str">
        <f>IF(B3719="","",SUBTOTAL(3,$B$15:B3719))</f>
        <v/>
      </c>
      <c r="B3719" s="7"/>
      <c r="C3719" s="8"/>
      <c r="D3719" s="6" t="str">
        <f t="shared" si="758"/>
        <v/>
      </c>
      <c r="E3719" s="9" t="str">
        <f t="shared" si="761"/>
        <v/>
      </c>
      <c r="F3719" s="7"/>
      <c r="G3719" s="10" t="str">
        <f t="shared" si="759"/>
        <v/>
      </c>
      <c r="H3719" s="6" t="str">
        <f t="shared" si="760"/>
        <v/>
      </c>
      <c r="I3719" s="6" t="str">
        <f t="shared" si="762"/>
        <v/>
      </c>
      <c r="J3719" s="6" t="str">
        <f t="shared" si="763"/>
        <v/>
      </c>
      <c r="K3719" s="6" t="str">
        <f t="shared" si="764"/>
        <v/>
      </c>
      <c r="L3719" s="6" t="str">
        <f t="shared" si="769"/>
        <v/>
      </c>
      <c r="M3719" s="6" t="str">
        <f t="shared" si="770"/>
        <v/>
      </c>
      <c r="N3719" s="6" t="str">
        <f t="shared" si="765"/>
        <v/>
      </c>
      <c r="O3719" s="4"/>
      <c r="P3719" s="11"/>
      <c r="Q3719" s="12" t="str">
        <f t="shared" si="766"/>
        <v/>
      </c>
      <c r="R3719" s="8"/>
      <c r="S3719" s="19"/>
      <c r="T3719" s="19" t="s">
        <v>830</v>
      </c>
      <c r="U3719" s="4"/>
      <c r="V3719" s="22" t="str">
        <f t="shared" si="767"/>
        <v>@aswan1.moe.edu.eg</v>
      </c>
      <c r="W3719" s="22" t="str">
        <f t="shared" si="768"/>
        <v>Stu#</v>
      </c>
      <c r="Z3719" t="str">
        <f>IF(Q3719=$Z$14,COUNTIF($Q$15:Q3719,$Z$14),"")</f>
        <v/>
      </c>
    </row>
    <row r="3720" spans="1:26" ht="16.5" x14ac:dyDescent="0.25">
      <c r="A3720" s="6" t="str">
        <f>IF(B3720="","",SUBTOTAL(3,$B$15:B3720))</f>
        <v/>
      </c>
      <c r="B3720" s="7"/>
      <c r="C3720" s="8"/>
      <c r="D3720" s="6" t="str">
        <f t="shared" si="758"/>
        <v/>
      </c>
      <c r="E3720" s="9" t="str">
        <f t="shared" si="761"/>
        <v/>
      </c>
      <c r="F3720" s="7"/>
      <c r="G3720" s="10" t="str">
        <f t="shared" si="759"/>
        <v/>
      </c>
      <c r="H3720" s="6" t="str">
        <f t="shared" si="760"/>
        <v/>
      </c>
      <c r="I3720" s="6" t="str">
        <f t="shared" si="762"/>
        <v/>
      </c>
      <c r="J3720" s="6" t="str">
        <f t="shared" si="763"/>
        <v/>
      </c>
      <c r="K3720" s="6" t="str">
        <f t="shared" si="764"/>
        <v/>
      </c>
      <c r="L3720" s="6" t="str">
        <f t="shared" si="769"/>
        <v/>
      </c>
      <c r="M3720" s="6" t="str">
        <f t="shared" si="770"/>
        <v/>
      </c>
      <c r="N3720" s="6" t="str">
        <f t="shared" si="765"/>
        <v/>
      </c>
      <c r="O3720" s="4"/>
      <c r="P3720" s="11"/>
      <c r="Q3720" s="12" t="str">
        <f t="shared" si="766"/>
        <v/>
      </c>
      <c r="R3720" s="8"/>
      <c r="S3720" s="19"/>
      <c r="T3720" s="19" t="s">
        <v>830</v>
      </c>
      <c r="U3720" s="4"/>
      <c r="V3720" s="22" t="str">
        <f t="shared" si="767"/>
        <v>@aswan1.moe.edu.eg</v>
      </c>
      <c r="W3720" s="22" t="str">
        <f t="shared" si="768"/>
        <v>Stu#</v>
      </c>
      <c r="Z3720" t="str">
        <f>IF(Q3720=$Z$14,COUNTIF($Q$15:Q3720,$Z$14),"")</f>
        <v/>
      </c>
    </row>
    <row r="3721" spans="1:26" ht="16.5" x14ac:dyDescent="0.25">
      <c r="A3721" s="6" t="str">
        <f>IF(B3721="","",SUBTOTAL(3,$B$15:B3721))</f>
        <v/>
      </c>
      <c r="B3721" s="7"/>
      <c r="C3721" s="8"/>
      <c r="D3721" s="6" t="str">
        <f t="shared" si="758"/>
        <v/>
      </c>
      <c r="E3721" s="9" t="str">
        <f t="shared" si="761"/>
        <v/>
      </c>
      <c r="F3721" s="7"/>
      <c r="G3721" s="10" t="str">
        <f t="shared" si="759"/>
        <v/>
      </c>
      <c r="H3721" s="6" t="str">
        <f t="shared" si="760"/>
        <v/>
      </c>
      <c r="I3721" s="6" t="str">
        <f t="shared" si="762"/>
        <v/>
      </c>
      <c r="J3721" s="6" t="str">
        <f t="shared" si="763"/>
        <v/>
      </c>
      <c r="K3721" s="6" t="str">
        <f t="shared" si="764"/>
        <v/>
      </c>
      <c r="L3721" s="6" t="str">
        <f t="shared" si="769"/>
        <v/>
      </c>
      <c r="M3721" s="6" t="str">
        <f t="shared" si="770"/>
        <v/>
      </c>
      <c r="N3721" s="6" t="str">
        <f t="shared" si="765"/>
        <v/>
      </c>
      <c r="O3721" s="4"/>
      <c r="P3721" s="11"/>
      <c r="Q3721" s="12" t="str">
        <f t="shared" si="766"/>
        <v/>
      </c>
      <c r="R3721" s="8"/>
      <c r="S3721" s="19"/>
      <c r="T3721" s="19" t="s">
        <v>830</v>
      </c>
      <c r="U3721" s="4"/>
      <c r="V3721" s="22" t="str">
        <f t="shared" si="767"/>
        <v>@aswan1.moe.edu.eg</v>
      </c>
      <c r="W3721" s="22" t="str">
        <f t="shared" si="768"/>
        <v>Stu#</v>
      </c>
      <c r="Z3721" t="str">
        <f>IF(Q3721=$Z$14,COUNTIF($Q$15:Q3721,$Z$14),"")</f>
        <v/>
      </c>
    </row>
    <row r="3722" spans="1:26" ht="16.5" x14ac:dyDescent="0.25">
      <c r="A3722" s="6" t="str">
        <f>IF(B3722="","",SUBTOTAL(3,$B$15:B3722))</f>
        <v/>
      </c>
      <c r="B3722" s="7"/>
      <c r="C3722" s="8"/>
      <c r="D3722" s="6" t="str">
        <f t="shared" si="758"/>
        <v/>
      </c>
      <c r="E3722" s="9" t="str">
        <f t="shared" si="761"/>
        <v/>
      </c>
      <c r="F3722" s="7"/>
      <c r="G3722" s="10" t="str">
        <f t="shared" si="759"/>
        <v/>
      </c>
      <c r="H3722" s="6" t="str">
        <f t="shared" si="760"/>
        <v/>
      </c>
      <c r="I3722" s="6" t="str">
        <f t="shared" si="762"/>
        <v/>
      </c>
      <c r="J3722" s="6" t="str">
        <f t="shared" si="763"/>
        <v/>
      </c>
      <c r="K3722" s="6" t="str">
        <f t="shared" si="764"/>
        <v/>
      </c>
      <c r="L3722" s="6" t="str">
        <f t="shared" si="769"/>
        <v/>
      </c>
      <c r="M3722" s="6" t="str">
        <f t="shared" si="770"/>
        <v/>
      </c>
      <c r="N3722" s="6" t="str">
        <f t="shared" si="765"/>
        <v/>
      </c>
      <c r="O3722" s="4"/>
      <c r="P3722" s="11"/>
      <c r="Q3722" s="12" t="str">
        <f t="shared" si="766"/>
        <v/>
      </c>
      <c r="R3722" s="8"/>
      <c r="S3722" s="19"/>
      <c r="T3722" s="19" t="s">
        <v>830</v>
      </c>
      <c r="U3722" s="4"/>
      <c r="V3722" s="22" t="str">
        <f t="shared" si="767"/>
        <v>@aswan1.moe.edu.eg</v>
      </c>
      <c r="W3722" s="22" t="str">
        <f t="shared" si="768"/>
        <v>Stu#</v>
      </c>
      <c r="Z3722" t="str">
        <f>IF(Q3722=$Z$14,COUNTIF($Q$15:Q3722,$Z$14),"")</f>
        <v/>
      </c>
    </row>
    <row r="3723" spans="1:26" ht="16.5" x14ac:dyDescent="0.25">
      <c r="A3723" s="6" t="str">
        <f>IF(B3723="","",SUBTOTAL(3,$B$15:B3723))</f>
        <v/>
      </c>
      <c r="B3723" s="7"/>
      <c r="C3723" s="8"/>
      <c r="D3723" s="6" t="str">
        <f t="shared" si="758"/>
        <v/>
      </c>
      <c r="E3723" s="9" t="str">
        <f t="shared" si="761"/>
        <v/>
      </c>
      <c r="F3723" s="7"/>
      <c r="G3723" s="10" t="str">
        <f t="shared" si="759"/>
        <v/>
      </c>
      <c r="H3723" s="6" t="str">
        <f t="shared" si="760"/>
        <v/>
      </c>
      <c r="I3723" s="6" t="str">
        <f t="shared" si="762"/>
        <v/>
      </c>
      <c r="J3723" s="6" t="str">
        <f t="shared" si="763"/>
        <v/>
      </c>
      <c r="K3723" s="6" t="str">
        <f t="shared" si="764"/>
        <v/>
      </c>
      <c r="L3723" s="6" t="str">
        <f t="shared" si="769"/>
        <v/>
      </c>
      <c r="M3723" s="6" t="str">
        <f t="shared" si="770"/>
        <v/>
      </c>
      <c r="N3723" s="6" t="str">
        <f t="shared" si="765"/>
        <v/>
      </c>
      <c r="O3723" s="4"/>
      <c r="P3723" s="11"/>
      <c r="Q3723" s="12" t="str">
        <f t="shared" si="766"/>
        <v/>
      </c>
      <c r="R3723" s="8"/>
      <c r="S3723" s="19"/>
      <c r="T3723" s="19" t="s">
        <v>830</v>
      </c>
      <c r="U3723" s="4"/>
      <c r="V3723" s="22" t="str">
        <f t="shared" si="767"/>
        <v>@aswan1.moe.edu.eg</v>
      </c>
      <c r="W3723" s="22" t="str">
        <f t="shared" si="768"/>
        <v>Stu#</v>
      </c>
      <c r="Z3723" t="str">
        <f>IF(Q3723=$Z$14,COUNTIF($Q$15:Q3723,$Z$14),"")</f>
        <v/>
      </c>
    </row>
    <row r="3724" spans="1:26" ht="16.5" x14ac:dyDescent="0.25">
      <c r="A3724" s="6" t="str">
        <f>IF(B3724="","",SUBTOTAL(3,$B$15:B3724))</f>
        <v/>
      </c>
      <c r="B3724" s="7"/>
      <c r="C3724" s="8"/>
      <c r="D3724" s="6" t="str">
        <f t="shared" si="758"/>
        <v/>
      </c>
      <c r="E3724" s="9" t="str">
        <f t="shared" si="761"/>
        <v/>
      </c>
      <c r="F3724" s="7"/>
      <c r="G3724" s="10" t="str">
        <f t="shared" si="759"/>
        <v/>
      </c>
      <c r="H3724" s="6" t="str">
        <f t="shared" si="760"/>
        <v/>
      </c>
      <c r="I3724" s="6" t="str">
        <f t="shared" si="762"/>
        <v/>
      </c>
      <c r="J3724" s="6" t="str">
        <f t="shared" si="763"/>
        <v/>
      </c>
      <c r="K3724" s="6" t="str">
        <f t="shared" si="764"/>
        <v/>
      </c>
      <c r="L3724" s="6" t="str">
        <f t="shared" si="769"/>
        <v/>
      </c>
      <c r="M3724" s="6" t="str">
        <f t="shared" si="770"/>
        <v/>
      </c>
      <c r="N3724" s="6" t="str">
        <f t="shared" si="765"/>
        <v/>
      </c>
      <c r="O3724" s="4"/>
      <c r="P3724" s="11"/>
      <c r="Q3724" s="12" t="str">
        <f t="shared" si="766"/>
        <v/>
      </c>
      <c r="R3724" s="8"/>
      <c r="S3724" s="19"/>
      <c r="T3724" s="19" t="s">
        <v>830</v>
      </c>
      <c r="U3724" s="4"/>
      <c r="V3724" s="22" t="str">
        <f t="shared" si="767"/>
        <v>@aswan1.moe.edu.eg</v>
      </c>
      <c r="W3724" s="22" t="str">
        <f t="shared" si="768"/>
        <v>Stu#</v>
      </c>
      <c r="Z3724" t="str">
        <f>IF(Q3724=$Z$14,COUNTIF($Q$15:Q3724,$Z$14),"")</f>
        <v/>
      </c>
    </row>
    <row r="3725" spans="1:26" ht="16.5" x14ac:dyDescent="0.25">
      <c r="A3725" s="6" t="str">
        <f>IF(B3725="","",SUBTOTAL(3,$B$15:B3725))</f>
        <v/>
      </c>
      <c r="B3725" s="7"/>
      <c r="C3725" s="8"/>
      <c r="D3725" s="6" t="str">
        <f t="shared" si="758"/>
        <v/>
      </c>
      <c r="E3725" s="9" t="str">
        <f t="shared" si="761"/>
        <v/>
      </c>
      <c r="F3725" s="7"/>
      <c r="G3725" s="10" t="str">
        <f t="shared" si="759"/>
        <v/>
      </c>
      <c r="H3725" s="6" t="str">
        <f t="shared" si="760"/>
        <v/>
      </c>
      <c r="I3725" s="6" t="str">
        <f t="shared" si="762"/>
        <v/>
      </c>
      <c r="J3725" s="6" t="str">
        <f t="shared" si="763"/>
        <v/>
      </c>
      <c r="K3725" s="6" t="str">
        <f t="shared" si="764"/>
        <v/>
      </c>
      <c r="L3725" s="6" t="str">
        <f t="shared" si="769"/>
        <v/>
      </c>
      <c r="M3725" s="6" t="str">
        <f t="shared" si="770"/>
        <v/>
      </c>
      <c r="N3725" s="6" t="str">
        <f t="shared" si="765"/>
        <v/>
      </c>
      <c r="O3725" s="4"/>
      <c r="P3725" s="11"/>
      <c r="Q3725" s="12" t="str">
        <f t="shared" si="766"/>
        <v/>
      </c>
      <c r="R3725" s="8"/>
      <c r="S3725" s="19"/>
      <c r="T3725" s="19" t="s">
        <v>830</v>
      </c>
      <c r="U3725" s="4"/>
      <c r="V3725" s="22" t="str">
        <f t="shared" si="767"/>
        <v>@aswan1.moe.edu.eg</v>
      </c>
      <c r="W3725" s="22" t="str">
        <f t="shared" si="768"/>
        <v>Stu#</v>
      </c>
      <c r="Z3725" t="str">
        <f>IF(Q3725=$Z$14,COUNTIF($Q$15:Q3725,$Z$14),"")</f>
        <v/>
      </c>
    </row>
    <row r="3726" spans="1:26" ht="16.5" x14ac:dyDescent="0.25">
      <c r="A3726" s="6" t="str">
        <f>IF(B3726="","",SUBTOTAL(3,$B$15:B3726))</f>
        <v/>
      </c>
      <c r="B3726" s="7"/>
      <c r="C3726" s="8"/>
      <c r="D3726" s="6" t="str">
        <f t="shared" ref="D3726:D3789" si="771">IF(C3726="","",LEFT(TRIM(C3726),FIND(" ",TRIM(C3726),1)-1))</f>
        <v/>
      </c>
      <c r="E3726" s="9" t="str">
        <f t="shared" si="761"/>
        <v/>
      </c>
      <c r="F3726" s="7"/>
      <c r="G3726" s="10" t="str">
        <f t="shared" ref="G3726:G3789" si="772">IF(F3726="","",(DATE(IF(LEFT(F3726,1)*1=3,20,19)&amp;MID(F3726,2,2),MID(F3726,4,2),MID(F3726,6,2))))</f>
        <v/>
      </c>
      <c r="H3726" s="6" t="str">
        <f t="shared" ref="H3726:H3789" si="773">IF(G3726="","",DAY(G3726))</f>
        <v/>
      </c>
      <c r="I3726" s="6" t="str">
        <f t="shared" si="762"/>
        <v/>
      </c>
      <c r="J3726" s="6" t="str">
        <f t="shared" si="763"/>
        <v/>
      </c>
      <c r="K3726" s="6" t="str">
        <f t="shared" si="764"/>
        <v/>
      </c>
      <c r="L3726" s="6" t="str">
        <f t="shared" si="769"/>
        <v/>
      </c>
      <c r="M3726" s="6" t="str">
        <f t="shared" si="770"/>
        <v/>
      </c>
      <c r="N3726" s="6" t="str">
        <f t="shared" si="765"/>
        <v/>
      </c>
      <c r="O3726" s="4"/>
      <c r="P3726" s="11"/>
      <c r="Q3726" s="12" t="str">
        <f t="shared" si="766"/>
        <v/>
      </c>
      <c r="R3726" s="8"/>
      <c r="S3726" s="19"/>
      <c r="T3726" s="19" t="s">
        <v>830</v>
      </c>
      <c r="U3726" s="4"/>
      <c r="V3726" s="22" t="str">
        <f t="shared" si="767"/>
        <v>@aswan1.moe.edu.eg</v>
      </c>
      <c r="W3726" s="22" t="str">
        <f t="shared" si="768"/>
        <v>Stu#</v>
      </c>
      <c r="Z3726" t="str">
        <f>IF(Q3726=$Z$14,COUNTIF($Q$15:Q3726,$Z$14),"")</f>
        <v/>
      </c>
    </row>
    <row r="3727" spans="1:26" ht="16.5" x14ac:dyDescent="0.25">
      <c r="A3727" s="6" t="str">
        <f>IF(B3727="","",SUBTOTAL(3,$B$15:B3727))</f>
        <v/>
      </c>
      <c r="B3727" s="7"/>
      <c r="C3727" s="8"/>
      <c r="D3727" s="6" t="str">
        <f t="shared" si="771"/>
        <v/>
      </c>
      <c r="E3727" s="9" t="str">
        <f t="shared" si="761"/>
        <v/>
      </c>
      <c r="F3727" s="7"/>
      <c r="G3727" s="10" t="str">
        <f t="shared" si="772"/>
        <v/>
      </c>
      <c r="H3727" s="6" t="str">
        <f t="shared" si="773"/>
        <v/>
      </c>
      <c r="I3727" s="6" t="str">
        <f t="shared" si="762"/>
        <v/>
      </c>
      <c r="J3727" s="6" t="str">
        <f t="shared" si="763"/>
        <v/>
      </c>
      <c r="K3727" s="6" t="str">
        <f t="shared" si="764"/>
        <v/>
      </c>
      <c r="L3727" s="6" t="str">
        <f t="shared" si="769"/>
        <v/>
      </c>
      <c r="M3727" s="6" t="str">
        <f t="shared" si="770"/>
        <v/>
      </c>
      <c r="N3727" s="6" t="str">
        <f t="shared" si="765"/>
        <v/>
      </c>
      <c r="O3727" s="4"/>
      <c r="P3727" s="11"/>
      <c r="Q3727" s="12" t="str">
        <f t="shared" si="766"/>
        <v/>
      </c>
      <c r="R3727" s="8"/>
      <c r="S3727" s="19"/>
      <c r="T3727" s="19" t="s">
        <v>830</v>
      </c>
      <c r="U3727" s="4"/>
      <c r="V3727" s="22" t="str">
        <f t="shared" si="767"/>
        <v>@aswan1.moe.edu.eg</v>
      </c>
      <c r="W3727" s="22" t="str">
        <f t="shared" si="768"/>
        <v>Stu#</v>
      </c>
      <c r="Z3727" t="str">
        <f>IF(Q3727=$Z$14,COUNTIF($Q$15:Q3727,$Z$14),"")</f>
        <v/>
      </c>
    </row>
    <row r="3728" spans="1:26" ht="16.5" x14ac:dyDescent="0.25">
      <c r="A3728" s="6" t="str">
        <f>IF(B3728="","",SUBTOTAL(3,$B$15:B3728))</f>
        <v/>
      </c>
      <c r="B3728" s="7"/>
      <c r="C3728" s="8"/>
      <c r="D3728" s="6" t="str">
        <f t="shared" si="771"/>
        <v/>
      </c>
      <c r="E3728" s="9" t="str">
        <f t="shared" ref="E3728:E3791" si="774">IF(C3728="","",RIGHT(C3728,LEN(C3728)-FIND(" ",C3728)))</f>
        <v/>
      </c>
      <c r="F3728" s="7"/>
      <c r="G3728" s="10" t="str">
        <f t="shared" si="772"/>
        <v/>
      </c>
      <c r="H3728" s="6" t="str">
        <f t="shared" si="773"/>
        <v/>
      </c>
      <c r="I3728" s="6" t="str">
        <f t="shared" ref="I3728:I3791" si="775">IF(H3728="","",MONTH(G3728))</f>
        <v/>
      </c>
      <c r="J3728" s="6" t="str">
        <f t="shared" ref="J3728:J3791" si="776">IF(I3728="","",YEAR(G3728))</f>
        <v/>
      </c>
      <c r="K3728" s="6" t="str">
        <f t="shared" ref="K3728:K3791" si="777">IF(G3728="","",(DATEDIF(G3728,$F$13,"md")))</f>
        <v/>
      </c>
      <c r="L3728" s="6" t="str">
        <f t="shared" si="769"/>
        <v/>
      </c>
      <c r="M3728" s="6" t="str">
        <f t="shared" si="770"/>
        <v/>
      </c>
      <c r="N3728" s="6" t="str">
        <f t="shared" ref="N3728:N3791" si="778">IF(F3728="","",(IF(ISODD(MID(F3728,13,1)),"ذكر","انثى")))</f>
        <v/>
      </c>
      <c r="O3728" s="4"/>
      <c r="P3728" s="11"/>
      <c r="Q3728" s="12" t="str">
        <f t="shared" ref="Q3728:Q3791" si="779">IF(P3728="","",P3728&amp;"/"&amp;O3728)</f>
        <v/>
      </c>
      <c r="R3728" s="8"/>
      <c r="S3728" s="19"/>
      <c r="T3728" s="19" t="s">
        <v>830</v>
      </c>
      <c r="U3728" s="4"/>
      <c r="V3728" s="22" t="str">
        <f t="shared" ref="V3728:V3791" si="780">CONCATENATE(B3728,$X$2)</f>
        <v>@aswan1.moe.edu.eg</v>
      </c>
      <c r="W3728" s="22" t="str">
        <f t="shared" ref="W3728:W3791" si="781">CONCATENATE($X$3)&amp;RIGHT(LEFT(F3728,7),6)</f>
        <v>Stu#</v>
      </c>
      <c r="Z3728" t="str">
        <f>IF(Q3728=$Z$14,COUNTIF($Q$15:Q3728,$Z$14),"")</f>
        <v/>
      </c>
    </row>
    <row r="3729" spans="1:26" ht="16.5" x14ac:dyDescent="0.25">
      <c r="A3729" s="6" t="str">
        <f>IF(B3729="","",SUBTOTAL(3,$B$15:B3729))</f>
        <v/>
      </c>
      <c r="B3729" s="7"/>
      <c r="C3729" s="8"/>
      <c r="D3729" s="6" t="str">
        <f t="shared" si="771"/>
        <v/>
      </c>
      <c r="E3729" s="9" t="str">
        <f t="shared" si="774"/>
        <v/>
      </c>
      <c r="F3729" s="7"/>
      <c r="G3729" s="10" t="str">
        <f t="shared" si="772"/>
        <v/>
      </c>
      <c r="H3729" s="6" t="str">
        <f t="shared" si="773"/>
        <v/>
      </c>
      <c r="I3729" s="6" t="str">
        <f t="shared" si="775"/>
        <v/>
      </c>
      <c r="J3729" s="6" t="str">
        <f t="shared" si="776"/>
        <v/>
      </c>
      <c r="K3729" s="6" t="str">
        <f t="shared" si="777"/>
        <v/>
      </c>
      <c r="L3729" s="6" t="str">
        <f t="shared" ref="L3729:L3792" si="782">IF(H3729="","",(DATEDIF(H3729,$F$13,"md")))</f>
        <v/>
      </c>
      <c r="M3729" s="6" t="str">
        <f t="shared" ref="M3729:M3792" si="783">IF(I3729="","",(DATEDIF(I3729,$F$13,"md")))</f>
        <v/>
      </c>
      <c r="N3729" s="6" t="str">
        <f t="shared" si="778"/>
        <v/>
      </c>
      <c r="O3729" s="4"/>
      <c r="P3729" s="11"/>
      <c r="Q3729" s="12" t="str">
        <f t="shared" si="779"/>
        <v/>
      </c>
      <c r="R3729" s="8"/>
      <c r="S3729" s="19"/>
      <c r="T3729" s="19" t="s">
        <v>830</v>
      </c>
      <c r="U3729" s="4"/>
      <c r="V3729" s="22" t="str">
        <f t="shared" si="780"/>
        <v>@aswan1.moe.edu.eg</v>
      </c>
      <c r="W3729" s="22" t="str">
        <f t="shared" si="781"/>
        <v>Stu#</v>
      </c>
      <c r="Z3729" t="str">
        <f>IF(Q3729=$Z$14,COUNTIF($Q$15:Q3729,$Z$14),"")</f>
        <v/>
      </c>
    </row>
    <row r="3730" spans="1:26" ht="16.5" x14ac:dyDescent="0.25">
      <c r="A3730" s="6" t="str">
        <f>IF(B3730="","",SUBTOTAL(3,$B$15:B3730))</f>
        <v/>
      </c>
      <c r="B3730" s="7"/>
      <c r="C3730" s="8"/>
      <c r="D3730" s="6" t="str">
        <f t="shared" si="771"/>
        <v/>
      </c>
      <c r="E3730" s="9" t="str">
        <f t="shared" si="774"/>
        <v/>
      </c>
      <c r="F3730" s="7"/>
      <c r="G3730" s="10" t="str">
        <f t="shared" si="772"/>
        <v/>
      </c>
      <c r="H3730" s="6" t="str">
        <f t="shared" si="773"/>
        <v/>
      </c>
      <c r="I3730" s="6" t="str">
        <f t="shared" si="775"/>
        <v/>
      </c>
      <c r="J3730" s="6" t="str">
        <f t="shared" si="776"/>
        <v/>
      </c>
      <c r="K3730" s="6" t="str">
        <f t="shared" si="777"/>
        <v/>
      </c>
      <c r="L3730" s="6" t="str">
        <f t="shared" si="782"/>
        <v/>
      </c>
      <c r="M3730" s="6" t="str">
        <f t="shared" si="783"/>
        <v/>
      </c>
      <c r="N3730" s="6" t="str">
        <f t="shared" si="778"/>
        <v/>
      </c>
      <c r="O3730" s="4"/>
      <c r="P3730" s="11"/>
      <c r="Q3730" s="12" t="str">
        <f t="shared" si="779"/>
        <v/>
      </c>
      <c r="R3730" s="8"/>
      <c r="S3730" s="19"/>
      <c r="T3730" s="19" t="s">
        <v>830</v>
      </c>
      <c r="U3730" s="4"/>
      <c r="V3730" s="22" t="str">
        <f t="shared" si="780"/>
        <v>@aswan1.moe.edu.eg</v>
      </c>
      <c r="W3730" s="22" t="str">
        <f t="shared" si="781"/>
        <v>Stu#</v>
      </c>
      <c r="Z3730" t="str">
        <f>IF(Q3730=$Z$14,COUNTIF($Q$15:Q3730,$Z$14),"")</f>
        <v/>
      </c>
    </row>
    <row r="3731" spans="1:26" ht="16.5" x14ac:dyDescent="0.25">
      <c r="A3731" s="6" t="str">
        <f>IF(B3731="","",SUBTOTAL(3,$B$15:B3731))</f>
        <v/>
      </c>
      <c r="B3731" s="7"/>
      <c r="C3731" s="8"/>
      <c r="D3731" s="6" t="str">
        <f t="shared" si="771"/>
        <v/>
      </c>
      <c r="E3731" s="9" t="str">
        <f t="shared" si="774"/>
        <v/>
      </c>
      <c r="F3731" s="7"/>
      <c r="G3731" s="10" t="str">
        <f t="shared" si="772"/>
        <v/>
      </c>
      <c r="H3731" s="6" t="str">
        <f t="shared" si="773"/>
        <v/>
      </c>
      <c r="I3731" s="6" t="str">
        <f t="shared" si="775"/>
        <v/>
      </c>
      <c r="J3731" s="6" t="str">
        <f t="shared" si="776"/>
        <v/>
      </c>
      <c r="K3731" s="6" t="str">
        <f t="shared" si="777"/>
        <v/>
      </c>
      <c r="L3731" s="6" t="str">
        <f t="shared" si="782"/>
        <v/>
      </c>
      <c r="M3731" s="6" t="str">
        <f t="shared" si="783"/>
        <v/>
      </c>
      <c r="N3731" s="6" t="str">
        <f t="shared" si="778"/>
        <v/>
      </c>
      <c r="O3731" s="4"/>
      <c r="P3731" s="11"/>
      <c r="Q3731" s="12" t="str">
        <f t="shared" si="779"/>
        <v/>
      </c>
      <c r="R3731" s="8"/>
      <c r="S3731" s="19"/>
      <c r="T3731" s="19" t="s">
        <v>830</v>
      </c>
      <c r="U3731" s="4"/>
      <c r="V3731" s="22" t="str">
        <f t="shared" si="780"/>
        <v>@aswan1.moe.edu.eg</v>
      </c>
      <c r="W3731" s="22" t="str">
        <f t="shared" si="781"/>
        <v>Stu#</v>
      </c>
      <c r="Z3731" t="str">
        <f>IF(Q3731=$Z$14,COUNTIF($Q$15:Q3731,$Z$14),"")</f>
        <v/>
      </c>
    </row>
    <row r="3732" spans="1:26" ht="16.5" x14ac:dyDescent="0.25">
      <c r="A3732" s="6" t="str">
        <f>IF(B3732="","",SUBTOTAL(3,$B$15:B3732))</f>
        <v/>
      </c>
      <c r="B3732" s="7"/>
      <c r="C3732" s="8"/>
      <c r="D3732" s="6" t="str">
        <f t="shared" si="771"/>
        <v/>
      </c>
      <c r="E3732" s="9" t="str">
        <f t="shared" si="774"/>
        <v/>
      </c>
      <c r="F3732" s="7"/>
      <c r="G3732" s="10" t="str">
        <f t="shared" si="772"/>
        <v/>
      </c>
      <c r="H3732" s="6" t="str">
        <f t="shared" si="773"/>
        <v/>
      </c>
      <c r="I3732" s="6" t="str">
        <f t="shared" si="775"/>
        <v/>
      </c>
      <c r="J3732" s="6" t="str">
        <f t="shared" si="776"/>
        <v/>
      </c>
      <c r="K3732" s="6" t="str">
        <f t="shared" si="777"/>
        <v/>
      </c>
      <c r="L3732" s="6" t="str">
        <f t="shared" si="782"/>
        <v/>
      </c>
      <c r="M3732" s="6" t="str">
        <f t="shared" si="783"/>
        <v/>
      </c>
      <c r="N3732" s="6" t="str">
        <f t="shared" si="778"/>
        <v/>
      </c>
      <c r="O3732" s="4"/>
      <c r="P3732" s="11"/>
      <c r="Q3732" s="12" t="str">
        <f t="shared" si="779"/>
        <v/>
      </c>
      <c r="R3732" s="8"/>
      <c r="S3732" s="19"/>
      <c r="T3732" s="19" t="s">
        <v>830</v>
      </c>
      <c r="U3732" s="4"/>
      <c r="V3732" s="22" t="str">
        <f t="shared" si="780"/>
        <v>@aswan1.moe.edu.eg</v>
      </c>
      <c r="W3732" s="22" t="str">
        <f t="shared" si="781"/>
        <v>Stu#</v>
      </c>
      <c r="Z3732" t="str">
        <f>IF(Q3732=$Z$14,COUNTIF($Q$15:Q3732,$Z$14),"")</f>
        <v/>
      </c>
    </row>
    <row r="3733" spans="1:26" ht="16.5" x14ac:dyDescent="0.25">
      <c r="A3733" s="6" t="str">
        <f>IF(B3733="","",SUBTOTAL(3,$B$15:B3733))</f>
        <v/>
      </c>
      <c r="B3733" s="7"/>
      <c r="C3733" s="8"/>
      <c r="D3733" s="6" t="str">
        <f t="shared" si="771"/>
        <v/>
      </c>
      <c r="E3733" s="9" t="str">
        <f t="shared" si="774"/>
        <v/>
      </c>
      <c r="F3733" s="7"/>
      <c r="G3733" s="10" t="str">
        <f t="shared" si="772"/>
        <v/>
      </c>
      <c r="H3733" s="6" t="str">
        <f t="shared" si="773"/>
        <v/>
      </c>
      <c r="I3733" s="6" t="str">
        <f t="shared" si="775"/>
        <v/>
      </c>
      <c r="J3733" s="6" t="str">
        <f t="shared" si="776"/>
        <v/>
      </c>
      <c r="K3733" s="6" t="str">
        <f t="shared" si="777"/>
        <v/>
      </c>
      <c r="L3733" s="6" t="str">
        <f t="shared" si="782"/>
        <v/>
      </c>
      <c r="M3733" s="6" t="str">
        <f t="shared" si="783"/>
        <v/>
      </c>
      <c r="N3733" s="6" t="str">
        <f t="shared" si="778"/>
        <v/>
      </c>
      <c r="O3733" s="4"/>
      <c r="P3733" s="11"/>
      <c r="Q3733" s="12" t="str">
        <f t="shared" si="779"/>
        <v/>
      </c>
      <c r="R3733" s="8"/>
      <c r="S3733" s="19"/>
      <c r="T3733" s="19" t="s">
        <v>830</v>
      </c>
      <c r="U3733" s="4"/>
      <c r="V3733" s="22" t="str">
        <f t="shared" si="780"/>
        <v>@aswan1.moe.edu.eg</v>
      </c>
      <c r="W3733" s="22" t="str">
        <f t="shared" si="781"/>
        <v>Stu#</v>
      </c>
      <c r="Z3733" t="str">
        <f>IF(Q3733=$Z$14,COUNTIF($Q$15:Q3733,$Z$14),"")</f>
        <v/>
      </c>
    </row>
    <row r="3734" spans="1:26" ht="16.5" x14ac:dyDescent="0.25">
      <c r="A3734" s="6" t="str">
        <f>IF(B3734="","",SUBTOTAL(3,$B$15:B3734))</f>
        <v/>
      </c>
      <c r="B3734" s="7"/>
      <c r="C3734" s="8"/>
      <c r="D3734" s="6" t="str">
        <f t="shared" si="771"/>
        <v/>
      </c>
      <c r="E3734" s="9" t="str">
        <f t="shared" si="774"/>
        <v/>
      </c>
      <c r="F3734" s="7"/>
      <c r="G3734" s="10" t="str">
        <f t="shared" si="772"/>
        <v/>
      </c>
      <c r="H3734" s="6" t="str">
        <f t="shared" si="773"/>
        <v/>
      </c>
      <c r="I3734" s="6" t="str">
        <f t="shared" si="775"/>
        <v/>
      </c>
      <c r="J3734" s="6" t="str">
        <f t="shared" si="776"/>
        <v/>
      </c>
      <c r="K3734" s="6" t="str">
        <f t="shared" si="777"/>
        <v/>
      </c>
      <c r="L3734" s="6" t="str">
        <f t="shared" si="782"/>
        <v/>
      </c>
      <c r="M3734" s="6" t="str">
        <f t="shared" si="783"/>
        <v/>
      </c>
      <c r="N3734" s="6" t="str">
        <f t="shared" si="778"/>
        <v/>
      </c>
      <c r="O3734" s="4"/>
      <c r="P3734" s="11"/>
      <c r="Q3734" s="12" t="str">
        <f t="shared" si="779"/>
        <v/>
      </c>
      <c r="R3734" s="8"/>
      <c r="S3734" s="19"/>
      <c r="T3734" s="19" t="s">
        <v>830</v>
      </c>
      <c r="U3734" s="4"/>
      <c r="V3734" s="22" t="str">
        <f t="shared" si="780"/>
        <v>@aswan1.moe.edu.eg</v>
      </c>
      <c r="W3734" s="22" t="str">
        <f t="shared" si="781"/>
        <v>Stu#</v>
      </c>
      <c r="Z3734" t="str">
        <f>IF(Q3734=$Z$14,COUNTIF($Q$15:Q3734,$Z$14),"")</f>
        <v/>
      </c>
    </row>
    <row r="3735" spans="1:26" ht="16.5" x14ac:dyDescent="0.25">
      <c r="A3735" s="6" t="str">
        <f>IF(B3735="","",SUBTOTAL(3,$B$15:B3735))</f>
        <v/>
      </c>
      <c r="B3735" s="7"/>
      <c r="C3735" s="8"/>
      <c r="D3735" s="6" t="str">
        <f t="shared" si="771"/>
        <v/>
      </c>
      <c r="E3735" s="9" t="str">
        <f t="shared" si="774"/>
        <v/>
      </c>
      <c r="F3735" s="7"/>
      <c r="G3735" s="10" t="str">
        <f t="shared" si="772"/>
        <v/>
      </c>
      <c r="H3735" s="6" t="str">
        <f t="shared" si="773"/>
        <v/>
      </c>
      <c r="I3735" s="6" t="str">
        <f t="shared" si="775"/>
        <v/>
      </c>
      <c r="J3735" s="6" t="str">
        <f t="shared" si="776"/>
        <v/>
      </c>
      <c r="K3735" s="6" t="str">
        <f t="shared" si="777"/>
        <v/>
      </c>
      <c r="L3735" s="6" t="str">
        <f t="shared" si="782"/>
        <v/>
      </c>
      <c r="M3735" s="6" t="str">
        <f t="shared" si="783"/>
        <v/>
      </c>
      <c r="N3735" s="6" t="str">
        <f t="shared" si="778"/>
        <v/>
      </c>
      <c r="O3735" s="4"/>
      <c r="P3735" s="11"/>
      <c r="Q3735" s="12" t="str">
        <f t="shared" si="779"/>
        <v/>
      </c>
      <c r="R3735" s="8"/>
      <c r="S3735" s="19"/>
      <c r="T3735" s="19" t="s">
        <v>830</v>
      </c>
      <c r="U3735" s="4"/>
      <c r="V3735" s="22" t="str">
        <f t="shared" si="780"/>
        <v>@aswan1.moe.edu.eg</v>
      </c>
      <c r="W3735" s="22" t="str">
        <f t="shared" si="781"/>
        <v>Stu#</v>
      </c>
      <c r="Z3735" t="str">
        <f>IF(Q3735=$Z$14,COUNTIF($Q$15:Q3735,$Z$14),"")</f>
        <v/>
      </c>
    </row>
    <row r="3736" spans="1:26" ht="16.5" x14ac:dyDescent="0.25">
      <c r="A3736" s="6" t="str">
        <f>IF(B3736="","",SUBTOTAL(3,$B$15:B3736))</f>
        <v/>
      </c>
      <c r="B3736" s="7"/>
      <c r="C3736" s="8"/>
      <c r="D3736" s="6" t="str">
        <f t="shared" si="771"/>
        <v/>
      </c>
      <c r="E3736" s="9" t="str">
        <f t="shared" si="774"/>
        <v/>
      </c>
      <c r="F3736" s="7"/>
      <c r="G3736" s="10" t="str">
        <f t="shared" si="772"/>
        <v/>
      </c>
      <c r="H3736" s="6" t="str">
        <f t="shared" si="773"/>
        <v/>
      </c>
      <c r="I3736" s="6" t="str">
        <f t="shared" si="775"/>
        <v/>
      </c>
      <c r="J3736" s="6" t="str">
        <f t="shared" si="776"/>
        <v/>
      </c>
      <c r="K3736" s="6" t="str">
        <f t="shared" si="777"/>
        <v/>
      </c>
      <c r="L3736" s="6" t="str">
        <f t="shared" si="782"/>
        <v/>
      </c>
      <c r="M3736" s="6" t="str">
        <f t="shared" si="783"/>
        <v/>
      </c>
      <c r="N3736" s="6" t="str">
        <f t="shared" si="778"/>
        <v/>
      </c>
      <c r="O3736" s="4"/>
      <c r="P3736" s="11"/>
      <c r="Q3736" s="12" t="str">
        <f t="shared" si="779"/>
        <v/>
      </c>
      <c r="R3736" s="8"/>
      <c r="S3736" s="19"/>
      <c r="T3736" s="19" t="s">
        <v>830</v>
      </c>
      <c r="U3736" s="4"/>
      <c r="V3736" s="22" t="str">
        <f t="shared" si="780"/>
        <v>@aswan1.moe.edu.eg</v>
      </c>
      <c r="W3736" s="22" t="str">
        <f t="shared" si="781"/>
        <v>Stu#</v>
      </c>
      <c r="Z3736" t="str">
        <f>IF(Q3736=$Z$14,COUNTIF($Q$15:Q3736,$Z$14),"")</f>
        <v/>
      </c>
    </row>
    <row r="3737" spans="1:26" ht="16.5" x14ac:dyDescent="0.25">
      <c r="A3737" s="6" t="str">
        <f>IF(B3737="","",SUBTOTAL(3,$B$15:B3737))</f>
        <v/>
      </c>
      <c r="B3737" s="7"/>
      <c r="C3737" s="8"/>
      <c r="D3737" s="6" t="str">
        <f t="shared" si="771"/>
        <v/>
      </c>
      <c r="E3737" s="9" t="str">
        <f t="shared" si="774"/>
        <v/>
      </c>
      <c r="F3737" s="7"/>
      <c r="G3737" s="10" t="str">
        <f t="shared" si="772"/>
        <v/>
      </c>
      <c r="H3737" s="6" t="str">
        <f t="shared" si="773"/>
        <v/>
      </c>
      <c r="I3737" s="6" t="str">
        <f t="shared" si="775"/>
        <v/>
      </c>
      <c r="J3737" s="6" t="str">
        <f t="shared" si="776"/>
        <v/>
      </c>
      <c r="K3737" s="6" t="str">
        <f t="shared" si="777"/>
        <v/>
      </c>
      <c r="L3737" s="6" t="str">
        <f t="shared" si="782"/>
        <v/>
      </c>
      <c r="M3737" s="6" t="str">
        <f t="shared" si="783"/>
        <v/>
      </c>
      <c r="N3737" s="6" t="str">
        <f t="shared" si="778"/>
        <v/>
      </c>
      <c r="O3737" s="4"/>
      <c r="P3737" s="11"/>
      <c r="Q3737" s="12" t="str">
        <f t="shared" si="779"/>
        <v/>
      </c>
      <c r="R3737" s="8"/>
      <c r="S3737" s="19"/>
      <c r="T3737" s="19" t="s">
        <v>830</v>
      </c>
      <c r="U3737" s="4"/>
      <c r="V3737" s="22" t="str">
        <f t="shared" si="780"/>
        <v>@aswan1.moe.edu.eg</v>
      </c>
      <c r="W3737" s="22" t="str">
        <f t="shared" si="781"/>
        <v>Stu#</v>
      </c>
      <c r="Z3737" t="str">
        <f>IF(Q3737=$Z$14,COUNTIF($Q$15:Q3737,$Z$14),"")</f>
        <v/>
      </c>
    </row>
    <row r="3738" spans="1:26" ht="16.5" x14ac:dyDescent="0.25">
      <c r="A3738" s="6" t="str">
        <f>IF(B3738="","",SUBTOTAL(3,$B$15:B3738))</f>
        <v/>
      </c>
      <c r="B3738" s="7"/>
      <c r="C3738" s="8"/>
      <c r="D3738" s="6" t="str">
        <f t="shared" si="771"/>
        <v/>
      </c>
      <c r="E3738" s="9" t="str">
        <f t="shared" si="774"/>
        <v/>
      </c>
      <c r="F3738" s="7"/>
      <c r="G3738" s="10" t="str">
        <f t="shared" si="772"/>
        <v/>
      </c>
      <c r="H3738" s="6" t="str">
        <f t="shared" si="773"/>
        <v/>
      </c>
      <c r="I3738" s="6" t="str">
        <f t="shared" si="775"/>
        <v/>
      </c>
      <c r="J3738" s="6" t="str">
        <f t="shared" si="776"/>
        <v/>
      </c>
      <c r="K3738" s="6" t="str">
        <f t="shared" si="777"/>
        <v/>
      </c>
      <c r="L3738" s="6" t="str">
        <f t="shared" si="782"/>
        <v/>
      </c>
      <c r="M3738" s="6" t="str">
        <f t="shared" si="783"/>
        <v/>
      </c>
      <c r="N3738" s="6" t="str">
        <f t="shared" si="778"/>
        <v/>
      </c>
      <c r="O3738" s="4"/>
      <c r="P3738" s="11"/>
      <c r="Q3738" s="12" t="str">
        <f t="shared" si="779"/>
        <v/>
      </c>
      <c r="R3738" s="8"/>
      <c r="S3738" s="19"/>
      <c r="T3738" s="19" t="s">
        <v>830</v>
      </c>
      <c r="U3738" s="4"/>
      <c r="V3738" s="22" t="str">
        <f t="shared" si="780"/>
        <v>@aswan1.moe.edu.eg</v>
      </c>
      <c r="W3738" s="22" t="str">
        <f t="shared" si="781"/>
        <v>Stu#</v>
      </c>
      <c r="Z3738" t="str">
        <f>IF(Q3738=$Z$14,COUNTIF($Q$15:Q3738,$Z$14),"")</f>
        <v/>
      </c>
    </row>
    <row r="3739" spans="1:26" ht="16.5" x14ac:dyDescent="0.25">
      <c r="A3739" s="6" t="str">
        <f>IF(B3739="","",SUBTOTAL(3,$B$15:B3739))</f>
        <v/>
      </c>
      <c r="B3739" s="7"/>
      <c r="C3739" s="8"/>
      <c r="D3739" s="6" t="str">
        <f t="shared" si="771"/>
        <v/>
      </c>
      <c r="E3739" s="9" t="str">
        <f t="shared" si="774"/>
        <v/>
      </c>
      <c r="F3739" s="7"/>
      <c r="G3739" s="10" t="str">
        <f t="shared" si="772"/>
        <v/>
      </c>
      <c r="H3739" s="6" t="str">
        <f t="shared" si="773"/>
        <v/>
      </c>
      <c r="I3739" s="6" t="str">
        <f t="shared" si="775"/>
        <v/>
      </c>
      <c r="J3739" s="6" t="str">
        <f t="shared" si="776"/>
        <v/>
      </c>
      <c r="K3739" s="6" t="str">
        <f t="shared" si="777"/>
        <v/>
      </c>
      <c r="L3739" s="6" t="str">
        <f t="shared" si="782"/>
        <v/>
      </c>
      <c r="M3739" s="6" t="str">
        <f t="shared" si="783"/>
        <v/>
      </c>
      <c r="N3739" s="6" t="str">
        <f t="shared" si="778"/>
        <v/>
      </c>
      <c r="O3739" s="4"/>
      <c r="P3739" s="11"/>
      <c r="Q3739" s="12" t="str">
        <f t="shared" si="779"/>
        <v/>
      </c>
      <c r="R3739" s="8"/>
      <c r="S3739" s="19"/>
      <c r="T3739" s="19" t="s">
        <v>830</v>
      </c>
      <c r="U3739" s="4"/>
      <c r="V3739" s="22" t="str">
        <f t="shared" si="780"/>
        <v>@aswan1.moe.edu.eg</v>
      </c>
      <c r="W3739" s="22" t="str">
        <f t="shared" si="781"/>
        <v>Stu#</v>
      </c>
      <c r="Z3739" t="str">
        <f>IF(Q3739=$Z$14,COUNTIF($Q$15:Q3739,$Z$14),"")</f>
        <v/>
      </c>
    </row>
    <row r="3740" spans="1:26" ht="16.5" x14ac:dyDescent="0.25">
      <c r="A3740" s="6" t="str">
        <f>IF(B3740="","",SUBTOTAL(3,$B$15:B3740))</f>
        <v/>
      </c>
      <c r="B3740" s="7"/>
      <c r="C3740" s="8"/>
      <c r="D3740" s="6" t="str">
        <f t="shared" si="771"/>
        <v/>
      </c>
      <c r="E3740" s="9" t="str">
        <f t="shared" si="774"/>
        <v/>
      </c>
      <c r="F3740" s="7"/>
      <c r="G3740" s="10" t="str">
        <f t="shared" si="772"/>
        <v/>
      </c>
      <c r="H3740" s="6" t="str">
        <f t="shared" si="773"/>
        <v/>
      </c>
      <c r="I3740" s="6" t="str">
        <f t="shared" si="775"/>
        <v/>
      </c>
      <c r="J3740" s="6" t="str">
        <f t="shared" si="776"/>
        <v/>
      </c>
      <c r="K3740" s="6" t="str">
        <f t="shared" si="777"/>
        <v/>
      </c>
      <c r="L3740" s="6" t="str">
        <f t="shared" si="782"/>
        <v/>
      </c>
      <c r="M3740" s="6" t="str">
        <f t="shared" si="783"/>
        <v/>
      </c>
      <c r="N3740" s="6" t="str">
        <f t="shared" si="778"/>
        <v/>
      </c>
      <c r="O3740" s="4"/>
      <c r="P3740" s="11"/>
      <c r="Q3740" s="12" t="str">
        <f t="shared" si="779"/>
        <v/>
      </c>
      <c r="R3740" s="8"/>
      <c r="S3740" s="19"/>
      <c r="T3740" s="19" t="s">
        <v>830</v>
      </c>
      <c r="U3740" s="4"/>
      <c r="V3740" s="22" t="str">
        <f t="shared" si="780"/>
        <v>@aswan1.moe.edu.eg</v>
      </c>
      <c r="W3740" s="22" t="str">
        <f t="shared" si="781"/>
        <v>Stu#</v>
      </c>
      <c r="Z3740" t="str">
        <f>IF(Q3740=$Z$14,COUNTIF($Q$15:Q3740,$Z$14),"")</f>
        <v/>
      </c>
    </row>
    <row r="3741" spans="1:26" ht="16.5" x14ac:dyDescent="0.25">
      <c r="A3741" s="6" t="str">
        <f>IF(B3741="","",SUBTOTAL(3,$B$15:B3741))</f>
        <v/>
      </c>
      <c r="B3741" s="7"/>
      <c r="C3741" s="8"/>
      <c r="D3741" s="6" t="str">
        <f t="shared" si="771"/>
        <v/>
      </c>
      <c r="E3741" s="9" t="str">
        <f t="shared" si="774"/>
        <v/>
      </c>
      <c r="F3741" s="7"/>
      <c r="G3741" s="10" t="str">
        <f t="shared" si="772"/>
        <v/>
      </c>
      <c r="H3741" s="6" t="str">
        <f t="shared" si="773"/>
        <v/>
      </c>
      <c r="I3741" s="6" t="str">
        <f t="shared" si="775"/>
        <v/>
      </c>
      <c r="J3741" s="6" t="str">
        <f t="shared" si="776"/>
        <v/>
      </c>
      <c r="K3741" s="6" t="str">
        <f t="shared" si="777"/>
        <v/>
      </c>
      <c r="L3741" s="6" t="str">
        <f t="shared" si="782"/>
        <v/>
      </c>
      <c r="M3741" s="6" t="str">
        <f t="shared" si="783"/>
        <v/>
      </c>
      <c r="N3741" s="6" t="str">
        <f t="shared" si="778"/>
        <v/>
      </c>
      <c r="O3741" s="4"/>
      <c r="P3741" s="11"/>
      <c r="Q3741" s="12" t="str">
        <f t="shared" si="779"/>
        <v/>
      </c>
      <c r="R3741" s="8"/>
      <c r="S3741" s="19"/>
      <c r="T3741" s="19" t="s">
        <v>830</v>
      </c>
      <c r="U3741" s="4"/>
      <c r="V3741" s="22" t="str">
        <f t="shared" si="780"/>
        <v>@aswan1.moe.edu.eg</v>
      </c>
      <c r="W3741" s="22" t="str">
        <f t="shared" si="781"/>
        <v>Stu#</v>
      </c>
      <c r="Z3741" t="str">
        <f>IF(Q3741=$Z$14,COUNTIF($Q$15:Q3741,$Z$14),"")</f>
        <v/>
      </c>
    </row>
    <row r="3742" spans="1:26" ht="16.5" x14ac:dyDescent="0.25">
      <c r="A3742" s="6" t="str">
        <f>IF(B3742="","",SUBTOTAL(3,$B$15:B3742))</f>
        <v/>
      </c>
      <c r="B3742" s="7"/>
      <c r="C3742" s="8"/>
      <c r="D3742" s="6" t="str">
        <f t="shared" si="771"/>
        <v/>
      </c>
      <c r="E3742" s="9" t="str">
        <f t="shared" si="774"/>
        <v/>
      </c>
      <c r="F3742" s="7"/>
      <c r="G3742" s="10" t="str">
        <f t="shared" si="772"/>
        <v/>
      </c>
      <c r="H3742" s="6" t="str">
        <f t="shared" si="773"/>
        <v/>
      </c>
      <c r="I3742" s="6" t="str">
        <f t="shared" si="775"/>
        <v/>
      </c>
      <c r="J3742" s="6" t="str">
        <f t="shared" si="776"/>
        <v/>
      </c>
      <c r="K3742" s="6" t="str">
        <f t="shared" si="777"/>
        <v/>
      </c>
      <c r="L3742" s="6" t="str">
        <f t="shared" si="782"/>
        <v/>
      </c>
      <c r="M3742" s="6" t="str">
        <f t="shared" si="783"/>
        <v/>
      </c>
      <c r="N3742" s="6" t="str">
        <f t="shared" si="778"/>
        <v/>
      </c>
      <c r="O3742" s="4"/>
      <c r="P3742" s="11"/>
      <c r="Q3742" s="12" t="str">
        <f t="shared" si="779"/>
        <v/>
      </c>
      <c r="R3742" s="8"/>
      <c r="S3742" s="19"/>
      <c r="T3742" s="19" t="s">
        <v>830</v>
      </c>
      <c r="U3742" s="4"/>
      <c r="V3742" s="22" t="str">
        <f t="shared" si="780"/>
        <v>@aswan1.moe.edu.eg</v>
      </c>
      <c r="W3742" s="22" t="str">
        <f t="shared" si="781"/>
        <v>Stu#</v>
      </c>
      <c r="Z3742" t="str">
        <f>IF(Q3742=$Z$14,COUNTIF($Q$15:Q3742,$Z$14),"")</f>
        <v/>
      </c>
    </row>
    <row r="3743" spans="1:26" ht="16.5" x14ac:dyDescent="0.25">
      <c r="A3743" s="6" t="str">
        <f>IF(B3743="","",SUBTOTAL(3,$B$15:B3743))</f>
        <v/>
      </c>
      <c r="B3743" s="7"/>
      <c r="C3743" s="8"/>
      <c r="D3743" s="6" t="str">
        <f t="shared" si="771"/>
        <v/>
      </c>
      <c r="E3743" s="9" t="str">
        <f t="shared" si="774"/>
        <v/>
      </c>
      <c r="F3743" s="7"/>
      <c r="G3743" s="10" t="str">
        <f t="shared" si="772"/>
        <v/>
      </c>
      <c r="H3743" s="6" t="str">
        <f t="shared" si="773"/>
        <v/>
      </c>
      <c r="I3743" s="6" t="str">
        <f t="shared" si="775"/>
        <v/>
      </c>
      <c r="J3743" s="6" t="str">
        <f t="shared" si="776"/>
        <v/>
      </c>
      <c r="K3743" s="6" t="str">
        <f t="shared" si="777"/>
        <v/>
      </c>
      <c r="L3743" s="6" t="str">
        <f t="shared" si="782"/>
        <v/>
      </c>
      <c r="M3743" s="6" t="str">
        <f t="shared" si="783"/>
        <v/>
      </c>
      <c r="N3743" s="6" t="str">
        <f t="shared" si="778"/>
        <v/>
      </c>
      <c r="O3743" s="4"/>
      <c r="P3743" s="11"/>
      <c r="Q3743" s="12" t="str">
        <f t="shared" si="779"/>
        <v/>
      </c>
      <c r="R3743" s="8"/>
      <c r="S3743" s="19"/>
      <c r="T3743" s="19" t="s">
        <v>830</v>
      </c>
      <c r="U3743" s="4"/>
      <c r="V3743" s="22" t="str">
        <f t="shared" si="780"/>
        <v>@aswan1.moe.edu.eg</v>
      </c>
      <c r="W3743" s="22" t="str">
        <f t="shared" si="781"/>
        <v>Stu#</v>
      </c>
      <c r="Z3743" t="str">
        <f>IF(Q3743=$Z$14,COUNTIF($Q$15:Q3743,$Z$14),"")</f>
        <v/>
      </c>
    </row>
    <row r="3744" spans="1:26" ht="16.5" x14ac:dyDescent="0.25">
      <c r="A3744" s="6" t="str">
        <f>IF(B3744="","",SUBTOTAL(3,$B$15:B3744))</f>
        <v/>
      </c>
      <c r="B3744" s="7"/>
      <c r="C3744" s="8"/>
      <c r="D3744" s="6" t="str">
        <f t="shared" si="771"/>
        <v/>
      </c>
      <c r="E3744" s="9" t="str">
        <f t="shared" si="774"/>
        <v/>
      </c>
      <c r="F3744" s="7"/>
      <c r="G3744" s="10" t="str">
        <f t="shared" si="772"/>
        <v/>
      </c>
      <c r="H3744" s="6" t="str">
        <f t="shared" si="773"/>
        <v/>
      </c>
      <c r="I3744" s="6" t="str">
        <f t="shared" si="775"/>
        <v/>
      </c>
      <c r="J3744" s="6" t="str">
        <f t="shared" si="776"/>
        <v/>
      </c>
      <c r="K3744" s="6" t="str">
        <f t="shared" si="777"/>
        <v/>
      </c>
      <c r="L3744" s="6" t="str">
        <f t="shared" si="782"/>
        <v/>
      </c>
      <c r="M3744" s="6" t="str">
        <f t="shared" si="783"/>
        <v/>
      </c>
      <c r="N3744" s="6" t="str">
        <f t="shared" si="778"/>
        <v/>
      </c>
      <c r="O3744" s="4"/>
      <c r="P3744" s="11"/>
      <c r="Q3744" s="12" t="str">
        <f t="shared" si="779"/>
        <v/>
      </c>
      <c r="R3744" s="8"/>
      <c r="S3744" s="19"/>
      <c r="T3744" s="19" t="s">
        <v>830</v>
      </c>
      <c r="U3744" s="4"/>
      <c r="V3744" s="22" t="str">
        <f t="shared" si="780"/>
        <v>@aswan1.moe.edu.eg</v>
      </c>
      <c r="W3744" s="22" t="str">
        <f t="shared" si="781"/>
        <v>Stu#</v>
      </c>
      <c r="Z3744" t="str">
        <f>IF(Q3744=$Z$14,COUNTIF($Q$15:Q3744,$Z$14),"")</f>
        <v/>
      </c>
    </row>
    <row r="3745" spans="1:26" ht="16.5" x14ac:dyDescent="0.25">
      <c r="A3745" s="6" t="str">
        <f>IF(B3745="","",SUBTOTAL(3,$B$15:B3745))</f>
        <v/>
      </c>
      <c r="B3745" s="7"/>
      <c r="C3745" s="8"/>
      <c r="D3745" s="6" t="str">
        <f t="shared" si="771"/>
        <v/>
      </c>
      <c r="E3745" s="9" t="str">
        <f t="shared" si="774"/>
        <v/>
      </c>
      <c r="F3745" s="7"/>
      <c r="G3745" s="10" t="str">
        <f t="shared" si="772"/>
        <v/>
      </c>
      <c r="H3745" s="6" t="str">
        <f t="shared" si="773"/>
        <v/>
      </c>
      <c r="I3745" s="6" t="str">
        <f t="shared" si="775"/>
        <v/>
      </c>
      <c r="J3745" s="6" t="str">
        <f t="shared" si="776"/>
        <v/>
      </c>
      <c r="K3745" s="6" t="str">
        <f t="shared" si="777"/>
        <v/>
      </c>
      <c r="L3745" s="6" t="str">
        <f t="shared" si="782"/>
        <v/>
      </c>
      <c r="M3745" s="6" t="str">
        <f t="shared" si="783"/>
        <v/>
      </c>
      <c r="N3745" s="6" t="str">
        <f t="shared" si="778"/>
        <v/>
      </c>
      <c r="O3745" s="4"/>
      <c r="P3745" s="11"/>
      <c r="Q3745" s="12" t="str">
        <f t="shared" si="779"/>
        <v/>
      </c>
      <c r="R3745" s="8"/>
      <c r="S3745" s="19"/>
      <c r="T3745" s="19" t="s">
        <v>830</v>
      </c>
      <c r="U3745" s="4"/>
      <c r="V3745" s="22" t="str">
        <f t="shared" si="780"/>
        <v>@aswan1.moe.edu.eg</v>
      </c>
      <c r="W3745" s="22" t="str">
        <f t="shared" si="781"/>
        <v>Stu#</v>
      </c>
      <c r="Z3745" t="str">
        <f>IF(Q3745=$Z$14,COUNTIF($Q$15:Q3745,$Z$14),"")</f>
        <v/>
      </c>
    </row>
    <row r="3746" spans="1:26" ht="16.5" x14ac:dyDescent="0.25">
      <c r="A3746" s="6" t="str">
        <f>IF(B3746="","",SUBTOTAL(3,$B$15:B3746))</f>
        <v/>
      </c>
      <c r="B3746" s="7"/>
      <c r="C3746" s="8"/>
      <c r="D3746" s="6" t="str">
        <f t="shared" si="771"/>
        <v/>
      </c>
      <c r="E3746" s="9" t="str">
        <f t="shared" si="774"/>
        <v/>
      </c>
      <c r="F3746" s="7"/>
      <c r="G3746" s="10" t="str">
        <f t="shared" si="772"/>
        <v/>
      </c>
      <c r="H3746" s="6" t="str">
        <f t="shared" si="773"/>
        <v/>
      </c>
      <c r="I3746" s="6" t="str">
        <f t="shared" si="775"/>
        <v/>
      </c>
      <c r="J3746" s="6" t="str">
        <f t="shared" si="776"/>
        <v/>
      </c>
      <c r="K3746" s="6" t="str">
        <f t="shared" si="777"/>
        <v/>
      </c>
      <c r="L3746" s="6" t="str">
        <f t="shared" si="782"/>
        <v/>
      </c>
      <c r="M3746" s="6" t="str">
        <f t="shared" si="783"/>
        <v/>
      </c>
      <c r="N3746" s="6" t="str">
        <f t="shared" si="778"/>
        <v/>
      </c>
      <c r="O3746" s="4"/>
      <c r="P3746" s="11"/>
      <c r="Q3746" s="12" t="str">
        <f t="shared" si="779"/>
        <v/>
      </c>
      <c r="R3746" s="8"/>
      <c r="S3746" s="19"/>
      <c r="T3746" s="19" t="s">
        <v>830</v>
      </c>
      <c r="U3746" s="4"/>
      <c r="V3746" s="22" t="str">
        <f t="shared" si="780"/>
        <v>@aswan1.moe.edu.eg</v>
      </c>
      <c r="W3746" s="22" t="str">
        <f t="shared" si="781"/>
        <v>Stu#</v>
      </c>
      <c r="Z3746" t="str">
        <f>IF(Q3746=$Z$14,COUNTIF($Q$15:Q3746,$Z$14),"")</f>
        <v/>
      </c>
    </row>
    <row r="3747" spans="1:26" ht="16.5" x14ac:dyDescent="0.25">
      <c r="A3747" s="6" t="str">
        <f>IF(B3747="","",SUBTOTAL(3,$B$15:B3747))</f>
        <v/>
      </c>
      <c r="B3747" s="7"/>
      <c r="C3747" s="8"/>
      <c r="D3747" s="6" t="str">
        <f t="shared" si="771"/>
        <v/>
      </c>
      <c r="E3747" s="9" t="str">
        <f t="shared" si="774"/>
        <v/>
      </c>
      <c r="F3747" s="7"/>
      <c r="G3747" s="10" t="str">
        <f t="shared" si="772"/>
        <v/>
      </c>
      <c r="H3747" s="6" t="str">
        <f t="shared" si="773"/>
        <v/>
      </c>
      <c r="I3747" s="6" t="str">
        <f t="shared" si="775"/>
        <v/>
      </c>
      <c r="J3747" s="6" t="str">
        <f t="shared" si="776"/>
        <v/>
      </c>
      <c r="K3747" s="6" t="str">
        <f t="shared" si="777"/>
        <v/>
      </c>
      <c r="L3747" s="6" t="str">
        <f t="shared" si="782"/>
        <v/>
      </c>
      <c r="M3747" s="6" t="str">
        <f t="shared" si="783"/>
        <v/>
      </c>
      <c r="N3747" s="6" t="str">
        <f t="shared" si="778"/>
        <v/>
      </c>
      <c r="O3747" s="4"/>
      <c r="P3747" s="11"/>
      <c r="Q3747" s="12" t="str">
        <f t="shared" si="779"/>
        <v/>
      </c>
      <c r="R3747" s="8"/>
      <c r="S3747" s="19"/>
      <c r="T3747" s="19" t="s">
        <v>830</v>
      </c>
      <c r="U3747" s="4"/>
      <c r="V3747" s="22" t="str">
        <f t="shared" si="780"/>
        <v>@aswan1.moe.edu.eg</v>
      </c>
      <c r="W3747" s="22" t="str">
        <f t="shared" si="781"/>
        <v>Stu#</v>
      </c>
      <c r="Z3747" t="str">
        <f>IF(Q3747=$Z$14,COUNTIF($Q$15:Q3747,$Z$14),"")</f>
        <v/>
      </c>
    </row>
    <row r="3748" spans="1:26" ht="16.5" x14ac:dyDescent="0.25">
      <c r="A3748" s="6" t="str">
        <f>IF(B3748="","",SUBTOTAL(3,$B$15:B3748))</f>
        <v/>
      </c>
      <c r="B3748" s="7"/>
      <c r="C3748" s="8"/>
      <c r="D3748" s="6" t="str">
        <f t="shared" si="771"/>
        <v/>
      </c>
      <c r="E3748" s="9" t="str">
        <f t="shared" si="774"/>
        <v/>
      </c>
      <c r="F3748" s="7"/>
      <c r="G3748" s="10" t="str">
        <f t="shared" si="772"/>
        <v/>
      </c>
      <c r="H3748" s="6" t="str">
        <f t="shared" si="773"/>
        <v/>
      </c>
      <c r="I3748" s="6" t="str">
        <f t="shared" si="775"/>
        <v/>
      </c>
      <c r="J3748" s="6" t="str">
        <f t="shared" si="776"/>
        <v/>
      </c>
      <c r="K3748" s="6" t="str">
        <f t="shared" si="777"/>
        <v/>
      </c>
      <c r="L3748" s="6" t="str">
        <f t="shared" si="782"/>
        <v/>
      </c>
      <c r="M3748" s="6" t="str">
        <f t="shared" si="783"/>
        <v/>
      </c>
      <c r="N3748" s="6" t="str">
        <f t="shared" si="778"/>
        <v/>
      </c>
      <c r="O3748" s="4"/>
      <c r="P3748" s="11"/>
      <c r="Q3748" s="12" t="str">
        <f t="shared" si="779"/>
        <v/>
      </c>
      <c r="R3748" s="8"/>
      <c r="S3748" s="19"/>
      <c r="T3748" s="19" t="s">
        <v>830</v>
      </c>
      <c r="U3748" s="4"/>
      <c r="V3748" s="22" t="str">
        <f t="shared" si="780"/>
        <v>@aswan1.moe.edu.eg</v>
      </c>
      <c r="W3748" s="22" t="str">
        <f t="shared" si="781"/>
        <v>Stu#</v>
      </c>
      <c r="Z3748" t="str">
        <f>IF(Q3748=$Z$14,COUNTIF($Q$15:Q3748,$Z$14),"")</f>
        <v/>
      </c>
    </row>
    <row r="3749" spans="1:26" ht="16.5" x14ac:dyDescent="0.25">
      <c r="A3749" s="6" t="str">
        <f>IF(B3749="","",SUBTOTAL(3,$B$15:B3749))</f>
        <v/>
      </c>
      <c r="B3749" s="7"/>
      <c r="C3749" s="8"/>
      <c r="D3749" s="6" t="str">
        <f t="shared" si="771"/>
        <v/>
      </c>
      <c r="E3749" s="9" t="str">
        <f t="shared" si="774"/>
        <v/>
      </c>
      <c r="F3749" s="7"/>
      <c r="G3749" s="10" t="str">
        <f t="shared" si="772"/>
        <v/>
      </c>
      <c r="H3749" s="6" t="str">
        <f t="shared" si="773"/>
        <v/>
      </c>
      <c r="I3749" s="6" t="str">
        <f t="shared" si="775"/>
        <v/>
      </c>
      <c r="J3749" s="6" t="str">
        <f t="shared" si="776"/>
        <v/>
      </c>
      <c r="K3749" s="6" t="str">
        <f t="shared" si="777"/>
        <v/>
      </c>
      <c r="L3749" s="6" t="str">
        <f t="shared" si="782"/>
        <v/>
      </c>
      <c r="M3749" s="6" t="str">
        <f t="shared" si="783"/>
        <v/>
      </c>
      <c r="N3749" s="6" t="str">
        <f t="shared" si="778"/>
        <v/>
      </c>
      <c r="O3749" s="4"/>
      <c r="P3749" s="11"/>
      <c r="Q3749" s="12" t="str">
        <f t="shared" si="779"/>
        <v/>
      </c>
      <c r="R3749" s="8"/>
      <c r="S3749" s="19"/>
      <c r="T3749" s="19" t="s">
        <v>830</v>
      </c>
      <c r="U3749" s="4"/>
      <c r="V3749" s="22" t="str">
        <f t="shared" si="780"/>
        <v>@aswan1.moe.edu.eg</v>
      </c>
      <c r="W3749" s="22" t="str">
        <f t="shared" si="781"/>
        <v>Stu#</v>
      </c>
      <c r="Z3749" t="str">
        <f>IF(Q3749=$Z$14,COUNTIF($Q$15:Q3749,$Z$14),"")</f>
        <v/>
      </c>
    </row>
    <row r="3750" spans="1:26" ht="16.5" x14ac:dyDescent="0.25">
      <c r="A3750" s="6" t="str">
        <f>IF(B3750="","",SUBTOTAL(3,$B$15:B3750))</f>
        <v/>
      </c>
      <c r="B3750" s="7"/>
      <c r="C3750" s="8"/>
      <c r="D3750" s="6" t="str">
        <f t="shared" si="771"/>
        <v/>
      </c>
      <c r="E3750" s="9" t="str">
        <f t="shared" si="774"/>
        <v/>
      </c>
      <c r="F3750" s="7"/>
      <c r="G3750" s="10" t="str">
        <f t="shared" si="772"/>
        <v/>
      </c>
      <c r="H3750" s="6" t="str">
        <f t="shared" si="773"/>
        <v/>
      </c>
      <c r="I3750" s="6" t="str">
        <f t="shared" si="775"/>
        <v/>
      </c>
      <c r="J3750" s="6" t="str">
        <f t="shared" si="776"/>
        <v/>
      </c>
      <c r="K3750" s="6" t="str">
        <f t="shared" si="777"/>
        <v/>
      </c>
      <c r="L3750" s="6" t="str">
        <f t="shared" si="782"/>
        <v/>
      </c>
      <c r="M3750" s="6" t="str">
        <f t="shared" si="783"/>
        <v/>
      </c>
      <c r="N3750" s="6" t="str">
        <f t="shared" si="778"/>
        <v/>
      </c>
      <c r="O3750" s="4"/>
      <c r="P3750" s="11"/>
      <c r="Q3750" s="12" t="str">
        <f t="shared" si="779"/>
        <v/>
      </c>
      <c r="R3750" s="8"/>
      <c r="S3750" s="19"/>
      <c r="T3750" s="19" t="s">
        <v>830</v>
      </c>
      <c r="U3750" s="4"/>
      <c r="V3750" s="22" t="str">
        <f t="shared" si="780"/>
        <v>@aswan1.moe.edu.eg</v>
      </c>
      <c r="W3750" s="22" t="str">
        <f t="shared" si="781"/>
        <v>Stu#</v>
      </c>
      <c r="Z3750" t="str">
        <f>IF(Q3750=$Z$14,COUNTIF($Q$15:Q3750,$Z$14),"")</f>
        <v/>
      </c>
    </row>
    <row r="3751" spans="1:26" ht="16.5" x14ac:dyDescent="0.25">
      <c r="A3751" s="6" t="str">
        <f>IF(B3751="","",SUBTOTAL(3,$B$15:B3751))</f>
        <v/>
      </c>
      <c r="B3751" s="7"/>
      <c r="C3751" s="8"/>
      <c r="D3751" s="6" t="str">
        <f t="shared" si="771"/>
        <v/>
      </c>
      <c r="E3751" s="9" t="str">
        <f t="shared" si="774"/>
        <v/>
      </c>
      <c r="F3751" s="7"/>
      <c r="G3751" s="10" t="str">
        <f t="shared" si="772"/>
        <v/>
      </c>
      <c r="H3751" s="6" t="str">
        <f t="shared" si="773"/>
        <v/>
      </c>
      <c r="I3751" s="6" t="str">
        <f t="shared" si="775"/>
        <v/>
      </c>
      <c r="J3751" s="6" t="str">
        <f t="shared" si="776"/>
        <v/>
      </c>
      <c r="K3751" s="6" t="str">
        <f t="shared" si="777"/>
        <v/>
      </c>
      <c r="L3751" s="6" t="str">
        <f t="shared" si="782"/>
        <v/>
      </c>
      <c r="M3751" s="6" t="str">
        <f t="shared" si="783"/>
        <v/>
      </c>
      <c r="N3751" s="6" t="str">
        <f t="shared" si="778"/>
        <v/>
      </c>
      <c r="O3751" s="4"/>
      <c r="P3751" s="11"/>
      <c r="Q3751" s="12" t="str">
        <f t="shared" si="779"/>
        <v/>
      </c>
      <c r="R3751" s="8"/>
      <c r="S3751" s="19"/>
      <c r="T3751" s="19" t="s">
        <v>830</v>
      </c>
      <c r="U3751" s="4"/>
      <c r="V3751" s="22" t="str">
        <f t="shared" si="780"/>
        <v>@aswan1.moe.edu.eg</v>
      </c>
      <c r="W3751" s="22" t="str">
        <f t="shared" si="781"/>
        <v>Stu#</v>
      </c>
      <c r="Z3751" t="str">
        <f>IF(Q3751=$Z$14,COUNTIF($Q$15:Q3751,$Z$14),"")</f>
        <v/>
      </c>
    </row>
    <row r="3752" spans="1:26" ht="16.5" x14ac:dyDescent="0.25">
      <c r="A3752" s="6" t="str">
        <f>IF(B3752="","",SUBTOTAL(3,$B$15:B3752))</f>
        <v/>
      </c>
      <c r="B3752" s="7"/>
      <c r="C3752" s="8"/>
      <c r="D3752" s="6" t="str">
        <f t="shared" si="771"/>
        <v/>
      </c>
      <c r="E3752" s="9" t="str">
        <f t="shared" si="774"/>
        <v/>
      </c>
      <c r="F3752" s="7"/>
      <c r="G3752" s="10" t="str">
        <f t="shared" si="772"/>
        <v/>
      </c>
      <c r="H3752" s="6" t="str">
        <f t="shared" si="773"/>
        <v/>
      </c>
      <c r="I3752" s="6" t="str">
        <f t="shared" si="775"/>
        <v/>
      </c>
      <c r="J3752" s="6" t="str">
        <f t="shared" si="776"/>
        <v/>
      </c>
      <c r="K3752" s="6" t="str">
        <f t="shared" si="777"/>
        <v/>
      </c>
      <c r="L3752" s="6" t="str">
        <f t="shared" si="782"/>
        <v/>
      </c>
      <c r="M3752" s="6" t="str">
        <f t="shared" si="783"/>
        <v/>
      </c>
      <c r="N3752" s="6" t="str">
        <f t="shared" si="778"/>
        <v/>
      </c>
      <c r="O3752" s="4"/>
      <c r="P3752" s="11"/>
      <c r="Q3752" s="12" t="str">
        <f t="shared" si="779"/>
        <v/>
      </c>
      <c r="R3752" s="8"/>
      <c r="S3752" s="19"/>
      <c r="T3752" s="19" t="s">
        <v>830</v>
      </c>
      <c r="U3752" s="4"/>
      <c r="V3752" s="22" t="str">
        <f t="shared" si="780"/>
        <v>@aswan1.moe.edu.eg</v>
      </c>
      <c r="W3752" s="22" t="str">
        <f t="shared" si="781"/>
        <v>Stu#</v>
      </c>
      <c r="Z3752" t="str">
        <f>IF(Q3752=$Z$14,COUNTIF($Q$15:Q3752,$Z$14),"")</f>
        <v/>
      </c>
    </row>
    <row r="3753" spans="1:26" ht="16.5" x14ac:dyDescent="0.25">
      <c r="A3753" s="6" t="str">
        <f>IF(B3753="","",SUBTOTAL(3,$B$15:B3753))</f>
        <v/>
      </c>
      <c r="B3753" s="7"/>
      <c r="C3753" s="8"/>
      <c r="D3753" s="6" t="str">
        <f t="shared" si="771"/>
        <v/>
      </c>
      <c r="E3753" s="9" t="str">
        <f t="shared" si="774"/>
        <v/>
      </c>
      <c r="F3753" s="7"/>
      <c r="G3753" s="10" t="str">
        <f t="shared" si="772"/>
        <v/>
      </c>
      <c r="H3753" s="6" t="str">
        <f t="shared" si="773"/>
        <v/>
      </c>
      <c r="I3753" s="6" t="str">
        <f t="shared" si="775"/>
        <v/>
      </c>
      <c r="J3753" s="6" t="str">
        <f t="shared" si="776"/>
        <v/>
      </c>
      <c r="K3753" s="6" t="str">
        <f t="shared" si="777"/>
        <v/>
      </c>
      <c r="L3753" s="6" t="str">
        <f t="shared" si="782"/>
        <v/>
      </c>
      <c r="M3753" s="6" t="str">
        <f t="shared" si="783"/>
        <v/>
      </c>
      <c r="N3753" s="6" t="str">
        <f t="shared" si="778"/>
        <v/>
      </c>
      <c r="O3753" s="4"/>
      <c r="P3753" s="11"/>
      <c r="Q3753" s="12" t="str">
        <f t="shared" si="779"/>
        <v/>
      </c>
      <c r="R3753" s="8"/>
      <c r="S3753" s="19"/>
      <c r="T3753" s="19" t="s">
        <v>830</v>
      </c>
      <c r="U3753" s="4"/>
      <c r="V3753" s="22" t="str">
        <f t="shared" si="780"/>
        <v>@aswan1.moe.edu.eg</v>
      </c>
      <c r="W3753" s="22" t="str">
        <f t="shared" si="781"/>
        <v>Stu#</v>
      </c>
      <c r="Z3753" t="str">
        <f>IF(Q3753=$Z$14,COUNTIF($Q$15:Q3753,$Z$14),"")</f>
        <v/>
      </c>
    </row>
    <row r="3754" spans="1:26" ht="16.5" x14ac:dyDescent="0.25">
      <c r="A3754" s="6" t="str">
        <f>IF(B3754="","",SUBTOTAL(3,$B$15:B3754))</f>
        <v/>
      </c>
      <c r="B3754" s="7"/>
      <c r="C3754" s="8"/>
      <c r="D3754" s="6" t="str">
        <f t="shared" si="771"/>
        <v/>
      </c>
      <c r="E3754" s="9" t="str">
        <f t="shared" si="774"/>
        <v/>
      </c>
      <c r="F3754" s="7"/>
      <c r="G3754" s="10" t="str">
        <f t="shared" si="772"/>
        <v/>
      </c>
      <c r="H3754" s="6" t="str">
        <f t="shared" si="773"/>
        <v/>
      </c>
      <c r="I3754" s="6" t="str">
        <f t="shared" si="775"/>
        <v/>
      </c>
      <c r="J3754" s="6" t="str">
        <f t="shared" si="776"/>
        <v/>
      </c>
      <c r="K3754" s="6" t="str">
        <f t="shared" si="777"/>
        <v/>
      </c>
      <c r="L3754" s="6" t="str">
        <f t="shared" si="782"/>
        <v/>
      </c>
      <c r="M3754" s="6" t="str">
        <f t="shared" si="783"/>
        <v/>
      </c>
      <c r="N3754" s="6" t="str">
        <f t="shared" si="778"/>
        <v/>
      </c>
      <c r="O3754" s="4"/>
      <c r="P3754" s="11"/>
      <c r="Q3754" s="12" t="str">
        <f t="shared" si="779"/>
        <v/>
      </c>
      <c r="R3754" s="8"/>
      <c r="S3754" s="19"/>
      <c r="T3754" s="19" t="s">
        <v>830</v>
      </c>
      <c r="U3754" s="4"/>
      <c r="V3754" s="22" t="str">
        <f t="shared" si="780"/>
        <v>@aswan1.moe.edu.eg</v>
      </c>
      <c r="W3754" s="22" t="str">
        <f t="shared" si="781"/>
        <v>Stu#</v>
      </c>
      <c r="Z3754" t="str">
        <f>IF(Q3754=$Z$14,COUNTIF($Q$15:Q3754,$Z$14),"")</f>
        <v/>
      </c>
    </row>
    <row r="3755" spans="1:26" ht="16.5" x14ac:dyDescent="0.25">
      <c r="A3755" s="6" t="str">
        <f>IF(B3755="","",SUBTOTAL(3,$B$15:B3755))</f>
        <v/>
      </c>
      <c r="B3755" s="7"/>
      <c r="C3755" s="8"/>
      <c r="D3755" s="6" t="str">
        <f t="shared" si="771"/>
        <v/>
      </c>
      <c r="E3755" s="9" t="str">
        <f t="shared" si="774"/>
        <v/>
      </c>
      <c r="F3755" s="7"/>
      <c r="G3755" s="10" t="str">
        <f t="shared" si="772"/>
        <v/>
      </c>
      <c r="H3755" s="6" t="str">
        <f t="shared" si="773"/>
        <v/>
      </c>
      <c r="I3755" s="6" t="str">
        <f t="shared" si="775"/>
        <v/>
      </c>
      <c r="J3755" s="6" t="str">
        <f t="shared" si="776"/>
        <v/>
      </c>
      <c r="K3755" s="6" t="str">
        <f t="shared" si="777"/>
        <v/>
      </c>
      <c r="L3755" s="6" t="str">
        <f t="shared" si="782"/>
        <v/>
      </c>
      <c r="M3755" s="6" t="str">
        <f t="shared" si="783"/>
        <v/>
      </c>
      <c r="N3755" s="6" t="str">
        <f t="shared" si="778"/>
        <v/>
      </c>
      <c r="O3755" s="4"/>
      <c r="P3755" s="11"/>
      <c r="Q3755" s="12" t="str">
        <f t="shared" si="779"/>
        <v/>
      </c>
      <c r="R3755" s="8"/>
      <c r="S3755" s="19"/>
      <c r="T3755" s="19" t="s">
        <v>830</v>
      </c>
      <c r="U3755" s="4"/>
      <c r="V3755" s="22" t="str">
        <f t="shared" si="780"/>
        <v>@aswan1.moe.edu.eg</v>
      </c>
      <c r="W3755" s="22" t="str">
        <f t="shared" si="781"/>
        <v>Stu#</v>
      </c>
      <c r="Z3755" t="str">
        <f>IF(Q3755=$Z$14,COUNTIF($Q$15:Q3755,$Z$14),"")</f>
        <v/>
      </c>
    </row>
    <row r="3756" spans="1:26" ht="16.5" x14ac:dyDescent="0.25">
      <c r="A3756" s="6" t="str">
        <f>IF(B3756="","",SUBTOTAL(3,$B$15:B3756))</f>
        <v/>
      </c>
      <c r="B3756" s="7"/>
      <c r="C3756" s="8"/>
      <c r="D3756" s="6" t="str">
        <f t="shared" si="771"/>
        <v/>
      </c>
      <c r="E3756" s="9" t="str">
        <f t="shared" si="774"/>
        <v/>
      </c>
      <c r="F3756" s="7"/>
      <c r="G3756" s="10" t="str">
        <f t="shared" si="772"/>
        <v/>
      </c>
      <c r="H3756" s="6" t="str">
        <f t="shared" si="773"/>
        <v/>
      </c>
      <c r="I3756" s="6" t="str">
        <f t="shared" si="775"/>
        <v/>
      </c>
      <c r="J3756" s="6" t="str">
        <f t="shared" si="776"/>
        <v/>
      </c>
      <c r="K3756" s="6" t="str">
        <f t="shared" si="777"/>
        <v/>
      </c>
      <c r="L3756" s="6" t="str">
        <f t="shared" si="782"/>
        <v/>
      </c>
      <c r="M3756" s="6" t="str">
        <f t="shared" si="783"/>
        <v/>
      </c>
      <c r="N3756" s="6" t="str">
        <f t="shared" si="778"/>
        <v/>
      </c>
      <c r="O3756" s="4"/>
      <c r="P3756" s="11"/>
      <c r="Q3756" s="12" t="str">
        <f t="shared" si="779"/>
        <v/>
      </c>
      <c r="R3756" s="8"/>
      <c r="S3756" s="19"/>
      <c r="T3756" s="19" t="s">
        <v>830</v>
      </c>
      <c r="U3756" s="4"/>
      <c r="V3756" s="22" t="str">
        <f t="shared" si="780"/>
        <v>@aswan1.moe.edu.eg</v>
      </c>
      <c r="W3756" s="22" t="str">
        <f t="shared" si="781"/>
        <v>Stu#</v>
      </c>
      <c r="Z3756" t="str">
        <f>IF(Q3756=$Z$14,COUNTIF($Q$15:Q3756,$Z$14),"")</f>
        <v/>
      </c>
    </row>
    <row r="3757" spans="1:26" ht="16.5" x14ac:dyDescent="0.25">
      <c r="A3757" s="6" t="str">
        <f>IF(B3757="","",SUBTOTAL(3,$B$15:B3757))</f>
        <v/>
      </c>
      <c r="B3757" s="7"/>
      <c r="C3757" s="8"/>
      <c r="D3757" s="6" t="str">
        <f t="shared" si="771"/>
        <v/>
      </c>
      <c r="E3757" s="9" t="str">
        <f t="shared" si="774"/>
        <v/>
      </c>
      <c r="F3757" s="7"/>
      <c r="G3757" s="10" t="str">
        <f t="shared" si="772"/>
        <v/>
      </c>
      <c r="H3757" s="6" t="str">
        <f t="shared" si="773"/>
        <v/>
      </c>
      <c r="I3757" s="6" t="str">
        <f t="shared" si="775"/>
        <v/>
      </c>
      <c r="J3757" s="6" t="str">
        <f t="shared" si="776"/>
        <v/>
      </c>
      <c r="K3757" s="6" t="str">
        <f t="shared" si="777"/>
        <v/>
      </c>
      <c r="L3757" s="6" t="str">
        <f t="shared" si="782"/>
        <v/>
      </c>
      <c r="M3757" s="6" t="str">
        <f t="shared" si="783"/>
        <v/>
      </c>
      <c r="N3757" s="6" t="str">
        <f t="shared" si="778"/>
        <v/>
      </c>
      <c r="O3757" s="4"/>
      <c r="P3757" s="11"/>
      <c r="Q3757" s="12" t="str">
        <f t="shared" si="779"/>
        <v/>
      </c>
      <c r="R3757" s="8"/>
      <c r="S3757" s="19"/>
      <c r="T3757" s="19" t="s">
        <v>830</v>
      </c>
      <c r="U3757" s="4"/>
      <c r="V3757" s="22" t="str">
        <f t="shared" si="780"/>
        <v>@aswan1.moe.edu.eg</v>
      </c>
      <c r="W3757" s="22" t="str">
        <f t="shared" si="781"/>
        <v>Stu#</v>
      </c>
      <c r="Z3757" t="str">
        <f>IF(Q3757=$Z$14,COUNTIF($Q$15:Q3757,$Z$14),"")</f>
        <v/>
      </c>
    </row>
    <row r="3758" spans="1:26" ht="16.5" x14ac:dyDescent="0.25">
      <c r="A3758" s="6" t="str">
        <f>IF(B3758="","",SUBTOTAL(3,$B$15:B3758))</f>
        <v/>
      </c>
      <c r="B3758" s="7"/>
      <c r="C3758" s="8"/>
      <c r="D3758" s="6" t="str">
        <f t="shared" si="771"/>
        <v/>
      </c>
      <c r="E3758" s="9" t="str">
        <f t="shared" si="774"/>
        <v/>
      </c>
      <c r="F3758" s="7"/>
      <c r="G3758" s="10" t="str">
        <f t="shared" si="772"/>
        <v/>
      </c>
      <c r="H3758" s="6" t="str">
        <f t="shared" si="773"/>
        <v/>
      </c>
      <c r="I3758" s="6" t="str">
        <f t="shared" si="775"/>
        <v/>
      </c>
      <c r="J3758" s="6" t="str">
        <f t="shared" si="776"/>
        <v/>
      </c>
      <c r="K3758" s="6" t="str">
        <f t="shared" si="777"/>
        <v/>
      </c>
      <c r="L3758" s="6" t="str">
        <f t="shared" si="782"/>
        <v/>
      </c>
      <c r="M3758" s="6" t="str">
        <f t="shared" si="783"/>
        <v/>
      </c>
      <c r="N3758" s="6" t="str">
        <f t="shared" si="778"/>
        <v/>
      </c>
      <c r="O3758" s="4"/>
      <c r="P3758" s="11"/>
      <c r="Q3758" s="12" t="str">
        <f t="shared" si="779"/>
        <v/>
      </c>
      <c r="R3758" s="8"/>
      <c r="S3758" s="19"/>
      <c r="T3758" s="19" t="s">
        <v>830</v>
      </c>
      <c r="U3758" s="4"/>
      <c r="V3758" s="22" t="str">
        <f t="shared" si="780"/>
        <v>@aswan1.moe.edu.eg</v>
      </c>
      <c r="W3758" s="22" t="str">
        <f t="shared" si="781"/>
        <v>Stu#</v>
      </c>
      <c r="Z3758" t="str">
        <f>IF(Q3758=$Z$14,COUNTIF($Q$15:Q3758,$Z$14),"")</f>
        <v/>
      </c>
    </row>
    <row r="3759" spans="1:26" ht="16.5" x14ac:dyDescent="0.25">
      <c r="A3759" s="6" t="str">
        <f>IF(B3759="","",SUBTOTAL(3,$B$15:B3759))</f>
        <v/>
      </c>
      <c r="B3759" s="7"/>
      <c r="C3759" s="8"/>
      <c r="D3759" s="6" t="str">
        <f t="shared" si="771"/>
        <v/>
      </c>
      <c r="E3759" s="9" t="str">
        <f t="shared" si="774"/>
        <v/>
      </c>
      <c r="F3759" s="7"/>
      <c r="G3759" s="10" t="str">
        <f t="shared" si="772"/>
        <v/>
      </c>
      <c r="H3759" s="6" t="str">
        <f t="shared" si="773"/>
        <v/>
      </c>
      <c r="I3759" s="6" t="str">
        <f t="shared" si="775"/>
        <v/>
      </c>
      <c r="J3759" s="6" t="str">
        <f t="shared" si="776"/>
        <v/>
      </c>
      <c r="K3759" s="6" t="str">
        <f t="shared" si="777"/>
        <v/>
      </c>
      <c r="L3759" s="6" t="str">
        <f t="shared" si="782"/>
        <v/>
      </c>
      <c r="M3759" s="6" t="str">
        <f t="shared" si="783"/>
        <v/>
      </c>
      <c r="N3759" s="6" t="str">
        <f t="shared" si="778"/>
        <v/>
      </c>
      <c r="O3759" s="4"/>
      <c r="P3759" s="11"/>
      <c r="Q3759" s="12" t="str">
        <f t="shared" si="779"/>
        <v/>
      </c>
      <c r="R3759" s="8"/>
      <c r="S3759" s="19"/>
      <c r="T3759" s="19" t="s">
        <v>830</v>
      </c>
      <c r="U3759" s="4"/>
      <c r="V3759" s="22" t="str">
        <f t="shared" si="780"/>
        <v>@aswan1.moe.edu.eg</v>
      </c>
      <c r="W3759" s="22" t="str">
        <f t="shared" si="781"/>
        <v>Stu#</v>
      </c>
      <c r="Z3759" t="str">
        <f>IF(Q3759=$Z$14,COUNTIF($Q$15:Q3759,$Z$14),"")</f>
        <v/>
      </c>
    </row>
    <row r="3760" spans="1:26" ht="16.5" x14ac:dyDescent="0.25">
      <c r="A3760" s="6" t="str">
        <f>IF(B3760="","",SUBTOTAL(3,$B$15:B3760))</f>
        <v/>
      </c>
      <c r="B3760" s="7"/>
      <c r="C3760" s="8"/>
      <c r="D3760" s="6" t="str">
        <f t="shared" si="771"/>
        <v/>
      </c>
      <c r="E3760" s="9" t="str">
        <f t="shared" si="774"/>
        <v/>
      </c>
      <c r="F3760" s="7"/>
      <c r="G3760" s="10" t="str">
        <f t="shared" si="772"/>
        <v/>
      </c>
      <c r="H3760" s="6" t="str">
        <f t="shared" si="773"/>
        <v/>
      </c>
      <c r="I3760" s="6" t="str">
        <f t="shared" si="775"/>
        <v/>
      </c>
      <c r="J3760" s="6" t="str">
        <f t="shared" si="776"/>
        <v/>
      </c>
      <c r="K3760" s="6" t="str">
        <f t="shared" si="777"/>
        <v/>
      </c>
      <c r="L3760" s="6" t="str">
        <f t="shared" si="782"/>
        <v/>
      </c>
      <c r="M3760" s="6" t="str">
        <f t="shared" si="783"/>
        <v/>
      </c>
      <c r="N3760" s="6" t="str">
        <f t="shared" si="778"/>
        <v/>
      </c>
      <c r="O3760" s="4"/>
      <c r="P3760" s="11"/>
      <c r="Q3760" s="12" t="str">
        <f t="shared" si="779"/>
        <v/>
      </c>
      <c r="R3760" s="8"/>
      <c r="S3760" s="19"/>
      <c r="T3760" s="19" t="s">
        <v>830</v>
      </c>
      <c r="U3760" s="4"/>
      <c r="V3760" s="22" t="str">
        <f t="shared" si="780"/>
        <v>@aswan1.moe.edu.eg</v>
      </c>
      <c r="W3760" s="22" t="str">
        <f t="shared" si="781"/>
        <v>Stu#</v>
      </c>
      <c r="Z3760" t="str">
        <f>IF(Q3760=$Z$14,COUNTIF($Q$15:Q3760,$Z$14),"")</f>
        <v/>
      </c>
    </row>
    <row r="3761" spans="1:26" ht="16.5" x14ac:dyDescent="0.25">
      <c r="A3761" s="6" t="str">
        <f>IF(B3761="","",SUBTOTAL(3,$B$15:B3761))</f>
        <v/>
      </c>
      <c r="B3761" s="7"/>
      <c r="C3761" s="8"/>
      <c r="D3761" s="6" t="str">
        <f t="shared" si="771"/>
        <v/>
      </c>
      <c r="E3761" s="9" t="str">
        <f t="shared" si="774"/>
        <v/>
      </c>
      <c r="F3761" s="7"/>
      <c r="G3761" s="10" t="str">
        <f t="shared" si="772"/>
        <v/>
      </c>
      <c r="H3761" s="6" t="str">
        <f t="shared" si="773"/>
        <v/>
      </c>
      <c r="I3761" s="6" t="str">
        <f t="shared" si="775"/>
        <v/>
      </c>
      <c r="J3761" s="6" t="str">
        <f t="shared" si="776"/>
        <v/>
      </c>
      <c r="K3761" s="6" t="str">
        <f t="shared" si="777"/>
        <v/>
      </c>
      <c r="L3761" s="6" t="str">
        <f t="shared" si="782"/>
        <v/>
      </c>
      <c r="M3761" s="6" t="str">
        <f t="shared" si="783"/>
        <v/>
      </c>
      <c r="N3761" s="6" t="str">
        <f t="shared" si="778"/>
        <v/>
      </c>
      <c r="O3761" s="4"/>
      <c r="P3761" s="11"/>
      <c r="Q3761" s="12" t="str">
        <f t="shared" si="779"/>
        <v/>
      </c>
      <c r="R3761" s="8"/>
      <c r="S3761" s="19"/>
      <c r="T3761" s="19" t="s">
        <v>830</v>
      </c>
      <c r="U3761" s="4"/>
      <c r="V3761" s="22" t="str">
        <f t="shared" si="780"/>
        <v>@aswan1.moe.edu.eg</v>
      </c>
      <c r="W3761" s="22" t="str">
        <f t="shared" si="781"/>
        <v>Stu#</v>
      </c>
      <c r="Z3761" t="str">
        <f>IF(Q3761=$Z$14,COUNTIF($Q$15:Q3761,$Z$14),"")</f>
        <v/>
      </c>
    </row>
    <row r="3762" spans="1:26" ht="16.5" x14ac:dyDescent="0.25">
      <c r="A3762" s="6" t="str">
        <f>IF(B3762="","",SUBTOTAL(3,$B$15:B3762))</f>
        <v/>
      </c>
      <c r="B3762" s="7"/>
      <c r="C3762" s="8"/>
      <c r="D3762" s="6" t="str">
        <f t="shared" si="771"/>
        <v/>
      </c>
      <c r="E3762" s="9" t="str">
        <f t="shared" si="774"/>
        <v/>
      </c>
      <c r="F3762" s="7"/>
      <c r="G3762" s="10" t="str">
        <f t="shared" si="772"/>
        <v/>
      </c>
      <c r="H3762" s="6" t="str">
        <f t="shared" si="773"/>
        <v/>
      </c>
      <c r="I3762" s="6" t="str">
        <f t="shared" si="775"/>
        <v/>
      </c>
      <c r="J3762" s="6" t="str">
        <f t="shared" si="776"/>
        <v/>
      </c>
      <c r="K3762" s="6" t="str">
        <f t="shared" si="777"/>
        <v/>
      </c>
      <c r="L3762" s="6" t="str">
        <f t="shared" si="782"/>
        <v/>
      </c>
      <c r="M3762" s="6" t="str">
        <f t="shared" si="783"/>
        <v/>
      </c>
      <c r="N3762" s="6" t="str">
        <f t="shared" si="778"/>
        <v/>
      </c>
      <c r="O3762" s="4"/>
      <c r="P3762" s="11"/>
      <c r="Q3762" s="12" t="str">
        <f t="shared" si="779"/>
        <v/>
      </c>
      <c r="R3762" s="8"/>
      <c r="S3762" s="19"/>
      <c r="T3762" s="19" t="s">
        <v>830</v>
      </c>
      <c r="U3762" s="4"/>
      <c r="V3762" s="22" t="str">
        <f t="shared" si="780"/>
        <v>@aswan1.moe.edu.eg</v>
      </c>
      <c r="W3762" s="22" t="str">
        <f t="shared" si="781"/>
        <v>Stu#</v>
      </c>
      <c r="Z3762" t="str">
        <f>IF(Q3762=$Z$14,COUNTIF($Q$15:Q3762,$Z$14),"")</f>
        <v/>
      </c>
    </row>
    <row r="3763" spans="1:26" ht="16.5" x14ac:dyDescent="0.25">
      <c r="A3763" s="6" t="str">
        <f>IF(B3763="","",SUBTOTAL(3,$B$15:B3763))</f>
        <v/>
      </c>
      <c r="B3763" s="7"/>
      <c r="C3763" s="8"/>
      <c r="D3763" s="6" t="str">
        <f t="shared" si="771"/>
        <v/>
      </c>
      <c r="E3763" s="9" t="str">
        <f t="shared" si="774"/>
        <v/>
      </c>
      <c r="F3763" s="7"/>
      <c r="G3763" s="10" t="str">
        <f t="shared" si="772"/>
        <v/>
      </c>
      <c r="H3763" s="6" t="str">
        <f t="shared" si="773"/>
        <v/>
      </c>
      <c r="I3763" s="6" t="str">
        <f t="shared" si="775"/>
        <v/>
      </c>
      <c r="J3763" s="6" t="str">
        <f t="shared" si="776"/>
        <v/>
      </c>
      <c r="K3763" s="6" t="str">
        <f t="shared" si="777"/>
        <v/>
      </c>
      <c r="L3763" s="6" t="str">
        <f t="shared" si="782"/>
        <v/>
      </c>
      <c r="M3763" s="6" t="str">
        <f t="shared" si="783"/>
        <v/>
      </c>
      <c r="N3763" s="6" t="str">
        <f t="shared" si="778"/>
        <v/>
      </c>
      <c r="O3763" s="4"/>
      <c r="P3763" s="11"/>
      <c r="Q3763" s="12" t="str">
        <f t="shared" si="779"/>
        <v/>
      </c>
      <c r="R3763" s="8"/>
      <c r="S3763" s="19"/>
      <c r="T3763" s="19" t="s">
        <v>830</v>
      </c>
      <c r="U3763" s="4"/>
      <c r="V3763" s="22" t="str">
        <f t="shared" si="780"/>
        <v>@aswan1.moe.edu.eg</v>
      </c>
      <c r="W3763" s="22" t="str">
        <f t="shared" si="781"/>
        <v>Stu#</v>
      </c>
      <c r="Z3763" t="str">
        <f>IF(Q3763=$Z$14,COUNTIF($Q$15:Q3763,$Z$14),"")</f>
        <v/>
      </c>
    </row>
    <row r="3764" spans="1:26" ht="16.5" x14ac:dyDescent="0.25">
      <c r="A3764" s="6" t="str">
        <f>IF(B3764="","",SUBTOTAL(3,$B$15:B3764))</f>
        <v/>
      </c>
      <c r="B3764" s="7"/>
      <c r="C3764" s="8"/>
      <c r="D3764" s="6" t="str">
        <f t="shared" si="771"/>
        <v/>
      </c>
      <c r="E3764" s="9" t="str">
        <f t="shared" si="774"/>
        <v/>
      </c>
      <c r="F3764" s="7"/>
      <c r="G3764" s="10" t="str">
        <f t="shared" si="772"/>
        <v/>
      </c>
      <c r="H3764" s="6" t="str">
        <f t="shared" si="773"/>
        <v/>
      </c>
      <c r="I3764" s="6" t="str">
        <f t="shared" si="775"/>
        <v/>
      </c>
      <c r="J3764" s="6" t="str">
        <f t="shared" si="776"/>
        <v/>
      </c>
      <c r="K3764" s="6" t="str">
        <f t="shared" si="777"/>
        <v/>
      </c>
      <c r="L3764" s="6" t="str">
        <f t="shared" si="782"/>
        <v/>
      </c>
      <c r="M3764" s="6" t="str">
        <f t="shared" si="783"/>
        <v/>
      </c>
      <c r="N3764" s="6" t="str">
        <f t="shared" si="778"/>
        <v/>
      </c>
      <c r="O3764" s="4"/>
      <c r="P3764" s="11"/>
      <c r="Q3764" s="12" t="str">
        <f t="shared" si="779"/>
        <v/>
      </c>
      <c r="R3764" s="8"/>
      <c r="S3764" s="19"/>
      <c r="T3764" s="19" t="s">
        <v>830</v>
      </c>
      <c r="U3764" s="4"/>
      <c r="V3764" s="22" t="str">
        <f t="shared" si="780"/>
        <v>@aswan1.moe.edu.eg</v>
      </c>
      <c r="W3764" s="22" t="str">
        <f t="shared" si="781"/>
        <v>Stu#</v>
      </c>
      <c r="Z3764" t="str">
        <f>IF(Q3764=$Z$14,COUNTIF($Q$15:Q3764,$Z$14),"")</f>
        <v/>
      </c>
    </row>
    <row r="3765" spans="1:26" ht="16.5" x14ac:dyDescent="0.25">
      <c r="A3765" s="6" t="str">
        <f>IF(B3765="","",SUBTOTAL(3,$B$15:B3765))</f>
        <v/>
      </c>
      <c r="B3765" s="7"/>
      <c r="C3765" s="8"/>
      <c r="D3765" s="6" t="str">
        <f t="shared" si="771"/>
        <v/>
      </c>
      <c r="E3765" s="9" t="str">
        <f t="shared" si="774"/>
        <v/>
      </c>
      <c r="F3765" s="7"/>
      <c r="G3765" s="10" t="str">
        <f t="shared" si="772"/>
        <v/>
      </c>
      <c r="H3765" s="6" t="str">
        <f t="shared" si="773"/>
        <v/>
      </c>
      <c r="I3765" s="6" t="str">
        <f t="shared" si="775"/>
        <v/>
      </c>
      <c r="J3765" s="6" t="str">
        <f t="shared" si="776"/>
        <v/>
      </c>
      <c r="K3765" s="6" t="str">
        <f t="shared" si="777"/>
        <v/>
      </c>
      <c r="L3765" s="6" t="str">
        <f t="shared" si="782"/>
        <v/>
      </c>
      <c r="M3765" s="6" t="str">
        <f t="shared" si="783"/>
        <v/>
      </c>
      <c r="N3765" s="6" t="str">
        <f t="shared" si="778"/>
        <v/>
      </c>
      <c r="O3765" s="4"/>
      <c r="P3765" s="11"/>
      <c r="Q3765" s="12" t="str">
        <f t="shared" si="779"/>
        <v/>
      </c>
      <c r="R3765" s="8"/>
      <c r="S3765" s="19"/>
      <c r="T3765" s="19" t="s">
        <v>830</v>
      </c>
      <c r="U3765" s="4"/>
      <c r="V3765" s="22" t="str">
        <f t="shared" si="780"/>
        <v>@aswan1.moe.edu.eg</v>
      </c>
      <c r="W3765" s="22" t="str">
        <f t="shared" si="781"/>
        <v>Stu#</v>
      </c>
      <c r="Z3765" t="str">
        <f>IF(Q3765=$Z$14,COUNTIF($Q$15:Q3765,$Z$14),"")</f>
        <v/>
      </c>
    </row>
    <row r="3766" spans="1:26" ht="16.5" x14ac:dyDescent="0.25">
      <c r="A3766" s="6" t="str">
        <f>IF(B3766="","",SUBTOTAL(3,$B$15:B3766))</f>
        <v/>
      </c>
      <c r="B3766" s="7"/>
      <c r="C3766" s="8"/>
      <c r="D3766" s="6" t="str">
        <f t="shared" si="771"/>
        <v/>
      </c>
      <c r="E3766" s="9" t="str">
        <f t="shared" si="774"/>
        <v/>
      </c>
      <c r="F3766" s="7"/>
      <c r="G3766" s="10" t="str">
        <f t="shared" si="772"/>
        <v/>
      </c>
      <c r="H3766" s="6" t="str">
        <f t="shared" si="773"/>
        <v/>
      </c>
      <c r="I3766" s="6" t="str">
        <f t="shared" si="775"/>
        <v/>
      </c>
      <c r="J3766" s="6" t="str">
        <f t="shared" si="776"/>
        <v/>
      </c>
      <c r="K3766" s="6" t="str">
        <f t="shared" si="777"/>
        <v/>
      </c>
      <c r="L3766" s="6" t="str">
        <f t="shared" si="782"/>
        <v/>
      </c>
      <c r="M3766" s="6" t="str">
        <f t="shared" si="783"/>
        <v/>
      </c>
      <c r="N3766" s="6" t="str">
        <f t="shared" si="778"/>
        <v/>
      </c>
      <c r="O3766" s="4"/>
      <c r="P3766" s="11"/>
      <c r="Q3766" s="12" t="str">
        <f t="shared" si="779"/>
        <v/>
      </c>
      <c r="R3766" s="8"/>
      <c r="S3766" s="19"/>
      <c r="T3766" s="19" t="s">
        <v>830</v>
      </c>
      <c r="U3766" s="4"/>
      <c r="V3766" s="22" t="str">
        <f t="shared" si="780"/>
        <v>@aswan1.moe.edu.eg</v>
      </c>
      <c r="W3766" s="22" t="str">
        <f t="shared" si="781"/>
        <v>Stu#</v>
      </c>
      <c r="Z3766" t="str">
        <f>IF(Q3766=$Z$14,COUNTIF($Q$15:Q3766,$Z$14),"")</f>
        <v/>
      </c>
    </row>
    <row r="3767" spans="1:26" ht="16.5" x14ac:dyDescent="0.25">
      <c r="A3767" s="6" t="str">
        <f>IF(B3767="","",SUBTOTAL(3,$B$15:B3767))</f>
        <v/>
      </c>
      <c r="B3767" s="7"/>
      <c r="C3767" s="8"/>
      <c r="D3767" s="6" t="str">
        <f t="shared" si="771"/>
        <v/>
      </c>
      <c r="E3767" s="9" t="str">
        <f t="shared" si="774"/>
        <v/>
      </c>
      <c r="F3767" s="7"/>
      <c r="G3767" s="10" t="str">
        <f t="shared" si="772"/>
        <v/>
      </c>
      <c r="H3767" s="6" t="str">
        <f t="shared" si="773"/>
        <v/>
      </c>
      <c r="I3767" s="6" t="str">
        <f t="shared" si="775"/>
        <v/>
      </c>
      <c r="J3767" s="6" t="str">
        <f t="shared" si="776"/>
        <v/>
      </c>
      <c r="K3767" s="6" t="str">
        <f t="shared" si="777"/>
        <v/>
      </c>
      <c r="L3767" s="6" t="str">
        <f t="shared" si="782"/>
        <v/>
      </c>
      <c r="M3767" s="6" t="str">
        <f t="shared" si="783"/>
        <v/>
      </c>
      <c r="N3767" s="6" t="str">
        <f t="shared" si="778"/>
        <v/>
      </c>
      <c r="O3767" s="4"/>
      <c r="P3767" s="11"/>
      <c r="Q3767" s="12" t="str">
        <f t="shared" si="779"/>
        <v/>
      </c>
      <c r="R3767" s="8"/>
      <c r="S3767" s="19"/>
      <c r="T3767" s="19" t="s">
        <v>830</v>
      </c>
      <c r="U3767" s="4"/>
      <c r="V3767" s="22" t="str">
        <f t="shared" si="780"/>
        <v>@aswan1.moe.edu.eg</v>
      </c>
      <c r="W3767" s="22" t="str">
        <f t="shared" si="781"/>
        <v>Stu#</v>
      </c>
      <c r="Z3767" t="str">
        <f>IF(Q3767=$Z$14,COUNTIF($Q$15:Q3767,$Z$14),"")</f>
        <v/>
      </c>
    </row>
    <row r="3768" spans="1:26" ht="16.5" x14ac:dyDescent="0.25">
      <c r="A3768" s="6" t="str">
        <f>IF(B3768="","",SUBTOTAL(3,$B$15:B3768))</f>
        <v/>
      </c>
      <c r="B3768" s="7"/>
      <c r="C3768" s="8"/>
      <c r="D3768" s="6" t="str">
        <f t="shared" si="771"/>
        <v/>
      </c>
      <c r="E3768" s="9" t="str">
        <f t="shared" si="774"/>
        <v/>
      </c>
      <c r="F3768" s="7"/>
      <c r="G3768" s="10" t="str">
        <f t="shared" si="772"/>
        <v/>
      </c>
      <c r="H3768" s="6" t="str">
        <f t="shared" si="773"/>
        <v/>
      </c>
      <c r="I3768" s="6" t="str">
        <f t="shared" si="775"/>
        <v/>
      </c>
      <c r="J3768" s="6" t="str">
        <f t="shared" si="776"/>
        <v/>
      </c>
      <c r="K3768" s="6" t="str">
        <f t="shared" si="777"/>
        <v/>
      </c>
      <c r="L3768" s="6" t="str">
        <f t="shared" si="782"/>
        <v/>
      </c>
      <c r="M3768" s="6" t="str">
        <f t="shared" si="783"/>
        <v/>
      </c>
      <c r="N3768" s="6" t="str">
        <f t="shared" si="778"/>
        <v/>
      </c>
      <c r="O3768" s="4"/>
      <c r="P3768" s="11"/>
      <c r="Q3768" s="12" t="str">
        <f t="shared" si="779"/>
        <v/>
      </c>
      <c r="R3768" s="8"/>
      <c r="S3768" s="19"/>
      <c r="T3768" s="19" t="s">
        <v>830</v>
      </c>
      <c r="U3768" s="4"/>
      <c r="V3768" s="22" t="str">
        <f t="shared" si="780"/>
        <v>@aswan1.moe.edu.eg</v>
      </c>
      <c r="W3768" s="22" t="str">
        <f t="shared" si="781"/>
        <v>Stu#</v>
      </c>
      <c r="Z3768" t="str">
        <f>IF(Q3768=$Z$14,COUNTIF($Q$15:Q3768,$Z$14),"")</f>
        <v/>
      </c>
    </row>
    <row r="3769" spans="1:26" ht="16.5" x14ac:dyDescent="0.25">
      <c r="A3769" s="6" t="str">
        <f>IF(B3769="","",SUBTOTAL(3,$B$15:B3769))</f>
        <v/>
      </c>
      <c r="B3769" s="7"/>
      <c r="C3769" s="8"/>
      <c r="D3769" s="6" t="str">
        <f t="shared" si="771"/>
        <v/>
      </c>
      <c r="E3769" s="9" t="str">
        <f t="shared" si="774"/>
        <v/>
      </c>
      <c r="F3769" s="7"/>
      <c r="G3769" s="10" t="str">
        <f t="shared" si="772"/>
        <v/>
      </c>
      <c r="H3769" s="6" t="str">
        <f t="shared" si="773"/>
        <v/>
      </c>
      <c r="I3769" s="6" t="str">
        <f t="shared" si="775"/>
        <v/>
      </c>
      <c r="J3769" s="6" t="str">
        <f t="shared" si="776"/>
        <v/>
      </c>
      <c r="K3769" s="6" t="str">
        <f t="shared" si="777"/>
        <v/>
      </c>
      <c r="L3769" s="6" t="str">
        <f t="shared" si="782"/>
        <v/>
      </c>
      <c r="M3769" s="6" t="str">
        <f t="shared" si="783"/>
        <v/>
      </c>
      <c r="N3769" s="6" t="str">
        <f t="shared" si="778"/>
        <v/>
      </c>
      <c r="O3769" s="4"/>
      <c r="P3769" s="11"/>
      <c r="Q3769" s="12" t="str">
        <f t="shared" si="779"/>
        <v/>
      </c>
      <c r="R3769" s="8"/>
      <c r="S3769" s="19"/>
      <c r="T3769" s="19" t="s">
        <v>830</v>
      </c>
      <c r="U3769" s="4"/>
      <c r="V3769" s="22" t="str">
        <f t="shared" si="780"/>
        <v>@aswan1.moe.edu.eg</v>
      </c>
      <c r="W3769" s="22" t="str">
        <f t="shared" si="781"/>
        <v>Stu#</v>
      </c>
      <c r="Z3769" t="str">
        <f>IF(Q3769=$Z$14,COUNTIF($Q$15:Q3769,$Z$14),"")</f>
        <v/>
      </c>
    </row>
    <row r="3770" spans="1:26" ht="16.5" x14ac:dyDescent="0.25">
      <c r="A3770" s="6" t="str">
        <f>IF(B3770="","",SUBTOTAL(3,$B$15:B3770))</f>
        <v/>
      </c>
      <c r="B3770" s="7"/>
      <c r="C3770" s="8"/>
      <c r="D3770" s="6" t="str">
        <f t="shared" si="771"/>
        <v/>
      </c>
      <c r="E3770" s="9" t="str">
        <f t="shared" si="774"/>
        <v/>
      </c>
      <c r="F3770" s="7"/>
      <c r="G3770" s="10" t="str">
        <f t="shared" si="772"/>
        <v/>
      </c>
      <c r="H3770" s="6" t="str">
        <f t="shared" si="773"/>
        <v/>
      </c>
      <c r="I3770" s="6" t="str">
        <f t="shared" si="775"/>
        <v/>
      </c>
      <c r="J3770" s="6" t="str">
        <f t="shared" si="776"/>
        <v/>
      </c>
      <c r="K3770" s="6" t="str">
        <f t="shared" si="777"/>
        <v/>
      </c>
      <c r="L3770" s="6" t="str">
        <f t="shared" si="782"/>
        <v/>
      </c>
      <c r="M3770" s="6" t="str">
        <f t="shared" si="783"/>
        <v/>
      </c>
      <c r="N3770" s="6" t="str">
        <f t="shared" si="778"/>
        <v/>
      </c>
      <c r="O3770" s="4"/>
      <c r="P3770" s="11"/>
      <c r="Q3770" s="12" t="str">
        <f t="shared" si="779"/>
        <v/>
      </c>
      <c r="R3770" s="8"/>
      <c r="S3770" s="19"/>
      <c r="T3770" s="19" t="s">
        <v>830</v>
      </c>
      <c r="U3770" s="4"/>
      <c r="V3770" s="22" t="str">
        <f t="shared" si="780"/>
        <v>@aswan1.moe.edu.eg</v>
      </c>
      <c r="W3770" s="22" t="str">
        <f t="shared" si="781"/>
        <v>Stu#</v>
      </c>
      <c r="Z3770" t="str">
        <f>IF(Q3770=$Z$14,COUNTIF($Q$15:Q3770,$Z$14),"")</f>
        <v/>
      </c>
    </row>
    <row r="3771" spans="1:26" ht="16.5" x14ac:dyDescent="0.25">
      <c r="A3771" s="6" t="str">
        <f>IF(B3771="","",SUBTOTAL(3,$B$15:B3771))</f>
        <v/>
      </c>
      <c r="B3771" s="7"/>
      <c r="C3771" s="8"/>
      <c r="D3771" s="6" t="str">
        <f t="shared" si="771"/>
        <v/>
      </c>
      <c r="E3771" s="9" t="str">
        <f t="shared" si="774"/>
        <v/>
      </c>
      <c r="F3771" s="7"/>
      <c r="G3771" s="10" t="str">
        <f t="shared" si="772"/>
        <v/>
      </c>
      <c r="H3771" s="6" t="str">
        <f t="shared" si="773"/>
        <v/>
      </c>
      <c r="I3771" s="6" t="str">
        <f t="shared" si="775"/>
        <v/>
      </c>
      <c r="J3771" s="6" t="str">
        <f t="shared" si="776"/>
        <v/>
      </c>
      <c r="K3771" s="6" t="str">
        <f t="shared" si="777"/>
        <v/>
      </c>
      <c r="L3771" s="6" t="str">
        <f t="shared" si="782"/>
        <v/>
      </c>
      <c r="M3771" s="6" t="str">
        <f t="shared" si="783"/>
        <v/>
      </c>
      <c r="N3771" s="6" t="str">
        <f t="shared" si="778"/>
        <v/>
      </c>
      <c r="O3771" s="4"/>
      <c r="P3771" s="11"/>
      <c r="Q3771" s="12" t="str">
        <f t="shared" si="779"/>
        <v/>
      </c>
      <c r="R3771" s="8"/>
      <c r="S3771" s="19"/>
      <c r="T3771" s="19" t="s">
        <v>830</v>
      </c>
      <c r="U3771" s="4"/>
      <c r="V3771" s="22" t="str">
        <f t="shared" si="780"/>
        <v>@aswan1.moe.edu.eg</v>
      </c>
      <c r="W3771" s="22" t="str">
        <f t="shared" si="781"/>
        <v>Stu#</v>
      </c>
      <c r="Z3771" t="str">
        <f>IF(Q3771=$Z$14,COUNTIF($Q$15:Q3771,$Z$14),"")</f>
        <v/>
      </c>
    </row>
    <row r="3772" spans="1:26" ht="16.5" x14ac:dyDescent="0.25">
      <c r="A3772" s="6" t="str">
        <f>IF(B3772="","",SUBTOTAL(3,$B$15:B3772))</f>
        <v/>
      </c>
      <c r="B3772" s="7"/>
      <c r="C3772" s="8"/>
      <c r="D3772" s="6" t="str">
        <f t="shared" si="771"/>
        <v/>
      </c>
      <c r="E3772" s="9" t="str">
        <f t="shared" si="774"/>
        <v/>
      </c>
      <c r="F3772" s="7"/>
      <c r="G3772" s="10" t="str">
        <f t="shared" si="772"/>
        <v/>
      </c>
      <c r="H3772" s="6" t="str">
        <f t="shared" si="773"/>
        <v/>
      </c>
      <c r="I3772" s="6" t="str">
        <f t="shared" si="775"/>
        <v/>
      </c>
      <c r="J3772" s="6" t="str">
        <f t="shared" si="776"/>
        <v/>
      </c>
      <c r="K3772" s="6" t="str">
        <f t="shared" si="777"/>
        <v/>
      </c>
      <c r="L3772" s="6" t="str">
        <f t="shared" si="782"/>
        <v/>
      </c>
      <c r="M3772" s="6" t="str">
        <f t="shared" si="783"/>
        <v/>
      </c>
      <c r="N3772" s="6" t="str">
        <f t="shared" si="778"/>
        <v/>
      </c>
      <c r="O3772" s="4"/>
      <c r="P3772" s="11"/>
      <c r="Q3772" s="12" t="str">
        <f t="shared" si="779"/>
        <v/>
      </c>
      <c r="R3772" s="8"/>
      <c r="S3772" s="19"/>
      <c r="T3772" s="19" t="s">
        <v>830</v>
      </c>
      <c r="U3772" s="4"/>
      <c r="V3772" s="22" t="str">
        <f t="shared" si="780"/>
        <v>@aswan1.moe.edu.eg</v>
      </c>
      <c r="W3772" s="22" t="str">
        <f t="shared" si="781"/>
        <v>Stu#</v>
      </c>
      <c r="Z3772" t="str">
        <f>IF(Q3772=$Z$14,COUNTIF($Q$15:Q3772,$Z$14),"")</f>
        <v/>
      </c>
    </row>
    <row r="3773" spans="1:26" ht="16.5" x14ac:dyDescent="0.25">
      <c r="A3773" s="6" t="str">
        <f>IF(B3773="","",SUBTOTAL(3,$B$15:B3773))</f>
        <v/>
      </c>
      <c r="B3773" s="7"/>
      <c r="C3773" s="8"/>
      <c r="D3773" s="6" t="str">
        <f t="shared" si="771"/>
        <v/>
      </c>
      <c r="E3773" s="9" t="str">
        <f t="shared" si="774"/>
        <v/>
      </c>
      <c r="F3773" s="7"/>
      <c r="G3773" s="10" t="str">
        <f t="shared" si="772"/>
        <v/>
      </c>
      <c r="H3773" s="6" t="str">
        <f t="shared" si="773"/>
        <v/>
      </c>
      <c r="I3773" s="6" t="str">
        <f t="shared" si="775"/>
        <v/>
      </c>
      <c r="J3773" s="6" t="str">
        <f t="shared" si="776"/>
        <v/>
      </c>
      <c r="K3773" s="6" t="str">
        <f t="shared" si="777"/>
        <v/>
      </c>
      <c r="L3773" s="6" t="str">
        <f t="shared" si="782"/>
        <v/>
      </c>
      <c r="M3773" s="6" t="str">
        <f t="shared" si="783"/>
        <v/>
      </c>
      <c r="N3773" s="6" t="str">
        <f t="shared" si="778"/>
        <v/>
      </c>
      <c r="O3773" s="4"/>
      <c r="P3773" s="11"/>
      <c r="Q3773" s="12" t="str">
        <f t="shared" si="779"/>
        <v/>
      </c>
      <c r="R3773" s="8"/>
      <c r="S3773" s="19"/>
      <c r="T3773" s="19" t="s">
        <v>830</v>
      </c>
      <c r="U3773" s="4"/>
      <c r="V3773" s="22" t="str">
        <f t="shared" si="780"/>
        <v>@aswan1.moe.edu.eg</v>
      </c>
      <c r="W3773" s="22" t="str">
        <f t="shared" si="781"/>
        <v>Stu#</v>
      </c>
      <c r="Z3773" t="str">
        <f>IF(Q3773=$Z$14,COUNTIF($Q$15:Q3773,$Z$14),"")</f>
        <v/>
      </c>
    </row>
    <row r="3774" spans="1:26" ht="16.5" x14ac:dyDescent="0.25">
      <c r="A3774" s="6" t="str">
        <f>IF(B3774="","",SUBTOTAL(3,$B$15:B3774))</f>
        <v/>
      </c>
      <c r="B3774" s="7"/>
      <c r="C3774" s="8"/>
      <c r="D3774" s="6" t="str">
        <f t="shared" si="771"/>
        <v/>
      </c>
      <c r="E3774" s="9" t="str">
        <f t="shared" si="774"/>
        <v/>
      </c>
      <c r="F3774" s="7"/>
      <c r="G3774" s="10" t="str">
        <f t="shared" si="772"/>
        <v/>
      </c>
      <c r="H3774" s="6" t="str">
        <f t="shared" si="773"/>
        <v/>
      </c>
      <c r="I3774" s="6" t="str">
        <f t="shared" si="775"/>
        <v/>
      </c>
      <c r="J3774" s="6" t="str">
        <f t="shared" si="776"/>
        <v/>
      </c>
      <c r="K3774" s="6" t="str">
        <f t="shared" si="777"/>
        <v/>
      </c>
      <c r="L3774" s="6" t="str">
        <f t="shared" si="782"/>
        <v/>
      </c>
      <c r="M3774" s="6" t="str">
        <f t="shared" si="783"/>
        <v/>
      </c>
      <c r="N3774" s="6" t="str">
        <f t="shared" si="778"/>
        <v/>
      </c>
      <c r="O3774" s="4"/>
      <c r="P3774" s="11"/>
      <c r="Q3774" s="12" t="str">
        <f t="shared" si="779"/>
        <v/>
      </c>
      <c r="R3774" s="8"/>
      <c r="S3774" s="19"/>
      <c r="T3774" s="19" t="s">
        <v>830</v>
      </c>
      <c r="U3774" s="4"/>
      <c r="V3774" s="22" t="str">
        <f t="shared" si="780"/>
        <v>@aswan1.moe.edu.eg</v>
      </c>
      <c r="W3774" s="22" t="str">
        <f t="shared" si="781"/>
        <v>Stu#</v>
      </c>
      <c r="Z3774" t="str">
        <f>IF(Q3774=$Z$14,COUNTIF($Q$15:Q3774,$Z$14),"")</f>
        <v/>
      </c>
    </row>
    <row r="3775" spans="1:26" ht="16.5" x14ac:dyDescent="0.25">
      <c r="A3775" s="6" t="str">
        <f>IF(B3775="","",SUBTOTAL(3,$B$15:B3775))</f>
        <v/>
      </c>
      <c r="B3775" s="7"/>
      <c r="C3775" s="8"/>
      <c r="D3775" s="6" t="str">
        <f t="shared" si="771"/>
        <v/>
      </c>
      <c r="E3775" s="9" t="str">
        <f t="shared" si="774"/>
        <v/>
      </c>
      <c r="F3775" s="7"/>
      <c r="G3775" s="10" t="str">
        <f t="shared" si="772"/>
        <v/>
      </c>
      <c r="H3775" s="6" t="str">
        <f t="shared" si="773"/>
        <v/>
      </c>
      <c r="I3775" s="6" t="str">
        <f t="shared" si="775"/>
        <v/>
      </c>
      <c r="J3775" s="6" t="str">
        <f t="shared" si="776"/>
        <v/>
      </c>
      <c r="K3775" s="6" t="str">
        <f t="shared" si="777"/>
        <v/>
      </c>
      <c r="L3775" s="6" t="str">
        <f t="shared" si="782"/>
        <v/>
      </c>
      <c r="M3775" s="6" t="str">
        <f t="shared" si="783"/>
        <v/>
      </c>
      <c r="N3775" s="6" t="str">
        <f t="shared" si="778"/>
        <v/>
      </c>
      <c r="O3775" s="4"/>
      <c r="P3775" s="11"/>
      <c r="Q3775" s="12" t="str">
        <f t="shared" si="779"/>
        <v/>
      </c>
      <c r="R3775" s="8"/>
      <c r="S3775" s="19"/>
      <c r="T3775" s="19" t="s">
        <v>830</v>
      </c>
      <c r="U3775" s="4"/>
      <c r="V3775" s="22" t="str">
        <f t="shared" si="780"/>
        <v>@aswan1.moe.edu.eg</v>
      </c>
      <c r="W3775" s="22" t="str">
        <f t="shared" si="781"/>
        <v>Stu#</v>
      </c>
      <c r="Z3775" t="str">
        <f>IF(Q3775=$Z$14,COUNTIF($Q$15:Q3775,$Z$14),"")</f>
        <v/>
      </c>
    </row>
    <row r="3776" spans="1:26" ht="16.5" x14ac:dyDescent="0.25">
      <c r="A3776" s="6" t="str">
        <f>IF(B3776="","",SUBTOTAL(3,$B$15:B3776))</f>
        <v/>
      </c>
      <c r="B3776" s="7"/>
      <c r="C3776" s="8"/>
      <c r="D3776" s="6" t="str">
        <f t="shared" si="771"/>
        <v/>
      </c>
      <c r="E3776" s="9" t="str">
        <f t="shared" si="774"/>
        <v/>
      </c>
      <c r="F3776" s="7"/>
      <c r="G3776" s="10" t="str">
        <f t="shared" si="772"/>
        <v/>
      </c>
      <c r="H3776" s="6" t="str">
        <f t="shared" si="773"/>
        <v/>
      </c>
      <c r="I3776" s="6" t="str">
        <f t="shared" si="775"/>
        <v/>
      </c>
      <c r="J3776" s="6" t="str">
        <f t="shared" si="776"/>
        <v/>
      </c>
      <c r="K3776" s="6" t="str">
        <f t="shared" si="777"/>
        <v/>
      </c>
      <c r="L3776" s="6" t="str">
        <f t="shared" si="782"/>
        <v/>
      </c>
      <c r="M3776" s="6" t="str">
        <f t="shared" si="783"/>
        <v/>
      </c>
      <c r="N3776" s="6" t="str">
        <f t="shared" si="778"/>
        <v/>
      </c>
      <c r="O3776" s="4"/>
      <c r="P3776" s="11"/>
      <c r="Q3776" s="12" t="str">
        <f t="shared" si="779"/>
        <v/>
      </c>
      <c r="R3776" s="8"/>
      <c r="S3776" s="19"/>
      <c r="T3776" s="19" t="s">
        <v>830</v>
      </c>
      <c r="U3776" s="4"/>
      <c r="V3776" s="22" t="str">
        <f t="shared" si="780"/>
        <v>@aswan1.moe.edu.eg</v>
      </c>
      <c r="W3776" s="22" t="str">
        <f t="shared" si="781"/>
        <v>Stu#</v>
      </c>
      <c r="Z3776" t="str">
        <f>IF(Q3776=$Z$14,COUNTIF($Q$15:Q3776,$Z$14),"")</f>
        <v/>
      </c>
    </row>
    <row r="3777" spans="1:26" ht="16.5" x14ac:dyDescent="0.25">
      <c r="A3777" s="6" t="str">
        <f>IF(B3777="","",SUBTOTAL(3,$B$15:B3777))</f>
        <v/>
      </c>
      <c r="B3777" s="7"/>
      <c r="C3777" s="8"/>
      <c r="D3777" s="6" t="str">
        <f t="shared" si="771"/>
        <v/>
      </c>
      <c r="E3777" s="9" t="str">
        <f t="shared" si="774"/>
        <v/>
      </c>
      <c r="F3777" s="7"/>
      <c r="G3777" s="10" t="str">
        <f t="shared" si="772"/>
        <v/>
      </c>
      <c r="H3777" s="6" t="str">
        <f t="shared" si="773"/>
        <v/>
      </c>
      <c r="I3777" s="6" t="str">
        <f t="shared" si="775"/>
        <v/>
      </c>
      <c r="J3777" s="6" t="str">
        <f t="shared" si="776"/>
        <v/>
      </c>
      <c r="K3777" s="6" t="str">
        <f t="shared" si="777"/>
        <v/>
      </c>
      <c r="L3777" s="6" t="str">
        <f t="shared" si="782"/>
        <v/>
      </c>
      <c r="M3777" s="6" t="str">
        <f t="shared" si="783"/>
        <v/>
      </c>
      <c r="N3777" s="6" t="str">
        <f t="shared" si="778"/>
        <v/>
      </c>
      <c r="O3777" s="4"/>
      <c r="P3777" s="11"/>
      <c r="Q3777" s="12" t="str">
        <f t="shared" si="779"/>
        <v/>
      </c>
      <c r="R3777" s="8"/>
      <c r="S3777" s="19"/>
      <c r="T3777" s="19" t="s">
        <v>830</v>
      </c>
      <c r="U3777" s="4"/>
      <c r="V3777" s="22" t="str">
        <f t="shared" si="780"/>
        <v>@aswan1.moe.edu.eg</v>
      </c>
      <c r="W3777" s="22" t="str">
        <f t="shared" si="781"/>
        <v>Stu#</v>
      </c>
      <c r="Z3777" t="str">
        <f>IF(Q3777=$Z$14,COUNTIF($Q$15:Q3777,$Z$14),"")</f>
        <v/>
      </c>
    </row>
    <row r="3778" spans="1:26" ht="16.5" x14ac:dyDescent="0.25">
      <c r="A3778" s="6" t="str">
        <f>IF(B3778="","",SUBTOTAL(3,$B$15:B3778))</f>
        <v/>
      </c>
      <c r="B3778" s="7"/>
      <c r="C3778" s="8"/>
      <c r="D3778" s="6" t="str">
        <f t="shared" si="771"/>
        <v/>
      </c>
      <c r="E3778" s="9" t="str">
        <f t="shared" si="774"/>
        <v/>
      </c>
      <c r="F3778" s="7"/>
      <c r="G3778" s="10" t="str">
        <f t="shared" si="772"/>
        <v/>
      </c>
      <c r="H3778" s="6" t="str">
        <f t="shared" si="773"/>
        <v/>
      </c>
      <c r="I3778" s="6" t="str">
        <f t="shared" si="775"/>
        <v/>
      </c>
      <c r="J3778" s="6" t="str">
        <f t="shared" si="776"/>
        <v/>
      </c>
      <c r="K3778" s="6" t="str">
        <f t="shared" si="777"/>
        <v/>
      </c>
      <c r="L3778" s="6" t="str">
        <f t="shared" si="782"/>
        <v/>
      </c>
      <c r="M3778" s="6" t="str">
        <f t="shared" si="783"/>
        <v/>
      </c>
      <c r="N3778" s="6" t="str">
        <f t="shared" si="778"/>
        <v/>
      </c>
      <c r="O3778" s="4"/>
      <c r="P3778" s="11"/>
      <c r="Q3778" s="12" t="str">
        <f t="shared" si="779"/>
        <v/>
      </c>
      <c r="R3778" s="8"/>
      <c r="S3778" s="19"/>
      <c r="T3778" s="19" t="s">
        <v>830</v>
      </c>
      <c r="U3778" s="4"/>
      <c r="V3778" s="22" t="str">
        <f t="shared" si="780"/>
        <v>@aswan1.moe.edu.eg</v>
      </c>
      <c r="W3778" s="22" t="str">
        <f t="shared" si="781"/>
        <v>Stu#</v>
      </c>
      <c r="Z3778" t="str">
        <f>IF(Q3778=$Z$14,COUNTIF($Q$15:Q3778,$Z$14),"")</f>
        <v/>
      </c>
    </row>
    <row r="3779" spans="1:26" ht="16.5" x14ac:dyDescent="0.25">
      <c r="A3779" s="6" t="str">
        <f>IF(B3779="","",SUBTOTAL(3,$B$15:B3779))</f>
        <v/>
      </c>
      <c r="B3779" s="7"/>
      <c r="C3779" s="8"/>
      <c r="D3779" s="6" t="str">
        <f t="shared" si="771"/>
        <v/>
      </c>
      <c r="E3779" s="9" t="str">
        <f t="shared" si="774"/>
        <v/>
      </c>
      <c r="F3779" s="7"/>
      <c r="G3779" s="10" t="str">
        <f t="shared" si="772"/>
        <v/>
      </c>
      <c r="H3779" s="6" t="str">
        <f t="shared" si="773"/>
        <v/>
      </c>
      <c r="I3779" s="6" t="str">
        <f t="shared" si="775"/>
        <v/>
      </c>
      <c r="J3779" s="6" t="str">
        <f t="shared" si="776"/>
        <v/>
      </c>
      <c r="K3779" s="6" t="str">
        <f t="shared" si="777"/>
        <v/>
      </c>
      <c r="L3779" s="6" t="str">
        <f t="shared" si="782"/>
        <v/>
      </c>
      <c r="M3779" s="6" t="str">
        <f t="shared" si="783"/>
        <v/>
      </c>
      <c r="N3779" s="6" t="str">
        <f t="shared" si="778"/>
        <v/>
      </c>
      <c r="O3779" s="4"/>
      <c r="P3779" s="11"/>
      <c r="Q3779" s="12" t="str">
        <f t="shared" si="779"/>
        <v/>
      </c>
      <c r="R3779" s="8"/>
      <c r="S3779" s="19"/>
      <c r="T3779" s="19" t="s">
        <v>830</v>
      </c>
      <c r="U3779" s="4"/>
      <c r="V3779" s="22" t="str">
        <f t="shared" si="780"/>
        <v>@aswan1.moe.edu.eg</v>
      </c>
      <c r="W3779" s="22" t="str">
        <f t="shared" si="781"/>
        <v>Stu#</v>
      </c>
      <c r="Z3779" t="str">
        <f>IF(Q3779=$Z$14,COUNTIF($Q$15:Q3779,$Z$14),"")</f>
        <v/>
      </c>
    </row>
    <row r="3780" spans="1:26" ht="16.5" x14ac:dyDescent="0.25">
      <c r="A3780" s="6" t="str">
        <f>IF(B3780="","",SUBTOTAL(3,$B$15:B3780))</f>
        <v/>
      </c>
      <c r="B3780" s="7"/>
      <c r="C3780" s="8"/>
      <c r="D3780" s="6" t="str">
        <f t="shared" si="771"/>
        <v/>
      </c>
      <c r="E3780" s="9" t="str">
        <f t="shared" si="774"/>
        <v/>
      </c>
      <c r="F3780" s="7"/>
      <c r="G3780" s="10" t="str">
        <f t="shared" si="772"/>
        <v/>
      </c>
      <c r="H3780" s="6" t="str">
        <f t="shared" si="773"/>
        <v/>
      </c>
      <c r="I3780" s="6" t="str">
        <f t="shared" si="775"/>
        <v/>
      </c>
      <c r="J3780" s="6" t="str">
        <f t="shared" si="776"/>
        <v/>
      </c>
      <c r="K3780" s="6" t="str">
        <f t="shared" si="777"/>
        <v/>
      </c>
      <c r="L3780" s="6" t="str">
        <f t="shared" si="782"/>
        <v/>
      </c>
      <c r="M3780" s="6" t="str">
        <f t="shared" si="783"/>
        <v/>
      </c>
      <c r="N3780" s="6" t="str">
        <f t="shared" si="778"/>
        <v/>
      </c>
      <c r="O3780" s="4"/>
      <c r="P3780" s="11"/>
      <c r="Q3780" s="12" t="str">
        <f t="shared" si="779"/>
        <v/>
      </c>
      <c r="R3780" s="8"/>
      <c r="S3780" s="19"/>
      <c r="T3780" s="19" t="s">
        <v>830</v>
      </c>
      <c r="U3780" s="4"/>
      <c r="V3780" s="22" t="str">
        <f t="shared" si="780"/>
        <v>@aswan1.moe.edu.eg</v>
      </c>
      <c r="W3780" s="22" t="str">
        <f t="shared" si="781"/>
        <v>Stu#</v>
      </c>
      <c r="Z3780" t="str">
        <f>IF(Q3780=$Z$14,COUNTIF($Q$15:Q3780,$Z$14),"")</f>
        <v/>
      </c>
    </row>
    <row r="3781" spans="1:26" ht="16.5" x14ac:dyDescent="0.25">
      <c r="A3781" s="6" t="str">
        <f>IF(B3781="","",SUBTOTAL(3,$B$15:B3781))</f>
        <v/>
      </c>
      <c r="B3781" s="7"/>
      <c r="C3781" s="8"/>
      <c r="D3781" s="6" t="str">
        <f t="shared" si="771"/>
        <v/>
      </c>
      <c r="E3781" s="9" t="str">
        <f t="shared" si="774"/>
        <v/>
      </c>
      <c r="F3781" s="7"/>
      <c r="G3781" s="10" t="str">
        <f t="shared" si="772"/>
        <v/>
      </c>
      <c r="H3781" s="6" t="str">
        <f t="shared" si="773"/>
        <v/>
      </c>
      <c r="I3781" s="6" t="str">
        <f t="shared" si="775"/>
        <v/>
      </c>
      <c r="J3781" s="6" t="str">
        <f t="shared" si="776"/>
        <v/>
      </c>
      <c r="K3781" s="6" t="str">
        <f t="shared" si="777"/>
        <v/>
      </c>
      <c r="L3781" s="6" t="str">
        <f t="shared" si="782"/>
        <v/>
      </c>
      <c r="M3781" s="6" t="str">
        <f t="shared" si="783"/>
        <v/>
      </c>
      <c r="N3781" s="6" t="str">
        <f t="shared" si="778"/>
        <v/>
      </c>
      <c r="O3781" s="4"/>
      <c r="P3781" s="11"/>
      <c r="Q3781" s="12" t="str">
        <f t="shared" si="779"/>
        <v/>
      </c>
      <c r="R3781" s="8"/>
      <c r="S3781" s="19"/>
      <c r="T3781" s="19" t="s">
        <v>830</v>
      </c>
      <c r="U3781" s="4"/>
      <c r="V3781" s="22" t="str">
        <f t="shared" si="780"/>
        <v>@aswan1.moe.edu.eg</v>
      </c>
      <c r="W3781" s="22" t="str">
        <f t="shared" si="781"/>
        <v>Stu#</v>
      </c>
      <c r="Z3781" t="str">
        <f>IF(Q3781=$Z$14,COUNTIF($Q$15:Q3781,$Z$14),"")</f>
        <v/>
      </c>
    </row>
    <row r="3782" spans="1:26" ht="16.5" x14ac:dyDescent="0.25">
      <c r="A3782" s="6" t="str">
        <f>IF(B3782="","",SUBTOTAL(3,$B$15:B3782))</f>
        <v/>
      </c>
      <c r="B3782" s="7"/>
      <c r="C3782" s="8"/>
      <c r="D3782" s="6" t="str">
        <f t="shared" si="771"/>
        <v/>
      </c>
      <c r="E3782" s="9" t="str">
        <f t="shared" si="774"/>
        <v/>
      </c>
      <c r="F3782" s="7"/>
      <c r="G3782" s="10" t="str">
        <f t="shared" si="772"/>
        <v/>
      </c>
      <c r="H3782" s="6" t="str">
        <f t="shared" si="773"/>
        <v/>
      </c>
      <c r="I3782" s="6" t="str">
        <f t="shared" si="775"/>
        <v/>
      </c>
      <c r="J3782" s="6" t="str">
        <f t="shared" si="776"/>
        <v/>
      </c>
      <c r="K3782" s="6" t="str">
        <f t="shared" si="777"/>
        <v/>
      </c>
      <c r="L3782" s="6" t="str">
        <f t="shared" si="782"/>
        <v/>
      </c>
      <c r="M3782" s="6" t="str">
        <f t="shared" si="783"/>
        <v/>
      </c>
      <c r="N3782" s="6" t="str">
        <f t="shared" si="778"/>
        <v/>
      </c>
      <c r="O3782" s="4"/>
      <c r="P3782" s="11"/>
      <c r="Q3782" s="12" t="str">
        <f t="shared" si="779"/>
        <v/>
      </c>
      <c r="R3782" s="8"/>
      <c r="S3782" s="19"/>
      <c r="T3782" s="19" t="s">
        <v>830</v>
      </c>
      <c r="U3782" s="4"/>
      <c r="V3782" s="22" t="str">
        <f t="shared" si="780"/>
        <v>@aswan1.moe.edu.eg</v>
      </c>
      <c r="W3782" s="22" t="str">
        <f t="shared" si="781"/>
        <v>Stu#</v>
      </c>
      <c r="Z3782" t="str">
        <f>IF(Q3782=$Z$14,COUNTIF($Q$15:Q3782,$Z$14),"")</f>
        <v/>
      </c>
    </row>
    <row r="3783" spans="1:26" ht="16.5" x14ac:dyDescent="0.25">
      <c r="A3783" s="6" t="str">
        <f>IF(B3783="","",SUBTOTAL(3,$B$15:B3783))</f>
        <v/>
      </c>
      <c r="B3783" s="7"/>
      <c r="C3783" s="8"/>
      <c r="D3783" s="6" t="str">
        <f t="shared" si="771"/>
        <v/>
      </c>
      <c r="E3783" s="9" t="str">
        <f t="shared" si="774"/>
        <v/>
      </c>
      <c r="F3783" s="7"/>
      <c r="G3783" s="10" t="str">
        <f t="shared" si="772"/>
        <v/>
      </c>
      <c r="H3783" s="6" t="str">
        <f t="shared" si="773"/>
        <v/>
      </c>
      <c r="I3783" s="6" t="str">
        <f t="shared" si="775"/>
        <v/>
      </c>
      <c r="J3783" s="6" t="str">
        <f t="shared" si="776"/>
        <v/>
      </c>
      <c r="K3783" s="6" t="str">
        <f t="shared" si="777"/>
        <v/>
      </c>
      <c r="L3783" s="6" t="str">
        <f t="shared" si="782"/>
        <v/>
      </c>
      <c r="M3783" s="6" t="str">
        <f t="shared" si="783"/>
        <v/>
      </c>
      <c r="N3783" s="6" t="str">
        <f t="shared" si="778"/>
        <v/>
      </c>
      <c r="O3783" s="4"/>
      <c r="P3783" s="11"/>
      <c r="Q3783" s="12" t="str">
        <f t="shared" si="779"/>
        <v/>
      </c>
      <c r="R3783" s="8"/>
      <c r="S3783" s="19"/>
      <c r="T3783" s="19" t="s">
        <v>830</v>
      </c>
      <c r="U3783" s="4"/>
      <c r="V3783" s="22" t="str">
        <f t="shared" si="780"/>
        <v>@aswan1.moe.edu.eg</v>
      </c>
      <c r="W3783" s="22" t="str">
        <f t="shared" si="781"/>
        <v>Stu#</v>
      </c>
      <c r="Z3783" t="str">
        <f>IF(Q3783=$Z$14,COUNTIF($Q$15:Q3783,$Z$14),"")</f>
        <v/>
      </c>
    </row>
    <row r="3784" spans="1:26" ht="16.5" x14ac:dyDescent="0.25">
      <c r="A3784" s="6" t="str">
        <f>IF(B3784="","",SUBTOTAL(3,$B$15:B3784))</f>
        <v/>
      </c>
      <c r="B3784" s="7"/>
      <c r="C3784" s="8"/>
      <c r="D3784" s="6" t="str">
        <f t="shared" si="771"/>
        <v/>
      </c>
      <c r="E3784" s="9" t="str">
        <f t="shared" si="774"/>
        <v/>
      </c>
      <c r="F3784" s="7"/>
      <c r="G3784" s="10" t="str">
        <f t="shared" si="772"/>
        <v/>
      </c>
      <c r="H3784" s="6" t="str">
        <f t="shared" si="773"/>
        <v/>
      </c>
      <c r="I3784" s="6" t="str">
        <f t="shared" si="775"/>
        <v/>
      </c>
      <c r="J3784" s="6" t="str">
        <f t="shared" si="776"/>
        <v/>
      </c>
      <c r="K3784" s="6" t="str">
        <f t="shared" si="777"/>
        <v/>
      </c>
      <c r="L3784" s="6" t="str">
        <f t="shared" si="782"/>
        <v/>
      </c>
      <c r="M3784" s="6" t="str">
        <f t="shared" si="783"/>
        <v/>
      </c>
      <c r="N3784" s="6" t="str">
        <f t="shared" si="778"/>
        <v/>
      </c>
      <c r="O3784" s="4"/>
      <c r="P3784" s="11"/>
      <c r="Q3784" s="12" t="str">
        <f t="shared" si="779"/>
        <v/>
      </c>
      <c r="R3784" s="8"/>
      <c r="S3784" s="19"/>
      <c r="T3784" s="19" t="s">
        <v>830</v>
      </c>
      <c r="U3784" s="4"/>
      <c r="V3784" s="22" t="str">
        <f t="shared" si="780"/>
        <v>@aswan1.moe.edu.eg</v>
      </c>
      <c r="W3784" s="22" t="str">
        <f t="shared" si="781"/>
        <v>Stu#</v>
      </c>
      <c r="Z3784" t="str">
        <f>IF(Q3784=$Z$14,COUNTIF($Q$15:Q3784,$Z$14),"")</f>
        <v/>
      </c>
    </row>
    <row r="3785" spans="1:26" ht="16.5" x14ac:dyDescent="0.25">
      <c r="A3785" s="6" t="str">
        <f>IF(B3785="","",SUBTOTAL(3,$B$15:B3785))</f>
        <v/>
      </c>
      <c r="B3785" s="7"/>
      <c r="C3785" s="8"/>
      <c r="D3785" s="6" t="str">
        <f t="shared" si="771"/>
        <v/>
      </c>
      <c r="E3785" s="9" t="str">
        <f t="shared" si="774"/>
        <v/>
      </c>
      <c r="F3785" s="7"/>
      <c r="G3785" s="10" t="str">
        <f t="shared" si="772"/>
        <v/>
      </c>
      <c r="H3785" s="6" t="str">
        <f t="shared" si="773"/>
        <v/>
      </c>
      <c r="I3785" s="6" t="str">
        <f t="shared" si="775"/>
        <v/>
      </c>
      <c r="J3785" s="6" t="str">
        <f t="shared" si="776"/>
        <v/>
      </c>
      <c r="K3785" s="6" t="str">
        <f t="shared" si="777"/>
        <v/>
      </c>
      <c r="L3785" s="6" t="str">
        <f t="shared" si="782"/>
        <v/>
      </c>
      <c r="M3785" s="6" t="str">
        <f t="shared" si="783"/>
        <v/>
      </c>
      <c r="N3785" s="6" t="str">
        <f t="shared" si="778"/>
        <v/>
      </c>
      <c r="O3785" s="4"/>
      <c r="P3785" s="11"/>
      <c r="Q3785" s="12" t="str">
        <f t="shared" si="779"/>
        <v/>
      </c>
      <c r="R3785" s="8"/>
      <c r="S3785" s="19"/>
      <c r="T3785" s="19" t="s">
        <v>830</v>
      </c>
      <c r="U3785" s="4"/>
      <c r="V3785" s="22" t="str">
        <f t="shared" si="780"/>
        <v>@aswan1.moe.edu.eg</v>
      </c>
      <c r="W3785" s="22" t="str">
        <f t="shared" si="781"/>
        <v>Stu#</v>
      </c>
      <c r="Z3785" t="str">
        <f>IF(Q3785=$Z$14,COUNTIF($Q$15:Q3785,$Z$14),"")</f>
        <v/>
      </c>
    </row>
    <row r="3786" spans="1:26" ht="16.5" x14ac:dyDescent="0.25">
      <c r="A3786" s="6" t="str">
        <f>IF(B3786="","",SUBTOTAL(3,$B$15:B3786))</f>
        <v/>
      </c>
      <c r="B3786" s="7"/>
      <c r="C3786" s="8"/>
      <c r="D3786" s="6" t="str">
        <f t="shared" si="771"/>
        <v/>
      </c>
      <c r="E3786" s="9" t="str">
        <f t="shared" si="774"/>
        <v/>
      </c>
      <c r="F3786" s="7"/>
      <c r="G3786" s="10" t="str">
        <f t="shared" si="772"/>
        <v/>
      </c>
      <c r="H3786" s="6" t="str">
        <f t="shared" si="773"/>
        <v/>
      </c>
      <c r="I3786" s="6" t="str">
        <f t="shared" si="775"/>
        <v/>
      </c>
      <c r="J3786" s="6" t="str">
        <f t="shared" si="776"/>
        <v/>
      </c>
      <c r="K3786" s="6" t="str">
        <f t="shared" si="777"/>
        <v/>
      </c>
      <c r="L3786" s="6" t="str">
        <f t="shared" si="782"/>
        <v/>
      </c>
      <c r="M3786" s="6" t="str">
        <f t="shared" si="783"/>
        <v/>
      </c>
      <c r="N3786" s="6" t="str">
        <f t="shared" si="778"/>
        <v/>
      </c>
      <c r="O3786" s="4"/>
      <c r="P3786" s="11"/>
      <c r="Q3786" s="12" t="str">
        <f t="shared" si="779"/>
        <v/>
      </c>
      <c r="R3786" s="8"/>
      <c r="S3786" s="19"/>
      <c r="T3786" s="19" t="s">
        <v>830</v>
      </c>
      <c r="U3786" s="4"/>
      <c r="V3786" s="22" t="str">
        <f t="shared" si="780"/>
        <v>@aswan1.moe.edu.eg</v>
      </c>
      <c r="W3786" s="22" t="str">
        <f t="shared" si="781"/>
        <v>Stu#</v>
      </c>
      <c r="Z3786" t="str">
        <f>IF(Q3786=$Z$14,COUNTIF($Q$15:Q3786,$Z$14),"")</f>
        <v/>
      </c>
    </row>
    <row r="3787" spans="1:26" ht="16.5" x14ac:dyDescent="0.25">
      <c r="A3787" s="6" t="str">
        <f>IF(B3787="","",SUBTOTAL(3,$B$15:B3787))</f>
        <v/>
      </c>
      <c r="B3787" s="7"/>
      <c r="C3787" s="8"/>
      <c r="D3787" s="6" t="str">
        <f t="shared" si="771"/>
        <v/>
      </c>
      <c r="E3787" s="9" t="str">
        <f t="shared" si="774"/>
        <v/>
      </c>
      <c r="F3787" s="7"/>
      <c r="G3787" s="10" t="str">
        <f t="shared" si="772"/>
        <v/>
      </c>
      <c r="H3787" s="6" t="str">
        <f t="shared" si="773"/>
        <v/>
      </c>
      <c r="I3787" s="6" t="str">
        <f t="shared" si="775"/>
        <v/>
      </c>
      <c r="J3787" s="6" t="str">
        <f t="shared" si="776"/>
        <v/>
      </c>
      <c r="K3787" s="6" t="str">
        <f t="shared" si="777"/>
        <v/>
      </c>
      <c r="L3787" s="6" t="str">
        <f t="shared" si="782"/>
        <v/>
      </c>
      <c r="M3787" s="6" t="str">
        <f t="shared" si="783"/>
        <v/>
      </c>
      <c r="N3787" s="6" t="str">
        <f t="shared" si="778"/>
        <v/>
      </c>
      <c r="O3787" s="4"/>
      <c r="P3787" s="11"/>
      <c r="Q3787" s="12" t="str">
        <f t="shared" si="779"/>
        <v/>
      </c>
      <c r="R3787" s="8"/>
      <c r="S3787" s="19"/>
      <c r="T3787" s="19" t="s">
        <v>830</v>
      </c>
      <c r="U3787" s="4"/>
      <c r="V3787" s="22" t="str">
        <f t="shared" si="780"/>
        <v>@aswan1.moe.edu.eg</v>
      </c>
      <c r="W3787" s="22" t="str">
        <f t="shared" si="781"/>
        <v>Stu#</v>
      </c>
      <c r="Z3787" t="str">
        <f>IF(Q3787=$Z$14,COUNTIF($Q$15:Q3787,$Z$14),"")</f>
        <v/>
      </c>
    </row>
    <row r="3788" spans="1:26" ht="16.5" x14ac:dyDescent="0.25">
      <c r="A3788" s="6" t="str">
        <f>IF(B3788="","",SUBTOTAL(3,$B$15:B3788))</f>
        <v/>
      </c>
      <c r="B3788" s="7"/>
      <c r="C3788" s="8"/>
      <c r="D3788" s="6" t="str">
        <f t="shared" si="771"/>
        <v/>
      </c>
      <c r="E3788" s="9" t="str">
        <f t="shared" si="774"/>
        <v/>
      </c>
      <c r="F3788" s="7"/>
      <c r="G3788" s="10" t="str">
        <f t="shared" si="772"/>
        <v/>
      </c>
      <c r="H3788" s="6" t="str">
        <f t="shared" si="773"/>
        <v/>
      </c>
      <c r="I3788" s="6" t="str">
        <f t="shared" si="775"/>
        <v/>
      </c>
      <c r="J3788" s="6" t="str">
        <f t="shared" si="776"/>
        <v/>
      </c>
      <c r="K3788" s="6" t="str">
        <f t="shared" si="777"/>
        <v/>
      </c>
      <c r="L3788" s="6" t="str">
        <f t="shared" si="782"/>
        <v/>
      </c>
      <c r="M3788" s="6" t="str">
        <f t="shared" si="783"/>
        <v/>
      </c>
      <c r="N3788" s="6" t="str">
        <f t="shared" si="778"/>
        <v/>
      </c>
      <c r="O3788" s="4"/>
      <c r="P3788" s="11"/>
      <c r="Q3788" s="12" t="str">
        <f t="shared" si="779"/>
        <v/>
      </c>
      <c r="R3788" s="8"/>
      <c r="S3788" s="19"/>
      <c r="T3788" s="19" t="s">
        <v>830</v>
      </c>
      <c r="U3788" s="4"/>
      <c r="V3788" s="22" t="str">
        <f t="shared" si="780"/>
        <v>@aswan1.moe.edu.eg</v>
      </c>
      <c r="W3788" s="22" t="str">
        <f t="shared" si="781"/>
        <v>Stu#</v>
      </c>
      <c r="Z3788" t="str">
        <f>IF(Q3788=$Z$14,COUNTIF($Q$15:Q3788,$Z$14),"")</f>
        <v/>
      </c>
    </row>
    <row r="3789" spans="1:26" ht="16.5" x14ac:dyDescent="0.25">
      <c r="A3789" s="6" t="str">
        <f>IF(B3789="","",SUBTOTAL(3,$B$15:B3789))</f>
        <v/>
      </c>
      <c r="B3789" s="7"/>
      <c r="C3789" s="8"/>
      <c r="D3789" s="6" t="str">
        <f t="shared" si="771"/>
        <v/>
      </c>
      <c r="E3789" s="9" t="str">
        <f t="shared" si="774"/>
        <v/>
      </c>
      <c r="F3789" s="7"/>
      <c r="G3789" s="10" t="str">
        <f t="shared" si="772"/>
        <v/>
      </c>
      <c r="H3789" s="6" t="str">
        <f t="shared" si="773"/>
        <v/>
      </c>
      <c r="I3789" s="6" t="str">
        <f t="shared" si="775"/>
        <v/>
      </c>
      <c r="J3789" s="6" t="str">
        <f t="shared" si="776"/>
        <v/>
      </c>
      <c r="K3789" s="6" t="str">
        <f t="shared" si="777"/>
        <v/>
      </c>
      <c r="L3789" s="6" t="str">
        <f t="shared" si="782"/>
        <v/>
      </c>
      <c r="M3789" s="6" t="str">
        <f t="shared" si="783"/>
        <v/>
      </c>
      <c r="N3789" s="6" t="str">
        <f t="shared" si="778"/>
        <v/>
      </c>
      <c r="O3789" s="4"/>
      <c r="P3789" s="11"/>
      <c r="Q3789" s="12" t="str">
        <f t="shared" si="779"/>
        <v/>
      </c>
      <c r="R3789" s="8"/>
      <c r="S3789" s="19"/>
      <c r="T3789" s="19" t="s">
        <v>830</v>
      </c>
      <c r="U3789" s="4"/>
      <c r="V3789" s="22" t="str">
        <f t="shared" si="780"/>
        <v>@aswan1.moe.edu.eg</v>
      </c>
      <c r="W3789" s="22" t="str">
        <f t="shared" si="781"/>
        <v>Stu#</v>
      </c>
      <c r="Z3789" t="str">
        <f>IF(Q3789=$Z$14,COUNTIF($Q$15:Q3789,$Z$14),"")</f>
        <v/>
      </c>
    </row>
    <row r="3790" spans="1:26" ht="16.5" x14ac:dyDescent="0.25">
      <c r="A3790" s="6" t="str">
        <f>IF(B3790="","",SUBTOTAL(3,$B$15:B3790))</f>
        <v/>
      </c>
      <c r="B3790" s="7"/>
      <c r="C3790" s="8"/>
      <c r="D3790" s="6" t="str">
        <f t="shared" ref="D3790:D3853" si="784">IF(C3790="","",LEFT(TRIM(C3790),FIND(" ",TRIM(C3790),1)-1))</f>
        <v/>
      </c>
      <c r="E3790" s="9" t="str">
        <f t="shared" si="774"/>
        <v/>
      </c>
      <c r="F3790" s="7"/>
      <c r="G3790" s="10" t="str">
        <f t="shared" ref="G3790:G3853" si="785">IF(F3790="","",(DATE(IF(LEFT(F3790,1)*1=3,20,19)&amp;MID(F3790,2,2),MID(F3790,4,2),MID(F3790,6,2))))</f>
        <v/>
      </c>
      <c r="H3790" s="6" t="str">
        <f t="shared" ref="H3790:H3853" si="786">IF(G3790="","",DAY(G3790))</f>
        <v/>
      </c>
      <c r="I3790" s="6" t="str">
        <f t="shared" si="775"/>
        <v/>
      </c>
      <c r="J3790" s="6" t="str">
        <f t="shared" si="776"/>
        <v/>
      </c>
      <c r="K3790" s="6" t="str">
        <f t="shared" si="777"/>
        <v/>
      </c>
      <c r="L3790" s="6" t="str">
        <f t="shared" si="782"/>
        <v/>
      </c>
      <c r="M3790" s="6" t="str">
        <f t="shared" si="783"/>
        <v/>
      </c>
      <c r="N3790" s="6" t="str">
        <f t="shared" si="778"/>
        <v/>
      </c>
      <c r="O3790" s="4"/>
      <c r="P3790" s="11"/>
      <c r="Q3790" s="12" t="str">
        <f t="shared" si="779"/>
        <v/>
      </c>
      <c r="R3790" s="8"/>
      <c r="S3790" s="19"/>
      <c r="T3790" s="19" t="s">
        <v>830</v>
      </c>
      <c r="U3790" s="4"/>
      <c r="V3790" s="22" t="str">
        <f t="shared" si="780"/>
        <v>@aswan1.moe.edu.eg</v>
      </c>
      <c r="W3790" s="22" t="str">
        <f t="shared" si="781"/>
        <v>Stu#</v>
      </c>
      <c r="Z3790" t="str">
        <f>IF(Q3790=$Z$14,COUNTIF($Q$15:Q3790,$Z$14),"")</f>
        <v/>
      </c>
    </row>
    <row r="3791" spans="1:26" ht="16.5" x14ac:dyDescent="0.25">
      <c r="A3791" s="6" t="str">
        <f>IF(B3791="","",SUBTOTAL(3,$B$15:B3791))</f>
        <v/>
      </c>
      <c r="B3791" s="7"/>
      <c r="C3791" s="8"/>
      <c r="D3791" s="6" t="str">
        <f t="shared" si="784"/>
        <v/>
      </c>
      <c r="E3791" s="9" t="str">
        <f t="shared" si="774"/>
        <v/>
      </c>
      <c r="F3791" s="7"/>
      <c r="G3791" s="10" t="str">
        <f t="shared" si="785"/>
        <v/>
      </c>
      <c r="H3791" s="6" t="str">
        <f t="shared" si="786"/>
        <v/>
      </c>
      <c r="I3791" s="6" t="str">
        <f t="shared" si="775"/>
        <v/>
      </c>
      <c r="J3791" s="6" t="str">
        <f t="shared" si="776"/>
        <v/>
      </c>
      <c r="K3791" s="6" t="str">
        <f t="shared" si="777"/>
        <v/>
      </c>
      <c r="L3791" s="6" t="str">
        <f t="shared" si="782"/>
        <v/>
      </c>
      <c r="M3791" s="6" t="str">
        <f t="shared" si="783"/>
        <v/>
      </c>
      <c r="N3791" s="6" t="str">
        <f t="shared" si="778"/>
        <v/>
      </c>
      <c r="O3791" s="4"/>
      <c r="P3791" s="11"/>
      <c r="Q3791" s="12" t="str">
        <f t="shared" si="779"/>
        <v/>
      </c>
      <c r="R3791" s="8"/>
      <c r="S3791" s="19"/>
      <c r="T3791" s="19" t="s">
        <v>830</v>
      </c>
      <c r="U3791" s="4"/>
      <c r="V3791" s="22" t="str">
        <f t="shared" si="780"/>
        <v>@aswan1.moe.edu.eg</v>
      </c>
      <c r="W3791" s="22" t="str">
        <f t="shared" si="781"/>
        <v>Stu#</v>
      </c>
      <c r="Z3791" t="str">
        <f>IF(Q3791=$Z$14,COUNTIF($Q$15:Q3791,$Z$14),"")</f>
        <v/>
      </c>
    </row>
    <row r="3792" spans="1:26" ht="16.5" x14ac:dyDescent="0.25">
      <c r="A3792" s="6" t="str">
        <f>IF(B3792="","",SUBTOTAL(3,$B$15:B3792))</f>
        <v/>
      </c>
      <c r="B3792" s="7"/>
      <c r="C3792" s="8"/>
      <c r="D3792" s="6" t="str">
        <f t="shared" si="784"/>
        <v/>
      </c>
      <c r="E3792" s="9" t="str">
        <f t="shared" ref="E3792:E3855" si="787">IF(C3792="","",RIGHT(C3792,LEN(C3792)-FIND(" ",C3792)))</f>
        <v/>
      </c>
      <c r="F3792" s="7"/>
      <c r="G3792" s="10" t="str">
        <f t="shared" si="785"/>
        <v/>
      </c>
      <c r="H3792" s="6" t="str">
        <f t="shared" si="786"/>
        <v/>
      </c>
      <c r="I3792" s="6" t="str">
        <f t="shared" ref="I3792:I3855" si="788">IF(H3792="","",MONTH(G3792))</f>
        <v/>
      </c>
      <c r="J3792" s="6" t="str">
        <f t="shared" ref="J3792:J3855" si="789">IF(I3792="","",YEAR(G3792))</f>
        <v/>
      </c>
      <c r="K3792" s="6" t="str">
        <f t="shared" ref="K3792:K3855" si="790">IF(G3792="","",(DATEDIF(G3792,$F$13,"md")))</f>
        <v/>
      </c>
      <c r="L3792" s="6" t="str">
        <f t="shared" si="782"/>
        <v/>
      </c>
      <c r="M3792" s="6" t="str">
        <f t="shared" si="783"/>
        <v/>
      </c>
      <c r="N3792" s="6" t="str">
        <f t="shared" ref="N3792:N3855" si="791">IF(F3792="","",(IF(ISODD(MID(F3792,13,1)),"ذكر","انثى")))</f>
        <v/>
      </c>
      <c r="O3792" s="4"/>
      <c r="P3792" s="11"/>
      <c r="Q3792" s="12" t="str">
        <f t="shared" ref="Q3792:Q3855" si="792">IF(P3792="","",P3792&amp;"/"&amp;O3792)</f>
        <v/>
      </c>
      <c r="R3792" s="8"/>
      <c r="S3792" s="19"/>
      <c r="T3792" s="19" t="s">
        <v>830</v>
      </c>
      <c r="U3792" s="4"/>
      <c r="V3792" s="22" t="str">
        <f t="shared" ref="V3792:V3855" si="793">CONCATENATE(B3792,$X$2)</f>
        <v>@aswan1.moe.edu.eg</v>
      </c>
      <c r="W3792" s="22" t="str">
        <f t="shared" ref="W3792:W3855" si="794">CONCATENATE($X$3)&amp;RIGHT(LEFT(F3792,7),6)</f>
        <v>Stu#</v>
      </c>
      <c r="Z3792" t="str">
        <f>IF(Q3792=$Z$14,COUNTIF($Q$15:Q3792,$Z$14),"")</f>
        <v/>
      </c>
    </row>
    <row r="3793" spans="1:26" ht="16.5" x14ac:dyDescent="0.25">
      <c r="A3793" s="6" t="str">
        <f>IF(B3793="","",SUBTOTAL(3,$B$15:B3793))</f>
        <v/>
      </c>
      <c r="B3793" s="7"/>
      <c r="C3793" s="8"/>
      <c r="D3793" s="6" t="str">
        <f t="shared" si="784"/>
        <v/>
      </c>
      <c r="E3793" s="9" t="str">
        <f t="shared" si="787"/>
        <v/>
      </c>
      <c r="F3793" s="7"/>
      <c r="G3793" s="10" t="str">
        <f t="shared" si="785"/>
        <v/>
      </c>
      <c r="H3793" s="6" t="str">
        <f t="shared" si="786"/>
        <v/>
      </c>
      <c r="I3793" s="6" t="str">
        <f t="shared" si="788"/>
        <v/>
      </c>
      <c r="J3793" s="6" t="str">
        <f t="shared" si="789"/>
        <v/>
      </c>
      <c r="K3793" s="6" t="str">
        <f t="shared" si="790"/>
        <v/>
      </c>
      <c r="L3793" s="6" t="str">
        <f t="shared" ref="L3793:L3856" si="795">IF(H3793="","",(DATEDIF(H3793,$F$13,"md")))</f>
        <v/>
      </c>
      <c r="M3793" s="6" t="str">
        <f t="shared" ref="M3793:M3856" si="796">IF(I3793="","",(DATEDIF(I3793,$F$13,"md")))</f>
        <v/>
      </c>
      <c r="N3793" s="6" t="str">
        <f t="shared" si="791"/>
        <v/>
      </c>
      <c r="O3793" s="4"/>
      <c r="P3793" s="11"/>
      <c r="Q3793" s="12" t="str">
        <f t="shared" si="792"/>
        <v/>
      </c>
      <c r="R3793" s="8"/>
      <c r="S3793" s="19"/>
      <c r="T3793" s="19" t="s">
        <v>830</v>
      </c>
      <c r="U3793" s="4"/>
      <c r="V3793" s="22" t="str">
        <f t="shared" si="793"/>
        <v>@aswan1.moe.edu.eg</v>
      </c>
      <c r="W3793" s="22" t="str">
        <f t="shared" si="794"/>
        <v>Stu#</v>
      </c>
      <c r="Z3793" t="str">
        <f>IF(Q3793=$Z$14,COUNTIF($Q$15:Q3793,$Z$14),"")</f>
        <v/>
      </c>
    </row>
    <row r="3794" spans="1:26" ht="16.5" x14ac:dyDescent="0.25">
      <c r="A3794" s="6" t="str">
        <f>IF(B3794="","",SUBTOTAL(3,$B$15:B3794))</f>
        <v/>
      </c>
      <c r="B3794" s="7"/>
      <c r="C3794" s="8"/>
      <c r="D3794" s="6" t="str">
        <f t="shared" si="784"/>
        <v/>
      </c>
      <c r="E3794" s="9" t="str">
        <f t="shared" si="787"/>
        <v/>
      </c>
      <c r="F3794" s="7"/>
      <c r="G3794" s="10" t="str">
        <f t="shared" si="785"/>
        <v/>
      </c>
      <c r="H3794" s="6" t="str">
        <f t="shared" si="786"/>
        <v/>
      </c>
      <c r="I3794" s="6" t="str">
        <f t="shared" si="788"/>
        <v/>
      </c>
      <c r="J3794" s="6" t="str">
        <f t="shared" si="789"/>
        <v/>
      </c>
      <c r="K3794" s="6" t="str">
        <f t="shared" si="790"/>
        <v/>
      </c>
      <c r="L3794" s="6" t="str">
        <f t="shared" si="795"/>
        <v/>
      </c>
      <c r="M3794" s="6" t="str">
        <f t="shared" si="796"/>
        <v/>
      </c>
      <c r="N3794" s="6" t="str">
        <f t="shared" si="791"/>
        <v/>
      </c>
      <c r="O3794" s="4"/>
      <c r="P3794" s="11"/>
      <c r="Q3794" s="12" t="str">
        <f t="shared" si="792"/>
        <v/>
      </c>
      <c r="R3794" s="8"/>
      <c r="S3794" s="19"/>
      <c r="T3794" s="19" t="s">
        <v>830</v>
      </c>
      <c r="U3794" s="4"/>
      <c r="V3794" s="22" t="str">
        <f t="shared" si="793"/>
        <v>@aswan1.moe.edu.eg</v>
      </c>
      <c r="W3794" s="22" t="str">
        <f t="shared" si="794"/>
        <v>Stu#</v>
      </c>
      <c r="Z3794" t="str">
        <f>IF(Q3794=$Z$14,COUNTIF($Q$15:Q3794,$Z$14),"")</f>
        <v/>
      </c>
    </row>
    <row r="3795" spans="1:26" ht="16.5" x14ac:dyDescent="0.25">
      <c r="A3795" s="6" t="str">
        <f>IF(B3795="","",SUBTOTAL(3,$B$15:B3795))</f>
        <v/>
      </c>
      <c r="B3795" s="7"/>
      <c r="C3795" s="8"/>
      <c r="D3795" s="6" t="str">
        <f t="shared" si="784"/>
        <v/>
      </c>
      <c r="E3795" s="9" t="str">
        <f t="shared" si="787"/>
        <v/>
      </c>
      <c r="F3795" s="7"/>
      <c r="G3795" s="10" t="str">
        <f t="shared" si="785"/>
        <v/>
      </c>
      <c r="H3795" s="6" t="str">
        <f t="shared" si="786"/>
        <v/>
      </c>
      <c r="I3795" s="6" t="str">
        <f t="shared" si="788"/>
        <v/>
      </c>
      <c r="J3795" s="6" t="str">
        <f t="shared" si="789"/>
        <v/>
      </c>
      <c r="K3795" s="6" t="str">
        <f t="shared" si="790"/>
        <v/>
      </c>
      <c r="L3795" s="6" t="str">
        <f t="shared" si="795"/>
        <v/>
      </c>
      <c r="M3795" s="6" t="str">
        <f t="shared" si="796"/>
        <v/>
      </c>
      <c r="N3795" s="6" t="str">
        <f t="shared" si="791"/>
        <v/>
      </c>
      <c r="O3795" s="4"/>
      <c r="P3795" s="11"/>
      <c r="Q3795" s="12" t="str">
        <f t="shared" si="792"/>
        <v/>
      </c>
      <c r="R3795" s="8"/>
      <c r="S3795" s="19"/>
      <c r="T3795" s="19" t="s">
        <v>830</v>
      </c>
      <c r="U3795" s="4"/>
      <c r="V3795" s="22" t="str">
        <f t="shared" si="793"/>
        <v>@aswan1.moe.edu.eg</v>
      </c>
      <c r="W3795" s="22" t="str">
        <f t="shared" si="794"/>
        <v>Stu#</v>
      </c>
      <c r="Z3795" t="str">
        <f>IF(Q3795=$Z$14,COUNTIF($Q$15:Q3795,$Z$14),"")</f>
        <v/>
      </c>
    </row>
    <row r="3796" spans="1:26" ht="16.5" x14ac:dyDescent="0.25">
      <c r="A3796" s="6" t="str">
        <f>IF(B3796="","",SUBTOTAL(3,$B$15:B3796))</f>
        <v/>
      </c>
      <c r="B3796" s="7"/>
      <c r="C3796" s="8"/>
      <c r="D3796" s="6" t="str">
        <f t="shared" si="784"/>
        <v/>
      </c>
      <c r="E3796" s="9" t="str">
        <f t="shared" si="787"/>
        <v/>
      </c>
      <c r="F3796" s="7"/>
      <c r="G3796" s="10" t="str">
        <f t="shared" si="785"/>
        <v/>
      </c>
      <c r="H3796" s="6" t="str">
        <f t="shared" si="786"/>
        <v/>
      </c>
      <c r="I3796" s="6" t="str">
        <f t="shared" si="788"/>
        <v/>
      </c>
      <c r="J3796" s="6" t="str">
        <f t="shared" si="789"/>
        <v/>
      </c>
      <c r="K3796" s="6" t="str">
        <f t="shared" si="790"/>
        <v/>
      </c>
      <c r="L3796" s="6" t="str">
        <f t="shared" si="795"/>
        <v/>
      </c>
      <c r="M3796" s="6" t="str">
        <f t="shared" si="796"/>
        <v/>
      </c>
      <c r="N3796" s="6" t="str">
        <f t="shared" si="791"/>
        <v/>
      </c>
      <c r="O3796" s="4"/>
      <c r="P3796" s="11"/>
      <c r="Q3796" s="12" t="str">
        <f t="shared" si="792"/>
        <v/>
      </c>
      <c r="R3796" s="8"/>
      <c r="S3796" s="19"/>
      <c r="T3796" s="19" t="s">
        <v>830</v>
      </c>
      <c r="U3796" s="4"/>
      <c r="V3796" s="22" t="str">
        <f t="shared" si="793"/>
        <v>@aswan1.moe.edu.eg</v>
      </c>
      <c r="W3796" s="22" t="str">
        <f t="shared" si="794"/>
        <v>Stu#</v>
      </c>
      <c r="Z3796" t="str">
        <f>IF(Q3796=$Z$14,COUNTIF($Q$15:Q3796,$Z$14),"")</f>
        <v/>
      </c>
    </row>
    <row r="3797" spans="1:26" ht="16.5" x14ac:dyDescent="0.25">
      <c r="A3797" s="6" t="str">
        <f>IF(B3797="","",SUBTOTAL(3,$B$15:B3797))</f>
        <v/>
      </c>
      <c r="B3797" s="7"/>
      <c r="C3797" s="8"/>
      <c r="D3797" s="6" t="str">
        <f t="shared" si="784"/>
        <v/>
      </c>
      <c r="E3797" s="9" t="str">
        <f t="shared" si="787"/>
        <v/>
      </c>
      <c r="F3797" s="7"/>
      <c r="G3797" s="10" t="str">
        <f t="shared" si="785"/>
        <v/>
      </c>
      <c r="H3797" s="6" t="str">
        <f t="shared" si="786"/>
        <v/>
      </c>
      <c r="I3797" s="6" t="str">
        <f t="shared" si="788"/>
        <v/>
      </c>
      <c r="J3797" s="6" t="str">
        <f t="shared" si="789"/>
        <v/>
      </c>
      <c r="K3797" s="6" t="str">
        <f t="shared" si="790"/>
        <v/>
      </c>
      <c r="L3797" s="6" t="str">
        <f t="shared" si="795"/>
        <v/>
      </c>
      <c r="M3797" s="6" t="str">
        <f t="shared" si="796"/>
        <v/>
      </c>
      <c r="N3797" s="6" t="str">
        <f t="shared" si="791"/>
        <v/>
      </c>
      <c r="O3797" s="4"/>
      <c r="P3797" s="11"/>
      <c r="Q3797" s="12" t="str">
        <f t="shared" si="792"/>
        <v/>
      </c>
      <c r="R3797" s="8"/>
      <c r="S3797" s="19"/>
      <c r="T3797" s="19" t="s">
        <v>830</v>
      </c>
      <c r="U3797" s="4"/>
      <c r="V3797" s="22" t="str">
        <f t="shared" si="793"/>
        <v>@aswan1.moe.edu.eg</v>
      </c>
      <c r="W3797" s="22" t="str">
        <f t="shared" si="794"/>
        <v>Stu#</v>
      </c>
      <c r="Z3797" t="str">
        <f>IF(Q3797=$Z$14,COUNTIF($Q$15:Q3797,$Z$14),"")</f>
        <v/>
      </c>
    </row>
    <row r="3798" spans="1:26" ht="16.5" x14ac:dyDescent="0.25">
      <c r="A3798" s="6" t="str">
        <f>IF(B3798="","",SUBTOTAL(3,$B$15:B3798))</f>
        <v/>
      </c>
      <c r="B3798" s="7"/>
      <c r="C3798" s="8"/>
      <c r="D3798" s="6" t="str">
        <f t="shared" si="784"/>
        <v/>
      </c>
      <c r="E3798" s="9" t="str">
        <f t="shared" si="787"/>
        <v/>
      </c>
      <c r="F3798" s="7"/>
      <c r="G3798" s="10" t="str">
        <f t="shared" si="785"/>
        <v/>
      </c>
      <c r="H3798" s="6" t="str">
        <f t="shared" si="786"/>
        <v/>
      </c>
      <c r="I3798" s="6" t="str">
        <f t="shared" si="788"/>
        <v/>
      </c>
      <c r="J3798" s="6" t="str">
        <f t="shared" si="789"/>
        <v/>
      </c>
      <c r="K3798" s="6" t="str">
        <f t="shared" si="790"/>
        <v/>
      </c>
      <c r="L3798" s="6" t="str">
        <f t="shared" si="795"/>
        <v/>
      </c>
      <c r="M3798" s="6" t="str">
        <f t="shared" si="796"/>
        <v/>
      </c>
      <c r="N3798" s="6" t="str">
        <f t="shared" si="791"/>
        <v/>
      </c>
      <c r="O3798" s="4"/>
      <c r="P3798" s="11"/>
      <c r="Q3798" s="12" t="str">
        <f t="shared" si="792"/>
        <v/>
      </c>
      <c r="R3798" s="8"/>
      <c r="S3798" s="19"/>
      <c r="T3798" s="19" t="s">
        <v>830</v>
      </c>
      <c r="U3798" s="4"/>
      <c r="V3798" s="22" t="str">
        <f t="shared" si="793"/>
        <v>@aswan1.moe.edu.eg</v>
      </c>
      <c r="W3798" s="22" t="str">
        <f t="shared" si="794"/>
        <v>Stu#</v>
      </c>
      <c r="Z3798" t="str">
        <f>IF(Q3798=$Z$14,COUNTIF($Q$15:Q3798,$Z$14),"")</f>
        <v/>
      </c>
    </row>
    <row r="3799" spans="1:26" ht="16.5" x14ac:dyDescent="0.25">
      <c r="A3799" s="6" t="str">
        <f>IF(B3799="","",SUBTOTAL(3,$B$15:B3799))</f>
        <v/>
      </c>
      <c r="B3799" s="7"/>
      <c r="C3799" s="8"/>
      <c r="D3799" s="6" t="str">
        <f t="shared" si="784"/>
        <v/>
      </c>
      <c r="E3799" s="9" t="str">
        <f t="shared" si="787"/>
        <v/>
      </c>
      <c r="F3799" s="7"/>
      <c r="G3799" s="10" t="str">
        <f t="shared" si="785"/>
        <v/>
      </c>
      <c r="H3799" s="6" t="str">
        <f t="shared" si="786"/>
        <v/>
      </c>
      <c r="I3799" s="6" t="str">
        <f t="shared" si="788"/>
        <v/>
      </c>
      <c r="J3799" s="6" t="str">
        <f t="shared" si="789"/>
        <v/>
      </c>
      <c r="K3799" s="6" t="str">
        <f t="shared" si="790"/>
        <v/>
      </c>
      <c r="L3799" s="6" t="str">
        <f t="shared" si="795"/>
        <v/>
      </c>
      <c r="M3799" s="6" t="str">
        <f t="shared" si="796"/>
        <v/>
      </c>
      <c r="N3799" s="6" t="str">
        <f t="shared" si="791"/>
        <v/>
      </c>
      <c r="O3799" s="4"/>
      <c r="P3799" s="11"/>
      <c r="Q3799" s="12" t="str">
        <f t="shared" si="792"/>
        <v/>
      </c>
      <c r="R3799" s="8"/>
      <c r="S3799" s="19"/>
      <c r="T3799" s="19" t="s">
        <v>830</v>
      </c>
      <c r="U3799" s="4"/>
      <c r="V3799" s="22" t="str">
        <f t="shared" si="793"/>
        <v>@aswan1.moe.edu.eg</v>
      </c>
      <c r="W3799" s="22" t="str">
        <f t="shared" si="794"/>
        <v>Stu#</v>
      </c>
      <c r="Z3799" t="str">
        <f>IF(Q3799=$Z$14,COUNTIF($Q$15:Q3799,$Z$14),"")</f>
        <v/>
      </c>
    </row>
    <row r="3800" spans="1:26" ht="16.5" x14ac:dyDescent="0.25">
      <c r="A3800" s="6" t="str">
        <f>IF(B3800="","",SUBTOTAL(3,$B$15:B3800))</f>
        <v/>
      </c>
      <c r="B3800" s="7"/>
      <c r="C3800" s="8"/>
      <c r="D3800" s="6" t="str">
        <f t="shared" si="784"/>
        <v/>
      </c>
      <c r="E3800" s="9" t="str">
        <f t="shared" si="787"/>
        <v/>
      </c>
      <c r="F3800" s="7"/>
      <c r="G3800" s="10" t="str">
        <f t="shared" si="785"/>
        <v/>
      </c>
      <c r="H3800" s="6" t="str">
        <f t="shared" si="786"/>
        <v/>
      </c>
      <c r="I3800" s="6" t="str">
        <f t="shared" si="788"/>
        <v/>
      </c>
      <c r="J3800" s="6" t="str">
        <f t="shared" si="789"/>
        <v/>
      </c>
      <c r="K3800" s="6" t="str">
        <f t="shared" si="790"/>
        <v/>
      </c>
      <c r="L3800" s="6" t="str">
        <f t="shared" si="795"/>
        <v/>
      </c>
      <c r="M3800" s="6" t="str">
        <f t="shared" si="796"/>
        <v/>
      </c>
      <c r="N3800" s="6" t="str">
        <f t="shared" si="791"/>
        <v/>
      </c>
      <c r="O3800" s="4"/>
      <c r="P3800" s="11"/>
      <c r="Q3800" s="12" t="str">
        <f t="shared" si="792"/>
        <v/>
      </c>
      <c r="R3800" s="8"/>
      <c r="S3800" s="19"/>
      <c r="T3800" s="19" t="s">
        <v>830</v>
      </c>
      <c r="U3800" s="4"/>
      <c r="V3800" s="22" t="str">
        <f t="shared" si="793"/>
        <v>@aswan1.moe.edu.eg</v>
      </c>
      <c r="W3800" s="22" t="str">
        <f t="shared" si="794"/>
        <v>Stu#</v>
      </c>
      <c r="Z3800" t="str">
        <f>IF(Q3800=$Z$14,COUNTIF($Q$15:Q3800,$Z$14),"")</f>
        <v/>
      </c>
    </row>
    <row r="3801" spans="1:26" ht="16.5" x14ac:dyDescent="0.25">
      <c r="A3801" s="6" t="str">
        <f>IF(B3801="","",SUBTOTAL(3,$B$15:B3801))</f>
        <v/>
      </c>
      <c r="B3801" s="7"/>
      <c r="C3801" s="8"/>
      <c r="D3801" s="6" t="str">
        <f t="shared" si="784"/>
        <v/>
      </c>
      <c r="E3801" s="9" t="str">
        <f t="shared" si="787"/>
        <v/>
      </c>
      <c r="F3801" s="7"/>
      <c r="G3801" s="10" t="str">
        <f t="shared" si="785"/>
        <v/>
      </c>
      <c r="H3801" s="6" t="str">
        <f t="shared" si="786"/>
        <v/>
      </c>
      <c r="I3801" s="6" t="str">
        <f t="shared" si="788"/>
        <v/>
      </c>
      <c r="J3801" s="6" t="str">
        <f t="shared" si="789"/>
        <v/>
      </c>
      <c r="K3801" s="6" t="str">
        <f t="shared" si="790"/>
        <v/>
      </c>
      <c r="L3801" s="6" t="str">
        <f t="shared" si="795"/>
        <v/>
      </c>
      <c r="M3801" s="6" t="str">
        <f t="shared" si="796"/>
        <v/>
      </c>
      <c r="N3801" s="6" t="str">
        <f t="shared" si="791"/>
        <v/>
      </c>
      <c r="O3801" s="4"/>
      <c r="P3801" s="11"/>
      <c r="Q3801" s="12" t="str">
        <f t="shared" si="792"/>
        <v/>
      </c>
      <c r="R3801" s="8"/>
      <c r="S3801" s="19"/>
      <c r="T3801" s="19" t="s">
        <v>830</v>
      </c>
      <c r="U3801" s="4"/>
      <c r="V3801" s="22" t="str">
        <f t="shared" si="793"/>
        <v>@aswan1.moe.edu.eg</v>
      </c>
      <c r="W3801" s="22" t="str">
        <f t="shared" si="794"/>
        <v>Stu#</v>
      </c>
      <c r="Z3801" t="str">
        <f>IF(Q3801=$Z$14,COUNTIF($Q$15:Q3801,$Z$14),"")</f>
        <v/>
      </c>
    </row>
    <row r="3802" spans="1:26" ht="16.5" x14ac:dyDescent="0.25">
      <c r="A3802" s="6" t="str">
        <f>IF(B3802="","",SUBTOTAL(3,$B$15:B3802))</f>
        <v/>
      </c>
      <c r="B3802" s="7"/>
      <c r="C3802" s="8"/>
      <c r="D3802" s="6" t="str">
        <f t="shared" si="784"/>
        <v/>
      </c>
      <c r="E3802" s="9" t="str">
        <f t="shared" si="787"/>
        <v/>
      </c>
      <c r="F3802" s="7"/>
      <c r="G3802" s="10" t="str">
        <f t="shared" si="785"/>
        <v/>
      </c>
      <c r="H3802" s="6" t="str">
        <f t="shared" si="786"/>
        <v/>
      </c>
      <c r="I3802" s="6" t="str">
        <f t="shared" si="788"/>
        <v/>
      </c>
      <c r="J3802" s="6" t="str">
        <f t="shared" si="789"/>
        <v/>
      </c>
      <c r="K3802" s="6" t="str">
        <f t="shared" si="790"/>
        <v/>
      </c>
      <c r="L3802" s="6" t="str">
        <f t="shared" si="795"/>
        <v/>
      </c>
      <c r="M3802" s="6" t="str">
        <f t="shared" si="796"/>
        <v/>
      </c>
      <c r="N3802" s="6" t="str">
        <f t="shared" si="791"/>
        <v/>
      </c>
      <c r="O3802" s="4"/>
      <c r="P3802" s="11"/>
      <c r="Q3802" s="12" t="str">
        <f t="shared" si="792"/>
        <v/>
      </c>
      <c r="R3802" s="8"/>
      <c r="S3802" s="19"/>
      <c r="T3802" s="19" t="s">
        <v>830</v>
      </c>
      <c r="U3802" s="4"/>
      <c r="V3802" s="22" t="str">
        <f t="shared" si="793"/>
        <v>@aswan1.moe.edu.eg</v>
      </c>
      <c r="W3802" s="22" t="str">
        <f t="shared" si="794"/>
        <v>Stu#</v>
      </c>
      <c r="Z3802" t="str">
        <f>IF(Q3802=$Z$14,COUNTIF($Q$15:Q3802,$Z$14),"")</f>
        <v/>
      </c>
    </row>
    <row r="3803" spans="1:26" ht="16.5" x14ac:dyDescent="0.25">
      <c r="A3803" s="6" t="str">
        <f>IF(B3803="","",SUBTOTAL(3,$B$15:B3803))</f>
        <v/>
      </c>
      <c r="B3803" s="7"/>
      <c r="C3803" s="8"/>
      <c r="D3803" s="6" t="str">
        <f t="shared" si="784"/>
        <v/>
      </c>
      <c r="E3803" s="9" t="str">
        <f t="shared" si="787"/>
        <v/>
      </c>
      <c r="F3803" s="7"/>
      <c r="G3803" s="10" t="str">
        <f t="shared" si="785"/>
        <v/>
      </c>
      <c r="H3803" s="6" t="str">
        <f t="shared" si="786"/>
        <v/>
      </c>
      <c r="I3803" s="6" t="str">
        <f t="shared" si="788"/>
        <v/>
      </c>
      <c r="J3803" s="6" t="str">
        <f t="shared" si="789"/>
        <v/>
      </c>
      <c r="K3803" s="6" t="str">
        <f t="shared" si="790"/>
        <v/>
      </c>
      <c r="L3803" s="6" t="str">
        <f t="shared" si="795"/>
        <v/>
      </c>
      <c r="M3803" s="6" t="str">
        <f t="shared" si="796"/>
        <v/>
      </c>
      <c r="N3803" s="6" t="str">
        <f t="shared" si="791"/>
        <v/>
      </c>
      <c r="O3803" s="4"/>
      <c r="P3803" s="11"/>
      <c r="Q3803" s="12" t="str">
        <f t="shared" si="792"/>
        <v/>
      </c>
      <c r="R3803" s="8"/>
      <c r="S3803" s="19"/>
      <c r="T3803" s="19" t="s">
        <v>830</v>
      </c>
      <c r="U3803" s="4"/>
      <c r="V3803" s="22" t="str">
        <f t="shared" si="793"/>
        <v>@aswan1.moe.edu.eg</v>
      </c>
      <c r="W3803" s="22" t="str">
        <f t="shared" si="794"/>
        <v>Stu#</v>
      </c>
      <c r="Z3803" t="str">
        <f>IF(Q3803=$Z$14,COUNTIF($Q$15:Q3803,$Z$14),"")</f>
        <v/>
      </c>
    </row>
    <row r="3804" spans="1:26" ht="16.5" x14ac:dyDescent="0.25">
      <c r="A3804" s="6" t="str">
        <f>IF(B3804="","",SUBTOTAL(3,$B$15:B3804))</f>
        <v/>
      </c>
      <c r="B3804" s="7"/>
      <c r="C3804" s="8"/>
      <c r="D3804" s="6" t="str">
        <f t="shared" si="784"/>
        <v/>
      </c>
      <c r="E3804" s="9" t="str">
        <f t="shared" si="787"/>
        <v/>
      </c>
      <c r="F3804" s="7"/>
      <c r="G3804" s="10" t="str">
        <f t="shared" si="785"/>
        <v/>
      </c>
      <c r="H3804" s="6" t="str">
        <f t="shared" si="786"/>
        <v/>
      </c>
      <c r="I3804" s="6" t="str">
        <f t="shared" si="788"/>
        <v/>
      </c>
      <c r="J3804" s="6" t="str">
        <f t="shared" si="789"/>
        <v/>
      </c>
      <c r="K3804" s="6" t="str">
        <f t="shared" si="790"/>
        <v/>
      </c>
      <c r="L3804" s="6" t="str">
        <f t="shared" si="795"/>
        <v/>
      </c>
      <c r="M3804" s="6" t="str">
        <f t="shared" si="796"/>
        <v/>
      </c>
      <c r="N3804" s="6" t="str">
        <f t="shared" si="791"/>
        <v/>
      </c>
      <c r="O3804" s="4"/>
      <c r="P3804" s="11"/>
      <c r="Q3804" s="12" t="str">
        <f t="shared" si="792"/>
        <v/>
      </c>
      <c r="R3804" s="8"/>
      <c r="S3804" s="19"/>
      <c r="T3804" s="19" t="s">
        <v>830</v>
      </c>
      <c r="U3804" s="4"/>
      <c r="V3804" s="22" t="str">
        <f t="shared" si="793"/>
        <v>@aswan1.moe.edu.eg</v>
      </c>
      <c r="W3804" s="22" t="str">
        <f t="shared" si="794"/>
        <v>Stu#</v>
      </c>
      <c r="Z3804" t="str">
        <f>IF(Q3804=$Z$14,COUNTIF($Q$15:Q3804,$Z$14),"")</f>
        <v/>
      </c>
    </row>
    <row r="3805" spans="1:26" ht="16.5" x14ac:dyDescent="0.25">
      <c r="A3805" s="6" t="str">
        <f>IF(B3805="","",SUBTOTAL(3,$B$15:B3805))</f>
        <v/>
      </c>
      <c r="B3805" s="7"/>
      <c r="C3805" s="8"/>
      <c r="D3805" s="6" t="str">
        <f t="shared" si="784"/>
        <v/>
      </c>
      <c r="E3805" s="9" t="str">
        <f t="shared" si="787"/>
        <v/>
      </c>
      <c r="F3805" s="7"/>
      <c r="G3805" s="10" t="str">
        <f t="shared" si="785"/>
        <v/>
      </c>
      <c r="H3805" s="6" t="str">
        <f t="shared" si="786"/>
        <v/>
      </c>
      <c r="I3805" s="6" t="str">
        <f t="shared" si="788"/>
        <v/>
      </c>
      <c r="J3805" s="6" t="str">
        <f t="shared" si="789"/>
        <v/>
      </c>
      <c r="K3805" s="6" t="str">
        <f t="shared" si="790"/>
        <v/>
      </c>
      <c r="L3805" s="6" t="str">
        <f t="shared" si="795"/>
        <v/>
      </c>
      <c r="M3805" s="6" t="str">
        <f t="shared" si="796"/>
        <v/>
      </c>
      <c r="N3805" s="6" t="str">
        <f t="shared" si="791"/>
        <v/>
      </c>
      <c r="O3805" s="4"/>
      <c r="P3805" s="11"/>
      <c r="Q3805" s="12" t="str">
        <f t="shared" si="792"/>
        <v/>
      </c>
      <c r="R3805" s="8"/>
      <c r="S3805" s="19"/>
      <c r="T3805" s="19" t="s">
        <v>830</v>
      </c>
      <c r="U3805" s="4"/>
      <c r="V3805" s="22" t="str">
        <f t="shared" si="793"/>
        <v>@aswan1.moe.edu.eg</v>
      </c>
      <c r="W3805" s="22" t="str">
        <f t="shared" si="794"/>
        <v>Stu#</v>
      </c>
      <c r="Z3805" t="str">
        <f>IF(Q3805=$Z$14,COUNTIF($Q$15:Q3805,$Z$14),"")</f>
        <v/>
      </c>
    </row>
    <row r="3806" spans="1:26" ht="16.5" x14ac:dyDescent="0.25">
      <c r="A3806" s="6" t="str">
        <f>IF(B3806="","",SUBTOTAL(3,$B$15:B3806))</f>
        <v/>
      </c>
      <c r="B3806" s="7"/>
      <c r="C3806" s="8"/>
      <c r="D3806" s="6" t="str">
        <f t="shared" si="784"/>
        <v/>
      </c>
      <c r="E3806" s="9" t="str">
        <f t="shared" si="787"/>
        <v/>
      </c>
      <c r="F3806" s="7"/>
      <c r="G3806" s="10" t="str">
        <f t="shared" si="785"/>
        <v/>
      </c>
      <c r="H3806" s="6" t="str">
        <f t="shared" si="786"/>
        <v/>
      </c>
      <c r="I3806" s="6" t="str">
        <f t="shared" si="788"/>
        <v/>
      </c>
      <c r="J3806" s="6" t="str">
        <f t="shared" si="789"/>
        <v/>
      </c>
      <c r="K3806" s="6" t="str">
        <f t="shared" si="790"/>
        <v/>
      </c>
      <c r="L3806" s="6" t="str">
        <f t="shared" si="795"/>
        <v/>
      </c>
      <c r="M3806" s="6" t="str">
        <f t="shared" si="796"/>
        <v/>
      </c>
      <c r="N3806" s="6" t="str">
        <f t="shared" si="791"/>
        <v/>
      </c>
      <c r="O3806" s="4"/>
      <c r="P3806" s="11"/>
      <c r="Q3806" s="12" t="str">
        <f t="shared" si="792"/>
        <v/>
      </c>
      <c r="R3806" s="8"/>
      <c r="S3806" s="19"/>
      <c r="T3806" s="19" t="s">
        <v>830</v>
      </c>
      <c r="U3806" s="4"/>
      <c r="V3806" s="22" t="str">
        <f t="shared" si="793"/>
        <v>@aswan1.moe.edu.eg</v>
      </c>
      <c r="W3806" s="22" t="str">
        <f t="shared" si="794"/>
        <v>Stu#</v>
      </c>
      <c r="Z3806" t="str">
        <f>IF(Q3806=$Z$14,COUNTIF($Q$15:Q3806,$Z$14),"")</f>
        <v/>
      </c>
    </row>
    <row r="3807" spans="1:26" ht="16.5" x14ac:dyDescent="0.25">
      <c r="A3807" s="6" t="str">
        <f>IF(B3807="","",SUBTOTAL(3,$B$15:B3807))</f>
        <v/>
      </c>
      <c r="B3807" s="7"/>
      <c r="C3807" s="8"/>
      <c r="D3807" s="6" t="str">
        <f t="shared" si="784"/>
        <v/>
      </c>
      <c r="E3807" s="9" t="str">
        <f t="shared" si="787"/>
        <v/>
      </c>
      <c r="F3807" s="7"/>
      <c r="G3807" s="10" t="str">
        <f t="shared" si="785"/>
        <v/>
      </c>
      <c r="H3807" s="6" t="str">
        <f t="shared" si="786"/>
        <v/>
      </c>
      <c r="I3807" s="6" t="str">
        <f t="shared" si="788"/>
        <v/>
      </c>
      <c r="J3807" s="6" t="str">
        <f t="shared" si="789"/>
        <v/>
      </c>
      <c r="K3807" s="6" t="str">
        <f t="shared" si="790"/>
        <v/>
      </c>
      <c r="L3807" s="6" t="str">
        <f t="shared" si="795"/>
        <v/>
      </c>
      <c r="M3807" s="6" t="str">
        <f t="shared" si="796"/>
        <v/>
      </c>
      <c r="N3807" s="6" t="str">
        <f t="shared" si="791"/>
        <v/>
      </c>
      <c r="O3807" s="4"/>
      <c r="P3807" s="11"/>
      <c r="Q3807" s="12" t="str">
        <f t="shared" si="792"/>
        <v/>
      </c>
      <c r="R3807" s="8"/>
      <c r="S3807" s="19"/>
      <c r="T3807" s="19" t="s">
        <v>830</v>
      </c>
      <c r="U3807" s="4"/>
      <c r="V3807" s="22" t="str">
        <f t="shared" si="793"/>
        <v>@aswan1.moe.edu.eg</v>
      </c>
      <c r="W3807" s="22" t="str">
        <f t="shared" si="794"/>
        <v>Stu#</v>
      </c>
      <c r="Z3807" t="str">
        <f>IF(Q3807=$Z$14,COUNTIF($Q$15:Q3807,$Z$14),"")</f>
        <v/>
      </c>
    </row>
    <row r="3808" spans="1:26" ht="16.5" x14ac:dyDescent="0.25">
      <c r="A3808" s="6" t="str">
        <f>IF(B3808="","",SUBTOTAL(3,$B$15:B3808))</f>
        <v/>
      </c>
      <c r="B3808" s="7"/>
      <c r="C3808" s="8"/>
      <c r="D3808" s="6" t="str">
        <f t="shared" si="784"/>
        <v/>
      </c>
      <c r="E3808" s="9" t="str">
        <f t="shared" si="787"/>
        <v/>
      </c>
      <c r="F3808" s="7"/>
      <c r="G3808" s="10" t="str">
        <f t="shared" si="785"/>
        <v/>
      </c>
      <c r="H3808" s="6" t="str">
        <f t="shared" si="786"/>
        <v/>
      </c>
      <c r="I3808" s="6" t="str">
        <f t="shared" si="788"/>
        <v/>
      </c>
      <c r="J3808" s="6" t="str">
        <f t="shared" si="789"/>
        <v/>
      </c>
      <c r="K3808" s="6" t="str">
        <f t="shared" si="790"/>
        <v/>
      </c>
      <c r="L3808" s="6" t="str">
        <f t="shared" si="795"/>
        <v/>
      </c>
      <c r="M3808" s="6" t="str">
        <f t="shared" si="796"/>
        <v/>
      </c>
      <c r="N3808" s="6" t="str">
        <f t="shared" si="791"/>
        <v/>
      </c>
      <c r="O3808" s="4"/>
      <c r="P3808" s="11"/>
      <c r="Q3808" s="12" t="str">
        <f t="shared" si="792"/>
        <v/>
      </c>
      <c r="R3808" s="8"/>
      <c r="S3808" s="19"/>
      <c r="T3808" s="19" t="s">
        <v>830</v>
      </c>
      <c r="U3808" s="4"/>
      <c r="V3808" s="22" t="str">
        <f t="shared" si="793"/>
        <v>@aswan1.moe.edu.eg</v>
      </c>
      <c r="W3808" s="22" t="str">
        <f t="shared" si="794"/>
        <v>Stu#</v>
      </c>
      <c r="Z3808" t="str">
        <f>IF(Q3808=$Z$14,COUNTIF($Q$15:Q3808,$Z$14),"")</f>
        <v/>
      </c>
    </row>
    <row r="3809" spans="1:26" ht="16.5" x14ac:dyDescent="0.25">
      <c r="A3809" s="6" t="str">
        <f>IF(B3809="","",SUBTOTAL(3,$B$15:B3809))</f>
        <v/>
      </c>
      <c r="B3809" s="7"/>
      <c r="C3809" s="8"/>
      <c r="D3809" s="6" t="str">
        <f t="shared" si="784"/>
        <v/>
      </c>
      <c r="E3809" s="9" t="str">
        <f t="shared" si="787"/>
        <v/>
      </c>
      <c r="F3809" s="7"/>
      <c r="G3809" s="10" t="str">
        <f t="shared" si="785"/>
        <v/>
      </c>
      <c r="H3809" s="6" t="str">
        <f t="shared" si="786"/>
        <v/>
      </c>
      <c r="I3809" s="6" t="str">
        <f t="shared" si="788"/>
        <v/>
      </c>
      <c r="J3809" s="6" t="str">
        <f t="shared" si="789"/>
        <v/>
      </c>
      <c r="K3809" s="6" t="str">
        <f t="shared" si="790"/>
        <v/>
      </c>
      <c r="L3809" s="6" t="str">
        <f t="shared" si="795"/>
        <v/>
      </c>
      <c r="M3809" s="6" t="str">
        <f t="shared" si="796"/>
        <v/>
      </c>
      <c r="N3809" s="6" t="str">
        <f t="shared" si="791"/>
        <v/>
      </c>
      <c r="O3809" s="4"/>
      <c r="P3809" s="11"/>
      <c r="Q3809" s="12" t="str">
        <f t="shared" si="792"/>
        <v/>
      </c>
      <c r="R3809" s="8"/>
      <c r="S3809" s="19"/>
      <c r="T3809" s="19" t="s">
        <v>830</v>
      </c>
      <c r="U3809" s="4"/>
      <c r="V3809" s="22" t="str">
        <f t="shared" si="793"/>
        <v>@aswan1.moe.edu.eg</v>
      </c>
      <c r="W3809" s="22" t="str">
        <f t="shared" si="794"/>
        <v>Stu#</v>
      </c>
      <c r="Z3809" t="str">
        <f>IF(Q3809=$Z$14,COUNTIF($Q$15:Q3809,$Z$14),"")</f>
        <v/>
      </c>
    </row>
    <row r="3810" spans="1:26" ht="16.5" x14ac:dyDescent="0.25">
      <c r="A3810" s="6" t="str">
        <f>IF(B3810="","",SUBTOTAL(3,$B$15:B3810))</f>
        <v/>
      </c>
      <c r="B3810" s="7"/>
      <c r="C3810" s="8"/>
      <c r="D3810" s="6" t="str">
        <f t="shared" si="784"/>
        <v/>
      </c>
      <c r="E3810" s="9" t="str">
        <f t="shared" si="787"/>
        <v/>
      </c>
      <c r="F3810" s="7"/>
      <c r="G3810" s="10" t="str">
        <f t="shared" si="785"/>
        <v/>
      </c>
      <c r="H3810" s="6" t="str">
        <f t="shared" si="786"/>
        <v/>
      </c>
      <c r="I3810" s="6" t="str">
        <f t="shared" si="788"/>
        <v/>
      </c>
      <c r="J3810" s="6" t="str">
        <f t="shared" si="789"/>
        <v/>
      </c>
      <c r="K3810" s="6" t="str">
        <f t="shared" si="790"/>
        <v/>
      </c>
      <c r="L3810" s="6" t="str">
        <f t="shared" si="795"/>
        <v/>
      </c>
      <c r="M3810" s="6" t="str">
        <f t="shared" si="796"/>
        <v/>
      </c>
      <c r="N3810" s="6" t="str">
        <f t="shared" si="791"/>
        <v/>
      </c>
      <c r="O3810" s="4"/>
      <c r="P3810" s="11"/>
      <c r="Q3810" s="12" t="str">
        <f t="shared" si="792"/>
        <v/>
      </c>
      <c r="R3810" s="8"/>
      <c r="S3810" s="19"/>
      <c r="T3810" s="19" t="s">
        <v>830</v>
      </c>
      <c r="U3810" s="4"/>
      <c r="V3810" s="22" t="str">
        <f t="shared" si="793"/>
        <v>@aswan1.moe.edu.eg</v>
      </c>
      <c r="W3810" s="22" t="str">
        <f t="shared" si="794"/>
        <v>Stu#</v>
      </c>
      <c r="Z3810" t="str">
        <f>IF(Q3810=$Z$14,COUNTIF($Q$15:Q3810,$Z$14),"")</f>
        <v/>
      </c>
    </row>
    <row r="3811" spans="1:26" ht="16.5" x14ac:dyDescent="0.25">
      <c r="A3811" s="6" t="str">
        <f>IF(B3811="","",SUBTOTAL(3,$B$15:B3811))</f>
        <v/>
      </c>
      <c r="B3811" s="7"/>
      <c r="C3811" s="8"/>
      <c r="D3811" s="6" t="str">
        <f t="shared" si="784"/>
        <v/>
      </c>
      <c r="E3811" s="9" t="str">
        <f t="shared" si="787"/>
        <v/>
      </c>
      <c r="F3811" s="7"/>
      <c r="G3811" s="10" t="str">
        <f t="shared" si="785"/>
        <v/>
      </c>
      <c r="H3811" s="6" t="str">
        <f t="shared" si="786"/>
        <v/>
      </c>
      <c r="I3811" s="6" t="str">
        <f t="shared" si="788"/>
        <v/>
      </c>
      <c r="J3811" s="6" t="str">
        <f t="shared" si="789"/>
        <v/>
      </c>
      <c r="K3811" s="6" t="str">
        <f t="shared" si="790"/>
        <v/>
      </c>
      <c r="L3811" s="6" t="str">
        <f t="shared" si="795"/>
        <v/>
      </c>
      <c r="M3811" s="6" t="str">
        <f t="shared" si="796"/>
        <v/>
      </c>
      <c r="N3811" s="6" t="str">
        <f t="shared" si="791"/>
        <v/>
      </c>
      <c r="O3811" s="4"/>
      <c r="P3811" s="11"/>
      <c r="Q3811" s="12" t="str">
        <f t="shared" si="792"/>
        <v/>
      </c>
      <c r="R3811" s="8"/>
      <c r="S3811" s="19"/>
      <c r="T3811" s="19" t="s">
        <v>830</v>
      </c>
      <c r="U3811" s="4"/>
      <c r="V3811" s="22" t="str">
        <f t="shared" si="793"/>
        <v>@aswan1.moe.edu.eg</v>
      </c>
      <c r="W3811" s="22" t="str">
        <f t="shared" si="794"/>
        <v>Stu#</v>
      </c>
      <c r="Z3811" t="str">
        <f>IF(Q3811=$Z$14,COUNTIF($Q$15:Q3811,$Z$14),"")</f>
        <v/>
      </c>
    </row>
    <row r="3812" spans="1:26" ht="16.5" x14ac:dyDescent="0.25">
      <c r="A3812" s="6" t="str">
        <f>IF(B3812="","",SUBTOTAL(3,$B$15:B3812))</f>
        <v/>
      </c>
      <c r="B3812" s="7"/>
      <c r="C3812" s="8"/>
      <c r="D3812" s="6" t="str">
        <f t="shared" si="784"/>
        <v/>
      </c>
      <c r="E3812" s="9" t="str">
        <f t="shared" si="787"/>
        <v/>
      </c>
      <c r="F3812" s="7"/>
      <c r="G3812" s="10" t="str">
        <f t="shared" si="785"/>
        <v/>
      </c>
      <c r="H3812" s="6" t="str">
        <f t="shared" si="786"/>
        <v/>
      </c>
      <c r="I3812" s="6" t="str">
        <f t="shared" si="788"/>
        <v/>
      </c>
      <c r="J3812" s="6" t="str">
        <f t="shared" si="789"/>
        <v/>
      </c>
      <c r="K3812" s="6" t="str">
        <f t="shared" si="790"/>
        <v/>
      </c>
      <c r="L3812" s="6" t="str">
        <f t="shared" si="795"/>
        <v/>
      </c>
      <c r="M3812" s="6" t="str">
        <f t="shared" si="796"/>
        <v/>
      </c>
      <c r="N3812" s="6" t="str">
        <f t="shared" si="791"/>
        <v/>
      </c>
      <c r="O3812" s="4"/>
      <c r="P3812" s="11"/>
      <c r="Q3812" s="12" t="str">
        <f t="shared" si="792"/>
        <v/>
      </c>
      <c r="R3812" s="8"/>
      <c r="S3812" s="19"/>
      <c r="T3812" s="19" t="s">
        <v>830</v>
      </c>
      <c r="U3812" s="4"/>
      <c r="V3812" s="22" t="str">
        <f t="shared" si="793"/>
        <v>@aswan1.moe.edu.eg</v>
      </c>
      <c r="W3812" s="22" t="str">
        <f t="shared" si="794"/>
        <v>Stu#</v>
      </c>
      <c r="Z3812" t="str">
        <f>IF(Q3812=$Z$14,COUNTIF($Q$15:Q3812,$Z$14),"")</f>
        <v/>
      </c>
    </row>
    <row r="3813" spans="1:26" ht="16.5" x14ac:dyDescent="0.25">
      <c r="A3813" s="6" t="str">
        <f>IF(B3813="","",SUBTOTAL(3,$B$15:B3813))</f>
        <v/>
      </c>
      <c r="B3813" s="7"/>
      <c r="C3813" s="8"/>
      <c r="D3813" s="6" t="str">
        <f t="shared" si="784"/>
        <v/>
      </c>
      <c r="E3813" s="9" t="str">
        <f t="shared" si="787"/>
        <v/>
      </c>
      <c r="F3813" s="7"/>
      <c r="G3813" s="10" t="str">
        <f t="shared" si="785"/>
        <v/>
      </c>
      <c r="H3813" s="6" t="str">
        <f t="shared" si="786"/>
        <v/>
      </c>
      <c r="I3813" s="6" t="str">
        <f t="shared" si="788"/>
        <v/>
      </c>
      <c r="J3813" s="6" t="str">
        <f t="shared" si="789"/>
        <v/>
      </c>
      <c r="K3813" s="6" t="str">
        <f t="shared" si="790"/>
        <v/>
      </c>
      <c r="L3813" s="6" t="str">
        <f t="shared" si="795"/>
        <v/>
      </c>
      <c r="M3813" s="6" t="str">
        <f t="shared" si="796"/>
        <v/>
      </c>
      <c r="N3813" s="6" t="str">
        <f t="shared" si="791"/>
        <v/>
      </c>
      <c r="O3813" s="4"/>
      <c r="P3813" s="11"/>
      <c r="Q3813" s="12" t="str">
        <f t="shared" si="792"/>
        <v/>
      </c>
      <c r="R3813" s="8"/>
      <c r="S3813" s="19"/>
      <c r="T3813" s="19" t="s">
        <v>830</v>
      </c>
      <c r="U3813" s="4"/>
      <c r="V3813" s="22" t="str">
        <f t="shared" si="793"/>
        <v>@aswan1.moe.edu.eg</v>
      </c>
      <c r="W3813" s="22" t="str">
        <f t="shared" si="794"/>
        <v>Stu#</v>
      </c>
      <c r="Z3813" t="str">
        <f>IF(Q3813=$Z$14,COUNTIF($Q$15:Q3813,$Z$14),"")</f>
        <v/>
      </c>
    </row>
    <row r="3814" spans="1:26" ht="16.5" x14ac:dyDescent="0.25">
      <c r="A3814" s="6" t="str">
        <f>IF(B3814="","",SUBTOTAL(3,$B$15:B3814))</f>
        <v/>
      </c>
      <c r="B3814" s="7"/>
      <c r="C3814" s="8"/>
      <c r="D3814" s="6" t="str">
        <f t="shared" si="784"/>
        <v/>
      </c>
      <c r="E3814" s="9" t="str">
        <f t="shared" si="787"/>
        <v/>
      </c>
      <c r="F3814" s="7"/>
      <c r="G3814" s="10" t="str">
        <f t="shared" si="785"/>
        <v/>
      </c>
      <c r="H3814" s="6" t="str">
        <f t="shared" si="786"/>
        <v/>
      </c>
      <c r="I3814" s="6" t="str">
        <f t="shared" si="788"/>
        <v/>
      </c>
      <c r="J3814" s="6" t="str">
        <f t="shared" si="789"/>
        <v/>
      </c>
      <c r="K3814" s="6" t="str">
        <f t="shared" si="790"/>
        <v/>
      </c>
      <c r="L3814" s="6" t="str">
        <f t="shared" si="795"/>
        <v/>
      </c>
      <c r="M3814" s="6" t="str">
        <f t="shared" si="796"/>
        <v/>
      </c>
      <c r="N3814" s="6" t="str">
        <f t="shared" si="791"/>
        <v/>
      </c>
      <c r="O3814" s="4"/>
      <c r="P3814" s="11"/>
      <c r="Q3814" s="12" t="str">
        <f t="shared" si="792"/>
        <v/>
      </c>
      <c r="R3814" s="8"/>
      <c r="S3814" s="19"/>
      <c r="T3814" s="19" t="s">
        <v>830</v>
      </c>
      <c r="U3814" s="4"/>
      <c r="V3814" s="22" t="str">
        <f t="shared" si="793"/>
        <v>@aswan1.moe.edu.eg</v>
      </c>
      <c r="W3814" s="22" t="str">
        <f t="shared" si="794"/>
        <v>Stu#</v>
      </c>
      <c r="Z3814" t="str">
        <f>IF(Q3814=$Z$14,COUNTIF($Q$15:Q3814,$Z$14),"")</f>
        <v/>
      </c>
    </row>
    <row r="3815" spans="1:26" ht="16.5" x14ac:dyDescent="0.25">
      <c r="A3815" s="6" t="str">
        <f>IF(B3815="","",SUBTOTAL(3,$B$15:B3815))</f>
        <v/>
      </c>
      <c r="B3815" s="7"/>
      <c r="C3815" s="8"/>
      <c r="D3815" s="6" t="str">
        <f t="shared" si="784"/>
        <v/>
      </c>
      <c r="E3815" s="9" t="str">
        <f t="shared" si="787"/>
        <v/>
      </c>
      <c r="F3815" s="7"/>
      <c r="G3815" s="10" t="str">
        <f t="shared" si="785"/>
        <v/>
      </c>
      <c r="H3815" s="6" t="str">
        <f t="shared" si="786"/>
        <v/>
      </c>
      <c r="I3815" s="6" t="str">
        <f t="shared" si="788"/>
        <v/>
      </c>
      <c r="J3815" s="6" t="str">
        <f t="shared" si="789"/>
        <v/>
      </c>
      <c r="K3815" s="6" t="str">
        <f t="shared" si="790"/>
        <v/>
      </c>
      <c r="L3815" s="6" t="str">
        <f t="shared" si="795"/>
        <v/>
      </c>
      <c r="M3815" s="6" t="str">
        <f t="shared" si="796"/>
        <v/>
      </c>
      <c r="N3815" s="6" t="str">
        <f t="shared" si="791"/>
        <v/>
      </c>
      <c r="O3815" s="4"/>
      <c r="P3815" s="11"/>
      <c r="Q3815" s="12" t="str">
        <f t="shared" si="792"/>
        <v/>
      </c>
      <c r="R3815" s="8"/>
      <c r="S3815" s="19"/>
      <c r="T3815" s="19" t="s">
        <v>830</v>
      </c>
      <c r="U3815" s="4"/>
      <c r="V3815" s="22" t="str">
        <f t="shared" si="793"/>
        <v>@aswan1.moe.edu.eg</v>
      </c>
      <c r="W3815" s="22" t="str">
        <f t="shared" si="794"/>
        <v>Stu#</v>
      </c>
      <c r="Z3815" t="str">
        <f>IF(Q3815=$Z$14,COUNTIF($Q$15:Q3815,$Z$14),"")</f>
        <v/>
      </c>
    </row>
    <row r="3816" spans="1:26" ht="16.5" x14ac:dyDescent="0.25">
      <c r="A3816" s="6" t="str">
        <f>IF(B3816="","",SUBTOTAL(3,$B$15:B3816))</f>
        <v/>
      </c>
      <c r="B3816" s="7"/>
      <c r="C3816" s="8"/>
      <c r="D3816" s="6" t="str">
        <f t="shared" si="784"/>
        <v/>
      </c>
      <c r="E3816" s="9" t="str">
        <f t="shared" si="787"/>
        <v/>
      </c>
      <c r="F3816" s="7"/>
      <c r="G3816" s="10" t="str">
        <f t="shared" si="785"/>
        <v/>
      </c>
      <c r="H3816" s="6" t="str">
        <f t="shared" si="786"/>
        <v/>
      </c>
      <c r="I3816" s="6" t="str">
        <f t="shared" si="788"/>
        <v/>
      </c>
      <c r="J3816" s="6" t="str">
        <f t="shared" si="789"/>
        <v/>
      </c>
      <c r="K3816" s="6" t="str">
        <f t="shared" si="790"/>
        <v/>
      </c>
      <c r="L3816" s="6" t="str">
        <f t="shared" si="795"/>
        <v/>
      </c>
      <c r="M3816" s="6" t="str">
        <f t="shared" si="796"/>
        <v/>
      </c>
      <c r="N3816" s="6" t="str">
        <f t="shared" si="791"/>
        <v/>
      </c>
      <c r="O3816" s="4"/>
      <c r="P3816" s="11"/>
      <c r="Q3816" s="12" t="str">
        <f t="shared" si="792"/>
        <v/>
      </c>
      <c r="R3816" s="8"/>
      <c r="S3816" s="19"/>
      <c r="T3816" s="19" t="s">
        <v>830</v>
      </c>
      <c r="U3816" s="4"/>
      <c r="V3816" s="22" t="str">
        <f t="shared" si="793"/>
        <v>@aswan1.moe.edu.eg</v>
      </c>
      <c r="W3816" s="22" t="str">
        <f t="shared" si="794"/>
        <v>Stu#</v>
      </c>
      <c r="Z3816" t="str">
        <f>IF(Q3816=$Z$14,COUNTIF($Q$15:Q3816,$Z$14),"")</f>
        <v/>
      </c>
    </row>
    <row r="3817" spans="1:26" ht="16.5" x14ac:dyDescent="0.25">
      <c r="A3817" s="6" t="str">
        <f>IF(B3817="","",SUBTOTAL(3,$B$15:B3817))</f>
        <v/>
      </c>
      <c r="B3817" s="7"/>
      <c r="C3817" s="8"/>
      <c r="D3817" s="6" t="str">
        <f t="shared" si="784"/>
        <v/>
      </c>
      <c r="E3817" s="9" t="str">
        <f t="shared" si="787"/>
        <v/>
      </c>
      <c r="F3817" s="7"/>
      <c r="G3817" s="10" t="str">
        <f t="shared" si="785"/>
        <v/>
      </c>
      <c r="H3817" s="6" t="str">
        <f t="shared" si="786"/>
        <v/>
      </c>
      <c r="I3817" s="6" t="str">
        <f t="shared" si="788"/>
        <v/>
      </c>
      <c r="J3817" s="6" t="str">
        <f t="shared" si="789"/>
        <v/>
      </c>
      <c r="K3817" s="6" t="str">
        <f t="shared" si="790"/>
        <v/>
      </c>
      <c r="L3817" s="6" t="str">
        <f t="shared" si="795"/>
        <v/>
      </c>
      <c r="M3817" s="6" t="str">
        <f t="shared" si="796"/>
        <v/>
      </c>
      <c r="N3817" s="6" t="str">
        <f t="shared" si="791"/>
        <v/>
      </c>
      <c r="O3817" s="4"/>
      <c r="P3817" s="11"/>
      <c r="Q3817" s="12" t="str">
        <f t="shared" si="792"/>
        <v/>
      </c>
      <c r="R3817" s="8"/>
      <c r="S3817" s="19"/>
      <c r="T3817" s="19" t="s">
        <v>830</v>
      </c>
      <c r="U3817" s="4"/>
      <c r="V3817" s="22" t="str">
        <f t="shared" si="793"/>
        <v>@aswan1.moe.edu.eg</v>
      </c>
      <c r="W3817" s="22" t="str">
        <f t="shared" si="794"/>
        <v>Stu#</v>
      </c>
      <c r="Z3817" t="str">
        <f>IF(Q3817=$Z$14,COUNTIF($Q$15:Q3817,$Z$14),"")</f>
        <v/>
      </c>
    </row>
    <row r="3818" spans="1:26" ht="16.5" x14ac:dyDescent="0.25">
      <c r="A3818" s="6" t="str">
        <f>IF(B3818="","",SUBTOTAL(3,$B$15:B3818))</f>
        <v/>
      </c>
      <c r="B3818" s="7"/>
      <c r="C3818" s="8"/>
      <c r="D3818" s="6" t="str">
        <f t="shared" si="784"/>
        <v/>
      </c>
      <c r="E3818" s="9" t="str">
        <f t="shared" si="787"/>
        <v/>
      </c>
      <c r="F3818" s="7"/>
      <c r="G3818" s="10" t="str">
        <f t="shared" si="785"/>
        <v/>
      </c>
      <c r="H3818" s="6" t="str">
        <f t="shared" si="786"/>
        <v/>
      </c>
      <c r="I3818" s="6" t="str">
        <f t="shared" si="788"/>
        <v/>
      </c>
      <c r="J3818" s="6" t="str">
        <f t="shared" si="789"/>
        <v/>
      </c>
      <c r="K3818" s="6" t="str">
        <f t="shared" si="790"/>
        <v/>
      </c>
      <c r="L3818" s="6" t="str">
        <f t="shared" si="795"/>
        <v/>
      </c>
      <c r="M3818" s="6" t="str">
        <f t="shared" si="796"/>
        <v/>
      </c>
      <c r="N3818" s="6" t="str">
        <f t="shared" si="791"/>
        <v/>
      </c>
      <c r="O3818" s="4"/>
      <c r="P3818" s="11"/>
      <c r="Q3818" s="12" t="str">
        <f t="shared" si="792"/>
        <v/>
      </c>
      <c r="R3818" s="8"/>
      <c r="S3818" s="19"/>
      <c r="T3818" s="19" t="s">
        <v>830</v>
      </c>
      <c r="U3818" s="4"/>
      <c r="V3818" s="22" t="str">
        <f t="shared" si="793"/>
        <v>@aswan1.moe.edu.eg</v>
      </c>
      <c r="W3818" s="22" t="str">
        <f t="shared" si="794"/>
        <v>Stu#</v>
      </c>
      <c r="Z3818" t="str">
        <f>IF(Q3818=$Z$14,COUNTIF($Q$15:Q3818,$Z$14),"")</f>
        <v/>
      </c>
    </row>
    <row r="3819" spans="1:26" ht="16.5" x14ac:dyDescent="0.25">
      <c r="A3819" s="6" t="str">
        <f>IF(B3819="","",SUBTOTAL(3,$B$15:B3819))</f>
        <v/>
      </c>
      <c r="B3819" s="7"/>
      <c r="C3819" s="8"/>
      <c r="D3819" s="6" t="str">
        <f t="shared" si="784"/>
        <v/>
      </c>
      <c r="E3819" s="9" t="str">
        <f t="shared" si="787"/>
        <v/>
      </c>
      <c r="F3819" s="7"/>
      <c r="G3819" s="10" t="str">
        <f t="shared" si="785"/>
        <v/>
      </c>
      <c r="H3819" s="6" t="str">
        <f t="shared" si="786"/>
        <v/>
      </c>
      <c r="I3819" s="6" t="str">
        <f t="shared" si="788"/>
        <v/>
      </c>
      <c r="J3819" s="6" t="str">
        <f t="shared" si="789"/>
        <v/>
      </c>
      <c r="K3819" s="6" t="str">
        <f t="shared" si="790"/>
        <v/>
      </c>
      <c r="L3819" s="6" t="str">
        <f t="shared" si="795"/>
        <v/>
      </c>
      <c r="M3819" s="6" t="str">
        <f t="shared" si="796"/>
        <v/>
      </c>
      <c r="N3819" s="6" t="str">
        <f t="shared" si="791"/>
        <v/>
      </c>
      <c r="O3819" s="4"/>
      <c r="P3819" s="11"/>
      <c r="Q3819" s="12" t="str">
        <f t="shared" si="792"/>
        <v/>
      </c>
      <c r="R3819" s="8"/>
      <c r="S3819" s="19"/>
      <c r="T3819" s="19" t="s">
        <v>830</v>
      </c>
      <c r="U3819" s="4"/>
      <c r="V3819" s="22" t="str">
        <f t="shared" si="793"/>
        <v>@aswan1.moe.edu.eg</v>
      </c>
      <c r="W3819" s="22" t="str">
        <f t="shared" si="794"/>
        <v>Stu#</v>
      </c>
      <c r="Z3819" t="str">
        <f>IF(Q3819=$Z$14,COUNTIF($Q$15:Q3819,$Z$14),"")</f>
        <v/>
      </c>
    </row>
    <row r="3820" spans="1:26" ht="16.5" x14ac:dyDescent="0.25">
      <c r="A3820" s="6" t="str">
        <f>IF(B3820="","",SUBTOTAL(3,$B$15:B3820))</f>
        <v/>
      </c>
      <c r="B3820" s="7"/>
      <c r="C3820" s="8"/>
      <c r="D3820" s="6" t="str">
        <f t="shared" si="784"/>
        <v/>
      </c>
      <c r="E3820" s="9" t="str">
        <f t="shared" si="787"/>
        <v/>
      </c>
      <c r="F3820" s="7"/>
      <c r="G3820" s="10" t="str">
        <f t="shared" si="785"/>
        <v/>
      </c>
      <c r="H3820" s="6" t="str">
        <f t="shared" si="786"/>
        <v/>
      </c>
      <c r="I3820" s="6" t="str">
        <f t="shared" si="788"/>
        <v/>
      </c>
      <c r="J3820" s="6" t="str">
        <f t="shared" si="789"/>
        <v/>
      </c>
      <c r="K3820" s="6" t="str">
        <f t="shared" si="790"/>
        <v/>
      </c>
      <c r="L3820" s="6" t="str">
        <f t="shared" si="795"/>
        <v/>
      </c>
      <c r="M3820" s="6" t="str">
        <f t="shared" si="796"/>
        <v/>
      </c>
      <c r="N3820" s="6" t="str">
        <f t="shared" si="791"/>
        <v/>
      </c>
      <c r="O3820" s="4"/>
      <c r="P3820" s="11"/>
      <c r="Q3820" s="12" t="str">
        <f t="shared" si="792"/>
        <v/>
      </c>
      <c r="R3820" s="8"/>
      <c r="S3820" s="19"/>
      <c r="T3820" s="19" t="s">
        <v>830</v>
      </c>
      <c r="U3820" s="4"/>
      <c r="V3820" s="22" t="str">
        <f t="shared" si="793"/>
        <v>@aswan1.moe.edu.eg</v>
      </c>
      <c r="W3820" s="22" t="str">
        <f t="shared" si="794"/>
        <v>Stu#</v>
      </c>
      <c r="Z3820" t="str">
        <f>IF(Q3820=$Z$14,COUNTIF($Q$15:Q3820,$Z$14),"")</f>
        <v/>
      </c>
    </row>
    <row r="3821" spans="1:26" ht="16.5" x14ac:dyDescent="0.25">
      <c r="A3821" s="6" t="str">
        <f>IF(B3821="","",SUBTOTAL(3,$B$15:B3821))</f>
        <v/>
      </c>
      <c r="B3821" s="7"/>
      <c r="C3821" s="8"/>
      <c r="D3821" s="6" t="str">
        <f t="shared" si="784"/>
        <v/>
      </c>
      <c r="E3821" s="9" t="str">
        <f t="shared" si="787"/>
        <v/>
      </c>
      <c r="F3821" s="7"/>
      <c r="G3821" s="10" t="str">
        <f t="shared" si="785"/>
        <v/>
      </c>
      <c r="H3821" s="6" t="str">
        <f t="shared" si="786"/>
        <v/>
      </c>
      <c r="I3821" s="6" t="str">
        <f t="shared" si="788"/>
        <v/>
      </c>
      <c r="J3821" s="6" t="str">
        <f t="shared" si="789"/>
        <v/>
      </c>
      <c r="K3821" s="6" t="str">
        <f t="shared" si="790"/>
        <v/>
      </c>
      <c r="L3821" s="6" t="str">
        <f t="shared" si="795"/>
        <v/>
      </c>
      <c r="M3821" s="6" t="str">
        <f t="shared" si="796"/>
        <v/>
      </c>
      <c r="N3821" s="6" t="str">
        <f t="shared" si="791"/>
        <v/>
      </c>
      <c r="O3821" s="4"/>
      <c r="P3821" s="11"/>
      <c r="Q3821" s="12" t="str">
        <f t="shared" si="792"/>
        <v/>
      </c>
      <c r="R3821" s="8"/>
      <c r="S3821" s="19"/>
      <c r="T3821" s="19" t="s">
        <v>830</v>
      </c>
      <c r="U3821" s="4"/>
      <c r="V3821" s="22" t="str">
        <f t="shared" si="793"/>
        <v>@aswan1.moe.edu.eg</v>
      </c>
      <c r="W3821" s="22" t="str">
        <f t="shared" si="794"/>
        <v>Stu#</v>
      </c>
      <c r="Z3821" t="str">
        <f>IF(Q3821=$Z$14,COUNTIF($Q$15:Q3821,$Z$14),"")</f>
        <v/>
      </c>
    </row>
    <row r="3822" spans="1:26" ht="16.5" x14ac:dyDescent="0.25">
      <c r="A3822" s="6" t="str">
        <f>IF(B3822="","",SUBTOTAL(3,$B$15:B3822))</f>
        <v/>
      </c>
      <c r="B3822" s="7"/>
      <c r="C3822" s="8"/>
      <c r="D3822" s="6" t="str">
        <f t="shared" si="784"/>
        <v/>
      </c>
      <c r="E3822" s="9" t="str">
        <f t="shared" si="787"/>
        <v/>
      </c>
      <c r="F3822" s="7"/>
      <c r="G3822" s="10" t="str">
        <f t="shared" si="785"/>
        <v/>
      </c>
      <c r="H3822" s="6" t="str">
        <f t="shared" si="786"/>
        <v/>
      </c>
      <c r="I3822" s="6" t="str">
        <f t="shared" si="788"/>
        <v/>
      </c>
      <c r="J3822" s="6" t="str">
        <f t="shared" si="789"/>
        <v/>
      </c>
      <c r="K3822" s="6" t="str">
        <f t="shared" si="790"/>
        <v/>
      </c>
      <c r="L3822" s="6" t="str">
        <f t="shared" si="795"/>
        <v/>
      </c>
      <c r="M3822" s="6" t="str">
        <f t="shared" si="796"/>
        <v/>
      </c>
      <c r="N3822" s="6" t="str">
        <f t="shared" si="791"/>
        <v/>
      </c>
      <c r="O3822" s="4"/>
      <c r="P3822" s="11"/>
      <c r="Q3822" s="12" t="str">
        <f t="shared" si="792"/>
        <v/>
      </c>
      <c r="R3822" s="8"/>
      <c r="S3822" s="19"/>
      <c r="T3822" s="19" t="s">
        <v>830</v>
      </c>
      <c r="U3822" s="4"/>
      <c r="V3822" s="22" t="str">
        <f t="shared" si="793"/>
        <v>@aswan1.moe.edu.eg</v>
      </c>
      <c r="W3822" s="22" t="str">
        <f t="shared" si="794"/>
        <v>Stu#</v>
      </c>
      <c r="Z3822" t="str">
        <f>IF(Q3822=$Z$14,COUNTIF($Q$15:Q3822,$Z$14),"")</f>
        <v/>
      </c>
    </row>
    <row r="3823" spans="1:26" ht="16.5" x14ac:dyDescent="0.25">
      <c r="A3823" s="6" t="str">
        <f>IF(B3823="","",SUBTOTAL(3,$B$15:B3823))</f>
        <v/>
      </c>
      <c r="B3823" s="7"/>
      <c r="C3823" s="8"/>
      <c r="D3823" s="6" t="str">
        <f t="shared" si="784"/>
        <v/>
      </c>
      <c r="E3823" s="9" t="str">
        <f t="shared" si="787"/>
        <v/>
      </c>
      <c r="F3823" s="7"/>
      <c r="G3823" s="10" t="str">
        <f t="shared" si="785"/>
        <v/>
      </c>
      <c r="H3823" s="6" t="str">
        <f t="shared" si="786"/>
        <v/>
      </c>
      <c r="I3823" s="6" t="str">
        <f t="shared" si="788"/>
        <v/>
      </c>
      <c r="J3823" s="6" t="str">
        <f t="shared" si="789"/>
        <v/>
      </c>
      <c r="K3823" s="6" t="str">
        <f t="shared" si="790"/>
        <v/>
      </c>
      <c r="L3823" s="6" t="str">
        <f t="shared" si="795"/>
        <v/>
      </c>
      <c r="M3823" s="6" t="str">
        <f t="shared" si="796"/>
        <v/>
      </c>
      <c r="N3823" s="6" t="str">
        <f t="shared" si="791"/>
        <v/>
      </c>
      <c r="O3823" s="4"/>
      <c r="P3823" s="11"/>
      <c r="Q3823" s="12" t="str">
        <f t="shared" si="792"/>
        <v/>
      </c>
      <c r="R3823" s="8"/>
      <c r="S3823" s="19"/>
      <c r="T3823" s="19" t="s">
        <v>830</v>
      </c>
      <c r="U3823" s="4"/>
      <c r="V3823" s="22" t="str">
        <f t="shared" si="793"/>
        <v>@aswan1.moe.edu.eg</v>
      </c>
      <c r="W3823" s="22" t="str">
        <f t="shared" si="794"/>
        <v>Stu#</v>
      </c>
      <c r="Z3823" t="str">
        <f>IF(Q3823=$Z$14,COUNTIF($Q$15:Q3823,$Z$14),"")</f>
        <v/>
      </c>
    </row>
    <row r="3824" spans="1:26" ht="16.5" x14ac:dyDescent="0.25">
      <c r="A3824" s="6" t="str">
        <f>IF(B3824="","",SUBTOTAL(3,$B$15:B3824))</f>
        <v/>
      </c>
      <c r="B3824" s="7"/>
      <c r="C3824" s="8"/>
      <c r="D3824" s="6" t="str">
        <f t="shared" si="784"/>
        <v/>
      </c>
      <c r="E3824" s="9" t="str">
        <f t="shared" si="787"/>
        <v/>
      </c>
      <c r="F3824" s="7"/>
      <c r="G3824" s="10" t="str">
        <f t="shared" si="785"/>
        <v/>
      </c>
      <c r="H3824" s="6" t="str">
        <f t="shared" si="786"/>
        <v/>
      </c>
      <c r="I3824" s="6" t="str">
        <f t="shared" si="788"/>
        <v/>
      </c>
      <c r="J3824" s="6" t="str">
        <f t="shared" si="789"/>
        <v/>
      </c>
      <c r="K3824" s="6" t="str">
        <f t="shared" si="790"/>
        <v/>
      </c>
      <c r="L3824" s="6" t="str">
        <f t="shared" si="795"/>
        <v/>
      </c>
      <c r="M3824" s="6" t="str">
        <f t="shared" si="796"/>
        <v/>
      </c>
      <c r="N3824" s="6" t="str">
        <f t="shared" si="791"/>
        <v/>
      </c>
      <c r="O3824" s="4"/>
      <c r="P3824" s="11"/>
      <c r="Q3824" s="12" t="str">
        <f t="shared" si="792"/>
        <v/>
      </c>
      <c r="R3824" s="8"/>
      <c r="S3824" s="19"/>
      <c r="T3824" s="19" t="s">
        <v>830</v>
      </c>
      <c r="U3824" s="4"/>
      <c r="V3824" s="22" t="str">
        <f t="shared" si="793"/>
        <v>@aswan1.moe.edu.eg</v>
      </c>
      <c r="W3824" s="22" t="str">
        <f t="shared" si="794"/>
        <v>Stu#</v>
      </c>
      <c r="Z3824" t="str">
        <f>IF(Q3824=$Z$14,COUNTIF($Q$15:Q3824,$Z$14),"")</f>
        <v/>
      </c>
    </row>
    <row r="3825" spans="1:26" ht="16.5" x14ac:dyDescent="0.25">
      <c r="A3825" s="6" t="str">
        <f>IF(B3825="","",SUBTOTAL(3,$B$15:B3825))</f>
        <v/>
      </c>
      <c r="B3825" s="7"/>
      <c r="C3825" s="8"/>
      <c r="D3825" s="6" t="str">
        <f t="shared" si="784"/>
        <v/>
      </c>
      <c r="E3825" s="9" t="str">
        <f t="shared" si="787"/>
        <v/>
      </c>
      <c r="F3825" s="7"/>
      <c r="G3825" s="10" t="str">
        <f t="shared" si="785"/>
        <v/>
      </c>
      <c r="H3825" s="6" t="str">
        <f t="shared" si="786"/>
        <v/>
      </c>
      <c r="I3825" s="6" t="str">
        <f t="shared" si="788"/>
        <v/>
      </c>
      <c r="J3825" s="6" t="str">
        <f t="shared" si="789"/>
        <v/>
      </c>
      <c r="K3825" s="6" t="str">
        <f t="shared" si="790"/>
        <v/>
      </c>
      <c r="L3825" s="6" t="str">
        <f t="shared" si="795"/>
        <v/>
      </c>
      <c r="M3825" s="6" t="str">
        <f t="shared" si="796"/>
        <v/>
      </c>
      <c r="N3825" s="6" t="str">
        <f t="shared" si="791"/>
        <v/>
      </c>
      <c r="O3825" s="4"/>
      <c r="P3825" s="11"/>
      <c r="Q3825" s="12" t="str">
        <f t="shared" si="792"/>
        <v/>
      </c>
      <c r="R3825" s="8"/>
      <c r="S3825" s="19"/>
      <c r="T3825" s="19" t="s">
        <v>830</v>
      </c>
      <c r="U3825" s="4"/>
      <c r="V3825" s="22" t="str">
        <f t="shared" si="793"/>
        <v>@aswan1.moe.edu.eg</v>
      </c>
      <c r="W3825" s="22" t="str">
        <f t="shared" si="794"/>
        <v>Stu#</v>
      </c>
      <c r="Z3825" t="str">
        <f>IF(Q3825=$Z$14,COUNTIF($Q$15:Q3825,$Z$14),"")</f>
        <v/>
      </c>
    </row>
    <row r="3826" spans="1:26" ht="16.5" x14ac:dyDescent="0.25">
      <c r="A3826" s="6" t="str">
        <f>IF(B3826="","",SUBTOTAL(3,$B$15:B3826))</f>
        <v/>
      </c>
      <c r="B3826" s="7"/>
      <c r="C3826" s="8"/>
      <c r="D3826" s="6" t="str">
        <f t="shared" si="784"/>
        <v/>
      </c>
      <c r="E3826" s="9" t="str">
        <f t="shared" si="787"/>
        <v/>
      </c>
      <c r="F3826" s="7"/>
      <c r="G3826" s="10" t="str">
        <f t="shared" si="785"/>
        <v/>
      </c>
      <c r="H3826" s="6" t="str">
        <f t="shared" si="786"/>
        <v/>
      </c>
      <c r="I3826" s="6" t="str">
        <f t="shared" si="788"/>
        <v/>
      </c>
      <c r="J3826" s="6" t="str">
        <f t="shared" si="789"/>
        <v/>
      </c>
      <c r="K3826" s="6" t="str">
        <f t="shared" si="790"/>
        <v/>
      </c>
      <c r="L3826" s="6" t="str">
        <f t="shared" si="795"/>
        <v/>
      </c>
      <c r="M3826" s="6" t="str">
        <f t="shared" si="796"/>
        <v/>
      </c>
      <c r="N3826" s="6" t="str">
        <f t="shared" si="791"/>
        <v/>
      </c>
      <c r="O3826" s="4"/>
      <c r="P3826" s="11"/>
      <c r="Q3826" s="12" t="str">
        <f t="shared" si="792"/>
        <v/>
      </c>
      <c r="R3826" s="8"/>
      <c r="S3826" s="19"/>
      <c r="T3826" s="19" t="s">
        <v>830</v>
      </c>
      <c r="U3826" s="4"/>
      <c r="V3826" s="22" t="str">
        <f t="shared" si="793"/>
        <v>@aswan1.moe.edu.eg</v>
      </c>
      <c r="W3826" s="22" t="str">
        <f t="shared" si="794"/>
        <v>Stu#</v>
      </c>
      <c r="Z3826" t="str">
        <f>IF(Q3826=$Z$14,COUNTIF($Q$15:Q3826,$Z$14),"")</f>
        <v/>
      </c>
    </row>
    <row r="3827" spans="1:26" ht="16.5" x14ac:dyDescent="0.25">
      <c r="A3827" s="6" t="str">
        <f>IF(B3827="","",SUBTOTAL(3,$B$15:B3827))</f>
        <v/>
      </c>
      <c r="B3827" s="7"/>
      <c r="C3827" s="8"/>
      <c r="D3827" s="6" t="str">
        <f t="shared" si="784"/>
        <v/>
      </c>
      <c r="E3827" s="9" t="str">
        <f t="shared" si="787"/>
        <v/>
      </c>
      <c r="F3827" s="7"/>
      <c r="G3827" s="10" t="str">
        <f t="shared" si="785"/>
        <v/>
      </c>
      <c r="H3827" s="6" t="str">
        <f t="shared" si="786"/>
        <v/>
      </c>
      <c r="I3827" s="6" t="str">
        <f t="shared" si="788"/>
        <v/>
      </c>
      <c r="J3827" s="6" t="str">
        <f t="shared" si="789"/>
        <v/>
      </c>
      <c r="K3827" s="6" t="str">
        <f t="shared" si="790"/>
        <v/>
      </c>
      <c r="L3827" s="6" t="str">
        <f t="shared" si="795"/>
        <v/>
      </c>
      <c r="M3827" s="6" t="str">
        <f t="shared" si="796"/>
        <v/>
      </c>
      <c r="N3827" s="6" t="str">
        <f t="shared" si="791"/>
        <v/>
      </c>
      <c r="O3827" s="4"/>
      <c r="P3827" s="11"/>
      <c r="Q3827" s="12" t="str">
        <f t="shared" si="792"/>
        <v/>
      </c>
      <c r="R3827" s="8"/>
      <c r="S3827" s="19"/>
      <c r="T3827" s="19" t="s">
        <v>830</v>
      </c>
      <c r="U3827" s="4"/>
      <c r="V3827" s="22" t="str">
        <f t="shared" si="793"/>
        <v>@aswan1.moe.edu.eg</v>
      </c>
      <c r="W3827" s="22" t="str">
        <f t="shared" si="794"/>
        <v>Stu#</v>
      </c>
      <c r="Z3827" t="str">
        <f>IF(Q3827=$Z$14,COUNTIF($Q$15:Q3827,$Z$14),"")</f>
        <v/>
      </c>
    </row>
    <row r="3828" spans="1:26" ht="16.5" x14ac:dyDescent="0.25">
      <c r="A3828" s="6" t="str">
        <f>IF(B3828="","",SUBTOTAL(3,$B$15:B3828))</f>
        <v/>
      </c>
      <c r="B3828" s="7"/>
      <c r="C3828" s="8"/>
      <c r="D3828" s="6" t="str">
        <f t="shared" si="784"/>
        <v/>
      </c>
      <c r="E3828" s="9" t="str">
        <f t="shared" si="787"/>
        <v/>
      </c>
      <c r="F3828" s="7"/>
      <c r="G3828" s="10" t="str">
        <f t="shared" si="785"/>
        <v/>
      </c>
      <c r="H3828" s="6" t="str">
        <f t="shared" si="786"/>
        <v/>
      </c>
      <c r="I3828" s="6" t="str">
        <f t="shared" si="788"/>
        <v/>
      </c>
      <c r="J3828" s="6" t="str">
        <f t="shared" si="789"/>
        <v/>
      </c>
      <c r="K3828" s="6" t="str">
        <f t="shared" si="790"/>
        <v/>
      </c>
      <c r="L3828" s="6" t="str">
        <f t="shared" si="795"/>
        <v/>
      </c>
      <c r="M3828" s="6" t="str">
        <f t="shared" si="796"/>
        <v/>
      </c>
      <c r="N3828" s="6" t="str">
        <f t="shared" si="791"/>
        <v/>
      </c>
      <c r="O3828" s="4"/>
      <c r="P3828" s="11"/>
      <c r="Q3828" s="12" t="str">
        <f t="shared" si="792"/>
        <v/>
      </c>
      <c r="R3828" s="8"/>
      <c r="S3828" s="19"/>
      <c r="T3828" s="19" t="s">
        <v>830</v>
      </c>
      <c r="U3828" s="4"/>
      <c r="V3828" s="22" t="str">
        <f t="shared" si="793"/>
        <v>@aswan1.moe.edu.eg</v>
      </c>
      <c r="W3828" s="22" t="str">
        <f t="shared" si="794"/>
        <v>Stu#</v>
      </c>
      <c r="Z3828" t="str">
        <f>IF(Q3828=$Z$14,COUNTIF($Q$15:Q3828,$Z$14),"")</f>
        <v/>
      </c>
    </row>
    <row r="3829" spans="1:26" ht="16.5" x14ac:dyDescent="0.25">
      <c r="A3829" s="6" t="str">
        <f>IF(B3829="","",SUBTOTAL(3,$B$15:B3829))</f>
        <v/>
      </c>
      <c r="B3829" s="7"/>
      <c r="C3829" s="8"/>
      <c r="D3829" s="6" t="str">
        <f t="shared" si="784"/>
        <v/>
      </c>
      <c r="E3829" s="9" t="str">
        <f t="shared" si="787"/>
        <v/>
      </c>
      <c r="F3829" s="7"/>
      <c r="G3829" s="10" t="str">
        <f t="shared" si="785"/>
        <v/>
      </c>
      <c r="H3829" s="6" t="str">
        <f t="shared" si="786"/>
        <v/>
      </c>
      <c r="I3829" s="6" t="str">
        <f t="shared" si="788"/>
        <v/>
      </c>
      <c r="J3829" s="6" t="str">
        <f t="shared" si="789"/>
        <v/>
      </c>
      <c r="K3829" s="6" t="str">
        <f t="shared" si="790"/>
        <v/>
      </c>
      <c r="L3829" s="6" t="str">
        <f t="shared" si="795"/>
        <v/>
      </c>
      <c r="M3829" s="6" t="str">
        <f t="shared" si="796"/>
        <v/>
      </c>
      <c r="N3829" s="6" t="str">
        <f t="shared" si="791"/>
        <v/>
      </c>
      <c r="O3829" s="4"/>
      <c r="P3829" s="11"/>
      <c r="Q3829" s="12" t="str">
        <f t="shared" si="792"/>
        <v/>
      </c>
      <c r="R3829" s="8"/>
      <c r="S3829" s="19"/>
      <c r="T3829" s="19" t="s">
        <v>830</v>
      </c>
      <c r="U3829" s="4"/>
      <c r="V3829" s="22" t="str">
        <f t="shared" si="793"/>
        <v>@aswan1.moe.edu.eg</v>
      </c>
      <c r="W3829" s="22" t="str">
        <f t="shared" si="794"/>
        <v>Stu#</v>
      </c>
      <c r="Z3829" t="str">
        <f>IF(Q3829=$Z$14,COUNTIF($Q$15:Q3829,$Z$14),"")</f>
        <v/>
      </c>
    </row>
    <row r="3830" spans="1:26" ht="16.5" x14ac:dyDescent="0.25">
      <c r="A3830" s="6" t="str">
        <f>IF(B3830="","",SUBTOTAL(3,$B$15:B3830))</f>
        <v/>
      </c>
      <c r="B3830" s="7"/>
      <c r="C3830" s="8"/>
      <c r="D3830" s="6" t="str">
        <f t="shared" si="784"/>
        <v/>
      </c>
      <c r="E3830" s="9" t="str">
        <f t="shared" si="787"/>
        <v/>
      </c>
      <c r="F3830" s="7"/>
      <c r="G3830" s="10" t="str">
        <f t="shared" si="785"/>
        <v/>
      </c>
      <c r="H3830" s="6" t="str">
        <f t="shared" si="786"/>
        <v/>
      </c>
      <c r="I3830" s="6" t="str">
        <f t="shared" si="788"/>
        <v/>
      </c>
      <c r="J3830" s="6" t="str">
        <f t="shared" si="789"/>
        <v/>
      </c>
      <c r="K3830" s="6" t="str">
        <f t="shared" si="790"/>
        <v/>
      </c>
      <c r="L3830" s="6" t="str">
        <f t="shared" si="795"/>
        <v/>
      </c>
      <c r="M3830" s="6" t="str">
        <f t="shared" si="796"/>
        <v/>
      </c>
      <c r="N3830" s="6" t="str">
        <f t="shared" si="791"/>
        <v/>
      </c>
      <c r="O3830" s="4"/>
      <c r="P3830" s="11"/>
      <c r="Q3830" s="12" t="str">
        <f t="shared" si="792"/>
        <v/>
      </c>
      <c r="R3830" s="8"/>
      <c r="S3830" s="19"/>
      <c r="T3830" s="19" t="s">
        <v>830</v>
      </c>
      <c r="U3830" s="4"/>
      <c r="V3830" s="22" t="str">
        <f t="shared" si="793"/>
        <v>@aswan1.moe.edu.eg</v>
      </c>
      <c r="W3830" s="22" t="str">
        <f t="shared" si="794"/>
        <v>Stu#</v>
      </c>
      <c r="Z3830" t="str">
        <f>IF(Q3830=$Z$14,COUNTIF($Q$15:Q3830,$Z$14),"")</f>
        <v/>
      </c>
    </row>
    <row r="3831" spans="1:26" ht="16.5" x14ac:dyDescent="0.25">
      <c r="A3831" s="6" t="str">
        <f>IF(B3831="","",SUBTOTAL(3,$B$15:B3831))</f>
        <v/>
      </c>
      <c r="B3831" s="7"/>
      <c r="C3831" s="8"/>
      <c r="D3831" s="6" t="str">
        <f t="shared" si="784"/>
        <v/>
      </c>
      <c r="E3831" s="9" t="str">
        <f t="shared" si="787"/>
        <v/>
      </c>
      <c r="F3831" s="7"/>
      <c r="G3831" s="10" t="str">
        <f t="shared" si="785"/>
        <v/>
      </c>
      <c r="H3831" s="6" t="str">
        <f t="shared" si="786"/>
        <v/>
      </c>
      <c r="I3831" s="6" t="str">
        <f t="shared" si="788"/>
        <v/>
      </c>
      <c r="J3831" s="6" t="str">
        <f t="shared" si="789"/>
        <v/>
      </c>
      <c r="K3831" s="6" t="str">
        <f t="shared" si="790"/>
        <v/>
      </c>
      <c r="L3831" s="6" t="str">
        <f t="shared" si="795"/>
        <v/>
      </c>
      <c r="M3831" s="6" t="str">
        <f t="shared" si="796"/>
        <v/>
      </c>
      <c r="N3831" s="6" t="str">
        <f t="shared" si="791"/>
        <v/>
      </c>
      <c r="O3831" s="4"/>
      <c r="P3831" s="11"/>
      <c r="Q3831" s="12" t="str">
        <f t="shared" si="792"/>
        <v/>
      </c>
      <c r="R3831" s="8"/>
      <c r="S3831" s="19"/>
      <c r="T3831" s="19" t="s">
        <v>830</v>
      </c>
      <c r="U3831" s="4"/>
      <c r="V3831" s="22" t="str">
        <f t="shared" si="793"/>
        <v>@aswan1.moe.edu.eg</v>
      </c>
      <c r="W3831" s="22" t="str">
        <f t="shared" si="794"/>
        <v>Stu#</v>
      </c>
      <c r="Z3831" t="str">
        <f>IF(Q3831=$Z$14,COUNTIF($Q$15:Q3831,$Z$14),"")</f>
        <v/>
      </c>
    </row>
    <row r="3832" spans="1:26" ht="16.5" x14ac:dyDescent="0.25">
      <c r="A3832" s="6" t="str">
        <f>IF(B3832="","",SUBTOTAL(3,$B$15:B3832))</f>
        <v/>
      </c>
      <c r="B3832" s="7"/>
      <c r="C3832" s="8"/>
      <c r="D3832" s="6" t="str">
        <f t="shared" si="784"/>
        <v/>
      </c>
      <c r="E3832" s="9" t="str">
        <f t="shared" si="787"/>
        <v/>
      </c>
      <c r="F3832" s="7"/>
      <c r="G3832" s="10" t="str">
        <f t="shared" si="785"/>
        <v/>
      </c>
      <c r="H3832" s="6" t="str">
        <f t="shared" si="786"/>
        <v/>
      </c>
      <c r="I3832" s="6" t="str">
        <f t="shared" si="788"/>
        <v/>
      </c>
      <c r="J3832" s="6" t="str">
        <f t="shared" si="789"/>
        <v/>
      </c>
      <c r="K3832" s="6" t="str">
        <f t="shared" si="790"/>
        <v/>
      </c>
      <c r="L3832" s="6" t="str">
        <f t="shared" si="795"/>
        <v/>
      </c>
      <c r="M3832" s="6" t="str">
        <f t="shared" si="796"/>
        <v/>
      </c>
      <c r="N3832" s="6" t="str">
        <f t="shared" si="791"/>
        <v/>
      </c>
      <c r="O3832" s="4"/>
      <c r="P3832" s="11"/>
      <c r="Q3832" s="12" t="str">
        <f t="shared" si="792"/>
        <v/>
      </c>
      <c r="R3832" s="8"/>
      <c r="S3832" s="19"/>
      <c r="T3832" s="19" t="s">
        <v>830</v>
      </c>
      <c r="U3832" s="4"/>
      <c r="V3832" s="22" t="str">
        <f t="shared" si="793"/>
        <v>@aswan1.moe.edu.eg</v>
      </c>
      <c r="W3832" s="22" t="str">
        <f t="shared" si="794"/>
        <v>Stu#</v>
      </c>
      <c r="Z3832" t="str">
        <f>IF(Q3832=$Z$14,COUNTIF($Q$15:Q3832,$Z$14),"")</f>
        <v/>
      </c>
    </row>
    <row r="3833" spans="1:26" ht="16.5" x14ac:dyDescent="0.25">
      <c r="A3833" s="6" t="str">
        <f>IF(B3833="","",SUBTOTAL(3,$B$15:B3833))</f>
        <v/>
      </c>
      <c r="B3833" s="7"/>
      <c r="C3833" s="8"/>
      <c r="D3833" s="6" t="str">
        <f t="shared" si="784"/>
        <v/>
      </c>
      <c r="E3833" s="9" t="str">
        <f t="shared" si="787"/>
        <v/>
      </c>
      <c r="F3833" s="7"/>
      <c r="G3833" s="10" t="str">
        <f t="shared" si="785"/>
        <v/>
      </c>
      <c r="H3833" s="6" t="str">
        <f t="shared" si="786"/>
        <v/>
      </c>
      <c r="I3833" s="6" t="str">
        <f t="shared" si="788"/>
        <v/>
      </c>
      <c r="J3833" s="6" t="str">
        <f t="shared" si="789"/>
        <v/>
      </c>
      <c r="K3833" s="6" t="str">
        <f t="shared" si="790"/>
        <v/>
      </c>
      <c r="L3833" s="6" t="str">
        <f t="shared" si="795"/>
        <v/>
      </c>
      <c r="M3833" s="6" t="str">
        <f t="shared" si="796"/>
        <v/>
      </c>
      <c r="N3833" s="6" t="str">
        <f t="shared" si="791"/>
        <v/>
      </c>
      <c r="O3833" s="4"/>
      <c r="P3833" s="11"/>
      <c r="Q3833" s="12" t="str">
        <f t="shared" si="792"/>
        <v/>
      </c>
      <c r="R3833" s="8"/>
      <c r="S3833" s="19"/>
      <c r="T3833" s="19" t="s">
        <v>830</v>
      </c>
      <c r="U3833" s="4"/>
      <c r="V3833" s="22" t="str">
        <f t="shared" si="793"/>
        <v>@aswan1.moe.edu.eg</v>
      </c>
      <c r="W3833" s="22" t="str">
        <f t="shared" si="794"/>
        <v>Stu#</v>
      </c>
      <c r="Z3833" t="str">
        <f>IF(Q3833=$Z$14,COUNTIF($Q$15:Q3833,$Z$14),"")</f>
        <v/>
      </c>
    </row>
    <row r="3834" spans="1:26" ht="16.5" x14ac:dyDescent="0.25">
      <c r="A3834" s="6" t="str">
        <f>IF(B3834="","",SUBTOTAL(3,$B$15:B3834))</f>
        <v/>
      </c>
      <c r="B3834" s="7"/>
      <c r="C3834" s="8"/>
      <c r="D3834" s="6" t="str">
        <f t="shared" si="784"/>
        <v/>
      </c>
      <c r="E3834" s="9" t="str">
        <f t="shared" si="787"/>
        <v/>
      </c>
      <c r="F3834" s="7"/>
      <c r="G3834" s="10" t="str">
        <f t="shared" si="785"/>
        <v/>
      </c>
      <c r="H3834" s="6" t="str">
        <f t="shared" si="786"/>
        <v/>
      </c>
      <c r="I3834" s="6" t="str">
        <f t="shared" si="788"/>
        <v/>
      </c>
      <c r="J3834" s="6" t="str">
        <f t="shared" si="789"/>
        <v/>
      </c>
      <c r="K3834" s="6" t="str">
        <f t="shared" si="790"/>
        <v/>
      </c>
      <c r="L3834" s="6" t="str">
        <f t="shared" si="795"/>
        <v/>
      </c>
      <c r="M3834" s="6" t="str">
        <f t="shared" si="796"/>
        <v/>
      </c>
      <c r="N3834" s="6" t="str">
        <f t="shared" si="791"/>
        <v/>
      </c>
      <c r="O3834" s="4"/>
      <c r="P3834" s="11"/>
      <c r="Q3834" s="12" t="str">
        <f t="shared" si="792"/>
        <v/>
      </c>
      <c r="R3834" s="8"/>
      <c r="S3834" s="19"/>
      <c r="T3834" s="19" t="s">
        <v>830</v>
      </c>
      <c r="U3834" s="4"/>
      <c r="V3834" s="22" t="str">
        <f t="shared" si="793"/>
        <v>@aswan1.moe.edu.eg</v>
      </c>
      <c r="W3834" s="22" t="str">
        <f t="shared" si="794"/>
        <v>Stu#</v>
      </c>
      <c r="Z3834" t="str">
        <f>IF(Q3834=$Z$14,COUNTIF($Q$15:Q3834,$Z$14),"")</f>
        <v/>
      </c>
    </row>
    <row r="3835" spans="1:26" ht="16.5" x14ac:dyDescent="0.25">
      <c r="A3835" s="6" t="str">
        <f>IF(B3835="","",SUBTOTAL(3,$B$15:B3835))</f>
        <v/>
      </c>
      <c r="B3835" s="7"/>
      <c r="C3835" s="8"/>
      <c r="D3835" s="6" t="str">
        <f t="shared" si="784"/>
        <v/>
      </c>
      <c r="E3835" s="9" t="str">
        <f t="shared" si="787"/>
        <v/>
      </c>
      <c r="F3835" s="7"/>
      <c r="G3835" s="10" t="str">
        <f t="shared" si="785"/>
        <v/>
      </c>
      <c r="H3835" s="6" t="str">
        <f t="shared" si="786"/>
        <v/>
      </c>
      <c r="I3835" s="6" t="str">
        <f t="shared" si="788"/>
        <v/>
      </c>
      <c r="J3835" s="6" t="str">
        <f t="shared" si="789"/>
        <v/>
      </c>
      <c r="K3835" s="6" t="str">
        <f t="shared" si="790"/>
        <v/>
      </c>
      <c r="L3835" s="6" t="str">
        <f t="shared" si="795"/>
        <v/>
      </c>
      <c r="M3835" s="6" t="str">
        <f t="shared" si="796"/>
        <v/>
      </c>
      <c r="N3835" s="6" t="str">
        <f t="shared" si="791"/>
        <v/>
      </c>
      <c r="O3835" s="4"/>
      <c r="P3835" s="11"/>
      <c r="Q3835" s="12" t="str">
        <f t="shared" si="792"/>
        <v/>
      </c>
      <c r="R3835" s="8"/>
      <c r="S3835" s="19"/>
      <c r="T3835" s="19" t="s">
        <v>830</v>
      </c>
      <c r="U3835" s="4"/>
      <c r="V3835" s="22" t="str">
        <f t="shared" si="793"/>
        <v>@aswan1.moe.edu.eg</v>
      </c>
      <c r="W3835" s="22" t="str">
        <f t="shared" si="794"/>
        <v>Stu#</v>
      </c>
      <c r="Z3835" t="str">
        <f>IF(Q3835=$Z$14,COUNTIF($Q$15:Q3835,$Z$14),"")</f>
        <v/>
      </c>
    </row>
    <row r="3836" spans="1:26" ht="16.5" x14ac:dyDescent="0.25">
      <c r="A3836" s="6" t="str">
        <f>IF(B3836="","",SUBTOTAL(3,$B$15:B3836))</f>
        <v/>
      </c>
      <c r="B3836" s="7"/>
      <c r="C3836" s="8"/>
      <c r="D3836" s="6" t="str">
        <f t="shared" si="784"/>
        <v/>
      </c>
      <c r="E3836" s="9" t="str">
        <f t="shared" si="787"/>
        <v/>
      </c>
      <c r="F3836" s="7"/>
      <c r="G3836" s="10" t="str">
        <f t="shared" si="785"/>
        <v/>
      </c>
      <c r="H3836" s="6" t="str">
        <f t="shared" si="786"/>
        <v/>
      </c>
      <c r="I3836" s="6" t="str">
        <f t="shared" si="788"/>
        <v/>
      </c>
      <c r="J3836" s="6" t="str">
        <f t="shared" si="789"/>
        <v/>
      </c>
      <c r="K3836" s="6" t="str">
        <f t="shared" si="790"/>
        <v/>
      </c>
      <c r="L3836" s="6" t="str">
        <f t="shared" si="795"/>
        <v/>
      </c>
      <c r="M3836" s="6" t="str">
        <f t="shared" si="796"/>
        <v/>
      </c>
      <c r="N3836" s="6" t="str">
        <f t="shared" si="791"/>
        <v/>
      </c>
      <c r="O3836" s="4"/>
      <c r="P3836" s="11"/>
      <c r="Q3836" s="12" t="str">
        <f t="shared" si="792"/>
        <v/>
      </c>
      <c r="R3836" s="8"/>
      <c r="S3836" s="19"/>
      <c r="T3836" s="19" t="s">
        <v>830</v>
      </c>
      <c r="U3836" s="4"/>
      <c r="V3836" s="22" t="str">
        <f t="shared" si="793"/>
        <v>@aswan1.moe.edu.eg</v>
      </c>
      <c r="W3836" s="22" t="str">
        <f t="shared" si="794"/>
        <v>Stu#</v>
      </c>
      <c r="Z3836" t="str">
        <f>IF(Q3836=$Z$14,COUNTIF($Q$15:Q3836,$Z$14),"")</f>
        <v/>
      </c>
    </row>
    <row r="3837" spans="1:26" ht="16.5" x14ac:dyDescent="0.25">
      <c r="A3837" s="6" t="str">
        <f>IF(B3837="","",SUBTOTAL(3,$B$15:B3837))</f>
        <v/>
      </c>
      <c r="B3837" s="7"/>
      <c r="C3837" s="8"/>
      <c r="D3837" s="6" t="str">
        <f t="shared" si="784"/>
        <v/>
      </c>
      <c r="E3837" s="9" t="str">
        <f t="shared" si="787"/>
        <v/>
      </c>
      <c r="F3837" s="7"/>
      <c r="G3837" s="10" t="str">
        <f t="shared" si="785"/>
        <v/>
      </c>
      <c r="H3837" s="6" t="str">
        <f t="shared" si="786"/>
        <v/>
      </c>
      <c r="I3837" s="6" t="str">
        <f t="shared" si="788"/>
        <v/>
      </c>
      <c r="J3837" s="6" t="str">
        <f t="shared" si="789"/>
        <v/>
      </c>
      <c r="K3837" s="6" t="str">
        <f t="shared" si="790"/>
        <v/>
      </c>
      <c r="L3837" s="6" t="str">
        <f t="shared" si="795"/>
        <v/>
      </c>
      <c r="M3837" s="6" t="str">
        <f t="shared" si="796"/>
        <v/>
      </c>
      <c r="N3837" s="6" t="str">
        <f t="shared" si="791"/>
        <v/>
      </c>
      <c r="O3837" s="4"/>
      <c r="P3837" s="11"/>
      <c r="Q3837" s="12" t="str">
        <f t="shared" si="792"/>
        <v/>
      </c>
      <c r="R3837" s="8"/>
      <c r="S3837" s="19"/>
      <c r="T3837" s="19" t="s">
        <v>830</v>
      </c>
      <c r="U3837" s="4"/>
      <c r="V3837" s="22" t="str">
        <f t="shared" si="793"/>
        <v>@aswan1.moe.edu.eg</v>
      </c>
      <c r="W3837" s="22" t="str">
        <f t="shared" si="794"/>
        <v>Stu#</v>
      </c>
      <c r="Z3837" t="str">
        <f>IF(Q3837=$Z$14,COUNTIF($Q$15:Q3837,$Z$14),"")</f>
        <v/>
      </c>
    </row>
    <row r="3838" spans="1:26" ht="16.5" x14ac:dyDescent="0.25">
      <c r="A3838" s="6" t="str">
        <f>IF(B3838="","",SUBTOTAL(3,$B$15:B3838))</f>
        <v/>
      </c>
      <c r="B3838" s="7"/>
      <c r="C3838" s="8"/>
      <c r="D3838" s="6" t="str">
        <f t="shared" si="784"/>
        <v/>
      </c>
      <c r="E3838" s="9" t="str">
        <f t="shared" si="787"/>
        <v/>
      </c>
      <c r="F3838" s="7"/>
      <c r="G3838" s="10" t="str">
        <f t="shared" si="785"/>
        <v/>
      </c>
      <c r="H3838" s="6" t="str">
        <f t="shared" si="786"/>
        <v/>
      </c>
      <c r="I3838" s="6" t="str">
        <f t="shared" si="788"/>
        <v/>
      </c>
      <c r="J3838" s="6" t="str">
        <f t="shared" si="789"/>
        <v/>
      </c>
      <c r="K3838" s="6" t="str">
        <f t="shared" si="790"/>
        <v/>
      </c>
      <c r="L3838" s="6" t="str">
        <f t="shared" si="795"/>
        <v/>
      </c>
      <c r="M3838" s="6" t="str">
        <f t="shared" si="796"/>
        <v/>
      </c>
      <c r="N3838" s="6" t="str">
        <f t="shared" si="791"/>
        <v/>
      </c>
      <c r="O3838" s="4"/>
      <c r="P3838" s="11"/>
      <c r="Q3838" s="12" t="str">
        <f t="shared" si="792"/>
        <v/>
      </c>
      <c r="R3838" s="8"/>
      <c r="S3838" s="19"/>
      <c r="T3838" s="19" t="s">
        <v>830</v>
      </c>
      <c r="U3838" s="4"/>
      <c r="V3838" s="22" t="str">
        <f t="shared" si="793"/>
        <v>@aswan1.moe.edu.eg</v>
      </c>
      <c r="W3838" s="22" t="str">
        <f t="shared" si="794"/>
        <v>Stu#</v>
      </c>
      <c r="Z3838" t="str">
        <f>IF(Q3838=$Z$14,COUNTIF($Q$15:Q3838,$Z$14),"")</f>
        <v/>
      </c>
    </row>
    <row r="3839" spans="1:26" ht="16.5" x14ac:dyDescent="0.25">
      <c r="A3839" s="6" t="str">
        <f>IF(B3839="","",SUBTOTAL(3,$B$15:B3839))</f>
        <v/>
      </c>
      <c r="B3839" s="7"/>
      <c r="C3839" s="8"/>
      <c r="D3839" s="6" t="str">
        <f t="shared" si="784"/>
        <v/>
      </c>
      <c r="E3839" s="9" t="str">
        <f t="shared" si="787"/>
        <v/>
      </c>
      <c r="F3839" s="7"/>
      <c r="G3839" s="10" t="str">
        <f t="shared" si="785"/>
        <v/>
      </c>
      <c r="H3839" s="6" t="str">
        <f t="shared" si="786"/>
        <v/>
      </c>
      <c r="I3839" s="6" t="str">
        <f t="shared" si="788"/>
        <v/>
      </c>
      <c r="J3839" s="6" t="str">
        <f t="shared" si="789"/>
        <v/>
      </c>
      <c r="K3839" s="6" t="str">
        <f t="shared" si="790"/>
        <v/>
      </c>
      <c r="L3839" s="6" t="str">
        <f t="shared" si="795"/>
        <v/>
      </c>
      <c r="M3839" s="6" t="str">
        <f t="shared" si="796"/>
        <v/>
      </c>
      <c r="N3839" s="6" t="str">
        <f t="shared" si="791"/>
        <v/>
      </c>
      <c r="O3839" s="4"/>
      <c r="P3839" s="11"/>
      <c r="Q3839" s="12" t="str">
        <f t="shared" si="792"/>
        <v/>
      </c>
      <c r="R3839" s="8"/>
      <c r="S3839" s="19"/>
      <c r="T3839" s="19" t="s">
        <v>830</v>
      </c>
      <c r="U3839" s="4"/>
      <c r="V3839" s="22" t="str">
        <f t="shared" si="793"/>
        <v>@aswan1.moe.edu.eg</v>
      </c>
      <c r="W3839" s="22" t="str">
        <f t="shared" si="794"/>
        <v>Stu#</v>
      </c>
      <c r="Z3839" t="str">
        <f>IF(Q3839=$Z$14,COUNTIF($Q$15:Q3839,$Z$14),"")</f>
        <v/>
      </c>
    </row>
    <row r="3840" spans="1:26" ht="16.5" x14ac:dyDescent="0.25">
      <c r="A3840" s="6" t="str">
        <f>IF(B3840="","",SUBTOTAL(3,$B$15:B3840))</f>
        <v/>
      </c>
      <c r="B3840" s="7"/>
      <c r="C3840" s="8"/>
      <c r="D3840" s="6" t="str">
        <f t="shared" si="784"/>
        <v/>
      </c>
      <c r="E3840" s="9" t="str">
        <f t="shared" si="787"/>
        <v/>
      </c>
      <c r="F3840" s="7"/>
      <c r="G3840" s="10" t="str">
        <f t="shared" si="785"/>
        <v/>
      </c>
      <c r="H3840" s="6" t="str">
        <f t="shared" si="786"/>
        <v/>
      </c>
      <c r="I3840" s="6" t="str">
        <f t="shared" si="788"/>
        <v/>
      </c>
      <c r="J3840" s="6" t="str">
        <f t="shared" si="789"/>
        <v/>
      </c>
      <c r="K3840" s="6" t="str">
        <f t="shared" si="790"/>
        <v/>
      </c>
      <c r="L3840" s="6" t="str">
        <f t="shared" si="795"/>
        <v/>
      </c>
      <c r="M3840" s="6" t="str">
        <f t="shared" si="796"/>
        <v/>
      </c>
      <c r="N3840" s="6" t="str">
        <f t="shared" si="791"/>
        <v/>
      </c>
      <c r="O3840" s="4"/>
      <c r="P3840" s="11"/>
      <c r="Q3840" s="12" t="str">
        <f t="shared" si="792"/>
        <v/>
      </c>
      <c r="R3840" s="8"/>
      <c r="S3840" s="19"/>
      <c r="T3840" s="19" t="s">
        <v>830</v>
      </c>
      <c r="U3840" s="4"/>
      <c r="V3840" s="22" t="str">
        <f t="shared" si="793"/>
        <v>@aswan1.moe.edu.eg</v>
      </c>
      <c r="W3840" s="22" t="str">
        <f t="shared" si="794"/>
        <v>Stu#</v>
      </c>
      <c r="Z3840" t="str">
        <f>IF(Q3840=$Z$14,COUNTIF($Q$15:Q3840,$Z$14),"")</f>
        <v/>
      </c>
    </row>
    <row r="3841" spans="1:26" ht="16.5" x14ac:dyDescent="0.25">
      <c r="A3841" s="6" t="str">
        <f>IF(B3841="","",SUBTOTAL(3,$B$15:B3841))</f>
        <v/>
      </c>
      <c r="B3841" s="7"/>
      <c r="C3841" s="8"/>
      <c r="D3841" s="6" t="str">
        <f t="shared" si="784"/>
        <v/>
      </c>
      <c r="E3841" s="9" t="str">
        <f t="shared" si="787"/>
        <v/>
      </c>
      <c r="F3841" s="7"/>
      <c r="G3841" s="10" t="str">
        <f t="shared" si="785"/>
        <v/>
      </c>
      <c r="H3841" s="6" t="str">
        <f t="shared" si="786"/>
        <v/>
      </c>
      <c r="I3841" s="6" t="str">
        <f t="shared" si="788"/>
        <v/>
      </c>
      <c r="J3841" s="6" t="str">
        <f t="shared" si="789"/>
        <v/>
      </c>
      <c r="K3841" s="6" t="str">
        <f t="shared" si="790"/>
        <v/>
      </c>
      <c r="L3841" s="6" t="str">
        <f t="shared" si="795"/>
        <v/>
      </c>
      <c r="M3841" s="6" t="str">
        <f t="shared" si="796"/>
        <v/>
      </c>
      <c r="N3841" s="6" t="str">
        <f t="shared" si="791"/>
        <v/>
      </c>
      <c r="O3841" s="4"/>
      <c r="P3841" s="11"/>
      <c r="Q3841" s="12" t="str">
        <f t="shared" si="792"/>
        <v/>
      </c>
      <c r="R3841" s="8"/>
      <c r="S3841" s="19"/>
      <c r="T3841" s="19" t="s">
        <v>830</v>
      </c>
      <c r="U3841" s="4"/>
      <c r="V3841" s="22" t="str">
        <f t="shared" si="793"/>
        <v>@aswan1.moe.edu.eg</v>
      </c>
      <c r="W3841" s="22" t="str">
        <f t="shared" si="794"/>
        <v>Stu#</v>
      </c>
      <c r="Z3841" t="str">
        <f>IF(Q3841=$Z$14,COUNTIF($Q$15:Q3841,$Z$14),"")</f>
        <v/>
      </c>
    </row>
    <row r="3842" spans="1:26" ht="16.5" x14ac:dyDescent="0.25">
      <c r="A3842" s="6" t="str">
        <f>IF(B3842="","",SUBTOTAL(3,$B$15:B3842))</f>
        <v/>
      </c>
      <c r="B3842" s="7"/>
      <c r="C3842" s="8"/>
      <c r="D3842" s="6" t="str">
        <f t="shared" si="784"/>
        <v/>
      </c>
      <c r="E3842" s="9" t="str">
        <f t="shared" si="787"/>
        <v/>
      </c>
      <c r="F3842" s="7"/>
      <c r="G3842" s="10" t="str">
        <f t="shared" si="785"/>
        <v/>
      </c>
      <c r="H3842" s="6" t="str">
        <f t="shared" si="786"/>
        <v/>
      </c>
      <c r="I3842" s="6" t="str">
        <f t="shared" si="788"/>
        <v/>
      </c>
      <c r="J3842" s="6" t="str">
        <f t="shared" si="789"/>
        <v/>
      </c>
      <c r="K3842" s="6" t="str">
        <f t="shared" si="790"/>
        <v/>
      </c>
      <c r="L3842" s="6" t="str">
        <f t="shared" si="795"/>
        <v/>
      </c>
      <c r="M3842" s="6" t="str">
        <f t="shared" si="796"/>
        <v/>
      </c>
      <c r="N3842" s="6" t="str">
        <f t="shared" si="791"/>
        <v/>
      </c>
      <c r="O3842" s="4"/>
      <c r="P3842" s="11"/>
      <c r="Q3842" s="12" t="str">
        <f t="shared" si="792"/>
        <v/>
      </c>
      <c r="R3842" s="8"/>
      <c r="S3842" s="19"/>
      <c r="T3842" s="19" t="s">
        <v>830</v>
      </c>
      <c r="U3842" s="4"/>
      <c r="V3842" s="22" t="str">
        <f t="shared" si="793"/>
        <v>@aswan1.moe.edu.eg</v>
      </c>
      <c r="W3842" s="22" t="str">
        <f t="shared" si="794"/>
        <v>Stu#</v>
      </c>
      <c r="Z3842" t="str">
        <f>IF(Q3842=$Z$14,COUNTIF($Q$15:Q3842,$Z$14),"")</f>
        <v/>
      </c>
    </row>
    <row r="3843" spans="1:26" ht="16.5" x14ac:dyDescent="0.25">
      <c r="A3843" s="6" t="str">
        <f>IF(B3843="","",SUBTOTAL(3,$B$15:B3843))</f>
        <v/>
      </c>
      <c r="B3843" s="7"/>
      <c r="C3843" s="8"/>
      <c r="D3843" s="6" t="str">
        <f t="shared" si="784"/>
        <v/>
      </c>
      <c r="E3843" s="9" t="str">
        <f t="shared" si="787"/>
        <v/>
      </c>
      <c r="F3843" s="7"/>
      <c r="G3843" s="10" t="str">
        <f t="shared" si="785"/>
        <v/>
      </c>
      <c r="H3843" s="6" t="str">
        <f t="shared" si="786"/>
        <v/>
      </c>
      <c r="I3843" s="6" t="str">
        <f t="shared" si="788"/>
        <v/>
      </c>
      <c r="J3843" s="6" t="str">
        <f t="shared" si="789"/>
        <v/>
      </c>
      <c r="K3843" s="6" t="str">
        <f t="shared" si="790"/>
        <v/>
      </c>
      <c r="L3843" s="6" t="str">
        <f t="shared" si="795"/>
        <v/>
      </c>
      <c r="M3843" s="6" t="str">
        <f t="shared" si="796"/>
        <v/>
      </c>
      <c r="N3843" s="6" t="str">
        <f t="shared" si="791"/>
        <v/>
      </c>
      <c r="O3843" s="4"/>
      <c r="P3843" s="11"/>
      <c r="Q3843" s="12" t="str">
        <f t="shared" si="792"/>
        <v/>
      </c>
      <c r="R3843" s="8"/>
      <c r="S3843" s="19"/>
      <c r="T3843" s="19" t="s">
        <v>830</v>
      </c>
      <c r="U3843" s="4"/>
      <c r="V3843" s="22" t="str">
        <f t="shared" si="793"/>
        <v>@aswan1.moe.edu.eg</v>
      </c>
      <c r="W3843" s="22" t="str">
        <f t="shared" si="794"/>
        <v>Stu#</v>
      </c>
      <c r="Z3843" t="str">
        <f>IF(Q3843=$Z$14,COUNTIF($Q$15:Q3843,$Z$14),"")</f>
        <v/>
      </c>
    </row>
    <row r="3844" spans="1:26" ht="16.5" x14ac:dyDescent="0.25">
      <c r="A3844" s="6" t="str">
        <f>IF(B3844="","",SUBTOTAL(3,$B$15:B3844))</f>
        <v/>
      </c>
      <c r="B3844" s="7"/>
      <c r="C3844" s="8"/>
      <c r="D3844" s="6" t="str">
        <f t="shared" si="784"/>
        <v/>
      </c>
      <c r="E3844" s="9" t="str">
        <f t="shared" si="787"/>
        <v/>
      </c>
      <c r="F3844" s="7"/>
      <c r="G3844" s="10" t="str">
        <f t="shared" si="785"/>
        <v/>
      </c>
      <c r="H3844" s="6" t="str">
        <f t="shared" si="786"/>
        <v/>
      </c>
      <c r="I3844" s="6" t="str">
        <f t="shared" si="788"/>
        <v/>
      </c>
      <c r="J3844" s="6" t="str">
        <f t="shared" si="789"/>
        <v/>
      </c>
      <c r="K3844" s="6" t="str">
        <f t="shared" si="790"/>
        <v/>
      </c>
      <c r="L3844" s="6" t="str">
        <f t="shared" si="795"/>
        <v/>
      </c>
      <c r="M3844" s="6" t="str">
        <f t="shared" si="796"/>
        <v/>
      </c>
      <c r="N3844" s="6" t="str">
        <f t="shared" si="791"/>
        <v/>
      </c>
      <c r="O3844" s="4"/>
      <c r="P3844" s="11"/>
      <c r="Q3844" s="12" t="str">
        <f t="shared" si="792"/>
        <v/>
      </c>
      <c r="R3844" s="8"/>
      <c r="S3844" s="19"/>
      <c r="T3844" s="19" t="s">
        <v>830</v>
      </c>
      <c r="U3844" s="4"/>
      <c r="V3844" s="22" t="str">
        <f t="shared" si="793"/>
        <v>@aswan1.moe.edu.eg</v>
      </c>
      <c r="W3844" s="22" t="str">
        <f t="shared" si="794"/>
        <v>Stu#</v>
      </c>
      <c r="Z3844" t="str">
        <f>IF(Q3844=$Z$14,COUNTIF($Q$15:Q3844,$Z$14),"")</f>
        <v/>
      </c>
    </row>
    <row r="3845" spans="1:26" ht="16.5" x14ac:dyDescent="0.25">
      <c r="A3845" s="6" t="str">
        <f>IF(B3845="","",SUBTOTAL(3,$B$15:B3845))</f>
        <v/>
      </c>
      <c r="B3845" s="7"/>
      <c r="C3845" s="8"/>
      <c r="D3845" s="6" t="str">
        <f t="shared" si="784"/>
        <v/>
      </c>
      <c r="E3845" s="9" t="str">
        <f t="shared" si="787"/>
        <v/>
      </c>
      <c r="F3845" s="7"/>
      <c r="G3845" s="10" t="str">
        <f t="shared" si="785"/>
        <v/>
      </c>
      <c r="H3845" s="6" t="str">
        <f t="shared" si="786"/>
        <v/>
      </c>
      <c r="I3845" s="6" t="str">
        <f t="shared" si="788"/>
        <v/>
      </c>
      <c r="J3845" s="6" t="str">
        <f t="shared" si="789"/>
        <v/>
      </c>
      <c r="K3845" s="6" t="str">
        <f t="shared" si="790"/>
        <v/>
      </c>
      <c r="L3845" s="6" t="str">
        <f t="shared" si="795"/>
        <v/>
      </c>
      <c r="M3845" s="6" t="str">
        <f t="shared" si="796"/>
        <v/>
      </c>
      <c r="N3845" s="6" t="str">
        <f t="shared" si="791"/>
        <v/>
      </c>
      <c r="O3845" s="4"/>
      <c r="P3845" s="11"/>
      <c r="Q3845" s="12" t="str">
        <f t="shared" si="792"/>
        <v/>
      </c>
      <c r="R3845" s="8"/>
      <c r="S3845" s="19"/>
      <c r="T3845" s="19" t="s">
        <v>830</v>
      </c>
      <c r="U3845" s="4"/>
      <c r="V3845" s="22" t="str">
        <f t="shared" si="793"/>
        <v>@aswan1.moe.edu.eg</v>
      </c>
      <c r="W3845" s="22" t="str">
        <f t="shared" si="794"/>
        <v>Stu#</v>
      </c>
      <c r="Z3845" t="str">
        <f>IF(Q3845=$Z$14,COUNTIF($Q$15:Q3845,$Z$14),"")</f>
        <v/>
      </c>
    </row>
    <row r="3846" spans="1:26" ht="16.5" x14ac:dyDescent="0.25">
      <c r="A3846" s="6" t="str">
        <f>IF(B3846="","",SUBTOTAL(3,$B$15:B3846))</f>
        <v/>
      </c>
      <c r="B3846" s="7"/>
      <c r="C3846" s="8"/>
      <c r="D3846" s="6" t="str">
        <f t="shared" si="784"/>
        <v/>
      </c>
      <c r="E3846" s="9" t="str">
        <f t="shared" si="787"/>
        <v/>
      </c>
      <c r="F3846" s="7"/>
      <c r="G3846" s="10" t="str">
        <f t="shared" si="785"/>
        <v/>
      </c>
      <c r="H3846" s="6" t="str">
        <f t="shared" si="786"/>
        <v/>
      </c>
      <c r="I3846" s="6" t="str">
        <f t="shared" si="788"/>
        <v/>
      </c>
      <c r="J3846" s="6" t="str">
        <f t="shared" si="789"/>
        <v/>
      </c>
      <c r="K3846" s="6" t="str">
        <f t="shared" si="790"/>
        <v/>
      </c>
      <c r="L3846" s="6" t="str">
        <f t="shared" si="795"/>
        <v/>
      </c>
      <c r="M3846" s="6" t="str">
        <f t="shared" si="796"/>
        <v/>
      </c>
      <c r="N3846" s="6" t="str">
        <f t="shared" si="791"/>
        <v/>
      </c>
      <c r="O3846" s="4"/>
      <c r="P3846" s="11"/>
      <c r="Q3846" s="12" t="str">
        <f t="shared" si="792"/>
        <v/>
      </c>
      <c r="R3846" s="8"/>
      <c r="S3846" s="19"/>
      <c r="T3846" s="19" t="s">
        <v>830</v>
      </c>
      <c r="U3846" s="4"/>
      <c r="V3846" s="22" t="str">
        <f t="shared" si="793"/>
        <v>@aswan1.moe.edu.eg</v>
      </c>
      <c r="W3846" s="22" t="str">
        <f t="shared" si="794"/>
        <v>Stu#</v>
      </c>
      <c r="Z3846" t="str">
        <f>IF(Q3846=$Z$14,COUNTIF($Q$15:Q3846,$Z$14),"")</f>
        <v/>
      </c>
    </row>
    <row r="3847" spans="1:26" ht="16.5" x14ac:dyDescent="0.25">
      <c r="A3847" s="6" t="str">
        <f>IF(B3847="","",SUBTOTAL(3,$B$15:B3847))</f>
        <v/>
      </c>
      <c r="B3847" s="7"/>
      <c r="C3847" s="8"/>
      <c r="D3847" s="6" t="str">
        <f t="shared" si="784"/>
        <v/>
      </c>
      <c r="E3847" s="9" t="str">
        <f t="shared" si="787"/>
        <v/>
      </c>
      <c r="F3847" s="7"/>
      <c r="G3847" s="10" t="str">
        <f t="shared" si="785"/>
        <v/>
      </c>
      <c r="H3847" s="6" t="str">
        <f t="shared" si="786"/>
        <v/>
      </c>
      <c r="I3847" s="6" t="str">
        <f t="shared" si="788"/>
        <v/>
      </c>
      <c r="J3847" s="6" t="str">
        <f t="shared" si="789"/>
        <v/>
      </c>
      <c r="K3847" s="6" t="str">
        <f t="shared" si="790"/>
        <v/>
      </c>
      <c r="L3847" s="6" t="str">
        <f t="shared" si="795"/>
        <v/>
      </c>
      <c r="M3847" s="6" t="str">
        <f t="shared" si="796"/>
        <v/>
      </c>
      <c r="N3847" s="6" t="str">
        <f t="shared" si="791"/>
        <v/>
      </c>
      <c r="O3847" s="4"/>
      <c r="P3847" s="11"/>
      <c r="Q3847" s="12" t="str">
        <f t="shared" si="792"/>
        <v/>
      </c>
      <c r="R3847" s="8"/>
      <c r="S3847" s="19"/>
      <c r="T3847" s="19" t="s">
        <v>830</v>
      </c>
      <c r="U3847" s="4"/>
      <c r="V3847" s="22" t="str">
        <f t="shared" si="793"/>
        <v>@aswan1.moe.edu.eg</v>
      </c>
      <c r="W3847" s="22" t="str">
        <f t="shared" si="794"/>
        <v>Stu#</v>
      </c>
      <c r="Z3847" t="str">
        <f>IF(Q3847=$Z$14,COUNTIF($Q$15:Q3847,$Z$14),"")</f>
        <v/>
      </c>
    </row>
    <row r="3848" spans="1:26" ht="16.5" x14ac:dyDescent="0.25">
      <c r="A3848" s="6" t="str">
        <f>IF(B3848="","",SUBTOTAL(3,$B$15:B3848))</f>
        <v/>
      </c>
      <c r="B3848" s="7"/>
      <c r="C3848" s="8"/>
      <c r="D3848" s="6" t="str">
        <f t="shared" si="784"/>
        <v/>
      </c>
      <c r="E3848" s="9" t="str">
        <f t="shared" si="787"/>
        <v/>
      </c>
      <c r="F3848" s="7"/>
      <c r="G3848" s="10" t="str">
        <f t="shared" si="785"/>
        <v/>
      </c>
      <c r="H3848" s="6" t="str">
        <f t="shared" si="786"/>
        <v/>
      </c>
      <c r="I3848" s="6" t="str">
        <f t="shared" si="788"/>
        <v/>
      </c>
      <c r="J3848" s="6" t="str">
        <f t="shared" si="789"/>
        <v/>
      </c>
      <c r="K3848" s="6" t="str">
        <f t="shared" si="790"/>
        <v/>
      </c>
      <c r="L3848" s="6" t="str">
        <f t="shared" si="795"/>
        <v/>
      </c>
      <c r="M3848" s="6" t="str">
        <f t="shared" si="796"/>
        <v/>
      </c>
      <c r="N3848" s="6" t="str">
        <f t="shared" si="791"/>
        <v/>
      </c>
      <c r="O3848" s="4"/>
      <c r="P3848" s="11"/>
      <c r="Q3848" s="12" t="str">
        <f t="shared" si="792"/>
        <v/>
      </c>
      <c r="R3848" s="8"/>
      <c r="S3848" s="19"/>
      <c r="T3848" s="19" t="s">
        <v>830</v>
      </c>
      <c r="U3848" s="4"/>
      <c r="V3848" s="22" t="str">
        <f t="shared" si="793"/>
        <v>@aswan1.moe.edu.eg</v>
      </c>
      <c r="W3848" s="22" t="str">
        <f t="shared" si="794"/>
        <v>Stu#</v>
      </c>
      <c r="Z3848" t="str">
        <f>IF(Q3848=$Z$14,COUNTIF($Q$15:Q3848,$Z$14),"")</f>
        <v/>
      </c>
    </row>
    <row r="3849" spans="1:26" ht="16.5" x14ac:dyDescent="0.25">
      <c r="A3849" s="6" t="str">
        <f>IF(B3849="","",SUBTOTAL(3,$B$15:B3849))</f>
        <v/>
      </c>
      <c r="B3849" s="7"/>
      <c r="C3849" s="8"/>
      <c r="D3849" s="6" t="str">
        <f t="shared" si="784"/>
        <v/>
      </c>
      <c r="E3849" s="9" t="str">
        <f t="shared" si="787"/>
        <v/>
      </c>
      <c r="F3849" s="7"/>
      <c r="G3849" s="10" t="str">
        <f t="shared" si="785"/>
        <v/>
      </c>
      <c r="H3849" s="6" t="str">
        <f t="shared" si="786"/>
        <v/>
      </c>
      <c r="I3849" s="6" t="str">
        <f t="shared" si="788"/>
        <v/>
      </c>
      <c r="J3849" s="6" t="str">
        <f t="shared" si="789"/>
        <v/>
      </c>
      <c r="K3849" s="6" t="str">
        <f t="shared" si="790"/>
        <v/>
      </c>
      <c r="L3849" s="6" t="str">
        <f t="shared" si="795"/>
        <v/>
      </c>
      <c r="M3849" s="6" t="str">
        <f t="shared" si="796"/>
        <v/>
      </c>
      <c r="N3849" s="6" t="str">
        <f t="shared" si="791"/>
        <v/>
      </c>
      <c r="O3849" s="4"/>
      <c r="P3849" s="11"/>
      <c r="Q3849" s="12" t="str">
        <f t="shared" si="792"/>
        <v/>
      </c>
      <c r="R3849" s="8"/>
      <c r="S3849" s="19"/>
      <c r="T3849" s="19" t="s">
        <v>830</v>
      </c>
      <c r="U3849" s="4"/>
      <c r="V3849" s="22" t="str">
        <f t="shared" si="793"/>
        <v>@aswan1.moe.edu.eg</v>
      </c>
      <c r="W3849" s="22" t="str">
        <f t="shared" si="794"/>
        <v>Stu#</v>
      </c>
      <c r="Z3849" t="str">
        <f>IF(Q3849=$Z$14,COUNTIF($Q$15:Q3849,$Z$14),"")</f>
        <v/>
      </c>
    </row>
    <row r="3850" spans="1:26" ht="16.5" x14ac:dyDescent="0.25">
      <c r="A3850" s="6" t="str">
        <f>IF(B3850="","",SUBTOTAL(3,$B$15:B3850))</f>
        <v/>
      </c>
      <c r="B3850" s="7"/>
      <c r="C3850" s="8"/>
      <c r="D3850" s="6" t="str">
        <f t="shared" si="784"/>
        <v/>
      </c>
      <c r="E3850" s="9" t="str">
        <f t="shared" si="787"/>
        <v/>
      </c>
      <c r="F3850" s="7"/>
      <c r="G3850" s="10" t="str">
        <f t="shared" si="785"/>
        <v/>
      </c>
      <c r="H3850" s="6" t="str">
        <f t="shared" si="786"/>
        <v/>
      </c>
      <c r="I3850" s="6" t="str">
        <f t="shared" si="788"/>
        <v/>
      </c>
      <c r="J3850" s="6" t="str">
        <f t="shared" si="789"/>
        <v/>
      </c>
      <c r="K3850" s="6" t="str">
        <f t="shared" si="790"/>
        <v/>
      </c>
      <c r="L3850" s="6" t="str">
        <f t="shared" si="795"/>
        <v/>
      </c>
      <c r="M3850" s="6" t="str">
        <f t="shared" si="796"/>
        <v/>
      </c>
      <c r="N3850" s="6" t="str">
        <f t="shared" si="791"/>
        <v/>
      </c>
      <c r="O3850" s="4"/>
      <c r="P3850" s="11"/>
      <c r="Q3850" s="12" t="str">
        <f t="shared" si="792"/>
        <v/>
      </c>
      <c r="R3850" s="8"/>
      <c r="S3850" s="19"/>
      <c r="T3850" s="19" t="s">
        <v>830</v>
      </c>
      <c r="U3850" s="4"/>
      <c r="V3850" s="22" t="str">
        <f t="shared" si="793"/>
        <v>@aswan1.moe.edu.eg</v>
      </c>
      <c r="W3850" s="22" t="str">
        <f t="shared" si="794"/>
        <v>Stu#</v>
      </c>
      <c r="Z3850" t="str">
        <f>IF(Q3850=$Z$14,COUNTIF($Q$15:Q3850,$Z$14),"")</f>
        <v/>
      </c>
    </row>
    <row r="3851" spans="1:26" ht="16.5" x14ac:dyDescent="0.25">
      <c r="A3851" s="6" t="str">
        <f>IF(B3851="","",SUBTOTAL(3,$B$15:B3851))</f>
        <v/>
      </c>
      <c r="B3851" s="7"/>
      <c r="C3851" s="8"/>
      <c r="D3851" s="6" t="str">
        <f t="shared" si="784"/>
        <v/>
      </c>
      <c r="E3851" s="9" t="str">
        <f t="shared" si="787"/>
        <v/>
      </c>
      <c r="F3851" s="7"/>
      <c r="G3851" s="10" t="str">
        <f t="shared" si="785"/>
        <v/>
      </c>
      <c r="H3851" s="6" t="str">
        <f t="shared" si="786"/>
        <v/>
      </c>
      <c r="I3851" s="6" t="str">
        <f t="shared" si="788"/>
        <v/>
      </c>
      <c r="J3851" s="6" t="str">
        <f t="shared" si="789"/>
        <v/>
      </c>
      <c r="K3851" s="6" t="str">
        <f t="shared" si="790"/>
        <v/>
      </c>
      <c r="L3851" s="6" t="str">
        <f t="shared" si="795"/>
        <v/>
      </c>
      <c r="M3851" s="6" t="str">
        <f t="shared" si="796"/>
        <v/>
      </c>
      <c r="N3851" s="6" t="str">
        <f t="shared" si="791"/>
        <v/>
      </c>
      <c r="O3851" s="4"/>
      <c r="P3851" s="11"/>
      <c r="Q3851" s="12" t="str">
        <f t="shared" si="792"/>
        <v/>
      </c>
      <c r="R3851" s="8"/>
      <c r="S3851" s="19"/>
      <c r="T3851" s="19" t="s">
        <v>830</v>
      </c>
      <c r="U3851" s="4"/>
      <c r="V3851" s="22" t="str">
        <f t="shared" si="793"/>
        <v>@aswan1.moe.edu.eg</v>
      </c>
      <c r="W3851" s="22" t="str">
        <f t="shared" si="794"/>
        <v>Stu#</v>
      </c>
      <c r="Z3851" t="str">
        <f>IF(Q3851=$Z$14,COUNTIF($Q$15:Q3851,$Z$14),"")</f>
        <v/>
      </c>
    </row>
    <row r="3852" spans="1:26" ht="16.5" x14ac:dyDescent="0.25">
      <c r="A3852" s="6" t="str">
        <f>IF(B3852="","",SUBTOTAL(3,$B$15:B3852))</f>
        <v/>
      </c>
      <c r="B3852" s="7"/>
      <c r="C3852" s="8"/>
      <c r="D3852" s="6" t="str">
        <f t="shared" si="784"/>
        <v/>
      </c>
      <c r="E3852" s="9" t="str">
        <f t="shared" si="787"/>
        <v/>
      </c>
      <c r="F3852" s="7"/>
      <c r="G3852" s="10" t="str">
        <f t="shared" si="785"/>
        <v/>
      </c>
      <c r="H3852" s="6" t="str">
        <f t="shared" si="786"/>
        <v/>
      </c>
      <c r="I3852" s="6" t="str">
        <f t="shared" si="788"/>
        <v/>
      </c>
      <c r="J3852" s="6" t="str">
        <f t="shared" si="789"/>
        <v/>
      </c>
      <c r="K3852" s="6" t="str">
        <f t="shared" si="790"/>
        <v/>
      </c>
      <c r="L3852" s="6" t="str">
        <f t="shared" si="795"/>
        <v/>
      </c>
      <c r="M3852" s="6" t="str">
        <f t="shared" si="796"/>
        <v/>
      </c>
      <c r="N3852" s="6" t="str">
        <f t="shared" si="791"/>
        <v/>
      </c>
      <c r="O3852" s="4"/>
      <c r="P3852" s="11"/>
      <c r="Q3852" s="12" t="str">
        <f t="shared" si="792"/>
        <v/>
      </c>
      <c r="R3852" s="8"/>
      <c r="S3852" s="19"/>
      <c r="T3852" s="19" t="s">
        <v>830</v>
      </c>
      <c r="U3852" s="4"/>
      <c r="V3852" s="22" t="str">
        <f t="shared" si="793"/>
        <v>@aswan1.moe.edu.eg</v>
      </c>
      <c r="W3852" s="22" t="str">
        <f t="shared" si="794"/>
        <v>Stu#</v>
      </c>
      <c r="Z3852" t="str">
        <f>IF(Q3852=$Z$14,COUNTIF($Q$15:Q3852,$Z$14),"")</f>
        <v/>
      </c>
    </row>
    <row r="3853" spans="1:26" ht="16.5" x14ac:dyDescent="0.25">
      <c r="A3853" s="6" t="str">
        <f>IF(B3853="","",SUBTOTAL(3,$B$15:B3853))</f>
        <v/>
      </c>
      <c r="B3853" s="7"/>
      <c r="C3853" s="8"/>
      <c r="D3853" s="6" t="str">
        <f t="shared" si="784"/>
        <v/>
      </c>
      <c r="E3853" s="9" t="str">
        <f t="shared" si="787"/>
        <v/>
      </c>
      <c r="F3853" s="7"/>
      <c r="G3853" s="10" t="str">
        <f t="shared" si="785"/>
        <v/>
      </c>
      <c r="H3853" s="6" t="str">
        <f t="shared" si="786"/>
        <v/>
      </c>
      <c r="I3853" s="6" t="str">
        <f t="shared" si="788"/>
        <v/>
      </c>
      <c r="J3853" s="6" t="str">
        <f t="shared" si="789"/>
        <v/>
      </c>
      <c r="K3853" s="6" t="str">
        <f t="shared" si="790"/>
        <v/>
      </c>
      <c r="L3853" s="6" t="str">
        <f t="shared" si="795"/>
        <v/>
      </c>
      <c r="M3853" s="6" t="str">
        <f t="shared" si="796"/>
        <v/>
      </c>
      <c r="N3853" s="6" t="str">
        <f t="shared" si="791"/>
        <v/>
      </c>
      <c r="O3853" s="4"/>
      <c r="P3853" s="11"/>
      <c r="Q3853" s="12" t="str">
        <f t="shared" si="792"/>
        <v/>
      </c>
      <c r="R3853" s="8"/>
      <c r="S3853" s="19"/>
      <c r="T3853" s="19" t="s">
        <v>830</v>
      </c>
      <c r="U3853" s="4"/>
      <c r="V3853" s="22" t="str">
        <f t="shared" si="793"/>
        <v>@aswan1.moe.edu.eg</v>
      </c>
      <c r="W3853" s="22" t="str">
        <f t="shared" si="794"/>
        <v>Stu#</v>
      </c>
      <c r="Z3853" t="str">
        <f>IF(Q3853=$Z$14,COUNTIF($Q$15:Q3853,$Z$14),"")</f>
        <v/>
      </c>
    </row>
    <row r="3854" spans="1:26" ht="16.5" x14ac:dyDescent="0.25">
      <c r="A3854" s="6" t="str">
        <f>IF(B3854="","",SUBTOTAL(3,$B$15:B3854))</f>
        <v/>
      </c>
      <c r="B3854" s="7"/>
      <c r="C3854" s="8"/>
      <c r="D3854" s="6" t="str">
        <f t="shared" ref="D3854:D3917" si="797">IF(C3854="","",LEFT(TRIM(C3854),FIND(" ",TRIM(C3854),1)-1))</f>
        <v/>
      </c>
      <c r="E3854" s="9" t="str">
        <f t="shared" si="787"/>
        <v/>
      </c>
      <c r="F3854" s="7"/>
      <c r="G3854" s="10" t="str">
        <f t="shared" ref="G3854:G3917" si="798">IF(F3854="","",(DATE(IF(LEFT(F3854,1)*1=3,20,19)&amp;MID(F3854,2,2),MID(F3854,4,2),MID(F3854,6,2))))</f>
        <v/>
      </c>
      <c r="H3854" s="6" t="str">
        <f t="shared" ref="H3854:H3917" si="799">IF(G3854="","",DAY(G3854))</f>
        <v/>
      </c>
      <c r="I3854" s="6" t="str">
        <f t="shared" si="788"/>
        <v/>
      </c>
      <c r="J3854" s="6" t="str">
        <f t="shared" si="789"/>
        <v/>
      </c>
      <c r="K3854" s="6" t="str">
        <f t="shared" si="790"/>
        <v/>
      </c>
      <c r="L3854" s="6" t="str">
        <f t="shared" si="795"/>
        <v/>
      </c>
      <c r="M3854" s="6" t="str">
        <f t="shared" si="796"/>
        <v/>
      </c>
      <c r="N3854" s="6" t="str">
        <f t="shared" si="791"/>
        <v/>
      </c>
      <c r="O3854" s="4"/>
      <c r="P3854" s="11"/>
      <c r="Q3854" s="12" t="str">
        <f t="shared" si="792"/>
        <v/>
      </c>
      <c r="R3854" s="8"/>
      <c r="S3854" s="19"/>
      <c r="T3854" s="19" t="s">
        <v>830</v>
      </c>
      <c r="U3854" s="4"/>
      <c r="V3854" s="22" t="str">
        <f t="shared" si="793"/>
        <v>@aswan1.moe.edu.eg</v>
      </c>
      <c r="W3854" s="22" t="str">
        <f t="shared" si="794"/>
        <v>Stu#</v>
      </c>
      <c r="Z3854" t="str">
        <f>IF(Q3854=$Z$14,COUNTIF($Q$15:Q3854,$Z$14),"")</f>
        <v/>
      </c>
    </row>
    <row r="3855" spans="1:26" ht="16.5" x14ac:dyDescent="0.25">
      <c r="A3855" s="6" t="str">
        <f>IF(B3855="","",SUBTOTAL(3,$B$15:B3855))</f>
        <v/>
      </c>
      <c r="B3855" s="7"/>
      <c r="C3855" s="8"/>
      <c r="D3855" s="6" t="str">
        <f t="shared" si="797"/>
        <v/>
      </c>
      <c r="E3855" s="9" t="str">
        <f t="shared" si="787"/>
        <v/>
      </c>
      <c r="F3855" s="7"/>
      <c r="G3855" s="10" t="str">
        <f t="shared" si="798"/>
        <v/>
      </c>
      <c r="H3855" s="6" t="str">
        <f t="shared" si="799"/>
        <v/>
      </c>
      <c r="I3855" s="6" t="str">
        <f t="shared" si="788"/>
        <v/>
      </c>
      <c r="J3855" s="6" t="str">
        <f t="shared" si="789"/>
        <v/>
      </c>
      <c r="K3855" s="6" t="str">
        <f t="shared" si="790"/>
        <v/>
      </c>
      <c r="L3855" s="6" t="str">
        <f t="shared" si="795"/>
        <v/>
      </c>
      <c r="M3855" s="6" t="str">
        <f t="shared" si="796"/>
        <v/>
      </c>
      <c r="N3855" s="6" t="str">
        <f t="shared" si="791"/>
        <v/>
      </c>
      <c r="O3855" s="4"/>
      <c r="P3855" s="11"/>
      <c r="Q3855" s="12" t="str">
        <f t="shared" si="792"/>
        <v/>
      </c>
      <c r="R3855" s="8"/>
      <c r="S3855" s="19"/>
      <c r="T3855" s="19" t="s">
        <v>830</v>
      </c>
      <c r="U3855" s="4"/>
      <c r="V3855" s="22" t="str">
        <f t="shared" si="793"/>
        <v>@aswan1.moe.edu.eg</v>
      </c>
      <c r="W3855" s="22" t="str">
        <f t="shared" si="794"/>
        <v>Stu#</v>
      </c>
      <c r="Z3855" t="str">
        <f>IF(Q3855=$Z$14,COUNTIF($Q$15:Q3855,$Z$14),"")</f>
        <v/>
      </c>
    </row>
    <row r="3856" spans="1:26" ht="16.5" x14ac:dyDescent="0.25">
      <c r="A3856" s="6" t="str">
        <f>IF(B3856="","",SUBTOTAL(3,$B$15:B3856))</f>
        <v/>
      </c>
      <c r="B3856" s="7"/>
      <c r="C3856" s="8"/>
      <c r="D3856" s="6" t="str">
        <f t="shared" si="797"/>
        <v/>
      </c>
      <c r="E3856" s="9" t="str">
        <f t="shared" ref="E3856:E3919" si="800">IF(C3856="","",RIGHT(C3856,LEN(C3856)-FIND(" ",C3856)))</f>
        <v/>
      </c>
      <c r="F3856" s="7"/>
      <c r="G3856" s="10" t="str">
        <f t="shared" si="798"/>
        <v/>
      </c>
      <c r="H3856" s="6" t="str">
        <f t="shared" si="799"/>
        <v/>
      </c>
      <c r="I3856" s="6" t="str">
        <f t="shared" ref="I3856:I3919" si="801">IF(H3856="","",MONTH(G3856))</f>
        <v/>
      </c>
      <c r="J3856" s="6" t="str">
        <f t="shared" ref="J3856:J3919" si="802">IF(I3856="","",YEAR(G3856))</f>
        <v/>
      </c>
      <c r="K3856" s="6" t="str">
        <f t="shared" ref="K3856:K3919" si="803">IF(G3856="","",(DATEDIF(G3856,$F$13,"md")))</f>
        <v/>
      </c>
      <c r="L3856" s="6" t="str">
        <f t="shared" si="795"/>
        <v/>
      </c>
      <c r="M3856" s="6" t="str">
        <f t="shared" si="796"/>
        <v/>
      </c>
      <c r="N3856" s="6" t="str">
        <f t="shared" ref="N3856:N3919" si="804">IF(F3856="","",(IF(ISODD(MID(F3856,13,1)),"ذكر","انثى")))</f>
        <v/>
      </c>
      <c r="O3856" s="4"/>
      <c r="P3856" s="11"/>
      <c r="Q3856" s="12" t="str">
        <f t="shared" ref="Q3856:Q3919" si="805">IF(P3856="","",P3856&amp;"/"&amp;O3856)</f>
        <v/>
      </c>
      <c r="R3856" s="8"/>
      <c r="S3856" s="19"/>
      <c r="T3856" s="19" t="s">
        <v>830</v>
      </c>
      <c r="U3856" s="4"/>
      <c r="V3856" s="22" t="str">
        <f t="shared" ref="V3856:V3919" si="806">CONCATENATE(B3856,$X$2)</f>
        <v>@aswan1.moe.edu.eg</v>
      </c>
      <c r="W3856" s="22" t="str">
        <f t="shared" ref="W3856:W3919" si="807">CONCATENATE($X$3)&amp;RIGHT(LEFT(F3856,7),6)</f>
        <v>Stu#</v>
      </c>
      <c r="Z3856" t="str">
        <f>IF(Q3856=$Z$14,COUNTIF($Q$15:Q3856,$Z$14),"")</f>
        <v/>
      </c>
    </row>
    <row r="3857" spans="1:26" ht="16.5" x14ac:dyDescent="0.25">
      <c r="A3857" s="6" t="str">
        <f>IF(B3857="","",SUBTOTAL(3,$B$15:B3857))</f>
        <v/>
      </c>
      <c r="B3857" s="7"/>
      <c r="C3857" s="8"/>
      <c r="D3857" s="6" t="str">
        <f t="shared" si="797"/>
        <v/>
      </c>
      <c r="E3857" s="9" t="str">
        <f t="shared" si="800"/>
        <v/>
      </c>
      <c r="F3857" s="7"/>
      <c r="G3857" s="10" t="str">
        <f t="shared" si="798"/>
        <v/>
      </c>
      <c r="H3857" s="6" t="str">
        <f t="shared" si="799"/>
        <v/>
      </c>
      <c r="I3857" s="6" t="str">
        <f t="shared" si="801"/>
        <v/>
      </c>
      <c r="J3857" s="6" t="str">
        <f t="shared" si="802"/>
        <v/>
      </c>
      <c r="K3857" s="6" t="str">
        <f t="shared" si="803"/>
        <v/>
      </c>
      <c r="L3857" s="6" t="str">
        <f t="shared" ref="L3857:L3920" si="808">IF(H3857="","",(DATEDIF(H3857,$F$13,"md")))</f>
        <v/>
      </c>
      <c r="M3857" s="6" t="str">
        <f t="shared" ref="M3857:M3920" si="809">IF(I3857="","",(DATEDIF(I3857,$F$13,"md")))</f>
        <v/>
      </c>
      <c r="N3857" s="6" t="str">
        <f t="shared" si="804"/>
        <v/>
      </c>
      <c r="O3857" s="4"/>
      <c r="P3857" s="11"/>
      <c r="Q3857" s="12" t="str">
        <f t="shared" si="805"/>
        <v/>
      </c>
      <c r="R3857" s="8"/>
      <c r="S3857" s="19"/>
      <c r="T3857" s="19" t="s">
        <v>830</v>
      </c>
      <c r="U3857" s="4"/>
      <c r="V3857" s="22" t="str">
        <f t="shared" si="806"/>
        <v>@aswan1.moe.edu.eg</v>
      </c>
      <c r="W3857" s="22" t="str">
        <f t="shared" si="807"/>
        <v>Stu#</v>
      </c>
      <c r="Z3857" t="str">
        <f>IF(Q3857=$Z$14,COUNTIF($Q$15:Q3857,$Z$14),"")</f>
        <v/>
      </c>
    </row>
    <row r="3858" spans="1:26" ht="16.5" x14ac:dyDescent="0.25">
      <c r="A3858" s="6" t="str">
        <f>IF(B3858="","",SUBTOTAL(3,$B$15:B3858))</f>
        <v/>
      </c>
      <c r="B3858" s="7"/>
      <c r="C3858" s="8"/>
      <c r="D3858" s="6" t="str">
        <f t="shared" si="797"/>
        <v/>
      </c>
      <c r="E3858" s="9" t="str">
        <f t="shared" si="800"/>
        <v/>
      </c>
      <c r="F3858" s="7"/>
      <c r="G3858" s="10" t="str">
        <f t="shared" si="798"/>
        <v/>
      </c>
      <c r="H3858" s="6" t="str">
        <f t="shared" si="799"/>
        <v/>
      </c>
      <c r="I3858" s="6" t="str">
        <f t="shared" si="801"/>
        <v/>
      </c>
      <c r="J3858" s="6" t="str">
        <f t="shared" si="802"/>
        <v/>
      </c>
      <c r="K3858" s="6" t="str">
        <f t="shared" si="803"/>
        <v/>
      </c>
      <c r="L3858" s="6" t="str">
        <f t="shared" si="808"/>
        <v/>
      </c>
      <c r="M3858" s="6" t="str">
        <f t="shared" si="809"/>
        <v/>
      </c>
      <c r="N3858" s="6" t="str">
        <f t="shared" si="804"/>
        <v/>
      </c>
      <c r="O3858" s="4"/>
      <c r="P3858" s="11"/>
      <c r="Q3858" s="12" t="str">
        <f t="shared" si="805"/>
        <v/>
      </c>
      <c r="R3858" s="8"/>
      <c r="S3858" s="19"/>
      <c r="T3858" s="19" t="s">
        <v>830</v>
      </c>
      <c r="U3858" s="4"/>
      <c r="V3858" s="22" t="str">
        <f t="shared" si="806"/>
        <v>@aswan1.moe.edu.eg</v>
      </c>
      <c r="W3858" s="22" t="str">
        <f t="shared" si="807"/>
        <v>Stu#</v>
      </c>
      <c r="Z3858" t="str">
        <f>IF(Q3858=$Z$14,COUNTIF($Q$15:Q3858,$Z$14),"")</f>
        <v/>
      </c>
    </row>
    <row r="3859" spans="1:26" ht="16.5" x14ac:dyDescent="0.25">
      <c r="A3859" s="6" t="str">
        <f>IF(B3859="","",SUBTOTAL(3,$B$15:B3859))</f>
        <v/>
      </c>
      <c r="B3859" s="7"/>
      <c r="C3859" s="8"/>
      <c r="D3859" s="6" t="str">
        <f t="shared" si="797"/>
        <v/>
      </c>
      <c r="E3859" s="9" t="str">
        <f t="shared" si="800"/>
        <v/>
      </c>
      <c r="F3859" s="7"/>
      <c r="G3859" s="10" t="str">
        <f t="shared" si="798"/>
        <v/>
      </c>
      <c r="H3859" s="6" t="str">
        <f t="shared" si="799"/>
        <v/>
      </c>
      <c r="I3859" s="6" t="str">
        <f t="shared" si="801"/>
        <v/>
      </c>
      <c r="J3859" s="6" t="str">
        <f t="shared" si="802"/>
        <v/>
      </c>
      <c r="K3859" s="6" t="str">
        <f t="shared" si="803"/>
        <v/>
      </c>
      <c r="L3859" s="6" t="str">
        <f t="shared" si="808"/>
        <v/>
      </c>
      <c r="M3859" s="6" t="str">
        <f t="shared" si="809"/>
        <v/>
      </c>
      <c r="N3859" s="6" t="str">
        <f t="shared" si="804"/>
        <v/>
      </c>
      <c r="O3859" s="4"/>
      <c r="P3859" s="11"/>
      <c r="Q3859" s="12" t="str">
        <f t="shared" si="805"/>
        <v/>
      </c>
      <c r="R3859" s="8"/>
      <c r="S3859" s="19"/>
      <c r="T3859" s="19" t="s">
        <v>830</v>
      </c>
      <c r="U3859" s="4"/>
      <c r="V3859" s="22" t="str">
        <f t="shared" si="806"/>
        <v>@aswan1.moe.edu.eg</v>
      </c>
      <c r="W3859" s="22" t="str">
        <f t="shared" si="807"/>
        <v>Stu#</v>
      </c>
      <c r="Z3859" t="str">
        <f>IF(Q3859=$Z$14,COUNTIF($Q$15:Q3859,$Z$14),"")</f>
        <v/>
      </c>
    </row>
    <row r="3860" spans="1:26" ht="16.5" x14ac:dyDescent="0.25">
      <c r="A3860" s="6" t="str">
        <f>IF(B3860="","",SUBTOTAL(3,$B$15:B3860))</f>
        <v/>
      </c>
      <c r="B3860" s="7"/>
      <c r="C3860" s="8"/>
      <c r="D3860" s="6" t="str">
        <f t="shared" si="797"/>
        <v/>
      </c>
      <c r="E3860" s="9" t="str">
        <f t="shared" si="800"/>
        <v/>
      </c>
      <c r="F3860" s="7"/>
      <c r="G3860" s="10" t="str">
        <f t="shared" si="798"/>
        <v/>
      </c>
      <c r="H3860" s="6" t="str">
        <f t="shared" si="799"/>
        <v/>
      </c>
      <c r="I3860" s="6" t="str">
        <f t="shared" si="801"/>
        <v/>
      </c>
      <c r="J3860" s="6" t="str">
        <f t="shared" si="802"/>
        <v/>
      </c>
      <c r="K3860" s="6" t="str">
        <f t="shared" si="803"/>
        <v/>
      </c>
      <c r="L3860" s="6" t="str">
        <f t="shared" si="808"/>
        <v/>
      </c>
      <c r="M3860" s="6" t="str">
        <f t="shared" si="809"/>
        <v/>
      </c>
      <c r="N3860" s="6" t="str">
        <f t="shared" si="804"/>
        <v/>
      </c>
      <c r="O3860" s="4"/>
      <c r="P3860" s="11"/>
      <c r="Q3860" s="12" t="str">
        <f t="shared" si="805"/>
        <v/>
      </c>
      <c r="R3860" s="8"/>
      <c r="S3860" s="19"/>
      <c r="T3860" s="19" t="s">
        <v>830</v>
      </c>
      <c r="U3860" s="4"/>
      <c r="V3860" s="22" t="str">
        <f t="shared" si="806"/>
        <v>@aswan1.moe.edu.eg</v>
      </c>
      <c r="W3860" s="22" t="str">
        <f t="shared" si="807"/>
        <v>Stu#</v>
      </c>
      <c r="Z3860" t="str">
        <f>IF(Q3860=$Z$14,COUNTIF($Q$15:Q3860,$Z$14),"")</f>
        <v/>
      </c>
    </row>
    <row r="3861" spans="1:26" ht="16.5" x14ac:dyDescent="0.25">
      <c r="A3861" s="6" t="str">
        <f>IF(B3861="","",SUBTOTAL(3,$B$15:B3861))</f>
        <v/>
      </c>
      <c r="B3861" s="7"/>
      <c r="C3861" s="8"/>
      <c r="D3861" s="6" t="str">
        <f t="shared" si="797"/>
        <v/>
      </c>
      <c r="E3861" s="9" t="str">
        <f t="shared" si="800"/>
        <v/>
      </c>
      <c r="F3861" s="7"/>
      <c r="G3861" s="10" t="str">
        <f t="shared" si="798"/>
        <v/>
      </c>
      <c r="H3861" s="6" t="str">
        <f t="shared" si="799"/>
        <v/>
      </c>
      <c r="I3861" s="6" t="str">
        <f t="shared" si="801"/>
        <v/>
      </c>
      <c r="J3861" s="6" t="str">
        <f t="shared" si="802"/>
        <v/>
      </c>
      <c r="K3861" s="6" t="str">
        <f t="shared" si="803"/>
        <v/>
      </c>
      <c r="L3861" s="6" t="str">
        <f t="shared" si="808"/>
        <v/>
      </c>
      <c r="M3861" s="6" t="str">
        <f t="shared" si="809"/>
        <v/>
      </c>
      <c r="N3861" s="6" t="str">
        <f t="shared" si="804"/>
        <v/>
      </c>
      <c r="O3861" s="4"/>
      <c r="P3861" s="11"/>
      <c r="Q3861" s="12" t="str">
        <f t="shared" si="805"/>
        <v/>
      </c>
      <c r="R3861" s="8"/>
      <c r="S3861" s="19"/>
      <c r="T3861" s="19" t="s">
        <v>830</v>
      </c>
      <c r="U3861" s="4"/>
      <c r="V3861" s="22" t="str">
        <f t="shared" si="806"/>
        <v>@aswan1.moe.edu.eg</v>
      </c>
      <c r="W3861" s="22" t="str">
        <f t="shared" si="807"/>
        <v>Stu#</v>
      </c>
      <c r="Z3861" t="str">
        <f>IF(Q3861=$Z$14,COUNTIF($Q$15:Q3861,$Z$14),"")</f>
        <v/>
      </c>
    </row>
    <row r="3862" spans="1:26" ht="16.5" x14ac:dyDescent="0.25">
      <c r="A3862" s="6" t="str">
        <f>IF(B3862="","",SUBTOTAL(3,$B$15:B3862))</f>
        <v/>
      </c>
      <c r="B3862" s="7"/>
      <c r="C3862" s="8"/>
      <c r="D3862" s="6" t="str">
        <f t="shared" si="797"/>
        <v/>
      </c>
      <c r="E3862" s="9" t="str">
        <f t="shared" si="800"/>
        <v/>
      </c>
      <c r="F3862" s="7"/>
      <c r="G3862" s="10" t="str">
        <f t="shared" si="798"/>
        <v/>
      </c>
      <c r="H3862" s="6" t="str">
        <f t="shared" si="799"/>
        <v/>
      </c>
      <c r="I3862" s="6" t="str">
        <f t="shared" si="801"/>
        <v/>
      </c>
      <c r="J3862" s="6" t="str">
        <f t="shared" si="802"/>
        <v/>
      </c>
      <c r="K3862" s="6" t="str">
        <f t="shared" si="803"/>
        <v/>
      </c>
      <c r="L3862" s="6" t="str">
        <f t="shared" si="808"/>
        <v/>
      </c>
      <c r="M3862" s="6" t="str">
        <f t="shared" si="809"/>
        <v/>
      </c>
      <c r="N3862" s="6" t="str">
        <f t="shared" si="804"/>
        <v/>
      </c>
      <c r="O3862" s="4"/>
      <c r="P3862" s="11"/>
      <c r="Q3862" s="12" t="str">
        <f t="shared" si="805"/>
        <v/>
      </c>
      <c r="R3862" s="8"/>
      <c r="S3862" s="19"/>
      <c r="T3862" s="19" t="s">
        <v>830</v>
      </c>
      <c r="U3862" s="4"/>
      <c r="V3862" s="22" t="str">
        <f t="shared" si="806"/>
        <v>@aswan1.moe.edu.eg</v>
      </c>
      <c r="W3862" s="22" t="str">
        <f t="shared" si="807"/>
        <v>Stu#</v>
      </c>
      <c r="Z3862" t="str">
        <f>IF(Q3862=$Z$14,COUNTIF($Q$15:Q3862,$Z$14),"")</f>
        <v/>
      </c>
    </row>
    <row r="3863" spans="1:26" ht="16.5" x14ac:dyDescent="0.25">
      <c r="A3863" s="6" t="str">
        <f>IF(B3863="","",SUBTOTAL(3,$B$15:B3863))</f>
        <v/>
      </c>
      <c r="B3863" s="7"/>
      <c r="C3863" s="8"/>
      <c r="D3863" s="6" t="str">
        <f t="shared" si="797"/>
        <v/>
      </c>
      <c r="E3863" s="9" t="str">
        <f t="shared" si="800"/>
        <v/>
      </c>
      <c r="F3863" s="7"/>
      <c r="G3863" s="10" t="str">
        <f t="shared" si="798"/>
        <v/>
      </c>
      <c r="H3863" s="6" t="str">
        <f t="shared" si="799"/>
        <v/>
      </c>
      <c r="I3863" s="6" t="str">
        <f t="shared" si="801"/>
        <v/>
      </c>
      <c r="J3863" s="6" t="str">
        <f t="shared" si="802"/>
        <v/>
      </c>
      <c r="K3863" s="6" t="str">
        <f t="shared" si="803"/>
        <v/>
      </c>
      <c r="L3863" s="6" t="str">
        <f t="shared" si="808"/>
        <v/>
      </c>
      <c r="M3863" s="6" t="str">
        <f t="shared" si="809"/>
        <v/>
      </c>
      <c r="N3863" s="6" t="str">
        <f t="shared" si="804"/>
        <v/>
      </c>
      <c r="O3863" s="4"/>
      <c r="P3863" s="11"/>
      <c r="Q3863" s="12" t="str">
        <f t="shared" si="805"/>
        <v/>
      </c>
      <c r="R3863" s="8"/>
      <c r="S3863" s="19"/>
      <c r="T3863" s="19" t="s">
        <v>830</v>
      </c>
      <c r="U3863" s="4"/>
      <c r="V3863" s="22" t="str">
        <f t="shared" si="806"/>
        <v>@aswan1.moe.edu.eg</v>
      </c>
      <c r="W3863" s="22" t="str">
        <f t="shared" si="807"/>
        <v>Stu#</v>
      </c>
      <c r="Z3863" t="str">
        <f>IF(Q3863=$Z$14,COUNTIF($Q$15:Q3863,$Z$14),"")</f>
        <v/>
      </c>
    </row>
    <row r="3864" spans="1:26" ht="16.5" x14ac:dyDescent="0.25">
      <c r="A3864" s="6" t="str">
        <f>IF(B3864="","",SUBTOTAL(3,$B$15:B3864))</f>
        <v/>
      </c>
      <c r="B3864" s="7"/>
      <c r="C3864" s="8"/>
      <c r="D3864" s="6" t="str">
        <f t="shared" si="797"/>
        <v/>
      </c>
      <c r="E3864" s="9" t="str">
        <f t="shared" si="800"/>
        <v/>
      </c>
      <c r="F3864" s="7"/>
      <c r="G3864" s="10" t="str">
        <f t="shared" si="798"/>
        <v/>
      </c>
      <c r="H3864" s="6" t="str">
        <f t="shared" si="799"/>
        <v/>
      </c>
      <c r="I3864" s="6" t="str">
        <f t="shared" si="801"/>
        <v/>
      </c>
      <c r="J3864" s="6" t="str">
        <f t="shared" si="802"/>
        <v/>
      </c>
      <c r="K3864" s="6" t="str">
        <f t="shared" si="803"/>
        <v/>
      </c>
      <c r="L3864" s="6" t="str">
        <f t="shared" si="808"/>
        <v/>
      </c>
      <c r="M3864" s="6" t="str">
        <f t="shared" si="809"/>
        <v/>
      </c>
      <c r="N3864" s="6" t="str">
        <f t="shared" si="804"/>
        <v/>
      </c>
      <c r="O3864" s="4"/>
      <c r="P3864" s="11"/>
      <c r="Q3864" s="12" t="str">
        <f t="shared" si="805"/>
        <v/>
      </c>
      <c r="R3864" s="8"/>
      <c r="S3864" s="19"/>
      <c r="T3864" s="19" t="s">
        <v>830</v>
      </c>
      <c r="U3864" s="4"/>
      <c r="V3864" s="22" t="str">
        <f t="shared" si="806"/>
        <v>@aswan1.moe.edu.eg</v>
      </c>
      <c r="W3864" s="22" t="str">
        <f t="shared" si="807"/>
        <v>Stu#</v>
      </c>
      <c r="Z3864" t="str">
        <f>IF(Q3864=$Z$14,COUNTIF($Q$15:Q3864,$Z$14),"")</f>
        <v/>
      </c>
    </row>
    <row r="3865" spans="1:26" ht="16.5" x14ac:dyDescent="0.25">
      <c r="A3865" s="6" t="str">
        <f>IF(B3865="","",SUBTOTAL(3,$B$15:B3865))</f>
        <v/>
      </c>
      <c r="B3865" s="7"/>
      <c r="C3865" s="8"/>
      <c r="D3865" s="6" t="str">
        <f t="shared" si="797"/>
        <v/>
      </c>
      <c r="E3865" s="9" t="str">
        <f t="shared" si="800"/>
        <v/>
      </c>
      <c r="F3865" s="7"/>
      <c r="G3865" s="10" t="str">
        <f t="shared" si="798"/>
        <v/>
      </c>
      <c r="H3865" s="6" t="str">
        <f t="shared" si="799"/>
        <v/>
      </c>
      <c r="I3865" s="6" t="str">
        <f t="shared" si="801"/>
        <v/>
      </c>
      <c r="J3865" s="6" t="str">
        <f t="shared" si="802"/>
        <v/>
      </c>
      <c r="K3865" s="6" t="str">
        <f t="shared" si="803"/>
        <v/>
      </c>
      <c r="L3865" s="6" t="str">
        <f t="shared" si="808"/>
        <v/>
      </c>
      <c r="M3865" s="6" t="str">
        <f t="shared" si="809"/>
        <v/>
      </c>
      <c r="N3865" s="6" t="str">
        <f t="shared" si="804"/>
        <v/>
      </c>
      <c r="O3865" s="4"/>
      <c r="P3865" s="11"/>
      <c r="Q3865" s="12" t="str">
        <f t="shared" si="805"/>
        <v/>
      </c>
      <c r="R3865" s="8"/>
      <c r="S3865" s="19"/>
      <c r="T3865" s="19" t="s">
        <v>830</v>
      </c>
      <c r="U3865" s="4"/>
      <c r="V3865" s="22" t="str">
        <f t="shared" si="806"/>
        <v>@aswan1.moe.edu.eg</v>
      </c>
      <c r="W3865" s="22" t="str">
        <f t="shared" si="807"/>
        <v>Stu#</v>
      </c>
      <c r="Z3865" t="str">
        <f>IF(Q3865=$Z$14,COUNTIF($Q$15:Q3865,$Z$14),"")</f>
        <v/>
      </c>
    </row>
    <row r="3866" spans="1:26" ht="16.5" x14ac:dyDescent="0.25">
      <c r="A3866" s="6" t="str">
        <f>IF(B3866="","",SUBTOTAL(3,$B$15:B3866))</f>
        <v/>
      </c>
      <c r="B3866" s="7"/>
      <c r="C3866" s="8"/>
      <c r="D3866" s="6" t="str">
        <f t="shared" si="797"/>
        <v/>
      </c>
      <c r="E3866" s="9" t="str">
        <f t="shared" si="800"/>
        <v/>
      </c>
      <c r="F3866" s="7"/>
      <c r="G3866" s="10" t="str">
        <f t="shared" si="798"/>
        <v/>
      </c>
      <c r="H3866" s="6" t="str">
        <f t="shared" si="799"/>
        <v/>
      </c>
      <c r="I3866" s="6" t="str">
        <f t="shared" si="801"/>
        <v/>
      </c>
      <c r="J3866" s="6" t="str">
        <f t="shared" si="802"/>
        <v/>
      </c>
      <c r="K3866" s="6" t="str">
        <f t="shared" si="803"/>
        <v/>
      </c>
      <c r="L3866" s="6" t="str">
        <f t="shared" si="808"/>
        <v/>
      </c>
      <c r="M3866" s="6" t="str">
        <f t="shared" si="809"/>
        <v/>
      </c>
      <c r="N3866" s="6" t="str">
        <f t="shared" si="804"/>
        <v/>
      </c>
      <c r="O3866" s="4"/>
      <c r="P3866" s="11"/>
      <c r="Q3866" s="12" t="str">
        <f t="shared" si="805"/>
        <v/>
      </c>
      <c r="R3866" s="8"/>
      <c r="S3866" s="19"/>
      <c r="T3866" s="19" t="s">
        <v>830</v>
      </c>
      <c r="U3866" s="4"/>
      <c r="V3866" s="22" t="str">
        <f t="shared" si="806"/>
        <v>@aswan1.moe.edu.eg</v>
      </c>
      <c r="W3866" s="22" t="str">
        <f t="shared" si="807"/>
        <v>Stu#</v>
      </c>
      <c r="Z3866" t="str">
        <f>IF(Q3866=$Z$14,COUNTIF($Q$15:Q3866,$Z$14),"")</f>
        <v/>
      </c>
    </row>
    <row r="3867" spans="1:26" ht="16.5" x14ac:dyDescent="0.25">
      <c r="A3867" s="6" t="str">
        <f>IF(B3867="","",SUBTOTAL(3,$B$15:B3867))</f>
        <v/>
      </c>
      <c r="B3867" s="7"/>
      <c r="C3867" s="8"/>
      <c r="D3867" s="6" t="str">
        <f t="shared" si="797"/>
        <v/>
      </c>
      <c r="E3867" s="9" t="str">
        <f t="shared" si="800"/>
        <v/>
      </c>
      <c r="F3867" s="7"/>
      <c r="G3867" s="10" t="str">
        <f t="shared" si="798"/>
        <v/>
      </c>
      <c r="H3867" s="6" t="str">
        <f t="shared" si="799"/>
        <v/>
      </c>
      <c r="I3867" s="6" t="str">
        <f t="shared" si="801"/>
        <v/>
      </c>
      <c r="J3867" s="6" t="str">
        <f t="shared" si="802"/>
        <v/>
      </c>
      <c r="K3867" s="6" t="str">
        <f t="shared" si="803"/>
        <v/>
      </c>
      <c r="L3867" s="6" t="str">
        <f t="shared" si="808"/>
        <v/>
      </c>
      <c r="M3867" s="6" t="str">
        <f t="shared" si="809"/>
        <v/>
      </c>
      <c r="N3867" s="6" t="str">
        <f t="shared" si="804"/>
        <v/>
      </c>
      <c r="O3867" s="4"/>
      <c r="P3867" s="11"/>
      <c r="Q3867" s="12" t="str">
        <f t="shared" si="805"/>
        <v/>
      </c>
      <c r="R3867" s="8"/>
      <c r="S3867" s="19"/>
      <c r="T3867" s="19" t="s">
        <v>830</v>
      </c>
      <c r="U3867" s="4"/>
      <c r="V3867" s="22" t="str">
        <f t="shared" si="806"/>
        <v>@aswan1.moe.edu.eg</v>
      </c>
      <c r="W3867" s="22" t="str">
        <f t="shared" si="807"/>
        <v>Stu#</v>
      </c>
      <c r="Z3867" t="str">
        <f>IF(Q3867=$Z$14,COUNTIF($Q$15:Q3867,$Z$14),"")</f>
        <v/>
      </c>
    </row>
    <row r="3868" spans="1:26" ht="16.5" x14ac:dyDescent="0.25">
      <c r="A3868" s="6" t="str">
        <f>IF(B3868="","",SUBTOTAL(3,$B$15:B3868))</f>
        <v/>
      </c>
      <c r="B3868" s="7"/>
      <c r="C3868" s="8"/>
      <c r="D3868" s="6" t="str">
        <f t="shared" si="797"/>
        <v/>
      </c>
      <c r="E3868" s="9" t="str">
        <f t="shared" si="800"/>
        <v/>
      </c>
      <c r="F3868" s="7"/>
      <c r="G3868" s="10" t="str">
        <f t="shared" si="798"/>
        <v/>
      </c>
      <c r="H3868" s="6" t="str">
        <f t="shared" si="799"/>
        <v/>
      </c>
      <c r="I3868" s="6" t="str">
        <f t="shared" si="801"/>
        <v/>
      </c>
      <c r="J3868" s="6" t="str">
        <f t="shared" si="802"/>
        <v/>
      </c>
      <c r="K3868" s="6" t="str">
        <f t="shared" si="803"/>
        <v/>
      </c>
      <c r="L3868" s="6" t="str">
        <f t="shared" si="808"/>
        <v/>
      </c>
      <c r="M3868" s="6" t="str">
        <f t="shared" si="809"/>
        <v/>
      </c>
      <c r="N3868" s="6" t="str">
        <f t="shared" si="804"/>
        <v/>
      </c>
      <c r="O3868" s="4"/>
      <c r="P3868" s="11"/>
      <c r="Q3868" s="12" t="str">
        <f t="shared" si="805"/>
        <v/>
      </c>
      <c r="R3868" s="8"/>
      <c r="S3868" s="19"/>
      <c r="T3868" s="19" t="s">
        <v>830</v>
      </c>
      <c r="U3868" s="4"/>
      <c r="V3868" s="22" t="str">
        <f t="shared" si="806"/>
        <v>@aswan1.moe.edu.eg</v>
      </c>
      <c r="W3868" s="22" t="str">
        <f t="shared" si="807"/>
        <v>Stu#</v>
      </c>
      <c r="Z3868" t="str">
        <f>IF(Q3868=$Z$14,COUNTIF($Q$15:Q3868,$Z$14),"")</f>
        <v/>
      </c>
    </row>
    <row r="3869" spans="1:26" ht="16.5" x14ac:dyDescent="0.25">
      <c r="A3869" s="6" t="str">
        <f>IF(B3869="","",SUBTOTAL(3,$B$15:B3869))</f>
        <v/>
      </c>
      <c r="B3869" s="7"/>
      <c r="C3869" s="8"/>
      <c r="D3869" s="6" t="str">
        <f t="shared" si="797"/>
        <v/>
      </c>
      <c r="E3869" s="9" t="str">
        <f t="shared" si="800"/>
        <v/>
      </c>
      <c r="F3869" s="7"/>
      <c r="G3869" s="10" t="str">
        <f t="shared" si="798"/>
        <v/>
      </c>
      <c r="H3869" s="6" t="str">
        <f t="shared" si="799"/>
        <v/>
      </c>
      <c r="I3869" s="6" t="str">
        <f t="shared" si="801"/>
        <v/>
      </c>
      <c r="J3869" s="6" t="str">
        <f t="shared" si="802"/>
        <v/>
      </c>
      <c r="K3869" s="6" t="str">
        <f t="shared" si="803"/>
        <v/>
      </c>
      <c r="L3869" s="6" t="str">
        <f t="shared" si="808"/>
        <v/>
      </c>
      <c r="M3869" s="6" t="str">
        <f t="shared" si="809"/>
        <v/>
      </c>
      <c r="N3869" s="6" t="str">
        <f t="shared" si="804"/>
        <v/>
      </c>
      <c r="O3869" s="4"/>
      <c r="P3869" s="11"/>
      <c r="Q3869" s="12" t="str">
        <f t="shared" si="805"/>
        <v/>
      </c>
      <c r="R3869" s="8"/>
      <c r="S3869" s="19"/>
      <c r="T3869" s="19" t="s">
        <v>830</v>
      </c>
      <c r="U3869" s="4"/>
      <c r="V3869" s="22" t="str">
        <f t="shared" si="806"/>
        <v>@aswan1.moe.edu.eg</v>
      </c>
      <c r="W3869" s="22" t="str">
        <f t="shared" si="807"/>
        <v>Stu#</v>
      </c>
      <c r="Z3869" t="str">
        <f>IF(Q3869=$Z$14,COUNTIF($Q$15:Q3869,$Z$14),"")</f>
        <v/>
      </c>
    </row>
    <row r="3870" spans="1:26" ht="16.5" x14ac:dyDescent="0.25">
      <c r="A3870" s="6" t="str">
        <f>IF(B3870="","",SUBTOTAL(3,$B$15:B3870))</f>
        <v/>
      </c>
      <c r="B3870" s="7"/>
      <c r="C3870" s="8"/>
      <c r="D3870" s="6" t="str">
        <f t="shared" si="797"/>
        <v/>
      </c>
      <c r="E3870" s="9" t="str">
        <f t="shared" si="800"/>
        <v/>
      </c>
      <c r="F3870" s="7"/>
      <c r="G3870" s="10" t="str">
        <f t="shared" si="798"/>
        <v/>
      </c>
      <c r="H3870" s="6" t="str">
        <f t="shared" si="799"/>
        <v/>
      </c>
      <c r="I3870" s="6" t="str">
        <f t="shared" si="801"/>
        <v/>
      </c>
      <c r="J3870" s="6" t="str">
        <f t="shared" si="802"/>
        <v/>
      </c>
      <c r="K3870" s="6" t="str">
        <f t="shared" si="803"/>
        <v/>
      </c>
      <c r="L3870" s="6" t="str">
        <f t="shared" si="808"/>
        <v/>
      </c>
      <c r="M3870" s="6" t="str">
        <f t="shared" si="809"/>
        <v/>
      </c>
      <c r="N3870" s="6" t="str">
        <f t="shared" si="804"/>
        <v/>
      </c>
      <c r="O3870" s="4"/>
      <c r="P3870" s="11"/>
      <c r="Q3870" s="12" t="str">
        <f t="shared" si="805"/>
        <v/>
      </c>
      <c r="R3870" s="8"/>
      <c r="S3870" s="19"/>
      <c r="T3870" s="19" t="s">
        <v>830</v>
      </c>
      <c r="U3870" s="4"/>
      <c r="V3870" s="22" t="str">
        <f t="shared" si="806"/>
        <v>@aswan1.moe.edu.eg</v>
      </c>
      <c r="W3870" s="22" t="str">
        <f t="shared" si="807"/>
        <v>Stu#</v>
      </c>
      <c r="Z3870" t="str">
        <f>IF(Q3870=$Z$14,COUNTIF($Q$15:Q3870,$Z$14),"")</f>
        <v/>
      </c>
    </row>
    <row r="3871" spans="1:26" ht="16.5" x14ac:dyDescent="0.25">
      <c r="A3871" s="6" t="str">
        <f>IF(B3871="","",SUBTOTAL(3,$B$15:B3871))</f>
        <v/>
      </c>
      <c r="B3871" s="7"/>
      <c r="C3871" s="8"/>
      <c r="D3871" s="6" t="str">
        <f t="shared" si="797"/>
        <v/>
      </c>
      <c r="E3871" s="9" t="str">
        <f t="shared" si="800"/>
        <v/>
      </c>
      <c r="F3871" s="7"/>
      <c r="G3871" s="10" t="str">
        <f t="shared" si="798"/>
        <v/>
      </c>
      <c r="H3871" s="6" t="str">
        <f t="shared" si="799"/>
        <v/>
      </c>
      <c r="I3871" s="6" t="str">
        <f t="shared" si="801"/>
        <v/>
      </c>
      <c r="J3871" s="6" t="str">
        <f t="shared" si="802"/>
        <v/>
      </c>
      <c r="K3871" s="6" t="str">
        <f t="shared" si="803"/>
        <v/>
      </c>
      <c r="L3871" s="6" t="str">
        <f t="shared" si="808"/>
        <v/>
      </c>
      <c r="M3871" s="6" t="str">
        <f t="shared" si="809"/>
        <v/>
      </c>
      <c r="N3871" s="6" t="str">
        <f t="shared" si="804"/>
        <v/>
      </c>
      <c r="O3871" s="4"/>
      <c r="P3871" s="11"/>
      <c r="Q3871" s="12" t="str">
        <f t="shared" si="805"/>
        <v/>
      </c>
      <c r="R3871" s="8"/>
      <c r="S3871" s="19"/>
      <c r="T3871" s="19" t="s">
        <v>830</v>
      </c>
      <c r="U3871" s="4"/>
      <c r="V3871" s="22" t="str">
        <f t="shared" si="806"/>
        <v>@aswan1.moe.edu.eg</v>
      </c>
      <c r="W3871" s="22" t="str">
        <f t="shared" si="807"/>
        <v>Stu#</v>
      </c>
      <c r="Z3871" t="str">
        <f>IF(Q3871=$Z$14,COUNTIF($Q$15:Q3871,$Z$14),"")</f>
        <v/>
      </c>
    </row>
    <row r="3872" spans="1:26" ht="16.5" x14ac:dyDescent="0.25">
      <c r="A3872" s="6" t="str">
        <f>IF(B3872="","",SUBTOTAL(3,$B$15:B3872))</f>
        <v/>
      </c>
      <c r="B3872" s="7"/>
      <c r="C3872" s="8"/>
      <c r="D3872" s="6" t="str">
        <f t="shared" si="797"/>
        <v/>
      </c>
      <c r="E3872" s="9" t="str">
        <f t="shared" si="800"/>
        <v/>
      </c>
      <c r="F3872" s="7"/>
      <c r="G3872" s="10" t="str">
        <f t="shared" si="798"/>
        <v/>
      </c>
      <c r="H3872" s="6" t="str">
        <f t="shared" si="799"/>
        <v/>
      </c>
      <c r="I3872" s="6" t="str">
        <f t="shared" si="801"/>
        <v/>
      </c>
      <c r="J3872" s="6" t="str">
        <f t="shared" si="802"/>
        <v/>
      </c>
      <c r="K3872" s="6" t="str">
        <f t="shared" si="803"/>
        <v/>
      </c>
      <c r="L3872" s="6" t="str">
        <f t="shared" si="808"/>
        <v/>
      </c>
      <c r="M3872" s="6" t="str">
        <f t="shared" si="809"/>
        <v/>
      </c>
      <c r="N3872" s="6" t="str">
        <f t="shared" si="804"/>
        <v/>
      </c>
      <c r="O3872" s="4"/>
      <c r="P3872" s="11"/>
      <c r="Q3872" s="12" t="str">
        <f t="shared" si="805"/>
        <v/>
      </c>
      <c r="R3872" s="8"/>
      <c r="S3872" s="19"/>
      <c r="T3872" s="19" t="s">
        <v>830</v>
      </c>
      <c r="U3872" s="4"/>
      <c r="V3872" s="22" t="str">
        <f t="shared" si="806"/>
        <v>@aswan1.moe.edu.eg</v>
      </c>
      <c r="W3872" s="22" t="str">
        <f t="shared" si="807"/>
        <v>Stu#</v>
      </c>
      <c r="Z3872" t="str">
        <f>IF(Q3872=$Z$14,COUNTIF($Q$15:Q3872,$Z$14),"")</f>
        <v/>
      </c>
    </row>
    <row r="3873" spans="1:26" ht="16.5" x14ac:dyDescent="0.25">
      <c r="A3873" s="6" t="str">
        <f>IF(B3873="","",SUBTOTAL(3,$B$15:B3873))</f>
        <v/>
      </c>
      <c r="B3873" s="7"/>
      <c r="C3873" s="8"/>
      <c r="D3873" s="6" t="str">
        <f t="shared" si="797"/>
        <v/>
      </c>
      <c r="E3873" s="9" t="str">
        <f t="shared" si="800"/>
        <v/>
      </c>
      <c r="F3873" s="7"/>
      <c r="G3873" s="10" t="str">
        <f t="shared" si="798"/>
        <v/>
      </c>
      <c r="H3873" s="6" t="str">
        <f t="shared" si="799"/>
        <v/>
      </c>
      <c r="I3873" s="6" t="str">
        <f t="shared" si="801"/>
        <v/>
      </c>
      <c r="J3873" s="6" t="str">
        <f t="shared" si="802"/>
        <v/>
      </c>
      <c r="K3873" s="6" t="str">
        <f t="shared" si="803"/>
        <v/>
      </c>
      <c r="L3873" s="6" t="str">
        <f t="shared" si="808"/>
        <v/>
      </c>
      <c r="M3873" s="6" t="str">
        <f t="shared" si="809"/>
        <v/>
      </c>
      <c r="N3873" s="6" t="str">
        <f t="shared" si="804"/>
        <v/>
      </c>
      <c r="O3873" s="4"/>
      <c r="P3873" s="11"/>
      <c r="Q3873" s="12" t="str">
        <f t="shared" si="805"/>
        <v/>
      </c>
      <c r="R3873" s="8"/>
      <c r="S3873" s="19"/>
      <c r="T3873" s="19" t="s">
        <v>830</v>
      </c>
      <c r="U3873" s="4"/>
      <c r="V3873" s="22" t="str">
        <f t="shared" si="806"/>
        <v>@aswan1.moe.edu.eg</v>
      </c>
      <c r="W3873" s="22" t="str">
        <f t="shared" si="807"/>
        <v>Stu#</v>
      </c>
      <c r="Z3873" t="str">
        <f>IF(Q3873=$Z$14,COUNTIF($Q$15:Q3873,$Z$14),"")</f>
        <v/>
      </c>
    </row>
    <row r="3874" spans="1:26" ht="16.5" x14ac:dyDescent="0.25">
      <c r="A3874" s="6" t="str">
        <f>IF(B3874="","",SUBTOTAL(3,$B$15:B3874))</f>
        <v/>
      </c>
      <c r="B3874" s="7"/>
      <c r="C3874" s="8"/>
      <c r="D3874" s="6" t="str">
        <f t="shared" si="797"/>
        <v/>
      </c>
      <c r="E3874" s="9" t="str">
        <f t="shared" si="800"/>
        <v/>
      </c>
      <c r="F3874" s="7"/>
      <c r="G3874" s="10" t="str">
        <f t="shared" si="798"/>
        <v/>
      </c>
      <c r="H3874" s="6" t="str">
        <f t="shared" si="799"/>
        <v/>
      </c>
      <c r="I3874" s="6" t="str">
        <f t="shared" si="801"/>
        <v/>
      </c>
      <c r="J3874" s="6" t="str">
        <f t="shared" si="802"/>
        <v/>
      </c>
      <c r="K3874" s="6" t="str">
        <f t="shared" si="803"/>
        <v/>
      </c>
      <c r="L3874" s="6" t="str">
        <f t="shared" si="808"/>
        <v/>
      </c>
      <c r="M3874" s="6" t="str">
        <f t="shared" si="809"/>
        <v/>
      </c>
      <c r="N3874" s="6" t="str">
        <f t="shared" si="804"/>
        <v/>
      </c>
      <c r="O3874" s="4"/>
      <c r="P3874" s="11"/>
      <c r="Q3874" s="12" t="str">
        <f t="shared" si="805"/>
        <v/>
      </c>
      <c r="R3874" s="8"/>
      <c r="S3874" s="19"/>
      <c r="T3874" s="19" t="s">
        <v>830</v>
      </c>
      <c r="U3874" s="4"/>
      <c r="V3874" s="22" t="str">
        <f t="shared" si="806"/>
        <v>@aswan1.moe.edu.eg</v>
      </c>
      <c r="W3874" s="22" t="str">
        <f t="shared" si="807"/>
        <v>Stu#</v>
      </c>
      <c r="Z3874" t="str">
        <f>IF(Q3874=$Z$14,COUNTIF($Q$15:Q3874,$Z$14),"")</f>
        <v/>
      </c>
    </row>
    <row r="3875" spans="1:26" ht="16.5" x14ac:dyDescent="0.25">
      <c r="A3875" s="6" t="str">
        <f>IF(B3875="","",SUBTOTAL(3,$B$15:B3875))</f>
        <v/>
      </c>
      <c r="B3875" s="7"/>
      <c r="C3875" s="8"/>
      <c r="D3875" s="6" t="str">
        <f t="shared" si="797"/>
        <v/>
      </c>
      <c r="E3875" s="9" t="str">
        <f t="shared" si="800"/>
        <v/>
      </c>
      <c r="F3875" s="7"/>
      <c r="G3875" s="10" t="str">
        <f t="shared" si="798"/>
        <v/>
      </c>
      <c r="H3875" s="6" t="str">
        <f t="shared" si="799"/>
        <v/>
      </c>
      <c r="I3875" s="6" t="str">
        <f t="shared" si="801"/>
        <v/>
      </c>
      <c r="J3875" s="6" t="str">
        <f t="shared" si="802"/>
        <v/>
      </c>
      <c r="K3875" s="6" t="str">
        <f t="shared" si="803"/>
        <v/>
      </c>
      <c r="L3875" s="6" t="str">
        <f t="shared" si="808"/>
        <v/>
      </c>
      <c r="M3875" s="6" t="str">
        <f t="shared" si="809"/>
        <v/>
      </c>
      <c r="N3875" s="6" t="str">
        <f t="shared" si="804"/>
        <v/>
      </c>
      <c r="O3875" s="4"/>
      <c r="P3875" s="11"/>
      <c r="Q3875" s="12" t="str">
        <f t="shared" si="805"/>
        <v/>
      </c>
      <c r="R3875" s="8"/>
      <c r="S3875" s="19"/>
      <c r="T3875" s="19" t="s">
        <v>830</v>
      </c>
      <c r="U3875" s="4"/>
      <c r="V3875" s="22" t="str">
        <f t="shared" si="806"/>
        <v>@aswan1.moe.edu.eg</v>
      </c>
      <c r="W3875" s="22" t="str">
        <f t="shared" si="807"/>
        <v>Stu#</v>
      </c>
      <c r="Z3875" t="str">
        <f>IF(Q3875=$Z$14,COUNTIF($Q$15:Q3875,$Z$14),"")</f>
        <v/>
      </c>
    </row>
    <row r="3876" spans="1:26" ht="16.5" x14ac:dyDescent="0.25">
      <c r="A3876" s="6" t="str">
        <f>IF(B3876="","",SUBTOTAL(3,$B$15:B3876))</f>
        <v/>
      </c>
      <c r="B3876" s="7"/>
      <c r="C3876" s="8"/>
      <c r="D3876" s="6" t="str">
        <f t="shared" si="797"/>
        <v/>
      </c>
      <c r="E3876" s="9" t="str">
        <f t="shared" si="800"/>
        <v/>
      </c>
      <c r="F3876" s="7"/>
      <c r="G3876" s="10" t="str">
        <f t="shared" si="798"/>
        <v/>
      </c>
      <c r="H3876" s="6" t="str">
        <f t="shared" si="799"/>
        <v/>
      </c>
      <c r="I3876" s="6" t="str">
        <f t="shared" si="801"/>
        <v/>
      </c>
      <c r="J3876" s="6" t="str">
        <f t="shared" si="802"/>
        <v/>
      </c>
      <c r="K3876" s="6" t="str">
        <f t="shared" si="803"/>
        <v/>
      </c>
      <c r="L3876" s="6" t="str">
        <f t="shared" si="808"/>
        <v/>
      </c>
      <c r="M3876" s="6" t="str">
        <f t="shared" si="809"/>
        <v/>
      </c>
      <c r="N3876" s="6" t="str">
        <f t="shared" si="804"/>
        <v/>
      </c>
      <c r="O3876" s="4"/>
      <c r="P3876" s="11"/>
      <c r="Q3876" s="12" t="str">
        <f t="shared" si="805"/>
        <v/>
      </c>
      <c r="R3876" s="8"/>
      <c r="S3876" s="19"/>
      <c r="T3876" s="19" t="s">
        <v>830</v>
      </c>
      <c r="U3876" s="4"/>
      <c r="V3876" s="22" t="str">
        <f t="shared" si="806"/>
        <v>@aswan1.moe.edu.eg</v>
      </c>
      <c r="W3876" s="22" t="str">
        <f t="shared" si="807"/>
        <v>Stu#</v>
      </c>
      <c r="Z3876" t="str">
        <f>IF(Q3876=$Z$14,COUNTIF($Q$15:Q3876,$Z$14),"")</f>
        <v/>
      </c>
    </row>
    <row r="3877" spans="1:26" ht="16.5" x14ac:dyDescent="0.25">
      <c r="A3877" s="6" t="str">
        <f>IF(B3877="","",SUBTOTAL(3,$B$15:B3877))</f>
        <v/>
      </c>
      <c r="B3877" s="7"/>
      <c r="C3877" s="8"/>
      <c r="D3877" s="6" t="str">
        <f t="shared" si="797"/>
        <v/>
      </c>
      <c r="E3877" s="9" t="str">
        <f t="shared" si="800"/>
        <v/>
      </c>
      <c r="F3877" s="7"/>
      <c r="G3877" s="10" t="str">
        <f t="shared" si="798"/>
        <v/>
      </c>
      <c r="H3877" s="6" t="str">
        <f t="shared" si="799"/>
        <v/>
      </c>
      <c r="I3877" s="6" t="str">
        <f t="shared" si="801"/>
        <v/>
      </c>
      <c r="J3877" s="6" t="str">
        <f t="shared" si="802"/>
        <v/>
      </c>
      <c r="K3877" s="6" t="str">
        <f t="shared" si="803"/>
        <v/>
      </c>
      <c r="L3877" s="6" t="str">
        <f t="shared" si="808"/>
        <v/>
      </c>
      <c r="M3877" s="6" t="str">
        <f t="shared" si="809"/>
        <v/>
      </c>
      <c r="N3877" s="6" t="str">
        <f t="shared" si="804"/>
        <v/>
      </c>
      <c r="O3877" s="4"/>
      <c r="P3877" s="11"/>
      <c r="Q3877" s="12" t="str">
        <f t="shared" si="805"/>
        <v/>
      </c>
      <c r="R3877" s="8"/>
      <c r="S3877" s="19"/>
      <c r="T3877" s="19" t="s">
        <v>830</v>
      </c>
      <c r="U3877" s="4"/>
      <c r="V3877" s="22" t="str">
        <f t="shared" si="806"/>
        <v>@aswan1.moe.edu.eg</v>
      </c>
      <c r="W3877" s="22" t="str">
        <f t="shared" si="807"/>
        <v>Stu#</v>
      </c>
      <c r="Z3877" t="str">
        <f>IF(Q3877=$Z$14,COUNTIF($Q$15:Q3877,$Z$14),"")</f>
        <v/>
      </c>
    </row>
    <row r="3878" spans="1:26" ht="16.5" x14ac:dyDescent="0.25">
      <c r="A3878" s="6" t="str">
        <f>IF(B3878="","",SUBTOTAL(3,$B$15:B3878))</f>
        <v/>
      </c>
      <c r="B3878" s="7"/>
      <c r="C3878" s="8"/>
      <c r="D3878" s="6" t="str">
        <f t="shared" si="797"/>
        <v/>
      </c>
      <c r="E3878" s="9" t="str">
        <f t="shared" si="800"/>
        <v/>
      </c>
      <c r="F3878" s="7"/>
      <c r="G3878" s="10" t="str">
        <f t="shared" si="798"/>
        <v/>
      </c>
      <c r="H3878" s="6" t="str">
        <f t="shared" si="799"/>
        <v/>
      </c>
      <c r="I3878" s="6" t="str">
        <f t="shared" si="801"/>
        <v/>
      </c>
      <c r="J3878" s="6" t="str">
        <f t="shared" si="802"/>
        <v/>
      </c>
      <c r="K3878" s="6" t="str">
        <f t="shared" si="803"/>
        <v/>
      </c>
      <c r="L3878" s="6" t="str">
        <f t="shared" si="808"/>
        <v/>
      </c>
      <c r="M3878" s="6" t="str">
        <f t="shared" si="809"/>
        <v/>
      </c>
      <c r="N3878" s="6" t="str">
        <f t="shared" si="804"/>
        <v/>
      </c>
      <c r="O3878" s="4"/>
      <c r="P3878" s="11"/>
      <c r="Q3878" s="12" t="str">
        <f t="shared" si="805"/>
        <v/>
      </c>
      <c r="R3878" s="8"/>
      <c r="S3878" s="19"/>
      <c r="T3878" s="19" t="s">
        <v>830</v>
      </c>
      <c r="U3878" s="4"/>
      <c r="V3878" s="22" t="str">
        <f t="shared" si="806"/>
        <v>@aswan1.moe.edu.eg</v>
      </c>
      <c r="W3878" s="22" t="str">
        <f t="shared" si="807"/>
        <v>Stu#</v>
      </c>
      <c r="Z3878" t="str">
        <f>IF(Q3878=$Z$14,COUNTIF($Q$15:Q3878,$Z$14),"")</f>
        <v/>
      </c>
    </row>
    <row r="3879" spans="1:26" ht="16.5" x14ac:dyDescent="0.25">
      <c r="A3879" s="6" t="str">
        <f>IF(B3879="","",SUBTOTAL(3,$B$15:B3879))</f>
        <v/>
      </c>
      <c r="B3879" s="7"/>
      <c r="C3879" s="8"/>
      <c r="D3879" s="6" t="str">
        <f t="shared" si="797"/>
        <v/>
      </c>
      <c r="E3879" s="9" t="str">
        <f t="shared" si="800"/>
        <v/>
      </c>
      <c r="F3879" s="7"/>
      <c r="G3879" s="10" t="str">
        <f t="shared" si="798"/>
        <v/>
      </c>
      <c r="H3879" s="6" t="str">
        <f t="shared" si="799"/>
        <v/>
      </c>
      <c r="I3879" s="6" t="str">
        <f t="shared" si="801"/>
        <v/>
      </c>
      <c r="J3879" s="6" t="str">
        <f t="shared" si="802"/>
        <v/>
      </c>
      <c r="K3879" s="6" t="str">
        <f t="shared" si="803"/>
        <v/>
      </c>
      <c r="L3879" s="6" t="str">
        <f t="shared" si="808"/>
        <v/>
      </c>
      <c r="M3879" s="6" t="str">
        <f t="shared" si="809"/>
        <v/>
      </c>
      <c r="N3879" s="6" t="str">
        <f t="shared" si="804"/>
        <v/>
      </c>
      <c r="O3879" s="4"/>
      <c r="P3879" s="11"/>
      <c r="Q3879" s="12" t="str">
        <f t="shared" si="805"/>
        <v/>
      </c>
      <c r="R3879" s="8"/>
      <c r="S3879" s="19"/>
      <c r="T3879" s="19" t="s">
        <v>830</v>
      </c>
      <c r="U3879" s="4"/>
      <c r="V3879" s="22" t="str">
        <f t="shared" si="806"/>
        <v>@aswan1.moe.edu.eg</v>
      </c>
      <c r="W3879" s="22" t="str">
        <f t="shared" si="807"/>
        <v>Stu#</v>
      </c>
      <c r="Z3879" t="str">
        <f>IF(Q3879=$Z$14,COUNTIF($Q$15:Q3879,$Z$14),"")</f>
        <v/>
      </c>
    </row>
    <row r="3880" spans="1:26" ht="16.5" x14ac:dyDescent="0.25">
      <c r="A3880" s="6" t="str">
        <f>IF(B3880="","",SUBTOTAL(3,$B$15:B3880))</f>
        <v/>
      </c>
      <c r="B3880" s="7"/>
      <c r="C3880" s="8"/>
      <c r="D3880" s="6" t="str">
        <f t="shared" si="797"/>
        <v/>
      </c>
      <c r="E3880" s="9" t="str">
        <f t="shared" si="800"/>
        <v/>
      </c>
      <c r="F3880" s="7"/>
      <c r="G3880" s="10" t="str">
        <f t="shared" si="798"/>
        <v/>
      </c>
      <c r="H3880" s="6" t="str">
        <f t="shared" si="799"/>
        <v/>
      </c>
      <c r="I3880" s="6" t="str">
        <f t="shared" si="801"/>
        <v/>
      </c>
      <c r="J3880" s="6" t="str">
        <f t="shared" si="802"/>
        <v/>
      </c>
      <c r="K3880" s="6" t="str">
        <f t="shared" si="803"/>
        <v/>
      </c>
      <c r="L3880" s="6" t="str">
        <f t="shared" si="808"/>
        <v/>
      </c>
      <c r="M3880" s="6" t="str">
        <f t="shared" si="809"/>
        <v/>
      </c>
      <c r="N3880" s="6" t="str">
        <f t="shared" si="804"/>
        <v/>
      </c>
      <c r="O3880" s="4"/>
      <c r="P3880" s="11"/>
      <c r="Q3880" s="12" t="str">
        <f t="shared" si="805"/>
        <v/>
      </c>
      <c r="R3880" s="8"/>
      <c r="S3880" s="19"/>
      <c r="T3880" s="19" t="s">
        <v>830</v>
      </c>
      <c r="U3880" s="4"/>
      <c r="V3880" s="22" t="str">
        <f t="shared" si="806"/>
        <v>@aswan1.moe.edu.eg</v>
      </c>
      <c r="W3880" s="22" t="str">
        <f t="shared" si="807"/>
        <v>Stu#</v>
      </c>
      <c r="Z3880" t="str">
        <f>IF(Q3880=$Z$14,COUNTIF($Q$15:Q3880,$Z$14),"")</f>
        <v/>
      </c>
    </row>
    <row r="3881" spans="1:26" ht="16.5" x14ac:dyDescent="0.25">
      <c r="A3881" s="6" t="str">
        <f>IF(B3881="","",SUBTOTAL(3,$B$15:B3881))</f>
        <v/>
      </c>
      <c r="B3881" s="7"/>
      <c r="C3881" s="8"/>
      <c r="D3881" s="6" t="str">
        <f t="shared" si="797"/>
        <v/>
      </c>
      <c r="E3881" s="9" t="str">
        <f t="shared" si="800"/>
        <v/>
      </c>
      <c r="F3881" s="7"/>
      <c r="G3881" s="10" t="str">
        <f t="shared" si="798"/>
        <v/>
      </c>
      <c r="H3881" s="6" t="str">
        <f t="shared" si="799"/>
        <v/>
      </c>
      <c r="I3881" s="6" t="str">
        <f t="shared" si="801"/>
        <v/>
      </c>
      <c r="J3881" s="6" t="str">
        <f t="shared" si="802"/>
        <v/>
      </c>
      <c r="K3881" s="6" t="str">
        <f t="shared" si="803"/>
        <v/>
      </c>
      <c r="L3881" s="6" t="str">
        <f t="shared" si="808"/>
        <v/>
      </c>
      <c r="M3881" s="6" t="str">
        <f t="shared" si="809"/>
        <v/>
      </c>
      <c r="N3881" s="6" t="str">
        <f t="shared" si="804"/>
        <v/>
      </c>
      <c r="O3881" s="4"/>
      <c r="P3881" s="11"/>
      <c r="Q3881" s="12" t="str">
        <f t="shared" si="805"/>
        <v/>
      </c>
      <c r="R3881" s="8"/>
      <c r="S3881" s="19"/>
      <c r="T3881" s="19" t="s">
        <v>830</v>
      </c>
      <c r="U3881" s="4"/>
      <c r="V3881" s="22" t="str">
        <f t="shared" si="806"/>
        <v>@aswan1.moe.edu.eg</v>
      </c>
      <c r="W3881" s="22" t="str">
        <f t="shared" si="807"/>
        <v>Stu#</v>
      </c>
      <c r="Z3881" t="str">
        <f>IF(Q3881=$Z$14,COUNTIF($Q$15:Q3881,$Z$14),"")</f>
        <v/>
      </c>
    </row>
    <row r="3882" spans="1:26" ht="16.5" x14ac:dyDescent="0.25">
      <c r="A3882" s="6" t="str">
        <f>IF(B3882="","",SUBTOTAL(3,$B$15:B3882))</f>
        <v/>
      </c>
      <c r="B3882" s="7"/>
      <c r="C3882" s="8"/>
      <c r="D3882" s="6" t="str">
        <f t="shared" si="797"/>
        <v/>
      </c>
      <c r="E3882" s="9" t="str">
        <f t="shared" si="800"/>
        <v/>
      </c>
      <c r="F3882" s="7"/>
      <c r="G3882" s="10" t="str">
        <f t="shared" si="798"/>
        <v/>
      </c>
      <c r="H3882" s="6" t="str">
        <f t="shared" si="799"/>
        <v/>
      </c>
      <c r="I3882" s="6" t="str">
        <f t="shared" si="801"/>
        <v/>
      </c>
      <c r="J3882" s="6" t="str">
        <f t="shared" si="802"/>
        <v/>
      </c>
      <c r="K3882" s="6" t="str">
        <f t="shared" si="803"/>
        <v/>
      </c>
      <c r="L3882" s="6" t="str">
        <f t="shared" si="808"/>
        <v/>
      </c>
      <c r="M3882" s="6" t="str">
        <f t="shared" si="809"/>
        <v/>
      </c>
      <c r="N3882" s="6" t="str">
        <f t="shared" si="804"/>
        <v/>
      </c>
      <c r="O3882" s="4"/>
      <c r="P3882" s="11"/>
      <c r="Q3882" s="12" t="str">
        <f t="shared" si="805"/>
        <v/>
      </c>
      <c r="R3882" s="8"/>
      <c r="S3882" s="19"/>
      <c r="T3882" s="19" t="s">
        <v>830</v>
      </c>
      <c r="U3882" s="4"/>
      <c r="V3882" s="22" t="str">
        <f t="shared" si="806"/>
        <v>@aswan1.moe.edu.eg</v>
      </c>
      <c r="W3882" s="22" t="str">
        <f t="shared" si="807"/>
        <v>Stu#</v>
      </c>
      <c r="Z3882" t="str">
        <f>IF(Q3882=$Z$14,COUNTIF($Q$15:Q3882,$Z$14),"")</f>
        <v/>
      </c>
    </row>
    <row r="3883" spans="1:26" ht="16.5" x14ac:dyDescent="0.25">
      <c r="A3883" s="6" t="str">
        <f>IF(B3883="","",SUBTOTAL(3,$B$15:B3883))</f>
        <v/>
      </c>
      <c r="B3883" s="7"/>
      <c r="C3883" s="8"/>
      <c r="D3883" s="6" t="str">
        <f t="shared" si="797"/>
        <v/>
      </c>
      <c r="E3883" s="9" t="str">
        <f t="shared" si="800"/>
        <v/>
      </c>
      <c r="F3883" s="7"/>
      <c r="G3883" s="10" t="str">
        <f t="shared" si="798"/>
        <v/>
      </c>
      <c r="H3883" s="6" t="str">
        <f t="shared" si="799"/>
        <v/>
      </c>
      <c r="I3883" s="6" t="str">
        <f t="shared" si="801"/>
        <v/>
      </c>
      <c r="J3883" s="6" t="str">
        <f t="shared" si="802"/>
        <v/>
      </c>
      <c r="K3883" s="6" t="str">
        <f t="shared" si="803"/>
        <v/>
      </c>
      <c r="L3883" s="6" t="str">
        <f t="shared" si="808"/>
        <v/>
      </c>
      <c r="M3883" s="6" t="str">
        <f t="shared" si="809"/>
        <v/>
      </c>
      <c r="N3883" s="6" t="str">
        <f t="shared" si="804"/>
        <v/>
      </c>
      <c r="O3883" s="4"/>
      <c r="P3883" s="11"/>
      <c r="Q3883" s="12" t="str">
        <f t="shared" si="805"/>
        <v/>
      </c>
      <c r="R3883" s="8"/>
      <c r="S3883" s="19"/>
      <c r="T3883" s="19" t="s">
        <v>830</v>
      </c>
      <c r="U3883" s="4"/>
      <c r="V3883" s="22" t="str">
        <f t="shared" si="806"/>
        <v>@aswan1.moe.edu.eg</v>
      </c>
      <c r="W3883" s="22" t="str">
        <f t="shared" si="807"/>
        <v>Stu#</v>
      </c>
      <c r="Z3883" t="str">
        <f>IF(Q3883=$Z$14,COUNTIF($Q$15:Q3883,$Z$14),"")</f>
        <v/>
      </c>
    </row>
    <row r="3884" spans="1:26" ht="16.5" x14ac:dyDescent="0.25">
      <c r="A3884" s="6" t="str">
        <f>IF(B3884="","",SUBTOTAL(3,$B$15:B3884))</f>
        <v/>
      </c>
      <c r="B3884" s="7"/>
      <c r="C3884" s="8"/>
      <c r="D3884" s="6" t="str">
        <f t="shared" si="797"/>
        <v/>
      </c>
      <c r="E3884" s="9" t="str">
        <f t="shared" si="800"/>
        <v/>
      </c>
      <c r="F3884" s="7"/>
      <c r="G3884" s="10" t="str">
        <f t="shared" si="798"/>
        <v/>
      </c>
      <c r="H3884" s="6" t="str">
        <f t="shared" si="799"/>
        <v/>
      </c>
      <c r="I3884" s="6" t="str">
        <f t="shared" si="801"/>
        <v/>
      </c>
      <c r="J3884" s="6" t="str">
        <f t="shared" si="802"/>
        <v/>
      </c>
      <c r="K3884" s="6" t="str">
        <f t="shared" si="803"/>
        <v/>
      </c>
      <c r="L3884" s="6" t="str">
        <f t="shared" si="808"/>
        <v/>
      </c>
      <c r="M3884" s="6" t="str">
        <f t="shared" si="809"/>
        <v/>
      </c>
      <c r="N3884" s="6" t="str">
        <f t="shared" si="804"/>
        <v/>
      </c>
      <c r="O3884" s="4"/>
      <c r="P3884" s="11"/>
      <c r="Q3884" s="12" t="str">
        <f t="shared" si="805"/>
        <v/>
      </c>
      <c r="R3884" s="8"/>
      <c r="S3884" s="19"/>
      <c r="T3884" s="19" t="s">
        <v>830</v>
      </c>
      <c r="U3884" s="4"/>
      <c r="V3884" s="22" t="str">
        <f t="shared" si="806"/>
        <v>@aswan1.moe.edu.eg</v>
      </c>
      <c r="W3884" s="22" t="str">
        <f t="shared" si="807"/>
        <v>Stu#</v>
      </c>
      <c r="Z3884" t="str">
        <f>IF(Q3884=$Z$14,COUNTIF($Q$15:Q3884,$Z$14),"")</f>
        <v/>
      </c>
    </row>
    <row r="3885" spans="1:26" ht="16.5" x14ac:dyDescent="0.25">
      <c r="A3885" s="6" t="str">
        <f>IF(B3885="","",SUBTOTAL(3,$B$15:B3885))</f>
        <v/>
      </c>
      <c r="B3885" s="7"/>
      <c r="C3885" s="8"/>
      <c r="D3885" s="6" t="str">
        <f t="shared" si="797"/>
        <v/>
      </c>
      <c r="E3885" s="9" t="str">
        <f t="shared" si="800"/>
        <v/>
      </c>
      <c r="F3885" s="7"/>
      <c r="G3885" s="10" t="str">
        <f t="shared" si="798"/>
        <v/>
      </c>
      <c r="H3885" s="6" t="str">
        <f t="shared" si="799"/>
        <v/>
      </c>
      <c r="I3885" s="6" t="str">
        <f t="shared" si="801"/>
        <v/>
      </c>
      <c r="J3885" s="6" t="str">
        <f t="shared" si="802"/>
        <v/>
      </c>
      <c r="K3885" s="6" t="str">
        <f t="shared" si="803"/>
        <v/>
      </c>
      <c r="L3885" s="6" t="str">
        <f t="shared" si="808"/>
        <v/>
      </c>
      <c r="M3885" s="6" t="str">
        <f t="shared" si="809"/>
        <v/>
      </c>
      <c r="N3885" s="6" t="str">
        <f t="shared" si="804"/>
        <v/>
      </c>
      <c r="O3885" s="4"/>
      <c r="P3885" s="11"/>
      <c r="Q3885" s="12" t="str">
        <f t="shared" si="805"/>
        <v/>
      </c>
      <c r="R3885" s="8"/>
      <c r="S3885" s="19"/>
      <c r="T3885" s="19" t="s">
        <v>830</v>
      </c>
      <c r="U3885" s="4"/>
      <c r="V3885" s="22" t="str">
        <f t="shared" si="806"/>
        <v>@aswan1.moe.edu.eg</v>
      </c>
      <c r="W3885" s="22" t="str">
        <f t="shared" si="807"/>
        <v>Stu#</v>
      </c>
      <c r="Z3885" t="str">
        <f>IF(Q3885=$Z$14,COUNTIF($Q$15:Q3885,$Z$14),"")</f>
        <v/>
      </c>
    </row>
    <row r="3886" spans="1:26" ht="16.5" x14ac:dyDescent="0.25">
      <c r="A3886" s="6" t="str">
        <f>IF(B3886="","",SUBTOTAL(3,$B$15:B3886))</f>
        <v/>
      </c>
      <c r="B3886" s="7"/>
      <c r="C3886" s="8"/>
      <c r="D3886" s="6" t="str">
        <f t="shared" si="797"/>
        <v/>
      </c>
      <c r="E3886" s="9" t="str">
        <f t="shared" si="800"/>
        <v/>
      </c>
      <c r="F3886" s="7"/>
      <c r="G3886" s="10" t="str">
        <f t="shared" si="798"/>
        <v/>
      </c>
      <c r="H3886" s="6" t="str">
        <f t="shared" si="799"/>
        <v/>
      </c>
      <c r="I3886" s="6" t="str">
        <f t="shared" si="801"/>
        <v/>
      </c>
      <c r="J3886" s="6" t="str">
        <f t="shared" si="802"/>
        <v/>
      </c>
      <c r="K3886" s="6" t="str">
        <f t="shared" si="803"/>
        <v/>
      </c>
      <c r="L3886" s="6" t="str">
        <f t="shared" si="808"/>
        <v/>
      </c>
      <c r="M3886" s="6" t="str">
        <f t="shared" si="809"/>
        <v/>
      </c>
      <c r="N3886" s="6" t="str">
        <f t="shared" si="804"/>
        <v/>
      </c>
      <c r="O3886" s="4"/>
      <c r="P3886" s="11"/>
      <c r="Q3886" s="12" t="str">
        <f t="shared" si="805"/>
        <v/>
      </c>
      <c r="R3886" s="8"/>
      <c r="S3886" s="19"/>
      <c r="T3886" s="19" t="s">
        <v>830</v>
      </c>
      <c r="U3886" s="4"/>
      <c r="V3886" s="22" t="str">
        <f t="shared" si="806"/>
        <v>@aswan1.moe.edu.eg</v>
      </c>
      <c r="W3886" s="22" t="str">
        <f t="shared" si="807"/>
        <v>Stu#</v>
      </c>
      <c r="Z3886" t="str">
        <f>IF(Q3886=$Z$14,COUNTIF($Q$15:Q3886,$Z$14),"")</f>
        <v/>
      </c>
    </row>
    <row r="3887" spans="1:26" ht="16.5" x14ac:dyDescent="0.25">
      <c r="A3887" s="6" t="str">
        <f>IF(B3887="","",SUBTOTAL(3,$B$15:B3887))</f>
        <v/>
      </c>
      <c r="B3887" s="7"/>
      <c r="C3887" s="8"/>
      <c r="D3887" s="6" t="str">
        <f t="shared" si="797"/>
        <v/>
      </c>
      <c r="E3887" s="9" t="str">
        <f t="shared" si="800"/>
        <v/>
      </c>
      <c r="F3887" s="7"/>
      <c r="G3887" s="10" t="str">
        <f t="shared" si="798"/>
        <v/>
      </c>
      <c r="H3887" s="6" t="str">
        <f t="shared" si="799"/>
        <v/>
      </c>
      <c r="I3887" s="6" t="str">
        <f t="shared" si="801"/>
        <v/>
      </c>
      <c r="J3887" s="6" t="str">
        <f t="shared" si="802"/>
        <v/>
      </c>
      <c r="K3887" s="6" t="str">
        <f t="shared" si="803"/>
        <v/>
      </c>
      <c r="L3887" s="6" t="str">
        <f t="shared" si="808"/>
        <v/>
      </c>
      <c r="M3887" s="6" t="str">
        <f t="shared" si="809"/>
        <v/>
      </c>
      <c r="N3887" s="6" t="str">
        <f t="shared" si="804"/>
        <v/>
      </c>
      <c r="O3887" s="4"/>
      <c r="P3887" s="11"/>
      <c r="Q3887" s="12" t="str">
        <f t="shared" si="805"/>
        <v/>
      </c>
      <c r="R3887" s="8"/>
      <c r="S3887" s="19"/>
      <c r="T3887" s="19" t="s">
        <v>830</v>
      </c>
      <c r="U3887" s="4"/>
      <c r="V3887" s="22" t="str">
        <f t="shared" si="806"/>
        <v>@aswan1.moe.edu.eg</v>
      </c>
      <c r="W3887" s="22" t="str">
        <f t="shared" si="807"/>
        <v>Stu#</v>
      </c>
      <c r="Z3887" t="str">
        <f>IF(Q3887=$Z$14,COUNTIF($Q$15:Q3887,$Z$14),"")</f>
        <v/>
      </c>
    </row>
    <row r="3888" spans="1:26" ht="16.5" x14ac:dyDescent="0.25">
      <c r="A3888" s="6" t="str">
        <f>IF(B3888="","",SUBTOTAL(3,$B$15:B3888))</f>
        <v/>
      </c>
      <c r="B3888" s="7"/>
      <c r="C3888" s="8"/>
      <c r="D3888" s="6" t="str">
        <f t="shared" si="797"/>
        <v/>
      </c>
      <c r="E3888" s="9" t="str">
        <f t="shared" si="800"/>
        <v/>
      </c>
      <c r="F3888" s="7"/>
      <c r="G3888" s="10" t="str">
        <f t="shared" si="798"/>
        <v/>
      </c>
      <c r="H3888" s="6" t="str">
        <f t="shared" si="799"/>
        <v/>
      </c>
      <c r="I3888" s="6" t="str">
        <f t="shared" si="801"/>
        <v/>
      </c>
      <c r="J3888" s="6" t="str">
        <f t="shared" si="802"/>
        <v/>
      </c>
      <c r="K3888" s="6" t="str">
        <f t="shared" si="803"/>
        <v/>
      </c>
      <c r="L3888" s="6" t="str">
        <f t="shared" si="808"/>
        <v/>
      </c>
      <c r="M3888" s="6" t="str">
        <f t="shared" si="809"/>
        <v/>
      </c>
      <c r="N3888" s="6" t="str">
        <f t="shared" si="804"/>
        <v/>
      </c>
      <c r="O3888" s="4"/>
      <c r="P3888" s="11"/>
      <c r="Q3888" s="12" t="str">
        <f t="shared" si="805"/>
        <v/>
      </c>
      <c r="R3888" s="8"/>
      <c r="S3888" s="19"/>
      <c r="T3888" s="19" t="s">
        <v>830</v>
      </c>
      <c r="U3888" s="4"/>
      <c r="V3888" s="22" t="str">
        <f t="shared" si="806"/>
        <v>@aswan1.moe.edu.eg</v>
      </c>
      <c r="W3888" s="22" t="str">
        <f t="shared" si="807"/>
        <v>Stu#</v>
      </c>
      <c r="Z3888" t="str">
        <f>IF(Q3888=$Z$14,COUNTIF($Q$15:Q3888,$Z$14),"")</f>
        <v/>
      </c>
    </row>
    <row r="3889" spans="1:26" ht="16.5" x14ac:dyDescent="0.25">
      <c r="A3889" s="6" t="str">
        <f>IF(B3889="","",SUBTOTAL(3,$B$15:B3889))</f>
        <v/>
      </c>
      <c r="B3889" s="7"/>
      <c r="C3889" s="8"/>
      <c r="D3889" s="6" t="str">
        <f t="shared" si="797"/>
        <v/>
      </c>
      <c r="E3889" s="9" t="str">
        <f t="shared" si="800"/>
        <v/>
      </c>
      <c r="F3889" s="7"/>
      <c r="G3889" s="10" t="str">
        <f t="shared" si="798"/>
        <v/>
      </c>
      <c r="H3889" s="6" t="str">
        <f t="shared" si="799"/>
        <v/>
      </c>
      <c r="I3889" s="6" t="str">
        <f t="shared" si="801"/>
        <v/>
      </c>
      <c r="J3889" s="6" t="str">
        <f t="shared" si="802"/>
        <v/>
      </c>
      <c r="K3889" s="6" t="str">
        <f t="shared" si="803"/>
        <v/>
      </c>
      <c r="L3889" s="6" t="str">
        <f t="shared" si="808"/>
        <v/>
      </c>
      <c r="M3889" s="6" t="str">
        <f t="shared" si="809"/>
        <v/>
      </c>
      <c r="N3889" s="6" t="str">
        <f t="shared" si="804"/>
        <v/>
      </c>
      <c r="O3889" s="4"/>
      <c r="P3889" s="11"/>
      <c r="Q3889" s="12" t="str">
        <f t="shared" si="805"/>
        <v/>
      </c>
      <c r="R3889" s="8"/>
      <c r="S3889" s="19"/>
      <c r="T3889" s="19" t="s">
        <v>830</v>
      </c>
      <c r="U3889" s="4"/>
      <c r="V3889" s="22" t="str">
        <f t="shared" si="806"/>
        <v>@aswan1.moe.edu.eg</v>
      </c>
      <c r="W3889" s="22" t="str">
        <f t="shared" si="807"/>
        <v>Stu#</v>
      </c>
      <c r="Z3889" t="str">
        <f>IF(Q3889=$Z$14,COUNTIF($Q$15:Q3889,$Z$14),"")</f>
        <v/>
      </c>
    </row>
    <row r="3890" spans="1:26" ht="16.5" x14ac:dyDescent="0.25">
      <c r="A3890" s="6" t="str">
        <f>IF(B3890="","",SUBTOTAL(3,$B$15:B3890))</f>
        <v/>
      </c>
      <c r="B3890" s="7"/>
      <c r="C3890" s="8"/>
      <c r="D3890" s="6" t="str">
        <f t="shared" si="797"/>
        <v/>
      </c>
      <c r="E3890" s="9" t="str">
        <f t="shared" si="800"/>
        <v/>
      </c>
      <c r="F3890" s="7"/>
      <c r="G3890" s="10" t="str">
        <f t="shared" si="798"/>
        <v/>
      </c>
      <c r="H3890" s="6" t="str">
        <f t="shared" si="799"/>
        <v/>
      </c>
      <c r="I3890" s="6" t="str">
        <f t="shared" si="801"/>
        <v/>
      </c>
      <c r="J3890" s="6" t="str">
        <f t="shared" si="802"/>
        <v/>
      </c>
      <c r="K3890" s="6" t="str">
        <f t="shared" si="803"/>
        <v/>
      </c>
      <c r="L3890" s="6" t="str">
        <f t="shared" si="808"/>
        <v/>
      </c>
      <c r="M3890" s="6" t="str">
        <f t="shared" si="809"/>
        <v/>
      </c>
      <c r="N3890" s="6" t="str">
        <f t="shared" si="804"/>
        <v/>
      </c>
      <c r="O3890" s="4"/>
      <c r="P3890" s="11"/>
      <c r="Q3890" s="12" t="str">
        <f t="shared" si="805"/>
        <v/>
      </c>
      <c r="R3890" s="8"/>
      <c r="S3890" s="19"/>
      <c r="T3890" s="19" t="s">
        <v>830</v>
      </c>
      <c r="U3890" s="4"/>
      <c r="V3890" s="22" t="str">
        <f t="shared" si="806"/>
        <v>@aswan1.moe.edu.eg</v>
      </c>
      <c r="W3890" s="22" t="str">
        <f t="shared" si="807"/>
        <v>Stu#</v>
      </c>
      <c r="Z3890" t="str">
        <f>IF(Q3890=$Z$14,COUNTIF($Q$15:Q3890,$Z$14),"")</f>
        <v/>
      </c>
    </row>
    <row r="3891" spans="1:26" ht="16.5" x14ac:dyDescent="0.25">
      <c r="A3891" s="6" t="str">
        <f>IF(B3891="","",SUBTOTAL(3,$B$15:B3891))</f>
        <v/>
      </c>
      <c r="B3891" s="7"/>
      <c r="C3891" s="8"/>
      <c r="D3891" s="6" t="str">
        <f t="shared" si="797"/>
        <v/>
      </c>
      <c r="E3891" s="9" t="str">
        <f t="shared" si="800"/>
        <v/>
      </c>
      <c r="F3891" s="7"/>
      <c r="G3891" s="10" t="str">
        <f t="shared" si="798"/>
        <v/>
      </c>
      <c r="H3891" s="6" t="str">
        <f t="shared" si="799"/>
        <v/>
      </c>
      <c r="I3891" s="6" t="str">
        <f t="shared" si="801"/>
        <v/>
      </c>
      <c r="J3891" s="6" t="str">
        <f t="shared" si="802"/>
        <v/>
      </c>
      <c r="K3891" s="6" t="str">
        <f t="shared" si="803"/>
        <v/>
      </c>
      <c r="L3891" s="6" t="str">
        <f t="shared" si="808"/>
        <v/>
      </c>
      <c r="M3891" s="6" t="str">
        <f t="shared" si="809"/>
        <v/>
      </c>
      <c r="N3891" s="6" t="str">
        <f t="shared" si="804"/>
        <v/>
      </c>
      <c r="O3891" s="4"/>
      <c r="P3891" s="11"/>
      <c r="Q3891" s="12" t="str">
        <f t="shared" si="805"/>
        <v/>
      </c>
      <c r="R3891" s="8"/>
      <c r="S3891" s="19"/>
      <c r="T3891" s="19" t="s">
        <v>830</v>
      </c>
      <c r="U3891" s="4"/>
      <c r="V3891" s="22" t="str">
        <f t="shared" si="806"/>
        <v>@aswan1.moe.edu.eg</v>
      </c>
      <c r="W3891" s="22" t="str">
        <f t="shared" si="807"/>
        <v>Stu#</v>
      </c>
      <c r="Z3891" t="str">
        <f>IF(Q3891=$Z$14,COUNTIF($Q$15:Q3891,$Z$14),"")</f>
        <v/>
      </c>
    </row>
    <row r="3892" spans="1:26" ht="16.5" x14ac:dyDescent="0.25">
      <c r="A3892" s="6" t="str">
        <f>IF(B3892="","",SUBTOTAL(3,$B$15:B3892))</f>
        <v/>
      </c>
      <c r="B3892" s="7"/>
      <c r="C3892" s="8"/>
      <c r="D3892" s="6" t="str">
        <f t="shared" si="797"/>
        <v/>
      </c>
      <c r="E3892" s="9" t="str">
        <f t="shared" si="800"/>
        <v/>
      </c>
      <c r="F3892" s="7"/>
      <c r="G3892" s="10" t="str">
        <f t="shared" si="798"/>
        <v/>
      </c>
      <c r="H3892" s="6" t="str">
        <f t="shared" si="799"/>
        <v/>
      </c>
      <c r="I3892" s="6" t="str">
        <f t="shared" si="801"/>
        <v/>
      </c>
      <c r="J3892" s="6" t="str">
        <f t="shared" si="802"/>
        <v/>
      </c>
      <c r="K3892" s="6" t="str">
        <f t="shared" si="803"/>
        <v/>
      </c>
      <c r="L3892" s="6" t="str">
        <f t="shared" si="808"/>
        <v/>
      </c>
      <c r="M3892" s="6" t="str">
        <f t="shared" si="809"/>
        <v/>
      </c>
      <c r="N3892" s="6" t="str">
        <f t="shared" si="804"/>
        <v/>
      </c>
      <c r="O3892" s="4"/>
      <c r="P3892" s="11"/>
      <c r="Q3892" s="12" t="str">
        <f t="shared" si="805"/>
        <v/>
      </c>
      <c r="R3892" s="8"/>
      <c r="S3892" s="19"/>
      <c r="T3892" s="19" t="s">
        <v>830</v>
      </c>
      <c r="U3892" s="4"/>
      <c r="V3892" s="22" t="str">
        <f t="shared" si="806"/>
        <v>@aswan1.moe.edu.eg</v>
      </c>
      <c r="W3892" s="22" t="str">
        <f t="shared" si="807"/>
        <v>Stu#</v>
      </c>
      <c r="Z3892" t="str">
        <f>IF(Q3892=$Z$14,COUNTIF($Q$15:Q3892,$Z$14),"")</f>
        <v/>
      </c>
    </row>
    <row r="3893" spans="1:26" ht="16.5" x14ac:dyDescent="0.25">
      <c r="A3893" s="6" t="str">
        <f>IF(B3893="","",SUBTOTAL(3,$B$15:B3893))</f>
        <v/>
      </c>
      <c r="B3893" s="7"/>
      <c r="C3893" s="8"/>
      <c r="D3893" s="6" t="str">
        <f t="shared" si="797"/>
        <v/>
      </c>
      <c r="E3893" s="9" t="str">
        <f t="shared" si="800"/>
        <v/>
      </c>
      <c r="F3893" s="7"/>
      <c r="G3893" s="10" t="str">
        <f t="shared" si="798"/>
        <v/>
      </c>
      <c r="H3893" s="6" t="str">
        <f t="shared" si="799"/>
        <v/>
      </c>
      <c r="I3893" s="6" t="str">
        <f t="shared" si="801"/>
        <v/>
      </c>
      <c r="J3893" s="6" t="str">
        <f t="shared" si="802"/>
        <v/>
      </c>
      <c r="K3893" s="6" t="str">
        <f t="shared" si="803"/>
        <v/>
      </c>
      <c r="L3893" s="6" t="str">
        <f t="shared" si="808"/>
        <v/>
      </c>
      <c r="M3893" s="6" t="str">
        <f t="shared" si="809"/>
        <v/>
      </c>
      <c r="N3893" s="6" t="str">
        <f t="shared" si="804"/>
        <v/>
      </c>
      <c r="O3893" s="4"/>
      <c r="P3893" s="11"/>
      <c r="Q3893" s="12" t="str">
        <f t="shared" si="805"/>
        <v/>
      </c>
      <c r="R3893" s="8"/>
      <c r="S3893" s="19"/>
      <c r="T3893" s="19" t="s">
        <v>830</v>
      </c>
      <c r="U3893" s="4"/>
      <c r="V3893" s="22" t="str">
        <f t="shared" si="806"/>
        <v>@aswan1.moe.edu.eg</v>
      </c>
      <c r="W3893" s="22" t="str">
        <f t="shared" si="807"/>
        <v>Stu#</v>
      </c>
      <c r="Z3893" t="str">
        <f>IF(Q3893=$Z$14,COUNTIF($Q$15:Q3893,$Z$14),"")</f>
        <v/>
      </c>
    </row>
    <row r="3894" spans="1:26" ht="16.5" x14ac:dyDescent="0.25">
      <c r="A3894" s="6" t="str">
        <f>IF(B3894="","",SUBTOTAL(3,$B$15:B3894))</f>
        <v/>
      </c>
      <c r="B3894" s="7"/>
      <c r="C3894" s="8"/>
      <c r="D3894" s="6" t="str">
        <f t="shared" si="797"/>
        <v/>
      </c>
      <c r="E3894" s="9" t="str">
        <f t="shared" si="800"/>
        <v/>
      </c>
      <c r="F3894" s="7"/>
      <c r="G3894" s="10" t="str">
        <f t="shared" si="798"/>
        <v/>
      </c>
      <c r="H3894" s="6" t="str">
        <f t="shared" si="799"/>
        <v/>
      </c>
      <c r="I3894" s="6" t="str">
        <f t="shared" si="801"/>
        <v/>
      </c>
      <c r="J3894" s="6" t="str">
        <f t="shared" si="802"/>
        <v/>
      </c>
      <c r="K3894" s="6" t="str">
        <f t="shared" si="803"/>
        <v/>
      </c>
      <c r="L3894" s="6" t="str">
        <f t="shared" si="808"/>
        <v/>
      </c>
      <c r="M3894" s="6" t="str">
        <f t="shared" si="809"/>
        <v/>
      </c>
      <c r="N3894" s="6" t="str">
        <f t="shared" si="804"/>
        <v/>
      </c>
      <c r="O3894" s="4"/>
      <c r="P3894" s="11"/>
      <c r="Q3894" s="12" t="str">
        <f t="shared" si="805"/>
        <v/>
      </c>
      <c r="R3894" s="8"/>
      <c r="S3894" s="19"/>
      <c r="T3894" s="19" t="s">
        <v>830</v>
      </c>
      <c r="U3894" s="4"/>
      <c r="V3894" s="22" t="str">
        <f t="shared" si="806"/>
        <v>@aswan1.moe.edu.eg</v>
      </c>
      <c r="W3894" s="22" t="str">
        <f t="shared" si="807"/>
        <v>Stu#</v>
      </c>
      <c r="Z3894" t="str">
        <f>IF(Q3894=$Z$14,COUNTIF($Q$15:Q3894,$Z$14),"")</f>
        <v/>
      </c>
    </row>
    <row r="3895" spans="1:26" ht="16.5" x14ac:dyDescent="0.25">
      <c r="A3895" s="6" t="str">
        <f>IF(B3895="","",SUBTOTAL(3,$B$15:B3895))</f>
        <v/>
      </c>
      <c r="B3895" s="7"/>
      <c r="C3895" s="8"/>
      <c r="D3895" s="6" t="str">
        <f t="shared" si="797"/>
        <v/>
      </c>
      <c r="E3895" s="9" t="str">
        <f t="shared" si="800"/>
        <v/>
      </c>
      <c r="F3895" s="7"/>
      <c r="G3895" s="10" t="str">
        <f t="shared" si="798"/>
        <v/>
      </c>
      <c r="H3895" s="6" t="str">
        <f t="shared" si="799"/>
        <v/>
      </c>
      <c r="I3895" s="6" t="str">
        <f t="shared" si="801"/>
        <v/>
      </c>
      <c r="J3895" s="6" t="str">
        <f t="shared" si="802"/>
        <v/>
      </c>
      <c r="K3895" s="6" t="str">
        <f t="shared" si="803"/>
        <v/>
      </c>
      <c r="L3895" s="6" t="str">
        <f t="shared" si="808"/>
        <v/>
      </c>
      <c r="M3895" s="6" t="str">
        <f t="shared" si="809"/>
        <v/>
      </c>
      <c r="N3895" s="6" t="str">
        <f t="shared" si="804"/>
        <v/>
      </c>
      <c r="O3895" s="4"/>
      <c r="P3895" s="11"/>
      <c r="Q3895" s="12" t="str">
        <f t="shared" si="805"/>
        <v/>
      </c>
      <c r="R3895" s="8"/>
      <c r="S3895" s="19"/>
      <c r="T3895" s="19" t="s">
        <v>830</v>
      </c>
      <c r="U3895" s="4"/>
      <c r="V3895" s="22" t="str">
        <f t="shared" si="806"/>
        <v>@aswan1.moe.edu.eg</v>
      </c>
      <c r="W3895" s="22" t="str">
        <f t="shared" si="807"/>
        <v>Stu#</v>
      </c>
      <c r="Z3895" t="str">
        <f>IF(Q3895=$Z$14,COUNTIF($Q$15:Q3895,$Z$14),"")</f>
        <v/>
      </c>
    </row>
    <row r="3896" spans="1:26" ht="16.5" x14ac:dyDescent="0.25">
      <c r="A3896" s="6" t="str">
        <f>IF(B3896="","",SUBTOTAL(3,$B$15:B3896))</f>
        <v/>
      </c>
      <c r="B3896" s="7"/>
      <c r="C3896" s="8"/>
      <c r="D3896" s="6" t="str">
        <f t="shared" si="797"/>
        <v/>
      </c>
      <c r="E3896" s="9" t="str">
        <f t="shared" si="800"/>
        <v/>
      </c>
      <c r="F3896" s="7"/>
      <c r="G3896" s="10" t="str">
        <f t="shared" si="798"/>
        <v/>
      </c>
      <c r="H3896" s="6" t="str">
        <f t="shared" si="799"/>
        <v/>
      </c>
      <c r="I3896" s="6" t="str">
        <f t="shared" si="801"/>
        <v/>
      </c>
      <c r="J3896" s="6" t="str">
        <f t="shared" si="802"/>
        <v/>
      </c>
      <c r="K3896" s="6" t="str">
        <f t="shared" si="803"/>
        <v/>
      </c>
      <c r="L3896" s="6" t="str">
        <f t="shared" si="808"/>
        <v/>
      </c>
      <c r="M3896" s="6" t="str">
        <f t="shared" si="809"/>
        <v/>
      </c>
      <c r="N3896" s="6" t="str">
        <f t="shared" si="804"/>
        <v/>
      </c>
      <c r="O3896" s="4"/>
      <c r="P3896" s="11"/>
      <c r="Q3896" s="12" t="str">
        <f t="shared" si="805"/>
        <v/>
      </c>
      <c r="R3896" s="8"/>
      <c r="S3896" s="19"/>
      <c r="T3896" s="19" t="s">
        <v>830</v>
      </c>
      <c r="U3896" s="4"/>
      <c r="V3896" s="22" t="str">
        <f t="shared" si="806"/>
        <v>@aswan1.moe.edu.eg</v>
      </c>
      <c r="W3896" s="22" t="str">
        <f t="shared" si="807"/>
        <v>Stu#</v>
      </c>
      <c r="Z3896" t="str">
        <f>IF(Q3896=$Z$14,COUNTIF($Q$15:Q3896,$Z$14),"")</f>
        <v/>
      </c>
    </row>
    <row r="3897" spans="1:26" ht="16.5" x14ac:dyDescent="0.25">
      <c r="A3897" s="6" t="str">
        <f>IF(B3897="","",SUBTOTAL(3,$B$15:B3897))</f>
        <v/>
      </c>
      <c r="B3897" s="7"/>
      <c r="C3897" s="8"/>
      <c r="D3897" s="6" t="str">
        <f t="shared" si="797"/>
        <v/>
      </c>
      <c r="E3897" s="9" t="str">
        <f t="shared" si="800"/>
        <v/>
      </c>
      <c r="F3897" s="7"/>
      <c r="G3897" s="10" t="str">
        <f t="shared" si="798"/>
        <v/>
      </c>
      <c r="H3897" s="6" t="str">
        <f t="shared" si="799"/>
        <v/>
      </c>
      <c r="I3897" s="6" t="str">
        <f t="shared" si="801"/>
        <v/>
      </c>
      <c r="J3897" s="6" t="str">
        <f t="shared" si="802"/>
        <v/>
      </c>
      <c r="K3897" s="6" t="str">
        <f t="shared" si="803"/>
        <v/>
      </c>
      <c r="L3897" s="6" t="str">
        <f t="shared" si="808"/>
        <v/>
      </c>
      <c r="M3897" s="6" t="str">
        <f t="shared" si="809"/>
        <v/>
      </c>
      <c r="N3897" s="6" t="str">
        <f t="shared" si="804"/>
        <v/>
      </c>
      <c r="O3897" s="4"/>
      <c r="P3897" s="11"/>
      <c r="Q3897" s="12" t="str">
        <f t="shared" si="805"/>
        <v/>
      </c>
      <c r="R3897" s="8"/>
      <c r="S3897" s="19"/>
      <c r="T3897" s="19" t="s">
        <v>830</v>
      </c>
      <c r="U3897" s="4"/>
      <c r="V3897" s="22" t="str">
        <f t="shared" si="806"/>
        <v>@aswan1.moe.edu.eg</v>
      </c>
      <c r="W3897" s="22" t="str">
        <f t="shared" si="807"/>
        <v>Stu#</v>
      </c>
      <c r="Z3897" t="str">
        <f>IF(Q3897=$Z$14,COUNTIF($Q$15:Q3897,$Z$14),"")</f>
        <v/>
      </c>
    </row>
    <row r="3898" spans="1:26" ht="16.5" x14ac:dyDescent="0.25">
      <c r="A3898" s="6" t="str">
        <f>IF(B3898="","",SUBTOTAL(3,$B$15:B3898))</f>
        <v/>
      </c>
      <c r="B3898" s="7"/>
      <c r="C3898" s="8"/>
      <c r="D3898" s="6" t="str">
        <f t="shared" si="797"/>
        <v/>
      </c>
      <c r="E3898" s="9" t="str">
        <f t="shared" si="800"/>
        <v/>
      </c>
      <c r="F3898" s="7"/>
      <c r="G3898" s="10" t="str">
        <f t="shared" si="798"/>
        <v/>
      </c>
      <c r="H3898" s="6" t="str">
        <f t="shared" si="799"/>
        <v/>
      </c>
      <c r="I3898" s="6" t="str">
        <f t="shared" si="801"/>
        <v/>
      </c>
      <c r="J3898" s="6" t="str">
        <f t="shared" si="802"/>
        <v/>
      </c>
      <c r="K3898" s="6" t="str">
        <f t="shared" si="803"/>
        <v/>
      </c>
      <c r="L3898" s="6" t="str">
        <f t="shared" si="808"/>
        <v/>
      </c>
      <c r="M3898" s="6" t="str">
        <f t="shared" si="809"/>
        <v/>
      </c>
      <c r="N3898" s="6" t="str">
        <f t="shared" si="804"/>
        <v/>
      </c>
      <c r="O3898" s="4"/>
      <c r="P3898" s="11"/>
      <c r="Q3898" s="12" t="str">
        <f t="shared" si="805"/>
        <v/>
      </c>
      <c r="R3898" s="8"/>
      <c r="S3898" s="19"/>
      <c r="T3898" s="19" t="s">
        <v>830</v>
      </c>
      <c r="U3898" s="4"/>
      <c r="V3898" s="22" t="str">
        <f t="shared" si="806"/>
        <v>@aswan1.moe.edu.eg</v>
      </c>
      <c r="W3898" s="22" t="str">
        <f t="shared" si="807"/>
        <v>Stu#</v>
      </c>
      <c r="Z3898" t="str">
        <f>IF(Q3898=$Z$14,COUNTIF($Q$15:Q3898,$Z$14),"")</f>
        <v/>
      </c>
    </row>
    <row r="3899" spans="1:26" ht="16.5" x14ac:dyDescent="0.25">
      <c r="A3899" s="6" t="str">
        <f>IF(B3899="","",SUBTOTAL(3,$B$15:B3899))</f>
        <v/>
      </c>
      <c r="B3899" s="7"/>
      <c r="C3899" s="8"/>
      <c r="D3899" s="6" t="str">
        <f t="shared" si="797"/>
        <v/>
      </c>
      <c r="E3899" s="9" t="str">
        <f t="shared" si="800"/>
        <v/>
      </c>
      <c r="F3899" s="7"/>
      <c r="G3899" s="10" t="str">
        <f t="shared" si="798"/>
        <v/>
      </c>
      <c r="H3899" s="6" t="str">
        <f t="shared" si="799"/>
        <v/>
      </c>
      <c r="I3899" s="6" t="str">
        <f t="shared" si="801"/>
        <v/>
      </c>
      <c r="J3899" s="6" t="str">
        <f t="shared" si="802"/>
        <v/>
      </c>
      <c r="K3899" s="6" t="str">
        <f t="shared" si="803"/>
        <v/>
      </c>
      <c r="L3899" s="6" t="str">
        <f t="shared" si="808"/>
        <v/>
      </c>
      <c r="M3899" s="6" t="str">
        <f t="shared" si="809"/>
        <v/>
      </c>
      <c r="N3899" s="6" t="str">
        <f t="shared" si="804"/>
        <v/>
      </c>
      <c r="O3899" s="4"/>
      <c r="P3899" s="11"/>
      <c r="Q3899" s="12" t="str">
        <f t="shared" si="805"/>
        <v/>
      </c>
      <c r="R3899" s="8"/>
      <c r="S3899" s="19"/>
      <c r="T3899" s="19" t="s">
        <v>830</v>
      </c>
      <c r="U3899" s="4"/>
      <c r="V3899" s="22" t="str">
        <f t="shared" si="806"/>
        <v>@aswan1.moe.edu.eg</v>
      </c>
      <c r="W3899" s="22" t="str">
        <f t="shared" si="807"/>
        <v>Stu#</v>
      </c>
      <c r="Z3899" t="str">
        <f>IF(Q3899=$Z$14,COUNTIF($Q$15:Q3899,$Z$14),"")</f>
        <v/>
      </c>
    </row>
    <row r="3900" spans="1:26" ht="16.5" x14ac:dyDescent="0.25">
      <c r="A3900" s="6" t="str">
        <f>IF(B3900="","",SUBTOTAL(3,$B$15:B3900))</f>
        <v/>
      </c>
      <c r="B3900" s="7"/>
      <c r="C3900" s="8"/>
      <c r="D3900" s="6" t="str">
        <f t="shared" si="797"/>
        <v/>
      </c>
      <c r="E3900" s="9" t="str">
        <f t="shared" si="800"/>
        <v/>
      </c>
      <c r="F3900" s="7"/>
      <c r="G3900" s="10" t="str">
        <f t="shared" si="798"/>
        <v/>
      </c>
      <c r="H3900" s="6" t="str">
        <f t="shared" si="799"/>
        <v/>
      </c>
      <c r="I3900" s="6" t="str">
        <f t="shared" si="801"/>
        <v/>
      </c>
      <c r="J3900" s="6" t="str">
        <f t="shared" si="802"/>
        <v/>
      </c>
      <c r="K3900" s="6" t="str">
        <f t="shared" si="803"/>
        <v/>
      </c>
      <c r="L3900" s="6" t="str">
        <f t="shared" si="808"/>
        <v/>
      </c>
      <c r="M3900" s="6" t="str">
        <f t="shared" si="809"/>
        <v/>
      </c>
      <c r="N3900" s="6" t="str">
        <f t="shared" si="804"/>
        <v/>
      </c>
      <c r="O3900" s="4"/>
      <c r="P3900" s="11"/>
      <c r="Q3900" s="12" t="str">
        <f t="shared" si="805"/>
        <v/>
      </c>
      <c r="R3900" s="8"/>
      <c r="S3900" s="19"/>
      <c r="T3900" s="19" t="s">
        <v>830</v>
      </c>
      <c r="U3900" s="4"/>
      <c r="V3900" s="22" t="str">
        <f t="shared" si="806"/>
        <v>@aswan1.moe.edu.eg</v>
      </c>
      <c r="W3900" s="22" t="str">
        <f t="shared" si="807"/>
        <v>Stu#</v>
      </c>
      <c r="Z3900" t="str">
        <f>IF(Q3900=$Z$14,COUNTIF($Q$15:Q3900,$Z$14),"")</f>
        <v/>
      </c>
    </row>
    <row r="3901" spans="1:26" ht="16.5" x14ac:dyDescent="0.25">
      <c r="A3901" s="6" t="str">
        <f>IF(B3901="","",SUBTOTAL(3,$B$15:B3901))</f>
        <v/>
      </c>
      <c r="B3901" s="7"/>
      <c r="C3901" s="8"/>
      <c r="D3901" s="6" t="str">
        <f t="shared" si="797"/>
        <v/>
      </c>
      <c r="E3901" s="9" t="str">
        <f t="shared" si="800"/>
        <v/>
      </c>
      <c r="F3901" s="7"/>
      <c r="G3901" s="10" t="str">
        <f t="shared" si="798"/>
        <v/>
      </c>
      <c r="H3901" s="6" t="str">
        <f t="shared" si="799"/>
        <v/>
      </c>
      <c r="I3901" s="6" t="str">
        <f t="shared" si="801"/>
        <v/>
      </c>
      <c r="J3901" s="6" t="str">
        <f t="shared" si="802"/>
        <v/>
      </c>
      <c r="K3901" s="6" t="str">
        <f t="shared" si="803"/>
        <v/>
      </c>
      <c r="L3901" s="6" t="str">
        <f t="shared" si="808"/>
        <v/>
      </c>
      <c r="M3901" s="6" t="str">
        <f t="shared" si="809"/>
        <v/>
      </c>
      <c r="N3901" s="6" t="str">
        <f t="shared" si="804"/>
        <v/>
      </c>
      <c r="O3901" s="4"/>
      <c r="P3901" s="11"/>
      <c r="Q3901" s="12" t="str">
        <f t="shared" si="805"/>
        <v/>
      </c>
      <c r="R3901" s="8"/>
      <c r="S3901" s="19"/>
      <c r="T3901" s="19" t="s">
        <v>830</v>
      </c>
      <c r="U3901" s="4"/>
      <c r="V3901" s="22" t="str">
        <f t="shared" si="806"/>
        <v>@aswan1.moe.edu.eg</v>
      </c>
      <c r="W3901" s="22" t="str">
        <f t="shared" si="807"/>
        <v>Stu#</v>
      </c>
      <c r="Z3901" t="str">
        <f>IF(Q3901=$Z$14,COUNTIF($Q$15:Q3901,$Z$14),"")</f>
        <v/>
      </c>
    </row>
    <row r="3902" spans="1:26" ht="16.5" x14ac:dyDescent="0.25">
      <c r="A3902" s="6" t="str">
        <f>IF(B3902="","",SUBTOTAL(3,$B$15:B3902))</f>
        <v/>
      </c>
      <c r="B3902" s="7"/>
      <c r="C3902" s="8"/>
      <c r="D3902" s="6" t="str">
        <f t="shared" si="797"/>
        <v/>
      </c>
      <c r="E3902" s="9" t="str">
        <f t="shared" si="800"/>
        <v/>
      </c>
      <c r="F3902" s="7"/>
      <c r="G3902" s="10" t="str">
        <f t="shared" si="798"/>
        <v/>
      </c>
      <c r="H3902" s="6" t="str">
        <f t="shared" si="799"/>
        <v/>
      </c>
      <c r="I3902" s="6" t="str">
        <f t="shared" si="801"/>
        <v/>
      </c>
      <c r="J3902" s="6" t="str">
        <f t="shared" si="802"/>
        <v/>
      </c>
      <c r="K3902" s="6" t="str">
        <f t="shared" si="803"/>
        <v/>
      </c>
      <c r="L3902" s="6" t="str">
        <f t="shared" si="808"/>
        <v/>
      </c>
      <c r="M3902" s="6" t="str">
        <f t="shared" si="809"/>
        <v/>
      </c>
      <c r="N3902" s="6" t="str">
        <f t="shared" si="804"/>
        <v/>
      </c>
      <c r="O3902" s="4"/>
      <c r="P3902" s="11"/>
      <c r="Q3902" s="12" t="str">
        <f t="shared" si="805"/>
        <v/>
      </c>
      <c r="R3902" s="8"/>
      <c r="S3902" s="19"/>
      <c r="T3902" s="19" t="s">
        <v>830</v>
      </c>
      <c r="U3902" s="4"/>
      <c r="V3902" s="22" t="str">
        <f t="shared" si="806"/>
        <v>@aswan1.moe.edu.eg</v>
      </c>
      <c r="W3902" s="22" t="str">
        <f t="shared" si="807"/>
        <v>Stu#</v>
      </c>
      <c r="Z3902" t="str">
        <f>IF(Q3902=$Z$14,COUNTIF($Q$15:Q3902,$Z$14),"")</f>
        <v/>
      </c>
    </row>
    <row r="3903" spans="1:26" ht="16.5" x14ac:dyDescent="0.25">
      <c r="A3903" s="6" t="str">
        <f>IF(B3903="","",SUBTOTAL(3,$B$15:B3903))</f>
        <v/>
      </c>
      <c r="B3903" s="7"/>
      <c r="C3903" s="8"/>
      <c r="D3903" s="6" t="str">
        <f t="shared" si="797"/>
        <v/>
      </c>
      <c r="E3903" s="9" t="str">
        <f t="shared" si="800"/>
        <v/>
      </c>
      <c r="F3903" s="7"/>
      <c r="G3903" s="10" t="str">
        <f t="shared" si="798"/>
        <v/>
      </c>
      <c r="H3903" s="6" t="str">
        <f t="shared" si="799"/>
        <v/>
      </c>
      <c r="I3903" s="6" t="str">
        <f t="shared" si="801"/>
        <v/>
      </c>
      <c r="J3903" s="6" t="str">
        <f t="shared" si="802"/>
        <v/>
      </c>
      <c r="K3903" s="6" t="str">
        <f t="shared" si="803"/>
        <v/>
      </c>
      <c r="L3903" s="6" t="str">
        <f t="shared" si="808"/>
        <v/>
      </c>
      <c r="M3903" s="6" t="str">
        <f t="shared" si="809"/>
        <v/>
      </c>
      <c r="N3903" s="6" t="str">
        <f t="shared" si="804"/>
        <v/>
      </c>
      <c r="O3903" s="4"/>
      <c r="P3903" s="11"/>
      <c r="Q3903" s="12" t="str">
        <f t="shared" si="805"/>
        <v/>
      </c>
      <c r="R3903" s="8"/>
      <c r="S3903" s="19"/>
      <c r="T3903" s="19" t="s">
        <v>830</v>
      </c>
      <c r="U3903" s="4"/>
      <c r="V3903" s="22" t="str">
        <f t="shared" si="806"/>
        <v>@aswan1.moe.edu.eg</v>
      </c>
      <c r="W3903" s="22" t="str">
        <f t="shared" si="807"/>
        <v>Stu#</v>
      </c>
      <c r="Z3903" t="str">
        <f>IF(Q3903=$Z$14,COUNTIF($Q$15:Q3903,$Z$14),"")</f>
        <v/>
      </c>
    </row>
    <row r="3904" spans="1:26" ht="16.5" x14ac:dyDescent="0.25">
      <c r="A3904" s="6" t="str">
        <f>IF(B3904="","",SUBTOTAL(3,$B$15:B3904))</f>
        <v/>
      </c>
      <c r="B3904" s="7"/>
      <c r="C3904" s="8"/>
      <c r="D3904" s="6" t="str">
        <f t="shared" si="797"/>
        <v/>
      </c>
      <c r="E3904" s="9" t="str">
        <f t="shared" si="800"/>
        <v/>
      </c>
      <c r="F3904" s="7"/>
      <c r="G3904" s="10" t="str">
        <f t="shared" si="798"/>
        <v/>
      </c>
      <c r="H3904" s="6" t="str">
        <f t="shared" si="799"/>
        <v/>
      </c>
      <c r="I3904" s="6" t="str">
        <f t="shared" si="801"/>
        <v/>
      </c>
      <c r="J3904" s="6" t="str">
        <f t="shared" si="802"/>
        <v/>
      </c>
      <c r="K3904" s="6" t="str">
        <f t="shared" si="803"/>
        <v/>
      </c>
      <c r="L3904" s="6" t="str">
        <f t="shared" si="808"/>
        <v/>
      </c>
      <c r="M3904" s="6" t="str">
        <f t="shared" si="809"/>
        <v/>
      </c>
      <c r="N3904" s="6" t="str">
        <f t="shared" si="804"/>
        <v/>
      </c>
      <c r="O3904" s="4"/>
      <c r="P3904" s="11"/>
      <c r="Q3904" s="12" t="str">
        <f t="shared" si="805"/>
        <v/>
      </c>
      <c r="R3904" s="8"/>
      <c r="S3904" s="19"/>
      <c r="T3904" s="19" t="s">
        <v>830</v>
      </c>
      <c r="U3904" s="4"/>
      <c r="V3904" s="22" t="str">
        <f t="shared" si="806"/>
        <v>@aswan1.moe.edu.eg</v>
      </c>
      <c r="W3904" s="22" t="str">
        <f t="shared" si="807"/>
        <v>Stu#</v>
      </c>
      <c r="Z3904" t="str">
        <f>IF(Q3904=$Z$14,COUNTIF($Q$15:Q3904,$Z$14),"")</f>
        <v/>
      </c>
    </row>
    <row r="3905" spans="1:26" ht="16.5" x14ac:dyDescent="0.25">
      <c r="A3905" s="6" t="str">
        <f>IF(B3905="","",SUBTOTAL(3,$B$15:B3905))</f>
        <v/>
      </c>
      <c r="B3905" s="7"/>
      <c r="C3905" s="8"/>
      <c r="D3905" s="6" t="str">
        <f t="shared" si="797"/>
        <v/>
      </c>
      <c r="E3905" s="9" t="str">
        <f t="shared" si="800"/>
        <v/>
      </c>
      <c r="F3905" s="7"/>
      <c r="G3905" s="10" t="str">
        <f t="shared" si="798"/>
        <v/>
      </c>
      <c r="H3905" s="6" t="str">
        <f t="shared" si="799"/>
        <v/>
      </c>
      <c r="I3905" s="6" t="str">
        <f t="shared" si="801"/>
        <v/>
      </c>
      <c r="J3905" s="6" t="str">
        <f t="shared" si="802"/>
        <v/>
      </c>
      <c r="K3905" s="6" t="str">
        <f t="shared" si="803"/>
        <v/>
      </c>
      <c r="L3905" s="6" t="str">
        <f t="shared" si="808"/>
        <v/>
      </c>
      <c r="M3905" s="6" t="str">
        <f t="shared" si="809"/>
        <v/>
      </c>
      <c r="N3905" s="6" t="str">
        <f t="shared" si="804"/>
        <v/>
      </c>
      <c r="O3905" s="4"/>
      <c r="P3905" s="11"/>
      <c r="Q3905" s="12" t="str">
        <f t="shared" si="805"/>
        <v/>
      </c>
      <c r="R3905" s="8"/>
      <c r="S3905" s="19"/>
      <c r="T3905" s="19" t="s">
        <v>830</v>
      </c>
      <c r="U3905" s="4"/>
      <c r="V3905" s="22" t="str">
        <f t="shared" si="806"/>
        <v>@aswan1.moe.edu.eg</v>
      </c>
      <c r="W3905" s="22" t="str">
        <f t="shared" si="807"/>
        <v>Stu#</v>
      </c>
      <c r="Z3905" t="str">
        <f>IF(Q3905=$Z$14,COUNTIF($Q$15:Q3905,$Z$14),"")</f>
        <v/>
      </c>
    </row>
    <row r="3906" spans="1:26" ht="16.5" x14ac:dyDescent="0.25">
      <c r="A3906" s="6" t="str">
        <f>IF(B3906="","",SUBTOTAL(3,$B$15:B3906))</f>
        <v/>
      </c>
      <c r="B3906" s="7"/>
      <c r="C3906" s="8"/>
      <c r="D3906" s="6" t="str">
        <f t="shared" si="797"/>
        <v/>
      </c>
      <c r="E3906" s="9" t="str">
        <f t="shared" si="800"/>
        <v/>
      </c>
      <c r="F3906" s="7"/>
      <c r="G3906" s="10" t="str">
        <f t="shared" si="798"/>
        <v/>
      </c>
      <c r="H3906" s="6" t="str">
        <f t="shared" si="799"/>
        <v/>
      </c>
      <c r="I3906" s="6" t="str">
        <f t="shared" si="801"/>
        <v/>
      </c>
      <c r="J3906" s="6" t="str">
        <f t="shared" si="802"/>
        <v/>
      </c>
      <c r="K3906" s="6" t="str">
        <f t="shared" si="803"/>
        <v/>
      </c>
      <c r="L3906" s="6" t="str">
        <f t="shared" si="808"/>
        <v/>
      </c>
      <c r="M3906" s="6" t="str">
        <f t="shared" si="809"/>
        <v/>
      </c>
      <c r="N3906" s="6" t="str">
        <f t="shared" si="804"/>
        <v/>
      </c>
      <c r="O3906" s="4"/>
      <c r="P3906" s="11"/>
      <c r="Q3906" s="12" t="str">
        <f t="shared" si="805"/>
        <v/>
      </c>
      <c r="R3906" s="8"/>
      <c r="S3906" s="19"/>
      <c r="T3906" s="19" t="s">
        <v>830</v>
      </c>
      <c r="U3906" s="4"/>
      <c r="V3906" s="22" t="str">
        <f t="shared" si="806"/>
        <v>@aswan1.moe.edu.eg</v>
      </c>
      <c r="W3906" s="22" t="str">
        <f t="shared" si="807"/>
        <v>Stu#</v>
      </c>
      <c r="Z3906" t="str">
        <f>IF(Q3906=$Z$14,COUNTIF($Q$15:Q3906,$Z$14),"")</f>
        <v/>
      </c>
    </row>
    <row r="3907" spans="1:26" ht="16.5" x14ac:dyDescent="0.25">
      <c r="A3907" s="6" t="str">
        <f>IF(B3907="","",SUBTOTAL(3,$B$15:B3907))</f>
        <v/>
      </c>
      <c r="B3907" s="7"/>
      <c r="C3907" s="8"/>
      <c r="D3907" s="6" t="str">
        <f t="shared" si="797"/>
        <v/>
      </c>
      <c r="E3907" s="9" t="str">
        <f t="shared" si="800"/>
        <v/>
      </c>
      <c r="F3907" s="7"/>
      <c r="G3907" s="10" t="str">
        <f t="shared" si="798"/>
        <v/>
      </c>
      <c r="H3907" s="6" t="str">
        <f t="shared" si="799"/>
        <v/>
      </c>
      <c r="I3907" s="6" t="str">
        <f t="shared" si="801"/>
        <v/>
      </c>
      <c r="J3907" s="6" t="str">
        <f t="shared" si="802"/>
        <v/>
      </c>
      <c r="K3907" s="6" t="str">
        <f t="shared" si="803"/>
        <v/>
      </c>
      <c r="L3907" s="6" t="str">
        <f t="shared" si="808"/>
        <v/>
      </c>
      <c r="M3907" s="6" t="str">
        <f t="shared" si="809"/>
        <v/>
      </c>
      <c r="N3907" s="6" t="str">
        <f t="shared" si="804"/>
        <v/>
      </c>
      <c r="O3907" s="4"/>
      <c r="P3907" s="11"/>
      <c r="Q3907" s="12" t="str">
        <f t="shared" si="805"/>
        <v/>
      </c>
      <c r="R3907" s="8"/>
      <c r="S3907" s="19"/>
      <c r="T3907" s="19" t="s">
        <v>830</v>
      </c>
      <c r="U3907" s="4"/>
      <c r="V3907" s="22" t="str">
        <f t="shared" si="806"/>
        <v>@aswan1.moe.edu.eg</v>
      </c>
      <c r="W3907" s="22" t="str">
        <f t="shared" si="807"/>
        <v>Stu#</v>
      </c>
      <c r="Z3907" t="str">
        <f>IF(Q3907=$Z$14,COUNTIF($Q$15:Q3907,$Z$14),"")</f>
        <v/>
      </c>
    </row>
    <row r="3908" spans="1:26" ht="16.5" x14ac:dyDescent="0.25">
      <c r="A3908" s="6" t="str">
        <f>IF(B3908="","",SUBTOTAL(3,$B$15:B3908))</f>
        <v/>
      </c>
      <c r="B3908" s="7"/>
      <c r="C3908" s="8"/>
      <c r="D3908" s="6" t="str">
        <f t="shared" si="797"/>
        <v/>
      </c>
      <c r="E3908" s="9" t="str">
        <f t="shared" si="800"/>
        <v/>
      </c>
      <c r="F3908" s="7"/>
      <c r="G3908" s="10" t="str">
        <f t="shared" si="798"/>
        <v/>
      </c>
      <c r="H3908" s="6" t="str">
        <f t="shared" si="799"/>
        <v/>
      </c>
      <c r="I3908" s="6" t="str">
        <f t="shared" si="801"/>
        <v/>
      </c>
      <c r="J3908" s="6" t="str">
        <f t="shared" si="802"/>
        <v/>
      </c>
      <c r="K3908" s="6" t="str">
        <f t="shared" si="803"/>
        <v/>
      </c>
      <c r="L3908" s="6" t="str">
        <f t="shared" si="808"/>
        <v/>
      </c>
      <c r="M3908" s="6" t="str">
        <f t="shared" si="809"/>
        <v/>
      </c>
      <c r="N3908" s="6" t="str">
        <f t="shared" si="804"/>
        <v/>
      </c>
      <c r="O3908" s="4"/>
      <c r="P3908" s="11"/>
      <c r="Q3908" s="12" t="str">
        <f t="shared" si="805"/>
        <v/>
      </c>
      <c r="R3908" s="8"/>
      <c r="S3908" s="19"/>
      <c r="T3908" s="19" t="s">
        <v>830</v>
      </c>
      <c r="U3908" s="4"/>
      <c r="V3908" s="22" t="str">
        <f t="shared" si="806"/>
        <v>@aswan1.moe.edu.eg</v>
      </c>
      <c r="W3908" s="22" t="str">
        <f t="shared" si="807"/>
        <v>Stu#</v>
      </c>
      <c r="Z3908" t="str">
        <f>IF(Q3908=$Z$14,COUNTIF($Q$15:Q3908,$Z$14),"")</f>
        <v/>
      </c>
    </row>
    <row r="3909" spans="1:26" ht="16.5" x14ac:dyDescent="0.25">
      <c r="A3909" s="6" t="str">
        <f>IF(B3909="","",SUBTOTAL(3,$B$15:B3909))</f>
        <v/>
      </c>
      <c r="B3909" s="7"/>
      <c r="C3909" s="8"/>
      <c r="D3909" s="6" t="str">
        <f t="shared" si="797"/>
        <v/>
      </c>
      <c r="E3909" s="9" t="str">
        <f t="shared" si="800"/>
        <v/>
      </c>
      <c r="F3909" s="7"/>
      <c r="G3909" s="10" t="str">
        <f t="shared" si="798"/>
        <v/>
      </c>
      <c r="H3909" s="6" t="str">
        <f t="shared" si="799"/>
        <v/>
      </c>
      <c r="I3909" s="6" t="str">
        <f t="shared" si="801"/>
        <v/>
      </c>
      <c r="J3909" s="6" t="str">
        <f t="shared" si="802"/>
        <v/>
      </c>
      <c r="K3909" s="6" t="str">
        <f t="shared" si="803"/>
        <v/>
      </c>
      <c r="L3909" s="6" t="str">
        <f t="shared" si="808"/>
        <v/>
      </c>
      <c r="M3909" s="6" t="str">
        <f t="shared" si="809"/>
        <v/>
      </c>
      <c r="N3909" s="6" t="str">
        <f t="shared" si="804"/>
        <v/>
      </c>
      <c r="O3909" s="4"/>
      <c r="P3909" s="11"/>
      <c r="Q3909" s="12" t="str">
        <f t="shared" si="805"/>
        <v/>
      </c>
      <c r="R3909" s="8"/>
      <c r="S3909" s="19"/>
      <c r="T3909" s="19" t="s">
        <v>830</v>
      </c>
      <c r="U3909" s="4"/>
      <c r="V3909" s="22" t="str">
        <f t="shared" si="806"/>
        <v>@aswan1.moe.edu.eg</v>
      </c>
      <c r="W3909" s="22" t="str">
        <f t="shared" si="807"/>
        <v>Stu#</v>
      </c>
      <c r="Z3909" t="str">
        <f>IF(Q3909=$Z$14,COUNTIF($Q$15:Q3909,$Z$14),"")</f>
        <v/>
      </c>
    </row>
    <row r="3910" spans="1:26" ht="16.5" x14ac:dyDescent="0.25">
      <c r="A3910" s="6" t="str">
        <f>IF(B3910="","",SUBTOTAL(3,$B$15:B3910))</f>
        <v/>
      </c>
      <c r="B3910" s="7"/>
      <c r="C3910" s="8"/>
      <c r="D3910" s="6" t="str">
        <f t="shared" si="797"/>
        <v/>
      </c>
      <c r="E3910" s="9" t="str">
        <f t="shared" si="800"/>
        <v/>
      </c>
      <c r="F3910" s="7"/>
      <c r="G3910" s="10" t="str">
        <f t="shared" si="798"/>
        <v/>
      </c>
      <c r="H3910" s="6" t="str">
        <f t="shared" si="799"/>
        <v/>
      </c>
      <c r="I3910" s="6" t="str">
        <f t="shared" si="801"/>
        <v/>
      </c>
      <c r="J3910" s="6" t="str">
        <f t="shared" si="802"/>
        <v/>
      </c>
      <c r="K3910" s="6" t="str">
        <f t="shared" si="803"/>
        <v/>
      </c>
      <c r="L3910" s="6" t="str">
        <f t="shared" si="808"/>
        <v/>
      </c>
      <c r="M3910" s="6" t="str">
        <f t="shared" si="809"/>
        <v/>
      </c>
      <c r="N3910" s="6" t="str">
        <f t="shared" si="804"/>
        <v/>
      </c>
      <c r="O3910" s="4"/>
      <c r="P3910" s="11"/>
      <c r="Q3910" s="12" t="str">
        <f t="shared" si="805"/>
        <v/>
      </c>
      <c r="R3910" s="8"/>
      <c r="S3910" s="19"/>
      <c r="T3910" s="19" t="s">
        <v>830</v>
      </c>
      <c r="U3910" s="4"/>
      <c r="V3910" s="22" t="str">
        <f t="shared" si="806"/>
        <v>@aswan1.moe.edu.eg</v>
      </c>
      <c r="W3910" s="22" t="str">
        <f t="shared" si="807"/>
        <v>Stu#</v>
      </c>
      <c r="Z3910" t="str">
        <f>IF(Q3910=$Z$14,COUNTIF($Q$15:Q3910,$Z$14),"")</f>
        <v/>
      </c>
    </row>
    <row r="3911" spans="1:26" ht="16.5" x14ac:dyDescent="0.25">
      <c r="A3911" s="6" t="str">
        <f>IF(B3911="","",SUBTOTAL(3,$B$15:B3911))</f>
        <v/>
      </c>
      <c r="B3911" s="7"/>
      <c r="C3911" s="8"/>
      <c r="D3911" s="6" t="str">
        <f t="shared" si="797"/>
        <v/>
      </c>
      <c r="E3911" s="9" t="str">
        <f t="shared" si="800"/>
        <v/>
      </c>
      <c r="F3911" s="7"/>
      <c r="G3911" s="10" t="str">
        <f t="shared" si="798"/>
        <v/>
      </c>
      <c r="H3911" s="6" t="str">
        <f t="shared" si="799"/>
        <v/>
      </c>
      <c r="I3911" s="6" t="str">
        <f t="shared" si="801"/>
        <v/>
      </c>
      <c r="J3911" s="6" t="str">
        <f t="shared" si="802"/>
        <v/>
      </c>
      <c r="K3911" s="6" t="str">
        <f t="shared" si="803"/>
        <v/>
      </c>
      <c r="L3911" s="6" t="str">
        <f t="shared" si="808"/>
        <v/>
      </c>
      <c r="M3911" s="6" t="str">
        <f t="shared" si="809"/>
        <v/>
      </c>
      <c r="N3911" s="6" t="str">
        <f t="shared" si="804"/>
        <v/>
      </c>
      <c r="O3911" s="4"/>
      <c r="P3911" s="11"/>
      <c r="Q3911" s="12" t="str">
        <f t="shared" si="805"/>
        <v/>
      </c>
      <c r="R3911" s="8"/>
      <c r="S3911" s="19"/>
      <c r="T3911" s="19" t="s">
        <v>830</v>
      </c>
      <c r="U3911" s="4"/>
      <c r="V3911" s="22" t="str">
        <f t="shared" si="806"/>
        <v>@aswan1.moe.edu.eg</v>
      </c>
      <c r="W3911" s="22" t="str">
        <f t="shared" si="807"/>
        <v>Stu#</v>
      </c>
      <c r="Z3911" t="str">
        <f>IF(Q3911=$Z$14,COUNTIF($Q$15:Q3911,$Z$14),"")</f>
        <v/>
      </c>
    </row>
    <row r="3912" spans="1:26" ht="16.5" x14ac:dyDescent="0.25">
      <c r="A3912" s="6" t="str">
        <f>IF(B3912="","",SUBTOTAL(3,$B$15:B3912))</f>
        <v/>
      </c>
      <c r="B3912" s="7"/>
      <c r="C3912" s="8"/>
      <c r="D3912" s="6" t="str">
        <f t="shared" si="797"/>
        <v/>
      </c>
      <c r="E3912" s="9" t="str">
        <f t="shared" si="800"/>
        <v/>
      </c>
      <c r="F3912" s="7"/>
      <c r="G3912" s="10" t="str">
        <f t="shared" si="798"/>
        <v/>
      </c>
      <c r="H3912" s="6" t="str">
        <f t="shared" si="799"/>
        <v/>
      </c>
      <c r="I3912" s="6" t="str">
        <f t="shared" si="801"/>
        <v/>
      </c>
      <c r="J3912" s="6" t="str">
        <f t="shared" si="802"/>
        <v/>
      </c>
      <c r="K3912" s="6" t="str">
        <f t="shared" si="803"/>
        <v/>
      </c>
      <c r="L3912" s="6" t="str">
        <f t="shared" si="808"/>
        <v/>
      </c>
      <c r="M3912" s="6" t="str">
        <f t="shared" si="809"/>
        <v/>
      </c>
      <c r="N3912" s="6" t="str">
        <f t="shared" si="804"/>
        <v/>
      </c>
      <c r="O3912" s="4"/>
      <c r="P3912" s="11"/>
      <c r="Q3912" s="12" t="str">
        <f t="shared" si="805"/>
        <v/>
      </c>
      <c r="R3912" s="8"/>
      <c r="S3912" s="19"/>
      <c r="T3912" s="19" t="s">
        <v>830</v>
      </c>
      <c r="U3912" s="4"/>
      <c r="V3912" s="22" t="str">
        <f t="shared" si="806"/>
        <v>@aswan1.moe.edu.eg</v>
      </c>
      <c r="W3912" s="22" t="str">
        <f t="shared" si="807"/>
        <v>Stu#</v>
      </c>
      <c r="Z3912" t="str">
        <f>IF(Q3912=$Z$14,COUNTIF($Q$15:Q3912,$Z$14),"")</f>
        <v/>
      </c>
    </row>
    <row r="3913" spans="1:26" ht="16.5" x14ac:dyDescent="0.25">
      <c r="A3913" s="6" t="str">
        <f>IF(B3913="","",SUBTOTAL(3,$B$15:B3913))</f>
        <v/>
      </c>
      <c r="B3913" s="7"/>
      <c r="C3913" s="8"/>
      <c r="D3913" s="6" t="str">
        <f t="shared" si="797"/>
        <v/>
      </c>
      <c r="E3913" s="9" t="str">
        <f t="shared" si="800"/>
        <v/>
      </c>
      <c r="F3913" s="7"/>
      <c r="G3913" s="10" t="str">
        <f t="shared" si="798"/>
        <v/>
      </c>
      <c r="H3913" s="6" t="str">
        <f t="shared" si="799"/>
        <v/>
      </c>
      <c r="I3913" s="6" t="str">
        <f t="shared" si="801"/>
        <v/>
      </c>
      <c r="J3913" s="6" t="str">
        <f t="shared" si="802"/>
        <v/>
      </c>
      <c r="K3913" s="6" t="str">
        <f t="shared" si="803"/>
        <v/>
      </c>
      <c r="L3913" s="6" t="str">
        <f t="shared" si="808"/>
        <v/>
      </c>
      <c r="M3913" s="6" t="str">
        <f t="shared" si="809"/>
        <v/>
      </c>
      <c r="N3913" s="6" t="str">
        <f t="shared" si="804"/>
        <v/>
      </c>
      <c r="O3913" s="4"/>
      <c r="P3913" s="11"/>
      <c r="Q3913" s="12" t="str">
        <f t="shared" si="805"/>
        <v/>
      </c>
      <c r="R3913" s="8"/>
      <c r="S3913" s="19"/>
      <c r="T3913" s="19" t="s">
        <v>830</v>
      </c>
      <c r="U3913" s="4"/>
      <c r="V3913" s="22" t="str">
        <f t="shared" si="806"/>
        <v>@aswan1.moe.edu.eg</v>
      </c>
      <c r="W3913" s="22" t="str">
        <f t="shared" si="807"/>
        <v>Stu#</v>
      </c>
      <c r="Z3913" t="str">
        <f>IF(Q3913=$Z$14,COUNTIF($Q$15:Q3913,$Z$14),"")</f>
        <v/>
      </c>
    </row>
    <row r="3914" spans="1:26" ht="16.5" x14ac:dyDescent="0.25">
      <c r="A3914" s="6" t="str">
        <f>IF(B3914="","",SUBTOTAL(3,$B$15:B3914))</f>
        <v/>
      </c>
      <c r="B3914" s="7"/>
      <c r="C3914" s="8"/>
      <c r="D3914" s="6" t="str">
        <f t="shared" si="797"/>
        <v/>
      </c>
      <c r="E3914" s="9" t="str">
        <f t="shared" si="800"/>
        <v/>
      </c>
      <c r="F3914" s="7"/>
      <c r="G3914" s="10" t="str">
        <f t="shared" si="798"/>
        <v/>
      </c>
      <c r="H3914" s="6" t="str">
        <f t="shared" si="799"/>
        <v/>
      </c>
      <c r="I3914" s="6" t="str">
        <f t="shared" si="801"/>
        <v/>
      </c>
      <c r="J3914" s="6" t="str">
        <f t="shared" si="802"/>
        <v/>
      </c>
      <c r="K3914" s="6" t="str">
        <f t="shared" si="803"/>
        <v/>
      </c>
      <c r="L3914" s="6" t="str">
        <f t="shared" si="808"/>
        <v/>
      </c>
      <c r="M3914" s="6" t="str">
        <f t="shared" si="809"/>
        <v/>
      </c>
      <c r="N3914" s="6" t="str">
        <f t="shared" si="804"/>
        <v/>
      </c>
      <c r="O3914" s="4"/>
      <c r="P3914" s="11"/>
      <c r="Q3914" s="12" t="str">
        <f t="shared" si="805"/>
        <v/>
      </c>
      <c r="R3914" s="8"/>
      <c r="S3914" s="19"/>
      <c r="T3914" s="19" t="s">
        <v>830</v>
      </c>
      <c r="U3914" s="4"/>
      <c r="V3914" s="22" t="str">
        <f t="shared" si="806"/>
        <v>@aswan1.moe.edu.eg</v>
      </c>
      <c r="W3914" s="22" t="str">
        <f t="shared" si="807"/>
        <v>Stu#</v>
      </c>
      <c r="Z3914" t="str">
        <f>IF(Q3914=$Z$14,COUNTIF($Q$15:Q3914,$Z$14),"")</f>
        <v/>
      </c>
    </row>
    <row r="3915" spans="1:26" ht="16.5" x14ac:dyDescent="0.25">
      <c r="A3915" s="6" t="str">
        <f>IF(B3915="","",SUBTOTAL(3,$B$15:B3915))</f>
        <v/>
      </c>
      <c r="B3915" s="7"/>
      <c r="C3915" s="8"/>
      <c r="D3915" s="6" t="str">
        <f t="shared" si="797"/>
        <v/>
      </c>
      <c r="E3915" s="9" t="str">
        <f t="shared" si="800"/>
        <v/>
      </c>
      <c r="F3915" s="7"/>
      <c r="G3915" s="10" t="str">
        <f t="shared" si="798"/>
        <v/>
      </c>
      <c r="H3915" s="6" t="str">
        <f t="shared" si="799"/>
        <v/>
      </c>
      <c r="I3915" s="6" t="str">
        <f t="shared" si="801"/>
        <v/>
      </c>
      <c r="J3915" s="6" t="str">
        <f t="shared" si="802"/>
        <v/>
      </c>
      <c r="K3915" s="6" t="str">
        <f t="shared" si="803"/>
        <v/>
      </c>
      <c r="L3915" s="6" t="str">
        <f t="shared" si="808"/>
        <v/>
      </c>
      <c r="M3915" s="6" t="str">
        <f t="shared" si="809"/>
        <v/>
      </c>
      <c r="N3915" s="6" t="str">
        <f t="shared" si="804"/>
        <v/>
      </c>
      <c r="O3915" s="4"/>
      <c r="P3915" s="11"/>
      <c r="Q3915" s="12" t="str">
        <f t="shared" si="805"/>
        <v/>
      </c>
      <c r="R3915" s="8"/>
      <c r="S3915" s="19"/>
      <c r="T3915" s="19" t="s">
        <v>830</v>
      </c>
      <c r="U3915" s="4"/>
      <c r="V3915" s="22" t="str">
        <f t="shared" si="806"/>
        <v>@aswan1.moe.edu.eg</v>
      </c>
      <c r="W3915" s="22" t="str">
        <f t="shared" si="807"/>
        <v>Stu#</v>
      </c>
      <c r="Z3915" t="str">
        <f>IF(Q3915=$Z$14,COUNTIF($Q$15:Q3915,$Z$14),"")</f>
        <v/>
      </c>
    </row>
    <row r="3916" spans="1:26" ht="16.5" x14ac:dyDescent="0.25">
      <c r="A3916" s="6" t="str">
        <f>IF(B3916="","",SUBTOTAL(3,$B$15:B3916))</f>
        <v/>
      </c>
      <c r="B3916" s="7"/>
      <c r="C3916" s="8"/>
      <c r="D3916" s="6" t="str">
        <f t="shared" si="797"/>
        <v/>
      </c>
      <c r="E3916" s="9" t="str">
        <f t="shared" si="800"/>
        <v/>
      </c>
      <c r="F3916" s="7"/>
      <c r="G3916" s="10" t="str">
        <f t="shared" si="798"/>
        <v/>
      </c>
      <c r="H3916" s="6" t="str">
        <f t="shared" si="799"/>
        <v/>
      </c>
      <c r="I3916" s="6" t="str">
        <f t="shared" si="801"/>
        <v/>
      </c>
      <c r="J3916" s="6" t="str">
        <f t="shared" si="802"/>
        <v/>
      </c>
      <c r="K3916" s="6" t="str">
        <f t="shared" si="803"/>
        <v/>
      </c>
      <c r="L3916" s="6" t="str">
        <f t="shared" si="808"/>
        <v/>
      </c>
      <c r="M3916" s="6" t="str">
        <f t="shared" si="809"/>
        <v/>
      </c>
      <c r="N3916" s="6" t="str">
        <f t="shared" si="804"/>
        <v/>
      </c>
      <c r="O3916" s="4"/>
      <c r="P3916" s="11"/>
      <c r="Q3916" s="12" t="str">
        <f t="shared" si="805"/>
        <v/>
      </c>
      <c r="R3916" s="8"/>
      <c r="S3916" s="19"/>
      <c r="T3916" s="19" t="s">
        <v>830</v>
      </c>
      <c r="U3916" s="4"/>
      <c r="V3916" s="22" t="str">
        <f t="shared" si="806"/>
        <v>@aswan1.moe.edu.eg</v>
      </c>
      <c r="W3916" s="22" t="str">
        <f t="shared" si="807"/>
        <v>Stu#</v>
      </c>
      <c r="Z3916" t="str">
        <f>IF(Q3916=$Z$14,COUNTIF($Q$15:Q3916,$Z$14),"")</f>
        <v/>
      </c>
    </row>
    <row r="3917" spans="1:26" ht="16.5" x14ac:dyDescent="0.25">
      <c r="A3917" s="6" t="str">
        <f>IF(B3917="","",SUBTOTAL(3,$B$15:B3917))</f>
        <v/>
      </c>
      <c r="B3917" s="7"/>
      <c r="C3917" s="8"/>
      <c r="D3917" s="6" t="str">
        <f t="shared" si="797"/>
        <v/>
      </c>
      <c r="E3917" s="9" t="str">
        <f t="shared" si="800"/>
        <v/>
      </c>
      <c r="F3917" s="7"/>
      <c r="G3917" s="10" t="str">
        <f t="shared" si="798"/>
        <v/>
      </c>
      <c r="H3917" s="6" t="str">
        <f t="shared" si="799"/>
        <v/>
      </c>
      <c r="I3917" s="6" t="str">
        <f t="shared" si="801"/>
        <v/>
      </c>
      <c r="J3917" s="6" t="str">
        <f t="shared" si="802"/>
        <v/>
      </c>
      <c r="K3917" s="6" t="str">
        <f t="shared" si="803"/>
        <v/>
      </c>
      <c r="L3917" s="6" t="str">
        <f t="shared" si="808"/>
        <v/>
      </c>
      <c r="M3917" s="6" t="str">
        <f t="shared" si="809"/>
        <v/>
      </c>
      <c r="N3917" s="6" t="str">
        <f t="shared" si="804"/>
        <v/>
      </c>
      <c r="O3917" s="4"/>
      <c r="P3917" s="11"/>
      <c r="Q3917" s="12" t="str">
        <f t="shared" si="805"/>
        <v/>
      </c>
      <c r="R3917" s="8"/>
      <c r="S3917" s="19"/>
      <c r="T3917" s="19" t="s">
        <v>830</v>
      </c>
      <c r="U3917" s="4"/>
      <c r="V3917" s="22" t="str">
        <f t="shared" si="806"/>
        <v>@aswan1.moe.edu.eg</v>
      </c>
      <c r="W3917" s="22" t="str">
        <f t="shared" si="807"/>
        <v>Stu#</v>
      </c>
      <c r="Z3917" t="str">
        <f>IF(Q3917=$Z$14,COUNTIF($Q$15:Q3917,$Z$14),"")</f>
        <v/>
      </c>
    </row>
    <row r="3918" spans="1:26" ht="16.5" x14ac:dyDescent="0.25">
      <c r="A3918" s="6" t="str">
        <f>IF(B3918="","",SUBTOTAL(3,$B$15:B3918))</f>
        <v/>
      </c>
      <c r="B3918" s="7"/>
      <c r="C3918" s="8"/>
      <c r="D3918" s="6" t="str">
        <f t="shared" ref="D3918:D3981" si="810">IF(C3918="","",LEFT(TRIM(C3918),FIND(" ",TRIM(C3918),1)-1))</f>
        <v/>
      </c>
      <c r="E3918" s="9" t="str">
        <f t="shared" si="800"/>
        <v/>
      </c>
      <c r="F3918" s="7"/>
      <c r="G3918" s="10" t="str">
        <f t="shared" ref="G3918:G3981" si="811">IF(F3918="","",(DATE(IF(LEFT(F3918,1)*1=3,20,19)&amp;MID(F3918,2,2),MID(F3918,4,2),MID(F3918,6,2))))</f>
        <v/>
      </c>
      <c r="H3918" s="6" t="str">
        <f t="shared" ref="H3918:H3981" si="812">IF(G3918="","",DAY(G3918))</f>
        <v/>
      </c>
      <c r="I3918" s="6" t="str">
        <f t="shared" si="801"/>
        <v/>
      </c>
      <c r="J3918" s="6" t="str">
        <f t="shared" si="802"/>
        <v/>
      </c>
      <c r="K3918" s="6" t="str">
        <f t="shared" si="803"/>
        <v/>
      </c>
      <c r="L3918" s="6" t="str">
        <f t="shared" si="808"/>
        <v/>
      </c>
      <c r="M3918" s="6" t="str">
        <f t="shared" si="809"/>
        <v/>
      </c>
      <c r="N3918" s="6" t="str">
        <f t="shared" si="804"/>
        <v/>
      </c>
      <c r="O3918" s="4"/>
      <c r="P3918" s="11"/>
      <c r="Q3918" s="12" t="str">
        <f t="shared" si="805"/>
        <v/>
      </c>
      <c r="R3918" s="8"/>
      <c r="S3918" s="19"/>
      <c r="T3918" s="19" t="s">
        <v>830</v>
      </c>
      <c r="U3918" s="4"/>
      <c r="V3918" s="22" t="str">
        <f t="shared" si="806"/>
        <v>@aswan1.moe.edu.eg</v>
      </c>
      <c r="W3918" s="22" t="str">
        <f t="shared" si="807"/>
        <v>Stu#</v>
      </c>
      <c r="Z3918" t="str">
        <f>IF(Q3918=$Z$14,COUNTIF($Q$15:Q3918,$Z$14),"")</f>
        <v/>
      </c>
    </row>
    <row r="3919" spans="1:26" ht="16.5" x14ac:dyDescent="0.25">
      <c r="A3919" s="6" t="str">
        <f>IF(B3919="","",SUBTOTAL(3,$B$15:B3919))</f>
        <v/>
      </c>
      <c r="B3919" s="7"/>
      <c r="C3919" s="8"/>
      <c r="D3919" s="6" t="str">
        <f t="shared" si="810"/>
        <v/>
      </c>
      <c r="E3919" s="9" t="str">
        <f t="shared" si="800"/>
        <v/>
      </c>
      <c r="F3919" s="7"/>
      <c r="G3919" s="10" t="str">
        <f t="shared" si="811"/>
        <v/>
      </c>
      <c r="H3919" s="6" t="str">
        <f t="shared" si="812"/>
        <v/>
      </c>
      <c r="I3919" s="6" t="str">
        <f t="shared" si="801"/>
        <v/>
      </c>
      <c r="J3919" s="6" t="str">
        <f t="shared" si="802"/>
        <v/>
      </c>
      <c r="K3919" s="6" t="str">
        <f t="shared" si="803"/>
        <v/>
      </c>
      <c r="L3919" s="6" t="str">
        <f t="shared" si="808"/>
        <v/>
      </c>
      <c r="M3919" s="6" t="str">
        <f t="shared" si="809"/>
        <v/>
      </c>
      <c r="N3919" s="6" t="str">
        <f t="shared" si="804"/>
        <v/>
      </c>
      <c r="O3919" s="4"/>
      <c r="P3919" s="11"/>
      <c r="Q3919" s="12" t="str">
        <f t="shared" si="805"/>
        <v/>
      </c>
      <c r="R3919" s="8"/>
      <c r="S3919" s="19"/>
      <c r="T3919" s="19" t="s">
        <v>830</v>
      </c>
      <c r="U3919" s="4"/>
      <c r="V3919" s="22" t="str">
        <f t="shared" si="806"/>
        <v>@aswan1.moe.edu.eg</v>
      </c>
      <c r="W3919" s="22" t="str">
        <f t="shared" si="807"/>
        <v>Stu#</v>
      </c>
      <c r="Z3919" t="str">
        <f>IF(Q3919=$Z$14,COUNTIF($Q$15:Q3919,$Z$14),"")</f>
        <v/>
      </c>
    </row>
    <row r="3920" spans="1:26" ht="16.5" x14ac:dyDescent="0.25">
      <c r="A3920" s="6" t="str">
        <f>IF(B3920="","",SUBTOTAL(3,$B$15:B3920))</f>
        <v/>
      </c>
      <c r="B3920" s="7"/>
      <c r="C3920" s="8"/>
      <c r="D3920" s="6" t="str">
        <f t="shared" si="810"/>
        <v/>
      </c>
      <c r="E3920" s="9" t="str">
        <f t="shared" ref="E3920:E3983" si="813">IF(C3920="","",RIGHT(C3920,LEN(C3920)-FIND(" ",C3920)))</f>
        <v/>
      </c>
      <c r="F3920" s="7"/>
      <c r="G3920" s="10" t="str">
        <f t="shared" si="811"/>
        <v/>
      </c>
      <c r="H3920" s="6" t="str">
        <f t="shared" si="812"/>
        <v/>
      </c>
      <c r="I3920" s="6" t="str">
        <f t="shared" ref="I3920:I3983" si="814">IF(H3920="","",MONTH(G3920))</f>
        <v/>
      </c>
      <c r="J3920" s="6" t="str">
        <f t="shared" ref="J3920:J3983" si="815">IF(I3920="","",YEAR(G3920))</f>
        <v/>
      </c>
      <c r="K3920" s="6" t="str">
        <f t="shared" ref="K3920:K3983" si="816">IF(G3920="","",(DATEDIF(G3920,$F$13,"md")))</f>
        <v/>
      </c>
      <c r="L3920" s="6" t="str">
        <f t="shared" si="808"/>
        <v/>
      </c>
      <c r="M3920" s="6" t="str">
        <f t="shared" si="809"/>
        <v/>
      </c>
      <c r="N3920" s="6" t="str">
        <f t="shared" ref="N3920:N3983" si="817">IF(F3920="","",(IF(ISODD(MID(F3920,13,1)),"ذكر","انثى")))</f>
        <v/>
      </c>
      <c r="O3920" s="4"/>
      <c r="P3920" s="11"/>
      <c r="Q3920" s="12" t="str">
        <f t="shared" ref="Q3920:Q3983" si="818">IF(P3920="","",P3920&amp;"/"&amp;O3920)</f>
        <v/>
      </c>
      <c r="R3920" s="8"/>
      <c r="S3920" s="19"/>
      <c r="T3920" s="19" t="s">
        <v>830</v>
      </c>
      <c r="U3920" s="4"/>
      <c r="V3920" s="22" t="str">
        <f t="shared" ref="V3920:V3983" si="819">CONCATENATE(B3920,$X$2)</f>
        <v>@aswan1.moe.edu.eg</v>
      </c>
      <c r="W3920" s="22" t="str">
        <f t="shared" ref="W3920:W3983" si="820">CONCATENATE($X$3)&amp;RIGHT(LEFT(F3920,7),6)</f>
        <v>Stu#</v>
      </c>
      <c r="Z3920" t="str">
        <f>IF(Q3920=$Z$14,COUNTIF($Q$15:Q3920,$Z$14),"")</f>
        <v/>
      </c>
    </row>
    <row r="3921" spans="1:26" ht="16.5" x14ac:dyDescent="0.25">
      <c r="A3921" s="6" t="str">
        <f>IF(B3921="","",SUBTOTAL(3,$B$15:B3921))</f>
        <v/>
      </c>
      <c r="B3921" s="7"/>
      <c r="C3921" s="8"/>
      <c r="D3921" s="6" t="str">
        <f t="shared" si="810"/>
        <v/>
      </c>
      <c r="E3921" s="9" t="str">
        <f t="shared" si="813"/>
        <v/>
      </c>
      <c r="F3921" s="7"/>
      <c r="G3921" s="10" t="str">
        <f t="shared" si="811"/>
        <v/>
      </c>
      <c r="H3921" s="6" t="str">
        <f t="shared" si="812"/>
        <v/>
      </c>
      <c r="I3921" s="6" t="str">
        <f t="shared" si="814"/>
        <v/>
      </c>
      <c r="J3921" s="6" t="str">
        <f t="shared" si="815"/>
        <v/>
      </c>
      <c r="K3921" s="6" t="str">
        <f t="shared" si="816"/>
        <v/>
      </c>
      <c r="L3921" s="6" t="str">
        <f t="shared" ref="L3921:L3984" si="821">IF(H3921="","",(DATEDIF(H3921,$F$13,"md")))</f>
        <v/>
      </c>
      <c r="M3921" s="6" t="str">
        <f t="shared" ref="M3921:M3984" si="822">IF(I3921="","",(DATEDIF(I3921,$F$13,"md")))</f>
        <v/>
      </c>
      <c r="N3921" s="6" t="str">
        <f t="shared" si="817"/>
        <v/>
      </c>
      <c r="O3921" s="4"/>
      <c r="P3921" s="11"/>
      <c r="Q3921" s="12" t="str">
        <f t="shared" si="818"/>
        <v/>
      </c>
      <c r="R3921" s="8"/>
      <c r="S3921" s="19"/>
      <c r="T3921" s="19" t="s">
        <v>830</v>
      </c>
      <c r="U3921" s="4"/>
      <c r="V3921" s="22" t="str">
        <f t="shared" si="819"/>
        <v>@aswan1.moe.edu.eg</v>
      </c>
      <c r="W3921" s="22" t="str">
        <f t="shared" si="820"/>
        <v>Stu#</v>
      </c>
      <c r="Z3921" t="str">
        <f>IF(Q3921=$Z$14,COUNTIF($Q$15:Q3921,$Z$14),"")</f>
        <v/>
      </c>
    </row>
    <row r="3922" spans="1:26" ht="16.5" x14ac:dyDescent="0.25">
      <c r="A3922" s="6" t="str">
        <f>IF(B3922="","",SUBTOTAL(3,$B$15:B3922))</f>
        <v/>
      </c>
      <c r="B3922" s="7"/>
      <c r="C3922" s="8"/>
      <c r="D3922" s="6" t="str">
        <f t="shared" si="810"/>
        <v/>
      </c>
      <c r="E3922" s="9" t="str">
        <f t="shared" si="813"/>
        <v/>
      </c>
      <c r="F3922" s="7"/>
      <c r="G3922" s="10" t="str">
        <f t="shared" si="811"/>
        <v/>
      </c>
      <c r="H3922" s="6" t="str">
        <f t="shared" si="812"/>
        <v/>
      </c>
      <c r="I3922" s="6" t="str">
        <f t="shared" si="814"/>
        <v/>
      </c>
      <c r="J3922" s="6" t="str">
        <f t="shared" si="815"/>
        <v/>
      </c>
      <c r="K3922" s="6" t="str">
        <f t="shared" si="816"/>
        <v/>
      </c>
      <c r="L3922" s="6" t="str">
        <f t="shared" si="821"/>
        <v/>
      </c>
      <c r="M3922" s="6" t="str">
        <f t="shared" si="822"/>
        <v/>
      </c>
      <c r="N3922" s="6" t="str">
        <f t="shared" si="817"/>
        <v/>
      </c>
      <c r="O3922" s="4"/>
      <c r="P3922" s="11"/>
      <c r="Q3922" s="12" t="str">
        <f t="shared" si="818"/>
        <v/>
      </c>
      <c r="R3922" s="8"/>
      <c r="S3922" s="19"/>
      <c r="T3922" s="19" t="s">
        <v>830</v>
      </c>
      <c r="U3922" s="4"/>
      <c r="V3922" s="22" t="str">
        <f t="shared" si="819"/>
        <v>@aswan1.moe.edu.eg</v>
      </c>
      <c r="W3922" s="22" t="str">
        <f t="shared" si="820"/>
        <v>Stu#</v>
      </c>
      <c r="Z3922" t="str">
        <f>IF(Q3922=$Z$14,COUNTIF($Q$15:Q3922,$Z$14),"")</f>
        <v/>
      </c>
    </row>
    <row r="3923" spans="1:26" ht="16.5" x14ac:dyDescent="0.25">
      <c r="A3923" s="6" t="str">
        <f>IF(B3923="","",SUBTOTAL(3,$B$15:B3923))</f>
        <v/>
      </c>
      <c r="B3923" s="7"/>
      <c r="C3923" s="8"/>
      <c r="D3923" s="6" t="str">
        <f t="shared" si="810"/>
        <v/>
      </c>
      <c r="E3923" s="9" t="str">
        <f t="shared" si="813"/>
        <v/>
      </c>
      <c r="F3923" s="7"/>
      <c r="G3923" s="10" t="str">
        <f t="shared" si="811"/>
        <v/>
      </c>
      <c r="H3923" s="6" t="str">
        <f t="shared" si="812"/>
        <v/>
      </c>
      <c r="I3923" s="6" t="str">
        <f t="shared" si="814"/>
        <v/>
      </c>
      <c r="J3923" s="6" t="str">
        <f t="shared" si="815"/>
        <v/>
      </c>
      <c r="K3923" s="6" t="str">
        <f t="shared" si="816"/>
        <v/>
      </c>
      <c r="L3923" s="6" t="str">
        <f t="shared" si="821"/>
        <v/>
      </c>
      <c r="M3923" s="6" t="str">
        <f t="shared" si="822"/>
        <v/>
      </c>
      <c r="N3923" s="6" t="str">
        <f t="shared" si="817"/>
        <v/>
      </c>
      <c r="O3923" s="4"/>
      <c r="P3923" s="11"/>
      <c r="Q3923" s="12" t="str">
        <f t="shared" si="818"/>
        <v/>
      </c>
      <c r="R3923" s="8"/>
      <c r="S3923" s="19"/>
      <c r="T3923" s="19" t="s">
        <v>830</v>
      </c>
      <c r="U3923" s="4"/>
      <c r="V3923" s="22" t="str">
        <f t="shared" si="819"/>
        <v>@aswan1.moe.edu.eg</v>
      </c>
      <c r="W3923" s="22" t="str">
        <f t="shared" si="820"/>
        <v>Stu#</v>
      </c>
      <c r="Z3923" t="str">
        <f>IF(Q3923=$Z$14,COUNTIF($Q$15:Q3923,$Z$14),"")</f>
        <v/>
      </c>
    </row>
    <row r="3924" spans="1:26" ht="16.5" x14ac:dyDescent="0.25">
      <c r="A3924" s="6" t="str">
        <f>IF(B3924="","",SUBTOTAL(3,$B$15:B3924))</f>
        <v/>
      </c>
      <c r="B3924" s="7"/>
      <c r="C3924" s="8"/>
      <c r="D3924" s="6" t="str">
        <f t="shared" si="810"/>
        <v/>
      </c>
      <c r="E3924" s="9" t="str">
        <f t="shared" si="813"/>
        <v/>
      </c>
      <c r="F3924" s="7"/>
      <c r="G3924" s="10" t="str">
        <f t="shared" si="811"/>
        <v/>
      </c>
      <c r="H3924" s="6" t="str">
        <f t="shared" si="812"/>
        <v/>
      </c>
      <c r="I3924" s="6" t="str">
        <f t="shared" si="814"/>
        <v/>
      </c>
      <c r="J3924" s="6" t="str">
        <f t="shared" si="815"/>
        <v/>
      </c>
      <c r="K3924" s="6" t="str">
        <f t="shared" si="816"/>
        <v/>
      </c>
      <c r="L3924" s="6" t="str">
        <f t="shared" si="821"/>
        <v/>
      </c>
      <c r="M3924" s="6" t="str">
        <f t="shared" si="822"/>
        <v/>
      </c>
      <c r="N3924" s="6" t="str">
        <f t="shared" si="817"/>
        <v/>
      </c>
      <c r="O3924" s="4"/>
      <c r="P3924" s="11"/>
      <c r="Q3924" s="12" t="str">
        <f t="shared" si="818"/>
        <v/>
      </c>
      <c r="R3924" s="8"/>
      <c r="S3924" s="19"/>
      <c r="T3924" s="19" t="s">
        <v>830</v>
      </c>
      <c r="U3924" s="4"/>
      <c r="V3924" s="22" t="str">
        <f t="shared" si="819"/>
        <v>@aswan1.moe.edu.eg</v>
      </c>
      <c r="W3924" s="22" t="str">
        <f t="shared" si="820"/>
        <v>Stu#</v>
      </c>
      <c r="Z3924" t="str">
        <f>IF(Q3924=$Z$14,COUNTIF($Q$15:Q3924,$Z$14),"")</f>
        <v/>
      </c>
    </row>
    <row r="3925" spans="1:26" ht="16.5" x14ac:dyDescent="0.25">
      <c r="A3925" s="6" t="str">
        <f>IF(B3925="","",SUBTOTAL(3,$B$15:B3925))</f>
        <v/>
      </c>
      <c r="B3925" s="7"/>
      <c r="C3925" s="8"/>
      <c r="D3925" s="6" t="str">
        <f t="shared" si="810"/>
        <v/>
      </c>
      <c r="E3925" s="9" t="str">
        <f t="shared" si="813"/>
        <v/>
      </c>
      <c r="F3925" s="7"/>
      <c r="G3925" s="10" t="str">
        <f t="shared" si="811"/>
        <v/>
      </c>
      <c r="H3925" s="6" t="str">
        <f t="shared" si="812"/>
        <v/>
      </c>
      <c r="I3925" s="6" t="str">
        <f t="shared" si="814"/>
        <v/>
      </c>
      <c r="J3925" s="6" t="str">
        <f t="shared" si="815"/>
        <v/>
      </c>
      <c r="K3925" s="6" t="str">
        <f t="shared" si="816"/>
        <v/>
      </c>
      <c r="L3925" s="6" t="str">
        <f t="shared" si="821"/>
        <v/>
      </c>
      <c r="M3925" s="6" t="str">
        <f t="shared" si="822"/>
        <v/>
      </c>
      <c r="N3925" s="6" t="str">
        <f t="shared" si="817"/>
        <v/>
      </c>
      <c r="O3925" s="4"/>
      <c r="P3925" s="11"/>
      <c r="Q3925" s="12" t="str">
        <f t="shared" si="818"/>
        <v/>
      </c>
      <c r="R3925" s="8"/>
      <c r="S3925" s="19"/>
      <c r="T3925" s="19" t="s">
        <v>830</v>
      </c>
      <c r="U3925" s="4"/>
      <c r="V3925" s="22" t="str">
        <f t="shared" si="819"/>
        <v>@aswan1.moe.edu.eg</v>
      </c>
      <c r="W3925" s="22" t="str">
        <f t="shared" si="820"/>
        <v>Stu#</v>
      </c>
      <c r="Z3925" t="str">
        <f>IF(Q3925=$Z$14,COUNTIF($Q$15:Q3925,$Z$14),"")</f>
        <v/>
      </c>
    </row>
    <row r="3926" spans="1:26" ht="16.5" x14ac:dyDescent="0.25">
      <c r="A3926" s="6" t="str">
        <f>IF(B3926="","",SUBTOTAL(3,$B$15:B3926))</f>
        <v/>
      </c>
      <c r="B3926" s="7"/>
      <c r="C3926" s="8"/>
      <c r="D3926" s="6" t="str">
        <f t="shared" si="810"/>
        <v/>
      </c>
      <c r="E3926" s="9" t="str">
        <f t="shared" si="813"/>
        <v/>
      </c>
      <c r="F3926" s="7"/>
      <c r="G3926" s="10" t="str">
        <f t="shared" si="811"/>
        <v/>
      </c>
      <c r="H3926" s="6" t="str">
        <f t="shared" si="812"/>
        <v/>
      </c>
      <c r="I3926" s="6" t="str">
        <f t="shared" si="814"/>
        <v/>
      </c>
      <c r="J3926" s="6" t="str">
        <f t="shared" si="815"/>
        <v/>
      </c>
      <c r="K3926" s="6" t="str">
        <f t="shared" si="816"/>
        <v/>
      </c>
      <c r="L3926" s="6" t="str">
        <f t="shared" si="821"/>
        <v/>
      </c>
      <c r="M3926" s="6" t="str">
        <f t="shared" si="822"/>
        <v/>
      </c>
      <c r="N3926" s="6" t="str">
        <f t="shared" si="817"/>
        <v/>
      </c>
      <c r="O3926" s="4"/>
      <c r="P3926" s="11"/>
      <c r="Q3926" s="12" t="str">
        <f t="shared" si="818"/>
        <v/>
      </c>
      <c r="R3926" s="8"/>
      <c r="S3926" s="19"/>
      <c r="T3926" s="19" t="s">
        <v>830</v>
      </c>
      <c r="U3926" s="4"/>
      <c r="V3926" s="22" t="str">
        <f t="shared" si="819"/>
        <v>@aswan1.moe.edu.eg</v>
      </c>
      <c r="W3926" s="22" t="str">
        <f t="shared" si="820"/>
        <v>Stu#</v>
      </c>
      <c r="Z3926" t="str">
        <f>IF(Q3926=$Z$14,COUNTIF($Q$15:Q3926,$Z$14),"")</f>
        <v/>
      </c>
    </row>
    <row r="3927" spans="1:26" ht="16.5" x14ac:dyDescent="0.25">
      <c r="A3927" s="6" t="str">
        <f>IF(B3927="","",SUBTOTAL(3,$B$15:B3927))</f>
        <v/>
      </c>
      <c r="B3927" s="7"/>
      <c r="C3927" s="8"/>
      <c r="D3927" s="6" t="str">
        <f t="shared" si="810"/>
        <v/>
      </c>
      <c r="E3927" s="9" t="str">
        <f t="shared" si="813"/>
        <v/>
      </c>
      <c r="F3927" s="7"/>
      <c r="G3927" s="10" t="str">
        <f t="shared" si="811"/>
        <v/>
      </c>
      <c r="H3927" s="6" t="str">
        <f t="shared" si="812"/>
        <v/>
      </c>
      <c r="I3927" s="6" t="str">
        <f t="shared" si="814"/>
        <v/>
      </c>
      <c r="J3927" s="6" t="str">
        <f t="shared" si="815"/>
        <v/>
      </c>
      <c r="K3927" s="6" t="str">
        <f t="shared" si="816"/>
        <v/>
      </c>
      <c r="L3927" s="6" t="str">
        <f t="shared" si="821"/>
        <v/>
      </c>
      <c r="M3927" s="6" t="str">
        <f t="shared" si="822"/>
        <v/>
      </c>
      <c r="N3927" s="6" t="str">
        <f t="shared" si="817"/>
        <v/>
      </c>
      <c r="O3927" s="4"/>
      <c r="P3927" s="11"/>
      <c r="Q3927" s="12" t="str">
        <f t="shared" si="818"/>
        <v/>
      </c>
      <c r="R3927" s="8"/>
      <c r="S3927" s="19"/>
      <c r="T3927" s="19" t="s">
        <v>830</v>
      </c>
      <c r="U3927" s="4"/>
      <c r="V3927" s="22" t="str">
        <f t="shared" si="819"/>
        <v>@aswan1.moe.edu.eg</v>
      </c>
      <c r="W3927" s="22" t="str">
        <f t="shared" si="820"/>
        <v>Stu#</v>
      </c>
      <c r="Z3927" t="str">
        <f>IF(Q3927=$Z$14,COUNTIF($Q$15:Q3927,$Z$14),"")</f>
        <v/>
      </c>
    </row>
    <row r="3928" spans="1:26" ht="16.5" x14ac:dyDescent="0.25">
      <c r="A3928" s="6" t="str">
        <f>IF(B3928="","",SUBTOTAL(3,$B$15:B3928))</f>
        <v/>
      </c>
      <c r="B3928" s="7"/>
      <c r="C3928" s="8"/>
      <c r="D3928" s="6" t="str">
        <f t="shared" si="810"/>
        <v/>
      </c>
      <c r="E3928" s="9" t="str">
        <f t="shared" si="813"/>
        <v/>
      </c>
      <c r="F3928" s="7"/>
      <c r="G3928" s="10" t="str">
        <f t="shared" si="811"/>
        <v/>
      </c>
      <c r="H3928" s="6" t="str">
        <f t="shared" si="812"/>
        <v/>
      </c>
      <c r="I3928" s="6" t="str">
        <f t="shared" si="814"/>
        <v/>
      </c>
      <c r="J3928" s="6" t="str">
        <f t="shared" si="815"/>
        <v/>
      </c>
      <c r="K3928" s="6" t="str">
        <f t="shared" si="816"/>
        <v/>
      </c>
      <c r="L3928" s="6" t="str">
        <f t="shared" si="821"/>
        <v/>
      </c>
      <c r="M3928" s="6" t="str">
        <f t="shared" si="822"/>
        <v/>
      </c>
      <c r="N3928" s="6" t="str">
        <f t="shared" si="817"/>
        <v/>
      </c>
      <c r="O3928" s="4"/>
      <c r="P3928" s="11"/>
      <c r="Q3928" s="12" t="str">
        <f t="shared" si="818"/>
        <v/>
      </c>
      <c r="R3928" s="8"/>
      <c r="S3928" s="19"/>
      <c r="T3928" s="19" t="s">
        <v>830</v>
      </c>
      <c r="U3928" s="4"/>
      <c r="V3928" s="22" t="str">
        <f t="shared" si="819"/>
        <v>@aswan1.moe.edu.eg</v>
      </c>
      <c r="W3928" s="22" t="str">
        <f t="shared" si="820"/>
        <v>Stu#</v>
      </c>
      <c r="Z3928" t="str">
        <f>IF(Q3928=$Z$14,COUNTIF($Q$15:Q3928,$Z$14),"")</f>
        <v/>
      </c>
    </row>
    <row r="3929" spans="1:26" ht="16.5" x14ac:dyDescent="0.25">
      <c r="A3929" s="6" t="str">
        <f>IF(B3929="","",SUBTOTAL(3,$B$15:B3929))</f>
        <v/>
      </c>
      <c r="B3929" s="7"/>
      <c r="C3929" s="8"/>
      <c r="D3929" s="6" t="str">
        <f t="shared" si="810"/>
        <v/>
      </c>
      <c r="E3929" s="9" t="str">
        <f t="shared" si="813"/>
        <v/>
      </c>
      <c r="F3929" s="7"/>
      <c r="G3929" s="10" t="str">
        <f t="shared" si="811"/>
        <v/>
      </c>
      <c r="H3929" s="6" t="str">
        <f t="shared" si="812"/>
        <v/>
      </c>
      <c r="I3929" s="6" t="str">
        <f t="shared" si="814"/>
        <v/>
      </c>
      <c r="J3929" s="6" t="str">
        <f t="shared" si="815"/>
        <v/>
      </c>
      <c r="K3929" s="6" t="str">
        <f t="shared" si="816"/>
        <v/>
      </c>
      <c r="L3929" s="6" t="str">
        <f t="shared" si="821"/>
        <v/>
      </c>
      <c r="M3929" s="6" t="str">
        <f t="shared" si="822"/>
        <v/>
      </c>
      <c r="N3929" s="6" t="str">
        <f t="shared" si="817"/>
        <v/>
      </c>
      <c r="O3929" s="4"/>
      <c r="P3929" s="11"/>
      <c r="Q3929" s="12" t="str">
        <f t="shared" si="818"/>
        <v/>
      </c>
      <c r="R3929" s="8"/>
      <c r="S3929" s="19"/>
      <c r="T3929" s="19" t="s">
        <v>830</v>
      </c>
      <c r="U3929" s="4"/>
      <c r="V3929" s="22" t="str">
        <f t="shared" si="819"/>
        <v>@aswan1.moe.edu.eg</v>
      </c>
      <c r="W3929" s="22" t="str">
        <f t="shared" si="820"/>
        <v>Stu#</v>
      </c>
      <c r="Z3929" t="str">
        <f>IF(Q3929=$Z$14,COUNTIF($Q$15:Q3929,$Z$14),"")</f>
        <v/>
      </c>
    </row>
    <row r="3930" spans="1:26" ht="16.5" x14ac:dyDescent="0.25">
      <c r="A3930" s="6" t="str">
        <f>IF(B3930="","",SUBTOTAL(3,$B$15:B3930))</f>
        <v/>
      </c>
      <c r="B3930" s="7"/>
      <c r="C3930" s="8"/>
      <c r="D3930" s="6" t="str">
        <f t="shared" si="810"/>
        <v/>
      </c>
      <c r="E3930" s="9" t="str">
        <f t="shared" si="813"/>
        <v/>
      </c>
      <c r="F3930" s="7"/>
      <c r="G3930" s="10" t="str">
        <f t="shared" si="811"/>
        <v/>
      </c>
      <c r="H3930" s="6" t="str">
        <f t="shared" si="812"/>
        <v/>
      </c>
      <c r="I3930" s="6" t="str">
        <f t="shared" si="814"/>
        <v/>
      </c>
      <c r="J3930" s="6" t="str">
        <f t="shared" si="815"/>
        <v/>
      </c>
      <c r="K3930" s="6" t="str">
        <f t="shared" si="816"/>
        <v/>
      </c>
      <c r="L3930" s="6" t="str">
        <f t="shared" si="821"/>
        <v/>
      </c>
      <c r="M3930" s="6" t="str">
        <f t="shared" si="822"/>
        <v/>
      </c>
      <c r="N3930" s="6" t="str">
        <f t="shared" si="817"/>
        <v/>
      </c>
      <c r="O3930" s="4"/>
      <c r="P3930" s="11"/>
      <c r="Q3930" s="12" t="str">
        <f t="shared" si="818"/>
        <v/>
      </c>
      <c r="R3930" s="8"/>
      <c r="S3930" s="19"/>
      <c r="T3930" s="19" t="s">
        <v>830</v>
      </c>
      <c r="U3930" s="4"/>
      <c r="V3930" s="22" t="str">
        <f t="shared" si="819"/>
        <v>@aswan1.moe.edu.eg</v>
      </c>
      <c r="W3930" s="22" t="str">
        <f t="shared" si="820"/>
        <v>Stu#</v>
      </c>
      <c r="Z3930" t="str">
        <f>IF(Q3930=$Z$14,COUNTIF($Q$15:Q3930,$Z$14),"")</f>
        <v/>
      </c>
    </row>
    <row r="3931" spans="1:26" ht="16.5" x14ac:dyDescent="0.25">
      <c r="A3931" s="6" t="str">
        <f>IF(B3931="","",SUBTOTAL(3,$B$15:B3931))</f>
        <v/>
      </c>
      <c r="B3931" s="7"/>
      <c r="C3931" s="8"/>
      <c r="D3931" s="6" t="str">
        <f t="shared" si="810"/>
        <v/>
      </c>
      <c r="E3931" s="9" t="str">
        <f t="shared" si="813"/>
        <v/>
      </c>
      <c r="F3931" s="7"/>
      <c r="G3931" s="10" t="str">
        <f t="shared" si="811"/>
        <v/>
      </c>
      <c r="H3931" s="6" t="str">
        <f t="shared" si="812"/>
        <v/>
      </c>
      <c r="I3931" s="6" t="str">
        <f t="shared" si="814"/>
        <v/>
      </c>
      <c r="J3931" s="6" t="str">
        <f t="shared" si="815"/>
        <v/>
      </c>
      <c r="K3931" s="6" t="str">
        <f t="shared" si="816"/>
        <v/>
      </c>
      <c r="L3931" s="6" t="str">
        <f t="shared" si="821"/>
        <v/>
      </c>
      <c r="M3931" s="6" t="str">
        <f t="shared" si="822"/>
        <v/>
      </c>
      <c r="N3931" s="6" t="str">
        <f t="shared" si="817"/>
        <v/>
      </c>
      <c r="O3931" s="4"/>
      <c r="P3931" s="11"/>
      <c r="Q3931" s="12" t="str">
        <f t="shared" si="818"/>
        <v/>
      </c>
      <c r="R3931" s="8"/>
      <c r="S3931" s="19"/>
      <c r="T3931" s="19" t="s">
        <v>830</v>
      </c>
      <c r="U3931" s="4"/>
      <c r="V3931" s="22" t="str">
        <f t="shared" si="819"/>
        <v>@aswan1.moe.edu.eg</v>
      </c>
      <c r="W3931" s="22" t="str">
        <f t="shared" si="820"/>
        <v>Stu#</v>
      </c>
      <c r="Z3931" t="str">
        <f>IF(Q3931=$Z$14,COUNTIF($Q$15:Q3931,$Z$14),"")</f>
        <v/>
      </c>
    </row>
    <row r="3932" spans="1:26" ht="16.5" x14ac:dyDescent="0.25">
      <c r="A3932" s="6" t="str">
        <f>IF(B3932="","",SUBTOTAL(3,$B$15:B3932))</f>
        <v/>
      </c>
      <c r="B3932" s="7"/>
      <c r="C3932" s="8"/>
      <c r="D3932" s="6" t="str">
        <f t="shared" si="810"/>
        <v/>
      </c>
      <c r="E3932" s="9" t="str">
        <f t="shared" si="813"/>
        <v/>
      </c>
      <c r="F3932" s="7"/>
      <c r="G3932" s="10" t="str">
        <f t="shared" si="811"/>
        <v/>
      </c>
      <c r="H3932" s="6" t="str">
        <f t="shared" si="812"/>
        <v/>
      </c>
      <c r="I3932" s="6" t="str">
        <f t="shared" si="814"/>
        <v/>
      </c>
      <c r="J3932" s="6" t="str">
        <f t="shared" si="815"/>
        <v/>
      </c>
      <c r="K3932" s="6" t="str">
        <f t="shared" si="816"/>
        <v/>
      </c>
      <c r="L3932" s="6" t="str">
        <f t="shared" si="821"/>
        <v/>
      </c>
      <c r="M3932" s="6" t="str">
        <f t="shared" si="822"/>
        <v/>
      </c>
      <c r="N3932" s="6" t="str">
        <f t="shared" si="817"/>
        <v/>
      </c>
      <c r="O3932" s="4"/>
      <c r="P3932" s="11"/>
      <c r="Q3932" s="12" t="str">
        <f t="shared" si="818"/>
        <v/>
      </c>
      <c r="R3932" s="8"/>
      <c r="S3932" s="19"/>
      <c r="T3932" s="19" t="s">
        <v>830</v>
      </c>
      <c r="U3932" s="4"/>
      <c r="V3932" s="22" t="str">
        <f t="shared" si="819"/>
        <v>@aswan1.moe.edu.eg</v>
      </c>
      <c r="W3932" s="22" t="str">
        <f t="shared" si="820"/>
        <v>Stu#</v>
      </c>
      <c r="Z3932" t="str">
        <f>IF(Q3932=$Z$14,COUNTIF($Q$15:Q3932,$Z$14),"")</f>
        <v/>
      </c>
    </row>
    <row r="3933" spans="1:26" ht="16.5" x14ac:dyDescent="0.25">
      <c r="A3933" s="6" t="str">
        <f>IF(B3933="","",SUBTOTAL(3,$B$15:B3933))</f>
        <v/>
      </c>
      <c r="B3933" s="7"/>
      <c r="C3933" s="8"/>
      <c r="D3933" s="6" t="str">
        <f t="shared" si="810"/>
        <v/>
      </c>
      <c r="E3933" s="9" t="str">
        <f t="shared" si="813"/>
        <v/>
      </c>
      <c r="F3933" s="7"/>
      <c r="G3933" s="10" t="str">
        <f t="shared" si="811"/>
        <v/>
      </c>
      <c r="H3933" s="6" t="str">
        <f t="shared" si="812"/>
        <v/>
      </c>
      <c r="I3933" s="6" t="str">
        <f t="shared" si="814"/>
        <v/>
      </c>
      <c r="J3933" s="6" t="str">
        <f t="shared" si="815"/>
        <v/>
      </c>
      <c r="K3933" s="6" t="str">
        <f t="shared" si="816"/>
        <v/>
      </c>
      <c r="L3933" s="6" t="str">
        <f t="shared" si="821"/>
        <v/>
      </c>
      <c r="M3933" s="6" t="str">
        <f t="shared" si="822"/>
        <v/>
      </c>
      <c r="N3933" s="6" t="str">
        <f t="shared" si="817"/>
        <v/>
      </c>
      <c r="O3933" s="4"/>
      <c r="P3933" s="11"/>
      <c r="Q3933" s="12" t="str">
        <f t="shared" si="818"/>
        <v/>
      </c>
      <c r="R3933" s="8"/>
      <c r="S3933" s="19"/>
      <c r="T3933" s="19" t="s">
        <v>830</v>
      </c>
      <c r="U3933" s="4"/>
      <c r="V3933" s="22" t="str">
        <f t="shared" si="819"/>
        <v>@aswan1.moe.edu.eg</v>
      </c>
      <c r="W3933" s="22" t="str">
        <f t="shared" si="820"/>
        <v>Stu#</v>
      </c>
      <c r="Z3933" t="str">
        <f>IF(Q3933=$Z$14,COUNTIF($Q$15:Q3933,$Z$14),"")</f>
        <v/>
      </c>
    </row>
    <row r="3934" spans="1:26" ht="16.5" x14ac:dyDescent="0.25">
      <c r="A3934" s="6" t="str">
        <f>IF(B3934="","",SUBTOTAL(3,$B$15:B3934))</f>
        <v/>
      </c>
      <c r="B3934" s="7"/>
      <c r="C3934" s="8"/>
      <c r="D3934" s="6" t="str">
        <f t="shared" si="810"/>
        <v/>
      </c>
      <c r="E3934" s="9" t="str">
        <f t="shared" si="813"/>
        <v/>
      </c>
      <c r="F3934" s="7"/>
      <c r="G3934" s="10" t="str">
        <f t="shared" si="811"/>
        <v/>
      </c>
      <c r="H3934" s="6" t="str">
        <f t="shared" si="812"/>
        <v/>
      </c>
      <c r="I3934" s="6" t="str">
        <f t="shared" si="814"/>
        <v/>
      </c>
      <c r="J3934" s="6" t="str">
        <f t="shared" si="815"/>
        <v/>
      </c>
      <c r="K3934" s="6" t="str">
        <f t="shared" si="816"/>
        <v/>
      </c>
      <c r="L3934" s="6" t="str">
        <f t="shared" si="821"/>
        <v/>
      </c>
      <c r="M3934" s="6" t="str">
        <f t="shared" si="822"/>
        <v/>
      </c>
      <c r="N3934" s="6" t="str">
        <f t="shared" si="817"/>
        <v/>
      </c>
      <c r="O3934" s="4"/>
      <c r="P3934" s="11"/>
      <c r="Q3934" s="12" t="str">
        <f t="shared" si="818"/>
        <v/>
      </c>
      <c r="R3934" s="8"/>
      <c r="S3934" s="19"/>
      <c r="T3934" s="19" t="s">
        <v>830</v>
      </c>
      <c r="U3934" s="4"/>
      <c r="V3934" s="22" t="str">
        <f t="shared" si="819"/>
        <v>@aswan1.moe.edu.eg</v>
      </c>
      <c r="W3934" s="22" t="str">
        <f t="shared" si="820"/>
        <v>Stu#</v>
      </c>
      <c r="Z3934" t="str">
        <f>IF(Q3934=$Z$14,COUNTIF($Q$15:Q3934,$Z$14),"")</f>
        <v/>
      </c>
    </row>
    <row r="3935" spans="1:26" ht="16.5" x14ac:dyDescent="0.25">
      <c r="A3935" s="6" t="str">
        <f>IF(B3935="","",SUBTOTAL(3,$B$15:B3935))</f>
        <v/>
      </c>
      <c r="B3935" s="7"/>
      <c r="C3935" s="8"/>
      <c r="D3935" s="6" t="str">
        <f t="shared" si="810"/>
        <v/>
      </c>
      <c r="E3935" s="9" t="str">
        <f t="shared" si="813"/>
        <v/>
      </c>
      <c r="F3935" s="7"/>
      <c r="G3935" s="10" t="str">
        <f t="shared" si="811"/>
        <v/>
      </c>
      <c r="H3935" s="6" t="str">
        <f t="shared" si="812"/>
        <v/>
      </c>
      <c r="I3935" s="6" t="str">
        <f t="shared" si="814"/>
        <v/>
      </c>
      <c r="J3935" s="6" t="str">
        <f t="shared" si="815"/>
        <v/>
      </c>
      <c r="K3935" s="6" t="str">
        <f t="shared" si="816"/>
        <v/>
      </c>
      <c r="L3935" s="6" t="str">
        <f t="shared" si="821"/>
        <v/>
      </c>
      <c r="M3935" s="6" t="str">
        <f t="shared" si="822"/>
        <v/>
      </c>
      <c r="N3935" s="6" t="str">
        <f t="shared" si="817"/>
        <v/>
      </c>
      <c r="O3935" s="4"/>
      <c r="P3935" s="11"/>
      <c r="Q3935" s="12" t="str">
        <f t="shared" si="818"/>
        <v/>
      </c>
      <c r="R3935" s="8"/>
      <c r="S3935" s="19"/>
      <c r="T3935" s="19" t="s">
        <v>830</v>
      </c>
      <c r="U3935" s="4"/>
      <c r="V3935" s="22" t="str">
        <f t="shared" si="819"/>
        <v>@aswan1.moe.edu.eg</v>
      </c>
      <c r="W3935" s="22" t="str">
        <f t="shared" si="820"/>
        <v>Stu#</v>
      </c>
      <c r="Z3935" t="str">
        <f>IF(Q3935=$Z$14,COUNTIF($Q$15:Q3935,$Z$14),"")</f>
        <v/>
      </c>
    </row>
    <row r="3936" spans="1:26" ht="16.5" x14ac:dyDescent="0.25">
      <c r="A3936" s="6" t="str">
        <f>IF(B3936="","",SUBTOTAL(3,$B$15:B3936))</f>
        <v/>
      </c>
      <c r="B3936" s="7"/>
      <c r="C3936" s="8"/>
      <c r="D3936" s="6" t="str">
        <f t="shared" si="810"/>
        <v/>
      </c>
      <c r="E3936" s="9" t="str">
        <f t="shared" si="813"/>
        <v/>
      </c>
      <c r="F3936" s="7"/>
      <c r="G3936" s="10" t="str">
        <f t="shared" si="811"/>
        <v/>
      </c>
      <c r="H3936" s="6" t="str">
        <f t="shared" si="812"/>
        <v/>
      </c>
      <c r="I3936" s="6" t="str">
        <f t="shared" si="814"/>
        <v/>
      </c>
      <c r="J3936" s="6" t="str">
        <f t="shared" si="815"/>
        <v/>
      </c>
      <c r="K3936" s="6" t="str">
        <f t="shared" si="816"/>
        <v/>
      </c>
      <c r="L3936" s="6" t="str">
        <f t="shared" si="821"/>
        <v/>
      </c>
      <c r="M3936" s="6" t="str">
        <f t="shared" si="822"/>
        <v/>
      </c>
      <c r="N3936" s="6" t="str">
        <f t="shared" si="817"/>
        <v/>
      </c>
      <c r="O3936" s="4"/>
      <c r="P3936" s="11"/>
      <c r="Q3936" s="12" t="str">
        <f t="shared" si="818"/>
        <v/>
      </c>
      <c r="R3936" s="8"/>
      <c r="S3936" s="19"/>
      <c r="T3936" s="19" t="s">
        <v>830</v>
      </c>
      <c r="U3936" s="4"/>
      <c r="V3936" s="22" t="str">
        <f t="shared" si="819"/>
        <v>@aswan1.moe.edu.eg</v>
      </c>
      <c r="W3936" s="22" t="str">
        <f t="shared" si="820"/>
        <v>Stu#</v>
      </c>
      <c r="Z3936" t="str">
        <f>IF(Q3936=$Z$14,COUNTIF($Q$15:Q3936,$Z$14),"")</f>
        <v/>
      </c>
    </row>
    <row r="3937" spans="1:26" ht="16.5" x14ac:dyDescent="0.25">
      <c r="A3937" s="6" t="str">
        <f>IF(B3937="","",SUBTOTAL(3,$B$15:B3937))</f>
        <v/>
      </c>
      <c r="B3937" s="7"/>
      <c r="C3937" s="8"/>
      <c r="D3937" s="6" t="str">
        <f t="shared" si="810"/>
        <v/>
      </c>
      <c r="E3937" s="9" t="str">
        <f t="shared" si="813"/>
        <v/>
      </c>
      <c r="F3937" s="7"/>
      <c r="G3937" s="10" t="str">
        <f t="shared" si="811"/>
        <v/>
      </c>
      <c r="H3937" s="6" t="str">
        <f t="shared" si="812"/>
        <v/>
      </c>
      <c r="I3937" s="6" t="str">
        <f t="shared" si="814"/>
        <v/>
      </c>
      <c r="J3937" s="6" t="str">
        <f t="shared" si="815"/>
        <v/>
      </c>
      <c r="K3937" s="6" t="str">
        <f t="shared" si="816"/>
        <v/>
      </c>
      <c r="L3937" s="6" t="str">
        <f t="shared" si="821"/>
        <v/>
      </c>
      <c r="M3937" s="6" t="str">
        <f t="shared" si="822"/>
        <v/>
      </c>
      <c r="N3937" s="6" t="str">
        <f t="shared" si="817"/>
        <v/>
      </c>
      <c r="O3937" s="4"/>
      <c r="P3937" s="11"/>
      <c r="Q3937" s="12" t="str">
        <f t="shared" si="818"/>
        <v/>
      </c>
      <c r="R3937" s="8"/>
      <c r="S3937" s="19"/>
      <c r="T3937" s="19" t="s">
        <v>830</v>
      </c>
      <c r="U3937" s="4"/>
      <c r="V3937" s="22" t="str">
        <f t="shared" si="819"/>
        <v>@aswan1.moe.edu.eg</v>
      </c>
      <c r="W3937" s="22" t="str">
        <f t="shared" si="820"/>
        <v>Stu#</v>
      </c>
      <c r="Z3937" t="str">
        <f>IF(Q3937=$Z$14,COUNTIF($Q$15:Q3937,$Z$14),"")</f>
        <v/>
      </c>
    </row>
    <row r="3938" spans="1:26" ht="16.5" x14ac:dyDescent="0.25">
      <c r="A3938" s="6" t="str">
        <f>IF(B3938="","",SUBTOTAL(3,$B$15:B3938))</f>
        <v/>
      </c>
      <c r="B3938" s="7"/>
      <c r="C3938" s="8"/>
      <c r="D3938" s="6" t="str">
        <f t="shared" si="810"/>
        <v/>
      </c>
      <c r="E3938" s="9" t="str">
        <f t="shared" si="813"/>
        <v/>
      </c>
      <c r="F3938" s="7"/>
      <c r="G3938" s="10" t="str">
        <f t="shared" si="811"/>
        <v/>
      </c>
      <c r="H3938" s="6" t="str">
        <f t="shared" si="812"/>
        <v/>
      </c>
      <c r="I3938" s="6" t="str">
        <f t="shared" si="814"/>
        <v/>
      </c>
      <c r="J3938" s="6" t="str">
        <f t="shared" si="815"/>
        <v/>
      </c>
      <c r="K3938" s="6" t="str">
        <f t="shared" si="816"/>
        <v/>
      </c>
      <c r="L3938" s="6" t="str">
        <f t="shared" si="821"/>
        <v/>
      </c>
      <c r="M3938" s="6" t="str">
        <f t="shared" si="822"/>
        <v/>
      </c>
      <c r="N3938" s="6" t="str">
        <f t="shared" si="817"/>
        <v/>
      </c>
      <c r="O3938" s="4"/>
      <c r="P3938" s="11"/>
      <c r="Q3938" s="12" t="str">
        <f t="shared" si="818"/>
        <v/>
      </c>
      <c r="R3938" s="8"/>
      <c r="S3938" s="19"/>
      <c r="T3938" s="19" t="s">
        <v>830</v>
      </c>
      <c r="U3938" s="4"/>
      <c r="V3938" s="22" t="str">
        <f t="shared" si="819"/>
        <v>@aswan1.moe.edu.eg</v>
      </c>
      <c r="W3938" s="22" t="str">
        <f t="shared" si="820"/>
        <v>Stu#</v>
      </c>
      <c r="Z3938" t="str">
        <f>IF(Q3938=$Z$14,COUNTIF($Q$15:Q3938,$Z$14),"")</f>
        <v/>
      </c>
    </row>
    <row r="3939" spans="1:26" ht="16.5" x14ac:dyDescent="0.25">
      <c r="A3939" s="6" t="str">
        <f>IF(B3939="","",SUBTOTAL(3,$B$15:B3939))</f>
        <v/>
      </c>
      <c r="B3939" s="7"/>
      <c r="C3939" s="8"/>
      <c r="D3939" s="6" t="str">
        <f t="shared" si="810"/>
        <v/>
      </c>
      <c r="E3939" s="9" t="str">
        <f t="shared" si="813"/>
        <v/>
      </c>
      <c r="F3939" s="7"/>
      <c r="G3939" s="10" t="str">
        <f t="shared" si="811"/>
        <v/>
      </c>
      <c r="H3939" s="6" t="str">
        <f t="shared" si="812"/>
        <v/>
      </c>
      <c r="I3939" s="6" t="str">
        <f t="shared" si="814"/>
        <v/>
      </c>
      <c r="J3939" s="6" t="str">
        <f t="shared" si="815"/>
        <v/>
      </c>
      <c r="K3939" s="6" t="str">
        <f t="shared" si="816"/>
        <v/>
      </c>
      <c r="L3939" s="6" t="str">
        <f t="shared" si="821"/>
        <v/>
      </c>
      <c r="M3939" s="6" t="str">
        <f t="shared" si="822"/>
        <v/>
      </c>
      <c r="N3939" s="6" t="str">
        <f t="shared" si="817"/>
        <v/>
      </c>
      <c r="O3939" s="4"/>
      <c r="P3939" s="11"/>
      <c r="Q3939" s="12" t="str">
        <f t="shared" si="818"/>
        <v/>
      </c>
      <c r="R3939" s="8"/>
      <c r="S3939" s="19"/>
      <c r="T3939" s="19" t="s">
        <v>830</v>
      </c>
      <c r="U3939" s="4"/>
      <c r="V3939" s="22" t="str">
        <f t="shared" si="819"/>
        <v>@aswan1.moe.edu.eg</v>
      </c>
      <c r="W3939" s="22" t="str">
        <f t="shared" si="820"/>
        <v>Stu#</v>
      </c>
      <c r="Z3939" t="str">
        <f>IF(Q3939=$Z$14,COUNTIF($Q$15:Q3939,$Z$14),"")</f>
        <v/>
      </c>
    </row>
    <row r="3940" spans="1:26" ht="16.5" x14ac:dyDescent="0.25">
      <c r="A3940" s="6" t="str">
        <f>IF(B3940="","",SUBTOTAL(3,$B$15:B3940))</f>
        <v/>
      </c>
      <c r="B3940" s="7"/>
      <c r="C3940" s="8"/>
      <c r="D3940" s="6" t="str">
        <f t="shared" si="810"/>
        <v/>
      </c>
      <c r="E3940" s="9" t="str">
        <f t="shared" si="813"/>
        <v/>
      </c>
      <c r="F3940" s="7"/>
      <c r="G3940" s="10" t="str">
        <f t="shared" si="811"/>
        <v/>
      </c>
      <c r="H3940" s="6" t="str">
        <f t="shared" si="812"/>
        <v/>
      </c>
      <c r="I3940" s="6" t="str">
        <f t="shared" si="814"/>
        <v/>
      </c>
      <c r="J3940" s="6" t="str">
        <f t="shared" si="815"/>
        <v/>
      </c>
      <c r="K3940" s="6" t="str">
        <f t="shared" si="816"/>
        <v/>
      </c>
      <c r="L3940" s="6" t="str">
        <f t="shared" si="821"/>
        <v/>
      </c>
      <c r="M3940" s="6" t="str">
        <f t="shared" si="822"/>
        <v/>
      </c>
      <c r="N3940" s="6" t="str">
        <f t="shared" si="817"/>
        <v/>
      </c>
      <c r="O3940" s="4"/>
      <c r="P3940" s="11"/>
      <c r="Q3940" s="12" t="str">
        <f t="shared" si="818"/>
        <v/>
      </c>
      <c r="R3940" s="8"/>
      <c r="S3940" s="19"/>
      <c r="T3940" s="19" t="s">
        <v>830</v>
      </c>
      <c r="U3940" s="4"/>
      <c r="V3940" s="22" t="str">
        <f t="shared" si="819"/>
        <v>@aswan1.moe.edu.eg</v>
      </c>
      <c r="W3940" s="22" t="str">
        <f t="shared" si="820"/>
        <v>Stu#</v>
      </c>
      <c r="Z3940" t="str">
        <f>IF(Q3940=$Z$14,COUNTIF($Q$15:Q3940,$Z$14),"")</f>
        <v/>
      </c>
    </row>
    <row r="3941" spans="1:26" ht="16.5" x14ac:dyDescent="0.25">
      <c r="A3941" s="6" t="str">
        <f>IF(B3941="","",SUBTOTAL(3,$B$15:B3941))</f>
        <v/>
      </c>
      <c r="B3941" s="7"/>
      <c r="C3941" s="8"/>
      <c r="D3941" s="6" t="str">
        <f t="shared" si="810"/>
        <v/>
      </c>
      <c r="E3941" s="9" t="str">
        <f t="shared" si="813"/>
        <v/>
      </c>
      <c r="F3941" s="7"/>
      <c r="G3941" s="10" t="str">
        <f t="shared" si="811"/>
        <v/>
      </c>
      <c r="H3941" s="6" t="str">
        <f t="shared" si="812"/>
        <v/>
      </c>
      <c r="I3941" s="6" t="str">
        <f t="shared" si="814"/>
        <v/>
      </c>
      <c r="J3941" s="6" t="str">
        <f t="shared" si="815"/>
        <v/>
      </c>
      <c r="K3941" s="6" t="str">
        <f t="shared" si="816"/>
        <v/>
      </c>
      <c r="L3941" s="6" t="str">
        <f t="shared" si="821"/>
        <v/>
      </c>
      <c r="M3941" s="6" t="str">
        <f t="shared" si="822"/>
        <v/>
      </c>
      <c r="N3941" s="6" t="str">
        <f t="shared" si="817"/>
        <v/>
      </c>
      <c r="O3941" s="4"/>
      <c r="P3941" s="11"/>
      <c r="Q3941" s="12" t="str">
        <f t="shared" si="818"/>
        <v/>
      </c>
      <c r="R3941" s="8"/>
      <c r="S3941" s="19"/>
      <c r="T3941" s="19" t="s">
        <v>830</v>
      </c>
      <c r="U3941" s="4"/>
      <c r="V3941" s="22" t="str">
        <f t="shared" si="819"/>
        <v>@aswan1.moe.edu.eg</v>
      </c>
      <c r="W3941" s="22" t="str">
        <f t="shared" si="820"/>
        <v>Stu#</v>
      </c>
      <c r="Z3941" t="str">
        <f>IF(Q3941=$Z$14,COUNTIF($Q$15:Q3941,$Z$14),"")</f>
        <v/>
      </c>
    </row>
    <row r="3942" spans="1:26" ht="16.5" x14ac:dyDescent="0.25">
      <c r="A3942" s="6" t="str">
        <f>IF(B3942="","",SUBTOTAL(3,$B$15:B3942))</f>
        <v/>
      </c>
      <c r="B3942" s="7"/>
      <c r="C3942" s="8"/>
      <c r="D3942" s="6" t="str">
        <f t="shared" si="810"/>
        <v/>
      </c>
      <c r="E3942" s="9" t="str">
        <f t="shared" si="813"/>
        <v/>
      </c>
      <c r="F3942" s="7"/>
      <c r="G3942" s="10" t="str">
        <f t="shared" si="811"/>
        <v/>
      </c>
      <c r="H3942" s="6" t="str">
        <f t="shared" si="812"/>
        <v/>
      </c>
      <c r="I3942" s="6" t="str">
        <f t="shared" si="814"/>
        <v/>
      </c>
      <c r="J3942" s="6" t="str">
        <f t="shared" si="815"/>
        <v/>
      </c>
      <c r="K3942" s="6" t="str">
        <f t="shared" si="816"/>
        <v/>
      </c>
      <c r="L3942" s="6" t="str">
        <f t="shared" si="821"/>
        <v/>
      </c>
      <c r="M3942" s="6" t="str">
        <f t="shared" si="822"/>
        <v/>
      </c>
      <c r="N3942" s="6" t="str">
        <f t="shared" si="817"/>
        <v/>
      </c>
      <c r="O3942" s="4"/>
      <c r="P3942" s="11"/>
      <c r="Q3942" s="12" t="str">
        <f t="shared" si="818"/>
        <v/>
      </c>
      <c r="R3942" s="8"/>
      <c r="S3942" s="19"/>
      <c r="T3942" s="19" t="s">
        <v>830</v>
      </c>
      <c r="U3942" s="4"/>
      <c r="V3942" s="22" t="str">
        <f t="shared" si="819"/>
        <v>@aswan1.moe.edu.eg</v>
      </c>
      <c r="W3942" s="22" t="str">
        <f t="shared" si="820"/>
        <v>Stu#</v>
      </c>
      <c r="Z3942" t="str">
        <f>IF(Q3942=$Z$14,COUNTIF($Q$15:Q3942,$Z$14),"")</f>
        <v/>
      </c>
    </row>
    <row r="3943" spans="1:26" ht="16.5" x14ac:dyDescent="0.25">
      <c r="A3943" s="6" t="str">
        <f>IF(B3943="","",SUBTOTAL(3,$B$15:B3943))</f>
        <v/>
      </c>
      <c r="B3943" s="7"/>
      <c r="C3943" s="8"/>
      <c r="D3943" s="6" t="str">
        <f t="shared" si="810"/>
        <v/>
      </c>
      <c r="E3943" s="9" t="str">
        <f t="shared" si="813"/>
        <v/>
      </c>
      <c r="F3943" s="7"/>
      <c r="G3943" s="10" t="str">
        <f t="shared" si="811"/>
        <v/>
      </c>
      <c r="H3943" s="6" t="str">
        <f t="shared" si="812"/>
        <v/>
      </c>
      <c r="I3943" s="6" t="str">
        <f t="shared" si="814"/>
        <v/>
      </c>
      <c r="J3943" s="6" t="str">
        <f t="shared" si="815"/>
        <v/>
      </c>
      <c r="K3943" s="6" t="str">
        <f t="shared" si="816"/>
        <v/>
      </c>
      <c r="L3943" s="6" t="str">
        <f t="shared" si="821"/>
        <v/>
      </c>
      <c r="M3943" s="6" t="str">
        <f t="shared" si="822"/>
        <v/>
      </c>
      <c r="N3943" s="6" t="str">
        <f t="shared" si="817"/>
        <v/>
      </c>
      <c r="O3943" s="4"/>
      <c r="P3943" s="11"/>
      <c r="Q3943" s="12" t="str">
        <f t="shared" si="818"/>
        <v/>
      </c>
      <c r="R3943" s="8"/>
      <c r="S3943" s="19"/>
      <c r="T3943" s="19" t="s">
        <v>830</v>
      </c>
      <c r="U3943" s="4"/>
      <c r="V3943" s="22" t="str">
        <f t="shared" si="819"/>
        <v>@aswan1.moe.edu.eg</v>
      </c>
      <c r="W3943" s="22" t="str">
        <f t="shared" si="820"/>
        <v>Stu#</v>
      </c>
      <c r="Z3943" t="str">
        <f>IF(Q3943=$Z$14,COUNTIF($Q$15:Q3943,$Z$14),"")</f>
        <v/>
      </c>
    </row>
    <row r="3944" spans="1:26" ht="16.5" x14ac:dyDescent="0.25">
      <c r="A3944" s="6" t="str">
        <f>IF(B3944="","",SUBTOTAL(3,$B$15:B3944))</f>
        <v/>
      </c>
      <c r="B3944" s="7"/>
      <c r="C3944" s="8"/>
      <c r="D3944" s="6" t="str">
        <f t="shared" si="810"/>
        <v/>
      </c>
      <c r="E3944" s="9" t="str">
        <f t="shared" si="813"/>
        <v/>
      </c>
      <c r="F3944" s="7"/>
      <c r="G3944" s="10" t="str">
        <f t="shared" si="811"/>
        <v/>
      </c>
      <c r="H3944" s="6" t="str">
        <f t="shared" si="812"/>
        <v/>
      </c>
      <c r="I3944" s="6" t="str">
        <f t="shared" si="814"/>
        <v/>
      </c>
      <c r="J3944" s="6" t="str">
        <f t="shared" si="815"/>
        <v/>
      </c>
      <c r="K3944" s="6" t="str">
        <f t="shared" si="816"/>
        <v/>
      </c>
      <c r="L3944" s="6" t="str">
        <f t="shared" si="821"/>
        <v/>
      </c>
      <c r="M3944" s="6" t="str">
        <f t="shared" si="822"/>
        <v/>
      </c>
      <c r="N3944" s="6" t="str">
        <f t="shared" si="817"/>
        <v/>
      </c>
      <c r="O3944" s="4"/>
      <c r="P3944" s="11"/>
      <c r="Q3944" s="12" t="str">
        <f t="shared" si="818"/>
        <v/>
      </c>
      <c r="R3944" s="8"/>
      <c r="S3944" s="19"/>
      <c r="T3944" s="19" t="s">
        <v>830</v>
      </c>
      <c r="U3944" s="4"/>
      <c r="V3944" s="22" t="str">
        <f t="shared" si="819"/>
        <v>@aswan1.moe.edu.eg</v>
      </c>
      <c r="W3944" s="22" t="str">
        <f t="shared" si="820"/>
        <v>Stu#</v>
      </c>
      <c r="Z3944" t="str">
        <f>IF(Q3944=$Z$14,COUNTIF($Q$15:Q3944,$Z$14),"")</f>
        <v/>
      </c>
    </row>
    <row r="3945" spans="1:26" ht="16.5" x14ac:dyDescent="0.25">
      <c r="A3945" s="6" t="str">
        <f>IF(B3945="","",SUBTOTAL(3,$B$15:B3945))</f>
        <v/>
      </c>
      <c r="B3945" s="7"/>
      <c r="C3945" s="8"/>
      <c r="D3945" s="6" t="str">
        <f t="shared" si="810"/>
        <v/>
      </c>
      <c r="E3945" s="9" t="str">
        <f t="shared" si="813"/>
        <v/>
      </c>
      <c r="F3945" s="7"/>
      <c r="G3945" s="10" t="str">
        <f t="shared" si="811"/>
        <v/>
      </c>
      <c r="H3945" s="6" t="str">
        <f t="shared" si="812"/>
        <v/>
      </c>
      <c r="I3945" s="6" t="str">
        <f t="shared" si="814"/>
        <v/>
      </c>
      <c r="J3945" s="6" t="str">
        <f t="shared" si="815"/>
        <v/>
      </c>
      <c r="K3945" s="6" t="str">
        <f t="shared" si="816"/>
        <v/>
      </c>
      <c r="L3945" s="6" t="str">
        <f t="shared" si="821"/>
        <v/>
      </c>
      <c r="M3945" s="6" t="str">
        <f t="shared" si="822"/>
        <v/>
      </c>
      <c r="N3945" s="6" t="str">
        <f t="shared" si="817"/>
        <v/>
      </c>
      <c r="O3945" s="4"/>
      <c r="P3945" s="11"/>
      <c r="Q3945" s="12" t="str">
        <f t="shared" si="818"/>
        <v/>
      </c>
      <c r="R3945" s="8"/>
      <c r="S3945" s="19"/>
      <c r="T3945" s="19" t="s">
        <v>830</v>
      </c>
      <c r="U3945" s="4"/>
      <c r="V3945" s="22" t="str">
        <f t="shared" si="819"/>
        <v>@aswan1.moe.edu.eg</v>
      </c>
      <c r="W3945" s="22" t="str">
        <f t="shared" si="820"/>
        <v>Stu#</v>
      </c>
      <c r="Z3945" t="str">
        <f>IF(Q3945=$Z$14,COUNTIF($Q$15:Q3945,$Z$14),"")</f>
        <v/>
      </c>
    </row>
    <row r="3946" spans="1:26" ht="16.5" x14ac:dyDescent="0.25">
      <c r="A3946" s="6" t="str">
        <f>IF(B3946="","",SUBTOTAL(3,$B$15:B3946))</f>
        <v/>
      </c>
      <c r="B3946" s="7"/>
      <c r="C3946" s="8"/>
      <c r="D3946" s="6" t="str">
        <f t="shared" si="810"/>
        <v/>
      </c>
      <c r="E3946" s="9" t="str">
        <f t="shared" si="813"/>
        <v/>
      </c>
      <c r="F3946" s="7"/>
      <c r="G3946" s="10" t="str">
        <f t="shared" si="811"/>
        <v/>
      </c>
      <c r="H3946" s="6" t="str">
        <f t="shared" si="812"/>
        <v/>
      </c>
      <c r="I3946" s="6" t="str">
        <f t="shared" si="814"/>
        <v/>
      </c>
      <c r="J3946" s="6" t="str">
        <f t="shared" si="815"/>
        <v/>
      </c>
      <c r="K3946" s="6" t="str">
        <f t="shared" si="816"/>
        <v/>
      </c>
      <c r="L3946" s="6" t="str">
        <f t="shared" si="821"/>
        <v/>
      </c>
      <c r="M3946" s="6" t="str">
        <f t="shared" si="822"/>
        <v/>
      </c>
      <c r="N3946" s="6" t="str">
        <f t="shared" si="817"/>
        <v/>
      </c>
      <c r="O3946" s="4"/>
      <c r="P3946" s="11"/>
      <c r="Q3946" s="12" t="str">
        <f t="shared" si="818"/>
        <v/>
      </c>
      <c r="R3946" s="8"/>
      <c r="S3946" s="19"/>
      <c r="T3946" s="19" t="s">
        <v>830</v>
      </c>
      <c r="U3946" s="4"/>
      <c r="V3946" s="22" t="str">
        <f t="shared" si="819"/>
        <v>@aswan1.moe.edu.eg</v>
      </c>
      <c r="W3946" s="22" t="str">
        <f t="shared" si="820"/>
        <v>Stu#</v>
      </c>
      <c r="Z3946" t="str">
        <f>IF(Q3946=$Z$14,COUNTIF($Q$15:Q3946,$Z$14),"")</f>
        <v/>
      </c>
    </row>
    <row r="3947" spans="1:26" ht="16.5" x14ac:dyDescent="0.25">
      <c r="A3947" s="6" t="str">
        <f>IF(B3947="","",SUBTOTAL(3,$B$15:B3947))</f>
        <v/>
      </c>
      <c r="B3947" s="7"/>
      <c r="C3947" s="8"/>
      <c r="D3947" s="6" t="str">
        <f t="shared" si="810"/>
        <v/>
      </c>
      <c r="E3947" s="9" t="str">
        <f t="shared" si="813"/>
        <v/>
      </c>
      <c r="F3947" s="7"/>
      <c r="G3947" s="10" t="str">
        <f t="shared" si="811"/>
        <v/>
      </c>
      <c r="H3947" s="6" t="str">
        <f t="shared" si="812"/>
        <v/>
      </c>
      <c r="I3947" s="6" t="str">
        <f t="shared" si="814"/>
        <v/>
      </c>
      <c r="J3947" s="6" t="str">
        <f t="shared" si="815"/>
        <v/>
      </c>
      <c r="K3947" s="6" t="str">
        <f t="shared" si="816"/>
        <v/>
      </c>
      <c r="L3947" s="6" t="str">
        <f t="shared" si="821"/>
        <v/>
      </c>
      <c r="M3947" s="6" t="str">
        <f t="shared" si="822"/>
        <v/>
      </c>
      <c r="N3947" s="6" t="str">
        <f t="shared" si="817"/>
        <v/>
      </c>
      <c r="O3947" s="4"/>
      <c r="P3947" s="11"/>
      <c r="Q3947" s="12" t="str">
        <f t="shared" si="818"/>
        <v/>
      </c>
      <c r="R3947" s="8"/>
      <c r="S3947" s="19"/>
      <c r="T3947" s="19" t="s">
        <v>830</v>
      </c>
      <c r="U3947" s="4"/>
      <c r="V3947" s="22" t="str">
        <f t="shared" si="819"/>
        <v>@aswan1.moe.edu.eg</v>
      </c>
      <c r="W3947" s="22" t="str">
        <f t="shared" si="820"/>
        <v>Stu#</v>
      </c>
      <c r="Z3947" t="str">
        <f>IF(Q3947=$Z$14,COUNTIF($Q$15:Q3947,$Z$14),"")</f>
        <v/>
      </c>
    </row>
    <row r="3948" spans="1:26" ht="16.5" x14ac:dyDescent="0.25">
      <c r="A3948" s="6" t="str">
        <f>IF(B3948="","",SUBTOTAL(3,$B$15:B3948))</f>
        <v/>
      </c>
      <c r="B3948" s="7"/>
      <c r="C3948" s="8"/>
      <c r="D3948" s="6" t="str">
        <f t="shared" si="810"/>
        <v/>
      </c>
      <c r="E3948" s="9" t="str">
        <f t="shared" si="813"/>
        <v/>
      </c>
      <c r="F3948" s="7"/>
      <c r="G3948" s="10" t="str">
        <f t="shared" si="811"/>
        <v/>
      </c>
      <c r="H3948" s="6" t="str">
        <f t="shared" si="812"/>
        <v/>
      </c>
      <c r="I3948" s="6" t="str">
        <f t="shared" si="814"/>
        <v/>
      </c>
      <c r="J3948" s="6" t="str">
        <f t="shared" si="815"/>
        <v/>
      </c>
      <c r="K3948" s="6" t="str">
        <f t="shared" si="816"/>
        <v/>
      </c>
      <c r="L3948" s="6" t="str">
        <f t="shared" si="821"/>
        <v/>
      </c>
      <c r="M3948" s="6" t="str">
        <f t="shared" si="822"/>
        <v/>
      </c>
      <c r="N3948" s="6" t="str">
        <f t="shared" si="817"/>
        <v/>
      </c>
      <c r="O3948" s="4"/>
      <c r="P3948" s="11"/>
      <c r="Q3948" s="12" t="str">
        <f t="shared" si="818"/>
        <v/>
      </c>
      <c r="R3948" s="8"/>
      <c r="S3948" s="19"/>
      <c r="T3948" s="19" t="s">
        <v>830</v>
      </c>
      <c r="U3948" s="4"/>
      <c r="V3948" s="22" t="str">
        <f t="shared" si="819"/>
        <v>@aswan1.moe.edu.eg</v>
      </c>
      <c r="W3948" s="22" t="str">
        <f t="shared" si="820"/>
        <v>Stu#</v>
      </c>
      <c r="Z3948" t="str">
        <f>IF(Q3948=$Z$14,COUNTIF($Q$15:Q3948,$Z$14),"")</f>
        <v/>
      </c>
    </row>
    <row r="3949" spans="1:26" ht="16.5" x14ac:dyDescent="0.25">
      <c r="A3949" s="6" t="str">
        <f>IF(B3949="","",SUBTOTAL(3,$B$15:B3949))</f>
        <v/>
      </c>
      <c r="B3949" s="7"/>
      <c r="C3949" s="8"/>
      <c r="D3949" s="6" t="str">
        <f t="shared" si="810"/>
        <v/>
      </c>
      <c r="E3949" s="9" t="str">
        <f t="shared" si="813"/>
        <v/>
      </c>
      <c r="F3949" s="7"/>
      <c r="G3949" s="10" t="str">
        <f t="shared" si="811"/>
        <v/>
      </c>
      <c r="H3949" s="6" t="str">
        <f t="shared" si="812"/>
        <v/>
      </c>
      <c r="I3949" s="6" t="str">
        <f t="shared" si="814"/>
        <v/>
      </c>
      <c r="J3949" s="6" t="str">
        <f t="shared" si="815"/>
        <v/>
      </c>
      <c r="K3949" s="6" t="str">
        <f t="shared" si="816"/>
        <v/>
      </c>
      <c r="L3949" s="6" t="str">
        <f t="shared" si="821"/>
        <v/>
      </c>
      <c r="M3949" s="6" t="str">
        <f t="shared" si="822"/>
        <v/>
      </c>
      <c r="N3949" s="6" t="str">
        <f t="shared" si="817"/>
        <v/>
      </c>
      <c r="O3949" s="4"/>
      <c r="P3949" s="11"/>
      <c r="Q3949" s="12" t="str">
        <f t="shared" si="818"/>
        <v/>
      </c>
      <c r="R3949" s="8"/>
      <c r="S3949" s="19"/>
      <c r="T3949" s="19" t="s">
        <v>830</v>
      </c>
      <c r="U3949" s="4"/>
      <c r="V3949" s="22" t="str">
        <f t="shared" si="819"/>
        <v>@aswan1.moe.edu.eg</v>
      </c>
      <c r="W3949" s="22" t="str">
        <f t="shared" si="820"/>
        <v>Stu#</v>
      </c>
      <c r="Z3949" t="str">
        <f>IF(Q3949=$Z$14,COUNTIF($Q$15:Q3949,$Z$14),"")</f>
        <v/>
      </c>
    </row>
    <row r="3950" spans="1:26" ht="16.5" x14ac:dyDescent="0.25">
      <c r="A3950" s="6" t="str">
        <f>IF(B3950="","",SUBTOTAL(3,$B$15:B3950))</f>
        <v/>
      </c>
      <c r="B3950" s="7"/>
      <c r="C3950" s="8"/>
      <c r="D3950" s="6" t="str">
        <f t="shared" si="810"/>
        <v/>
      </c>
      <c r="E3950" s="9" t="str">
        <f t="shared" si="813"/>
        <v/>
      </c>
      <c r="F3950" s="7"/>
      <c r="G3950" s="10" t="str">
        <f t="shared" si="811"/>
        <v/>
      </c>
      <c r="H3950" s="6" t="str">
        <f t="shared" si="812"/>
        <v/>
      </c>
      <c r="I3950" s="6" t="str">
        <f t="shared" si="814"/>
        <v/>
      </c>
      <c r="J3950" s="6" t="str">
        <f t="shared" si="815"/>
        <v/>
      </c>
      <c r="K3950" s="6" t="str">
        <f t="shared" si="816"/>
        <v/>
      </c>
      <c r="L3950" s="6" t="str">
        <f t="shared" si="821"/>
        <v/>
      </c>
      <c r="M3950" s="6" t="str">
        <f t="shared" si="822"/>
        <v/>
      </c>
      <c r="N3950" s="6" t="str">
        <f t="shared" si="817"/>
        <v/>
      </c>
      <c r="O3950" s="4"/>
      <c r="P3950" s="11"/>
      <c r="Q3950" s="12" t="str">
        <f t="shared" si="818"/>
        <v/>
      </c>
      <c r="R3950" s="8"/>
      <c r="S3950" s="19"/>
      <c r="T3950" s="19" t="s">
        <v>830</v>
      </c>
      <c r="U3950" s="4"/>
      <c r="V3950" s="22" t="str">
        <f t="shared" si="819"/>
        <v>@aswan1.moe.edu.eg</v>
      </c>
      <c r="W3950" s="22" t="str">
        <f t="shared" si="820"/>
        <v>Stu#</v>
      </c>
      <c r="Z3950" t="str">
        <f>IF(Q3950=$Z$14,COUNTIF($Q$15:Q3950,$Z$14),"")</f>
        <v/>
      </c>
    </row>
    <row r="3951" spans="1:26" ht="16.5" x14ac:dyDescent="0.25">
      <c r="A3951" s="6" t="str">
        <f>IF(B3951="","",SUBTOTAL(3,$B$15:B3951))</f>
        <v/>
      </c>
      <c r="B3951" s="7"/>
      <c r="C3951" s="8"/>
      <c r="D3951" s="6" t="str">
        <f t="shared" si="810"/>
        <v/>
      </c>
      <c r="E3951" s="9" t="str">
        <f t="shared" si="813"/>
        <v/>
      </c>
      <c r="F3951" s="7"/>
      <c r="G3951" s="10" t="str">
        <f t="shared" si="811"/>
        <v/>
      </c>
      <c r="H3951" s="6" t="str">
        <f t="shared" si="812"/>
        <v/>
      </c>
      <c r="I3951" s="6" t="str">
        <f t="shared" si="814"/>
        <v/>
      </c>
      <c r="J3951" s="6" t="str">
        <f t="shared" si="815"/>
        <v/>
      </c>
      <c r="K3951" s="6" t="str">
        <f t="shared" si="816"/>
        <v/>
      </c>
      <c r="L3951" s="6" t="str">
        <f t="shared" si="821"/>
        <v/>
      </c>
      <c r="M3951" s="6" t="str">
        <f t="shared" si="822"/>
        <v/>
      </c>
      <c r="N3951" s="6" t="str">
        <f t="shared" si="817"/>
        <v/>
      </c>
      <c r="O3951" s="4"/>
      <c r="P3951" s="11"/>
      <c r="Q3951" s="12" t="str">
        <f t="shared" si="818"/>
        <v/>
      </c>
      <c r="R3951" s="8"/>
      <c r="S3951" s="19"/>
      <c r="T3951" s="19" t="s">
        <v>830</v>
      </c>
      <c r="U3951" s="4"/>
      <c r="V3951" s="22" t="str">
        <f t="shared" si="819"/>
        <v>@aswan1.moe.edu.eg</v>
      </c>
      <c r="W3951" s="22" t="str">
        <f t="shared" si="820"/>
        <v>Stu#</v>
      </c>
      <c r="Z3951" t="str">
        <f>IF(Q3951=$Z$14,COUNTIF($Q$15:Q3951,$Z$14),"")</f>
        <v/>
      </c>
    </row>
    <row r="3952" spans="1:26" ht="16.5" x14ac:dyDescent="0.25">
      <c r="A3952" s="6" t="str">
        <f>IF(B3952="","",SUBTOTAL(3,$B$15:B3952))</f>
        <v/>
      </c>
      <c r="B3952" s="7"/>
      <c r="C3952" s="8"/>
      <c r="D3952" s="6" t="str">
        <f t="shared" si="810"/>
        <v/>
      </c>
      <c r="E3952" s="9" t="str">
        <f t="shared" si="813"/>
        <v/>
      </c>
      <c r="F3952" s="7"/>
      <c r="G3952" s="10" t="str">
        <f t="shared" si="811"/>
        <v/>
      </c>
      <c r="H3952" s="6" t="str">
        <f t="shared" si="812"/>
        <v/>
      </c>
      <c r="I3952" s="6" t="str">
        <f t="shared" si="814"/>
        <v/>
      </c>
      <c r="J3952" s="6" t="str">
        <f t="shared" si="815"/>
        <v/>
      </c>
      <c r="K3952" s="6" t="str">
        <f t="shared" si="816"/>
        <v/>
      </c>
      <c r="L3952" s="6" t="str">
        <f t="shared" si="821"/>
        <v/>
      </c>
      <c r="M3952" s="6" t="str">
        <f t="shared" si="822"/>
        <v/>
      </c>
      <c r="N3952" s="6" t="str">
        <f t="shared" si="817"/>
        <v/>
      </c>
      <c r="O3952" s="4"/>
      <c r="P3952" s="11"/>
      <c r="Q3952" s="12" t="str">
        <f t="shared" si="818"/>
        <v/>
      </c>
      <c r="R3952" s="8"/>
      <c r="S3952" s="19"/>
      <c r="T3952" s="19" t="s">
        <v>830</v>
      </c>
      <c r="U3952" s="4"/>
      <c r="V3952" s="22" t="str">
        <f t="shared" si="819"/>
        <v>@aswan1.moe.edu.eg</v>
      </c>
      <c r="W3952" s="22" t="str">
        <f t="shared" si="820"/>
        <v>Stu#</v>
      </c>
      <c r="Z3952" t="str">
        <f>IF(Q3952=$Z$14,COUNTIF($Q$15:Q3952,$Z$14),"")</f>
        <v/>
      </c>
    </row>
    <row r="3953" spans="1:26" ht="16.5" x14ac:dyDescent="0.25">
      <c r="A3953" s="6" t="str">
        <f>IF(B3953="","",SUBTOTAL(3,$B$15:B3953))</f>
        <v/>
      </c>
      <c r="B3953" s="7"/>
      <c r="C3953" s="8"/>
      <c r="D3953" s="6" t="str">
        <f t="shared" si="810"/>
        <v/>
      </c>
      <c r="E3953" s="9" t="str">
        <f t="shared" si="813"/>
        <v/>
      </c>
      <c r="F3953" s="7"/>
      <c r="G3953" s="10" t="str">
        <f t="shared" si="811"/>
        <v/>
      </c>
      <c r="H3953" s="6" t="str">
        <f t="shared" si="812"/>
        <v/>
      </c>
      <c r="I3953" s="6" t="str">
        <f t="shared" si="814"/>
        <v/>
      </c>
      <c r="J3953" s="6" t="str">
        <f t="shared" si="815"/>
        <v/>
      </c>
      <c r="K3953" s="6" t="str">
        <f t="shared" si="816"/>
        <v/>
      </c>
      <c r="L3953" s="6" t="str">
        <f t="shared" si="821"/>
        <v/>
      </c>
      <c r="M3953" s="6" t="str">
        <f t="shared" si="822"/>
        <v/>
      </c>
      <c r="N3953" s="6" t="str">
        <f t="shared" si="817"/>
        <v/>
      </c>
      <c r="O3953" s="4"/>
      <c r="P3953" s="11"/>
      <c r="Q3953" s="12" t="str">
        <f t="shared" si="818"/>
        <v/>
      </c>
      <c r="R3953" s="8"/>
      <c r="S3953" s="19"/>
      <c r="T3953" s="19" t="s">
        <v>830</v>
      </c>
      <c r="U3953" s="4"/>
      <c r="V3953" s="22" t="str">
        <f t="shared" si="819"/>
        <v>@aswan1.moe.edu.eg</v>
      </c>
      <c r="W3953" s="22" t="str">
        <f t="shared" si="820"/>
        <v>Stu#</v>
      </c>
      <c r="Z3953" t="str">
        <f>IF(Q3953=$Z$14,COUNTIF($Q$15:Q3953,$Z$14),"")</f>
        <v/>
      </c>
    </row>
    <row r="3954" spans="1:26" ht="16.5" x14ac:dyDescent="0.25">
      <c r="A3954" s="6" t="str">
        <f>IF(B3954="","",SUBTOTAL(3,$B$15:B3954))</f>
        <v/>
      </c>
      <c r="B3954" s="7"/>
      <c r="C3954" s="8"/>
      <c r="D3954" s="6" t="str">
        <f t="shared" si="810"/>
        <v/>
      </c>
      <c r="E3954" s="9" t="str">
        <f t="shared" si="813"/>
        <v/>
      </c>
      <c r="F3954" s="7"/>
      <c r="G3954" s="10" t="str">
        <f t="shared" si="811"/>
        <v/>
      </c>
      <c r="H3954" s="6" t="str">
        <f t="shared" si="812"/>
        <v/>
      </c>
      <c r="I3954" s="6" t="str">
        <f t="shared" si="814"/>
        <v/>
      </c>
      <c r="J3954" s="6" t="str">
        <f t="shared" si="815"/>
        <v/>
      </c>
      <c r="K3954" s="6" t="str">
        <f t="shared" si="816"/>
        <v/>
      </c>
      <c r="L3954" s="6" t="str">
        <f t="shared" si="821"/>
        <v/>
      </c>
      <c r="M3954" s="6" t="str">
        <f t="shared" si="822"/>
        <v/>
      </c>
      <c r="N3954" s="6" t="str">
        <f t="shared" si="817"/>
        <v/>
      </c>
      <c r="O3954" s="4"/>
      <c r="P3954" s="11"/>
      <c r="Q3954" s="12" t="str">
        <f t="shared" si="818"/>
        <v/>
      </c>
      <c r="R3954" s="8"/>
      <c r="S3954" s="19"/>
      <c r="T3954" s="19" t="s">
        <v>830</v>
      </c>
      <c r="U3954" s="4"/>
      <c r="V3954" s="22" t="str">
        <f t="shared" si="819"/>
        <v>@aswan1.moe.edu.eg</v>
      </c>
      <c r="W3954" s="22" t="str">
        <f t="shared" si="820"/>
        <v>Stu#</v>
      </c>
      <c r="Z3954" t="str">
        <f>IF(Q3954=$Z$14,COUNTIF($Q$15:Q3954,$Z$14),"")</f>
        <v/>
      </c>
    </row>
    <row r="3955" spans="1:26" ht="16.5" x14ac:dyDescent="0.25">
      <c r="A3955" s="6" t="str">
        <f>IF(B3955="","",SUBTOTAL(3,$B$15:B3955))</f>
        <v/>
      </c>
      <c r="B3955" s="7"/>
      <c r="C3955" s="8"/>
      <c r="D3955" s="6" t="str">
        <f t="shared" si="810"/>
        <v/>
      </c>
      <c r="E3955" s="9" t="str">
        <f t="shared" si="813"/>
        <v/>
      </c>
      <c r="F3955" s="7"/>
      <c r="G3955" s="10" t="str">
        <f t="shared" si="811"/>
        <v/>
      </c>
      <c r="H3955" s="6" t="str">
        <f t="shared" si="812"/>
        <v/>
      </c>
      <c r="I3955" s="6" t="str">
        <f t="shared" si="814"/>
        <v/>
      </c>
      <c r="J3955" s="6" t="str">
        <f t="shared" si="815"/>
        <v/>
      </c>
      <c r="K3955" s="6" t="str">
        <f t="shared" si="816"/>
        <v/>
      </c>
      <c r="L3955" s="6" t="str">
        <f t="shared" si="821"/>
        <v/>
      </c>
      <c r="M3955" s="6" t="str">
        <f t="shared" si="822"/>
        <v/>
      </c>
      <c r="N3955" s="6" t="str">
        <f t="shared" si="817"/>
        <v/>
      </c>
      <c r="O3955" s="4"/>
      <c r="P3955" s="11"/>
      <c r="Q3955" s="12" t="str">
        <f t="shared" si="818"/>
        <v/>
      </c>
      <c r="R3955" s="8"/>
      <c r="S3955" s="19"/>
      <c r="T3955" s="19" t="s">
        <v>830</v>
      </c>
      <c r="U3955" s="4"/>
      <c r="V3955" s="22" t="str">
        <f t="shared" si="819"/>
        <v>@aswan1.moe.edu.eg</v>
      </c>
      <c r="W3955" s="22" t="str">
        <f t="shared" si="820"/>
        <v>Stu#</v>
      </c>
      <c r="Z3955" t="str">
        <f>IF(Q3955=$Z$14,COUNTIF($Q$15:Q3955,$Z$14),"")</f>
        <v/>
      </c>
    </row>
    <row r="3956" spans="1:26" ht="16.5" x14ac:dyDescent="0.25">
      <c r="A3956" s="6" t="str">
        <f>IF(B3956="","",SUBTOTAL(3,$B$15:B3956))</f>
        <v/>
      </c>
      <c r="B3956" s="7"/>
      <c r="C3956" s="8"/>
      <c r="D3956" s="6" t="str">
        <f t="shared" si="810"/>
        <v/>
      </c>
      <c r="E3956" s="9" t="str">
        <f t="shared" si="813"/>
        <v/>
      </c>
      <c r="F3956" s="7"/>
      <c r="G3956" s="10" t="str">
        <f t="shared" si="811"/>
        <v/>
      </c>
      <c r="H3956" s="6" t="str">
        <f t="shared" si="812"/>
        <v/>
      </c>
      <c r="I3956" s="6" t="str">
        <f t="shared" si="814"/>
        <v/>
      </c>
      <c r="J3956" s="6" t="str">
        <f t="shared" si="815"/>
        <v/>
      </c>
      <c r="K3956" s="6" t="str">
        <f t="shared" si="816"/>
        <v/>
      </c>
      <c r="L3956" s="6" t="str">
        <f t="shared" si="821"/>
        <v/>
      </c>
      <c r="M3956" s="6" t="str">
        <f t="shared" si="822"/>
        <v/>
      </c>
      <c r="N3956" s="6" t="str">
        <f t="shared" si="817"/>
        <v/>
      </c>
      <c r="O3956" s="4"/>
      <c r="P3956" s="11"/>
      <c r="Q3956" s="12" t="str">
        <f t="shared" si="818"/>
        <v/>
      </c>
      <c r="R3956" s="8"/>
      <c r="S3956" s="19"/>
      <c r="T3956" s="19" t="s">
        <v>830</v>
      </c>
      <c r="U3956" s="4"/>
      <c r="V3956" s="22" t="str">
        <f t="shared" si="819"/>
        <v>@aswan1.moe.edu.eg</v>
      </c>
      <c r="W3956" s="22" t="str">
        <f t="shared" si="820"/>
        <v>Stu#</v>
      </c>
      <c r="Z3956" t="str">
        <f>IF(Q3956=$Z$14,COUNTIF($Q$15:Q3956,$Z$14),"")</f>
        <v/>
      </c>
    </row>
    <row r="3957" spans="1:26" ht="16.5" x14ac:dyDescent="0.25">
      <c r="A3957" s="6" t="str">
        <f>IF(B3957="","",SUBTOTAL(3,$B$15:B3957))</f>
        <v/>
      </c>
      <c r="B3957" s="7"/>
      <c r="C3957" s="8"/>
      <c r="D3957" s="6" t="str">
        <f t="shared" si="810"/>
        <v/>
      </c>
      <c r="E3957" s="9" t="str">
        <f t="shared" si="813"/>
        <v/>
      </c>
      <c r="F3957" s="7"/>
      <c r="G3957" s="10" t="str">
        <f t="shared" si="811"/>
        <v/>
      </c>
      <c r="H3957" s="6" t="str">
        <f t="shared" si="812"/>
        <v/>
      </c>
      <c r="I3957" s="6" t="str">
        <f t="shared" si="814"/>
        <v/>
      </c>
      <c r="J3957" s="6" t="str">
        <f t="shared" si="815"/>
        <v/>
      </c>
      <c r="K3957" s="6" t="str">
        <f t="shared" si="816"/>
        <v/>
      </c>
      <c r="L3957" s="6" t="str">
        <f t="shared" si="821"/>
        <v/>
      </c>
      <c r="M3957" s="6" t="str">
        <f t="shared" si="822"/>
        <v/>
      </c>
      <c r="N3957" s="6" t="str">
        <f t="shared" si="817"/>
        <v/>
      </c>
      <c r="O3957" s="4"/>
      <c r="P3957" s="11"/>
      <c r="Q3957" s="12" t="str">
        <f t="shared" si="818"/>
        <v/>
      </c>
      <c r="R3957" s="8"/>
      <c r="S3957" s="19"/>
      <c r="T3957" s="19" t="s">
        <v>830</v>
      </c>
      <c r="U3957" s="4"/>
      <c r="V3957" s="22" t="str">
        <f t="shared" si="819"/>
        <v>@aswan1.moe.edu.eg</v>
      </c>
      <c r="W3957" s="22" t="str">
        <f t="shared" si="820"/>
        <v>Stu#</v>
      </c>
      <c r="Z3957" t="str">
        <f>IF(Q3957=$Z$14,COUNTIF($Q$15:Q3957,$Z$14),"")</f>
        <v/>
      </c>
    </row>
    <row r="3958" spans="1:26" ht="16.5" x14ac:dyDescent="0.25">
      <c r="A3958" s="6" t="str">
        <f>IF(B3958="","",SUBTOTAL(3,$B$15:B3958))</f>
        <v/>
      </c>
      <c r="B3958" s="7"/>
      <c r="C3958" s="8"/>
      <c r="D3958" s="6" t="str">
        <f t="shared" si="810"/>
        <v/>
      </c>
      <c r="E3958" s="9" t="str">
        <f t="shared" si="813"/>
        <v/>
      </c>
      <c r="F3958" s="7"/>
      <c r="G3958" s="10" t="str">
        <f t="shared" si="811"/>
        <v/>
      </c>
      <c r="H3958" s="6" t="str">
        <f t="shared" si="812"/>
        <v/>
      </c>
      <c r="I3958" s="6" t="str">
        <f t="shared" si="814"/>
        <v/>
      </c>
      <c r="J3958" s="6" t="str">
        <f t="shared" si="815"/>
        <v/>
      </c>
      <c r="K3958" s="6" t="str">
        <f t="shared" si="816"/>
        <v/>
      </c>
      <c r="L3958" s="6" t="str">
        <f t="shared" si="821"/>
        <v/>
      </c>
      <c r="M3958" s="6" t="str">
        <f t="shared" si="822"/>
        <v/>
      </c>
      <c r="N3958" s="6" t="str">
        <f t="shared" si="817"/>
        <v/>
      </c>
      <c r="O3958" s="4"/>
      <c r="P3958" s="11"/>
      <c r="Q3958" s="12" t="str">
        <f t="shared" si="818"/>
        <v/>
      </c>
      <c r="R3958" s="8"/>
      <c r="S3958" s="19"/>
      <c r="T3958" s="19" t="s">
        <v>830</v>
      </c>
      <c r="U3958" s="4"/>
      <c r="V3958" s="22" t="str">
        <f t="shared" si="819"/>
        <v>@aswan1.moe.edu.eg</v>
      </c>
      <c r="W3958" s="22" t="str">
        <f t="shared" si="820"/>
        <v>Stu#</v>
      </c>
      <c r="Z3958" t="str">
        <f>IF(Q3958=$Z$14,COUNTIF($Q$15:Q3958,$Z$14),"")</f>
        <v/>
      </c>
    </row>
    <row r="3959" spans="1:26" ht="16.5" x14ac:dyDescent="0.25">
      <c r="A3959" s="6" t="str">
        <f>IF(B3959="","",SUBTOTAL(3,$B$15:B3959))</f>
        <v/>
      </c>
      <c r="B3959" s="7"/>
      <c r="C3959" s="8"/>
      <c r="D3959" s="6" t="str">
        <f t="shared" si="810"/>
        <v/>
      </c>
      <c r="E3959" s="9" t="str">
        <f t="shared" si="813"/>
        <v/>
      </c>
      <c r="F3959" s="7"/>
      <c r="G3959" s="10" t="str">
        <f t="shared" si="811"/>
        <v/>
      </c>
      <c r="H3959" s="6" t="str">
        <f t="shared" si="812"/>
        <v/>
      </c>
      <c r="I3959" s="6" t="str">
        <f t="shared" si="814"/>
        <v/>
      </c>
      <c r="J3959" s="6" t="str">
        <f t="shared" si="815"/>
        <v/>
      </c>
      <c r="K3959" s="6" t="str">
        <f t="shared" si="816"/>
        <v/>
      </c>
      <c r="L3959" s="6" t="str">
        <f t="shared" si="821"/>
        <v/>
      </c>
      <c r="M3959" s="6" t="str">
        <f t="shared" si="822"/>
        <v/>
      </c>
      <c r="N3959" s="6" t="str">
        <f t="shared" si="817"/>
        <v/>
      </c>
      <c r="O3959" s="4"/>
      <c r="P3959" s="11"/>
      <c r="Q3959" s="12" t="str">
        <f t="shared" si="818"/>
        <v/>
      </c>
      <c r="R3959" s="8"/>
      <c r="S3959" s="19"/>
      <c r="T3959" s="19" t="s">
        <v>830</v>
      </c>
      <c r="U3959" s="4"/>
      <c r="V3959" s="22" t="str">
        <f t="shared" si="819"/>
        <v>@aswan1.moe.edu.eg</v>
      </c>
      <c r="W3959" s="22" t="str">
        <f t="shared" si="820"/>
        <v>Stu#</v>
      </c>
      <c r="Z3959" t="str">
        <f>IF(Q3959=$Z$14,COUNTIF($Q$15:Q3959,$Z$14),"")</f>
        <v/>
      </c>
    </row>
    <row r="3960" spans="1:26" ht="16.5" x14ac:dyDescent="0.25">
      <c r="A3960" s="6" t="str">
        <f>IF(B3960="","",SUBTOTAL(3,$B$15:B3960))</f>
        <v/>
      </c>
      <c r="B3960" s="7"/>
      <c r="C3960" s="8"/>
      <c r="D3960" s="6" t="str">
        <f t="shared" si="810"/>
        <v/>
      </c>
      <c r="E3960" s="9" t="str">
        <f t="shared" si="813"/>
        <v/>
      </c>
      <c r="F3960" s="7"/>
      <c r="G3960" s="10" t="str">
        <f t="shared" si="811"/>
        <v/>
      </c>
      <c r="H3960" s="6" t="str">
        <f t="shared" si="812"/>
        <v/>
      </c>
      <c r="I3960" s="6" t="str">
        <f t="shared" si="814"/>
        <v/>
      </c>
      <c r="J3960" s="6" t="str">
        <f t="shared" si="815"/>
        <v/>
      </c>
      <c r="K3960" s="6" t="str">
        <f t="shared" si="816"/>
        <v/>
      </c>
      <c r="L3960" s="6" t="str">
        <f t="shared" si="821"/>
        <v/>
      </c>
      <c r="M3960" s="6" t="str">
        <f t="shared" si="822"/>
        <v/>
      </c>
      <c r="N3960" s="6" t="str">
        <f t="shared" si="817"/>
        <v/>
      </c>
      <c r="O3960" s="4"/>
      <c r="P3960" s="11"/>
      <c r="Q3960" s="12" t="str">
        <f t="shared" si="818"/>
        <v/>
      </c>
      <c r="R3960" s="8"/>
      <c r="S3960" s="19"/>
      <c r="T3960" s="19" t="s">
        <v>830</v>
      </c>
      <c r="U3960" s="4"/>
      <c r="V3960" s="22" t="str">
        <f t="shared" si="819"/>
        <v>@aswan1.moe.edu.eg</v>
      </c>
      <c r="W3960" s="22" t="str">
        <f t="shared" si="820"/>
        <v>Stu#</v>
      </c>
      <c r="Z3960" t="str">
        <f>IF(Q3960=$Z$14,COUNTIF($Q$15:Q3960,$Z$14),"")</f>
        <v/>
      </c>
    </row>
    <row r="3961" spans="1:26" ht="16.5" x14ac:dyDescent="0.25">
      <c r="A3961" s="6" t="str">
        <f>IF(B3961="","",SUBTOTAL(3,$B$15:B3961))</f>
        <v/>
      </c>
      <c r="B3961" s="7"/>
      <c r="C3961" s="8"/>
      <c r="D3961" s="6" t="str">
        <f t="shared" si="810"/>
        <v/>
      </c>
      <c r="E3961" s="9" t="str">
        <f t="shared" si="813"/>
        <v/>
      </c>
      <c r="F3961" s="7"/>
      <c r="G3961" s="10" t="str">
        <f t="shared" si="811"/>
        <v/>
      </c>
      <c r="H3961" s="6" t="str">
        <f t="shared" si="812"/>
        <v/>
      </c>
      <c r="I3961" s="6" t="str">
        <f t="shared" si="814"/>
        <v/>
      </c>
      <c r="J3961" s="6" t="str">
        <f t="shared" si="815"/>
        <v/>
      </c>
      <c r="K3961" s="6" t="str">
        <f t="shared" si="816"/>
        <v/>
      </c>
      <c r="L3961" s="6" t="str">
        <f t="shared" si="821"/>
        <v/>
      </c>
      <c r="M3961" s="6" t="str">
        <f t="shared" si="822"/>
        <v/>
      </c>
      <c r="N3961" s="6" t="str">
        <f t="shared" si="817"/>
        <v/>
      </c>
      <c r="O3961" s="4"/>
      <c r="P3961" s="11"/>
      <c r="Q3961" s="12" t="str">
        <f t="shared" si="818"/>
        <v/>
      </c>
      <c r="R3961" s="8"/>
      <c r="S3961" s="19"/>
      <c r="T3961" s="19" t="s">
        <v>830</v>
      </c>
      <c r="U3961" s="4"/>
      <c r="V3961" s="22" t="str">
        <f t="shared" si="819"/>
        <v>@aswan1.moe.edu.eg</v>
      </c>
      <c r="W3961" s="22" t="str">
        <f t="shared" si="820"/>
        <v>Stu#</v>
      </c>
      <c r="Z3961" t="str">
        <f>IF(Q3961=$Z$14,COUNTIF($Q$15:Q3961,$Z$14),"")</f>
        <v/>
      </c>
    </row>
    <row r="3962" spans="1:26" ht="16.5" x14ac:dyDescent="0.25">
      <c r="A3962" s="6" t="str">
        <f>IF(B3962="","",SUBTOTAL(3,$B$15:B3962))</f>
        <v/>
      </c>
      <c r="B3962" s="7"/>
      <c r="C3962" s="8"/>
      <c r="D3962" s="6" t="str">
        <f t="shared" si="810"/>
        <v/>
      </c>
      <c r="E3962" s="9" t="str">
        <f t="shared" si="813"/>
        <v/>
      </c>
      <c r="F3962" s="7"/>
      <c r="G3962" s="10" t="str">
        <f t="shared" si="811"/>
        <v/>
      </c>
      <c r="H3962" s="6" t="str">
        <f t="shared" si="812"/>
        <v/>
      </c>
      <c r="I3962" s="6" t="str">
        <f t="shared" si="814"/>
        <v/>
      </c>
      <c r="J3962" s="6" t="str">
        <f t="shared" si="815"/>
        <v/>
      </c>
      <c r="K3962" s="6" t="str">
        <f t="shared" si="816"/>
        <v/>
      </c>
      <c r="L3962" s="6" t="str">
        <f t="shared" si="821"/>
        <v/>
      </c>
      <c r="M3962" s="6" t="str">
        <f t="shared" si="822"/>
        <v/>
      </c>
      <c r="N3962" s="6" t="str">
        <f t="shared" si="817"/>
        <v/>
      </c>
      <c r="O3962" s="4"/>
      <c r="P3962" s="11"/>
      <c r="Q3962" s="12" t="str">
        <f t="shared" si="818"/>
        <v/>
      </c>
      <c r="R3962" s="8"/>
      <c r="S3962" s="19"/>
      <c r="T3962" s="19" t="s">
        <v>830</v>
      </c>
      <c r="U3962" s="4"/>
      <c r="V3962" s="22" t="str">
        <f t="shared" si="819"/>
        <v>@aswan1.moe.edu.eg</v>
      </c>
      <c r="W3962" s="22" t="str">
        <f t="shared" si="820"/>
        <v>Stu#</v>
      </c>
      <c r="Z3962" t="str">
        <f>IF(Q3962=$Z$14,COUNTIF($Q$15:Q3962,$Z$14),"")</f>
        <v/>
      </c>
    </row>
    <row r="3963" spans="1:26" ht="16.5" x14ac:dyDescent="0.25">
      <c r="A3963" s="6" t="str">
        <f>IF(B3963="","",SUBTOTAL(3,$B$15:B3963))</f>
        <v/>
      </c>
      <c r="B3963" s="7"/>
      <c r="C3963" s="8"/>
      <c r="D3963" s="6" t="str">
        <f t="shared" si="810"/>
        <v/>
      </c>
      <c r="E3963" s="9" t="str">
        <f t="shared" si="813"/>
        <v/>
      </c>
      <c r="F3963" s="7"/>
      <c r="G3963" s="10" t="str">
        <f t="shared" si="811"/>
        <v/>
      </c>
      <c r="H3963" s="6" t="str">
        <f t="shared" si="812"/>
        <v/>
      </c>
      <c r="I3963" s="6" t="str">
        <f t="shared" si="814"/>
        <v/>
      </c>
      <c r="J3963" s="6" t="str">
        <f t="shared" si="815"/>
        <v/>
      </c>
      <c r="K3963" s="6" t="str">
        <f t="shared" si="816"/>
        <v/>
      </c>
      <c r="L3963" s="6" t="str">
        <f t="shared" si="821"/>
        <v/>
      </c>
      <c r="M3963" s="6" t="str">
        <f t="shared" si="822"/>
        <v/>
      </c>
      <c r="N3963" s="6" t="str">
        <f t="shared" si="817"/>
        <v/>
      </c>
      <c r="O3963" s="4"/>
      <c r="P3963" s="11"/>
      <c r="Q3963" s="12" t="str">
        <f t="shared" si="818"/>
        <v/>
      </c>
      <c r="R3963" s="8"/>
      <c r="S3963" s="19"/>
      <c r="T3963" s="19" t="s">
        <v>830</v>
      </c>
      <c r="U3963" s="4"/>
      <c r="V3963" s="22" t="str">
        <f t="shared" si="819"/>
        <v>@aswan1.moe.edu.eg</v>
      </c>
      <c r="W3963" s="22" t="str">
        <f t="shared" si="820"/>
        <v>Stu#</v>
      </c>
      <c r="Z3963" t="str">
        <f>IF(Q3963=$Z$14,COUNTIF($Q$15:Q3963,$Z$14),"")</f>
        <v/>
      </c>
    </row>
    <row r="3964" spans="1:26" ht="16.5" x14ac:dyDescent="0.25">
      <c r="A3964" s="6" t="str">
        <f>IF(B3964="","",SUBTOTAL(3,$B$15:B3964))</f>
        <v/>
      </c>
      <c r="B3964" s="7"/>
      <c r="C3964" s="8"/>
      <c r="D3964" s="6" t="str">
        <f t="shared" si="810"/>
        <v/>
      </c>
      <c r="E3964" s="9" t="str">
        <f t="shared" si="813"/>
        <v/>
      </c>
      <c r="F3964" s="7"/>
      <c r="G3964" s="10" t="str">
        <f t="shared" si="811"/>
        <v/>
      </c>
      <c r="H3964" s="6" t="str">
        <f t="shared" si="812"/>
        <v/>
      </c>
      <c r="I3964" s="6" t="str">
        <f t="shared" si="814"/>
        <v/>
      </c>
      <c r="J3964" s="6" t="str">
        <f t="shared" si="815"/>
        <v/>
      </c>
      <c r="K3964" s="6" t="str">
        <f t="shared" si="816"/>
        <v/>
      </c>
      <c r="L3964" s="6" t="str">
        <f t="shared" si="821"/>
        <v/>
      </c>
      <c r="M3964" s="6" t="str">
        <f t="shared" si="822"/>
        <v/>
      </c>
      <c r="N3964" s="6" t="str">
        <f t="shared" si="817"/>
        <v/>
      </c>
      <c r="O3964" s="4"/>
      <c r="P3964" s="11"/>
      <c r="Q3964" s="12" t="str">
        <f t="shared" si="818"/>
        <v/>
      </c>
      <c r="R3964" s="8"/>
      <c r="S3964" s="19"/>
      <c r="T3964" s="19" t="s">
        <v>830</v>
      </c>
      <c r="U3964" s="4"/>
      <c r="V3964" s="22" t="str">
        <f t="shared" si="819"/>
        <v>@aswan1.moe.edu.eg</v>
      </c>
      <c r="W3964" s="22" t="str">
        <f t="shared" si="820"/>
        <v>Stu#</v>
      </c>
      <c r="Z3964" t="str">
        <f>IF(Q3964=$Z$14,COUNTIF($Q$15:Q3964,$Z$14),"")</f>
        <v/>
      </c>
    </row>
    <row r="3965" spans="1:26" ht="16.5" x14ac:dyDescent="0.25">
      <c r="A3965" s="6" t="str">
        <f>IF(B3965="","",SUBTOTAL(3,$B$15:B3965))</f>
        <v/>
      </c>
      <c r="B3965" s="7"/>
      <c r="C3965" s="8"/>
      <c r="D3965" s="6" t="str">
        <f t="shared" si="810"/>
        <v/>
      </c>
      <c r="E3965" s="9" t="str">
        <f t="shared" si="813"/>
        <v/>
      </c>
      <c r="F3965" s="7"/>
      <c r="G3965" s="10" t="str">
        <f t="shared" si="811"/>
        <v/>
      </c>
      <c r="H3965" s="6" t="str">
        <f t="shared" si="812"/>
        <v/>
      </c>
      <c r="I3965" s="6" t="str">
        <f t="shared" si="814"/>
        <v/>
      </c>
      <c r="J3965" s="6" t="str">
        <f t="shared" si="815"/>
        <v/>
      </c>
      <c r="K3965" s="6" t="str">
        <f t="shared" si="816"/>
        <v/>
      </c>
      <c r="L3965" s="6" t="str">
        <f t="shared" si="821"/>
        <v/>
      </c>
      <c r="M3965" s="6" t="str">
        <f t="shared" si="822"/>
        <v/>
      </c>
      <c r="N3965" s="6" t="str">
        <f t="shared" si="817"/>
        <v/>
      </c>
      <c r="O3965" s="4"/>
      <c r="P3965" s="11"/>
      <c r="Q3965" s="12" t="str">
        <f t="shared" si="818"/>
        <v/>
      </c>
      <c r="R3965" s="8"/>
      <c r="S3965" s="19"/>
      <c r="T3965" s="19" t="s">
        <v>830</v>
      </c>
      <c r="U3965" s="4"/>
      <c r="V3965" s="22" t="str">
        <f t="shared" si="819"/>
        <v>@aswan1.moe.edu.eg</v>
      </c>
      <c r="W3965" s="22" t="str">
        <f t="shared" si="820"/>
        <v>Stu#</v>
      </c>
      <c r="Z3965" t="str">
        <f>IF(Q3965=$Z$14,COUNTIF($Q$15:Q3965,$Z$14),"")</f>
        <v/>
      </c>
    </row>
    <row r="3966" spans="1:26" ht="16.5" x14ac:dyDescent="0.25">
      <c r="A3966" s="6" t="str">
        <f>IF(B3966="","",SUBTOTAL(3,$B$15:B3966))</f>
        <v/>
      </c>
      <c r="B3966" s="7"/>
      <c r="C3966" s="8"/>
      <c r="D3966" s="6" t="str">
        <f t="shared" si="810"/>
        <v/>
      </c>
      <c r="E3966" s="9" t="str">
        <f t="shared" si="813"/>
        <v/>
      </c>
      <c r="F3966" s="7"/>
      <c r="G3966" s="10" t="str">
        <f t="shared" si="811"/>
        <v/>
      </c>
      <c r="H3966" s="6" t="str">
        <f t="shared" si="812"/>
        <v/>
      </c>
      <c r="I3966" s="6" t="str">
        <f t="shared" si="814"/>
        <v/>
      </c>
      <c r="J3966" s="6" t="str">
        <f t="shared" si="815"/>
        <v/>
      </c>
      <c r="K3966" s="6" t="str">
        <f t="shared" si="816"/>
        <v/>
      </c>
      <c r="L3966" s="6" t="str">
        <f t="shared" si="821"/>
        <v/>
      </c>
      <c r="M3966" s="6" t="str">
        <f t="shared" si="822"/>
        <v/>
      </c>
      <c r="N3966" s="6" t="str">
        <f t="shared" si="817"/>
        <v/>
      </c>
      <c r="O3966" s="4"/>
      <c r="P3966" s="11"/>
      <c r="Q3966" s="12" t="str">
        <f t="shared" si="818"/>
        <v/>
      </c>
      <c r="R3966" s="8"/>
      <c r="S3966" s="19"/>
      <c r="T3966" s="19" t="s">
        <v>830</v>
      </c>
      <c r="U3966" s="4"/>
      <c r="V3966" s="22" t="str">
        <f t="shared" si="819"/>
        <v>@aswan1.moe.edu.eg</v>
      </c>
      <c r="W3966" s="22" t="str">
        <f t="shared" si="820"/>
        <v>Stu#</v>
      </c>
      <c r="Z3966" t="str">
        <f>IF(Q3966=$Z$14,COUNTIF($Q$15:Q3966,$Z$14),"")</f>
        <v/>
      </c>
    </row>
    <row r="3967" spans="1:26" ht="16.5" x14ac:dyDescent="0.25">
      <c r="A3967" s="6" t="str">
        <f>IF(B3967="","",SUBTOTAL(3,$B$15:B3967))</f>
        <v/>
      </c>
      <c r="B3967" s="7"/>
      <c r="C3967" s="8"/>
      <c r="D3967" s="6" t="str">
        <f t="shared" si="810"/>
        <v/>
      </c>
      <c r="E3967" s="9" t="str">
        <f t="shared" si="813"/>
        <v/>
      </c>
      <c r="F3967" s="7"/>
      <c r="G3967" s="10" t="str">
        <f t="shared" si="811"/>
        <v/>
      </c>
      <c r="H3967" s="6" t="str">
        <f t="shared" si="812"/>
        <v/>
      </c>
      <c r="I3967" s="6" t="str">
        <f t="shared" si="814"/>
        <v/>
      </c>
      <c r="J3967" s="6" t="str">
        <f t="shared" si="815"/>
        <v/>
      </c>
      <c r="K3967" s="6" t="str">
        <f t="shared" si="816"/>
        <v/>
      </c>
      <c r="L3967" s="6" t="str">
        <f t="shared" si="821"/>
        <v/>
      </c>
      <c r="M3967" s="6" t="str">
        <f t="shared" si="822"/>
        <v/>
      </c>
      <c r="N3967" s="6" t="str">
        <f t="shared" si="817"/>
        <v/>
      </c>
      <c r="O3967" s="4"/>
      <c r="P3967" s="11"/>
      <c r="Q3967" s="12" t="str">
        <f t="shared" si="818"/>
        <v/>
      </c>
      <c r="R3967" s="8"/>
      <c r="S3967" s="19"/>
      <c r="T3967" s="19" t="s">
        <v>830</v>
      </c>
      <c r="U3967" s="4"/>
      <c r="V3967" s="22" t="str">
        <f t="shared" si="819"/>
        <v>@aswan1.moe.edu.eg</v>
      </c>
      <c r="W3967" s="22" t="str">
        <f t="shared" si="820"/>
        <v>Stu#</v>
      </c>
      <c r="Z3967" t="str">
        <f>IF(Q3967=$Z$14,COUNTIF($Q$15:Q3967,$Z$14),"")</f>
        <v/>
      </c>
    </row>
    <row r="3968" spans="1:26" ht="16.5" x14ac:dyDescent="0.25">
      <c r="A3968" s="6" t="str">
        <f>IF(B3968="","",SUBTOTAL(3,$B$15:B3968))</f>
        <v/>
      </c>
      <c r="B3968" s="7"/>
      <c r="C3968" s="8"/>
      <c r="D3968" s="6" t="str">
        <f t="shared" si="810"/>
        <v/>
      </c>
      <c r="E3968" s="9" t="str">
        <f t="shared" si="813"/>
        <v/>
      </c>
      <c r="F3968" s="7"/>
      <c r="G3968" s="10" t="str">
        <f t="shared" si="811"/>
        <v/>
      </c>
      <c r="H3968" s="6" t="str">
        <f t="shared" si="812"/>
        <v/>
      </c>
      <c r="I3968" s="6" t="str">
        <f t="shared" si="814"/>
        <v/>
      </c>
      <c r="J3968" s="6" t="str">
        <f t="shared" si="815"/>
        <v/>
      </c>
      <c r="K3968" s="6" t="str">
        <f t="shared" si="816"/>
        <v/>
      </c>
      <c r="L3968" s="6" t="str">
        <f t="shared" si="821"/>
        <v/>
      </c>
      <c r="M3968" s="6" t="str">
        <f t="shared" si="822"/>
        <v/>
      </c>
      <c r="N3968" s="6" t="str">
        <f t="shared" si="817"/>
        <v/>
      </c>
      <c r="O3968" s="4"/>
      <c r="P3968" s="11"/>
      <c r="Q3968" s="12" t="str">
        <f t="shared" si="818"/>
        <v/>
      </c>
      <c r="R3968" s="8"/>
      <c r="S3968" s="19"/>
      <c r="T3968" s="19" t="s">
        <v>830</v>
      </c>
      <c r="U3968" s="4"/>
      <c r="V3968" s="22" t="str">
        <f t="shared" si="819"/>
        <v>@aswan1.moe.edu.eg</v>
      </c>
      <c r="W3968" s="22" t="str">
        <f t="shared" si="820"/>
        <v>Stu#</v>
      </c>
      <c r="Z3968" t="str">
        <f>IF(Q3968=$Z$14,COUNTIF($Q$15:Q3968,$Z$14),"")</f>
        <v/>
      </c>
    </row>
    <row r="3969" spans="1:26" ht="16.5" x14ac:dyDescent="0.25">
      <c r="A3969" s="6" t="str">
        <f>IF(B3969="","",SUBTOTAL(3,$B$15:B3969))</f>
        <v/>
      </c>
      <c r="B3969" s="7"/>
      <c r="C3969" s="8"/>
      <c r="D3969" s="6" t="str">
        <f t="shared" si="810"/>
        <v/>
      </c>
      <c r="E3969" s="9" t="str">
        <f t="shared" si="813"/>
        <v/>
      </c>
      <c r="F3969" s="7"/>
      <c r="G3969" s="10" t="str">
        <f t="shared" si="811"/>
        <v/>
      </c>
      <c r="H3969" s="6" t="str">
        <f t="shared" si="812"/>
        <v/>
      </c>
      <c r="I3969" s="6" t="str">
        <f t="shared" si="814"/>
        <v/>
      </c>
      <c r="J3969" s="6" t="str">
        <f t="shared" si="815"/>
        <v/>
      </c>
      <c r="K3969" s="6" t="str">
        <f t="shared" si="816"/>
        <v/>
      </c>
      <c r="L3969" s="6" t="str">
        <f t="shared" si="821"/>
        <v/>
      </c>
      <c r="M3969" s="6" t="str">
        <f t="shared" si="822"/>
        <v/>
      </c>
      <c r="N3969" s="6" t="str">
        <f t="shared" si="817"/>
        <v/>
      </c>
      <c r="O3969" s="4"/>
      <c r="P3969" s="11"/>
      <c r="Q3969" s="12" t="str">
        <f t="shared" si="818"/>
        <v/>
      </c>
      <c r="R3969" s="8"/>
      <c r="S3969" s="19"/>
      <c r="T3969" s="19" t="s">
        <v>830</v>
      </c>
      <c r="U3969" s="4"/>
      <c r="V3969" s="22" t="str">
        <f t="shared" si="819"/>
        <v>@aswan1.moe.edu.eg</v>
      </c>
      <c r="W3969" s="22" t="str">
        <f t="shared" si="820"/>
        <v>Stu#</v>
      </c>
      <c r="Z3969" t="str">
        <f>IF(Q3969=$Z$14,COUNTIF($Q$15:Q3969,$Z$14),"")</f>
        <v/>
      </c>
    </row>
    <row r="3970" spans="1:26" ht="16.5" x14ac:dyDescent="0.25">
      <c r="A3970" s="6" t="str">
        <f>IF(B3970="","",SUBTOTAL(3,$B$15:B3970))</f>
        <v/>
      </c>
      <c r="B3970" s="7"/>
      <c r="C3970" s="8"/>
      <c r="D3970" s="6" t="str">
        <f t="shared" si="810"/>
        <v/>
      </c>
      <c r="E3970" s="9" t="str">
        <f t="shared" si="813"/>
        <v/>
      </c>
      <c r="F3970" s="7"/>
      <c r="G3970" s="10" t="str">
        <f t="shared" si="811"/>
        <v/>
      </c>
      <c r="H3970" s="6" t="str">
        <f t="shared" si="812"/>
        <v/>
      </c>
      <c r="I3970" s="6" t="str">
        <f t="shared" si="814"/>
        <v/>
      </c>
      <c r="J3970" s="6" t="str">
        <f t="shared" si="815"/>
        <v/>
      </c>
      <c r="K3970" s="6" t="str">
        <f t="shared" si="816"/>
        <v/>
      </c>
      <c r="L3970" s="6" t="str">
        <f t="shared" si="821"/>
        <v/>
      </c>
      <c r="M3970" s="6" t="str">
        <f t="shared" si="822"/>
        <v/>
      </c>
      <c r="N3970" s="6" t="str">
        <f t="shared" si="817"/>
        <v/>
      </c>
      <c r="O3970" s="4"/>
      <c r="P3970" s="11"/>
      <c r="Q3970" s="12" t="str">
        <f t="shared" si="818"/>
        <v/>
      </c>
      <c r="R3970" s="8"/>
      <c r="S3970" s="19"/>
      <c r="T3970" s="19" t="s">
        <v>830</v>
      </c>
      <c r="U3970" s="4"/>
      <c r="V3970" s="22" t="str">
        <f t="shared" si="819"/>
        <v>@aswan1.moe.edu.eg</v>
      </c>
      <c r="W3970" s="22" t="str">
        <f t="shared" si="820"/>
        <v>Stu#</v>
      </c>
      <c r="Z3970" t="str">
        <f>IF(Q3970=$Z$14,COUNTIF($Q$15:Q3970,$Z$14),"")</f>
        <v/>
      </c>
    </row>
    <row r="3971" spans="1:26" ht="16.5" x14ac:dyDescent="0.25">
      <c r="A3971" s="6" t="str">
        <f>IF(B3971="","",SUBTOTAL(3,$B$15:B3971))</f>
        <v/>
      </c>
      <c r="B3971" s="7"/>
      <c r="C3971" s="8"/>
      <c r="D3971" s="6" t="str">
        <f t="shared" si="810"/>
        <v/>
      </c>
      <c r="E3971" s="9" t="str">
        <f t="shared" si="813"/>
        <v/>
      </c>
      <c r="F3971" s="7"/>
      <c r="G3971" s="10" t="str">
        <f t="shared" si="811"/>
        <v/>
      </c>
      <c r="H3971" s="6" t="str">
        <f t="shared" si="812"/>
        <v/>
      </c>
      <c r="I3971" s="6" t="str">
        <f t="shared" si="814"/>
        <v/>
      </c>
      <c r="J3971" s="6" t="str">
        <f t="shared" si="815"/>
        <v/>
      </c>
      <c r="K3971" s="6" t="str">
        <f t="shared" si="816"/>
        <v/>
      </c>
      <c r="L3971" s="6" t="str">
        <f t="shared" si="821"/>
        <v/>
      </c>
      <c r="M3971" s="6" t="str">
        <f t="shared" si="822"/>
        <v/>
      </c>
      <c r="N3971" s="6" t="str">
        <f t="shared" si="817"/>
        <v/>
      </c>
      <c r="O3971" s="4"/>
      <c r="P3971" s="11"/>
      <c r="Q3971" s="12" t="str">
        <f t="shared" si="818"/>
        <v/>
      </c>
      <c r="R3971" s="8"/>
      <c r="S3971" s="19"/>
      <c r="T3971" s="19" t="s">
        <v>830</v>
      </c>
      <c r="U3971" s="4"/>
      <c r="V3971" s="22" t="str">
        <f t="shared" si="819"/>
        <v>@aswan1.moe.edu.eg</v>
      </c>
      <c r="W3971" s="22" t="str">
        <f t="shared" si="820"/>
        <v>Stu#</v>
      </c>
      <c r="Z3971" t="str">
        <f>IF(Q3971=$Z$14,COUNTIF($Q$15:Q3971,$Z$14),"")</f>
        <v/>
      </c>
    </row>
    <row r="3972" spans="1:26" ht="16.5" x14ac:dyDescent="0.25">
      <c r="A3972" s="6" t="str">
        <f>IF(B3972="","",SUBTOTAL(3,$B$15:B3972))</f>
        <v/>
      </c>
      <c r="B3972" s="7"/>
      <c r="C3972" s="8"/>
      <c r="D3972" s="6" t="str">
        <f t="shared" si="810"/>
        <v/>
      </c>
      <c r="E3972" s="9" t="str">
        <f t="shared" si="813"/>
        <v/>
      </c>
      <c r="F3972" s="7"/>
      <c r="G3972" s="10" t="str">
        <f t="shared" si="811"/>
        <v/>
      </c>
      <c r="H3972" s="6" t="str">
        <f t="shared" si="812"/>
        <v/>
      </c>
      <c r="I3972" s="6" t="str">
        <f t="shared" si="814"/>
        <v/>
      </c>
      <c r="J3972" s="6" t="str">
        <f t="shared" si="815"/>
        <v/>
      </c>
      <c r="K3972" s="6" t="str">
        <f t="shared" si="816"/>
        <v/>
      </c>
      <c r="L3972" s="6" t="str">
        <f t="shared" si="821"/>
        <v/>
      </c>
      <c r="M3972" s="6" t="str">
        <f t="shared" si="822"/>
        <v/>
      </c>
      <c r="N3972" s="6" t="str">
        <f t="shared" si="817"/>
        <v/>
      </c>
      <c r="O3972" s="4"/>
      <c r="P3972" s="11"/>
      <c r="Q3972" s="12" t="str">
        <f t="shared" si="818"/>
        <v/>
      </c>
      <c r="R3972" s="8"/>
      <c r="S3972" s="19"/>
      <c r="T3972" s="19" t="s">
        <v>830</v>
      </c>
      <c r="U3972" s="4"/>
      <c r="V3972" s="22" t="str">
        <f t="shared" si="819"/>
        <v>@aswan1.moe.edu.eg</v>
      </c>
      <c r="W3972" s="22" t="str">
        <f t="shared" si="820"/>
        <v>Stu#</v>
      </c>
      <c r="Z3972" t="str">
        <f>IF(Q3972=$Z$14,COUNTIF($Q$15:Q3972,$Z$14),"")</f>
        <v/>
      </c>
    </row>
    <row r="3973" spans="1:26" ht="16.5" x14ac:dyDescent="0.25">
      <c r="A3973" s="6" t="str">
        <f>IF(B3973="","",SUBTOTAL(3,$B$15:B3973))</f>
        <v/>
      </c>
      <c r="B3973" s="7"/>
      <c r="C3973" s="8"/>
      <c r="D3973" s="6" t="str">
        <f t="shared" si="810"/>
        <v/>
      </c>
      <c r="E3973" s="9" t="str">
        <f t="shared" si="813"/>
        <v/>
      </c>
      <c r="F3973" s="7"/>
      <c r="G3973" s="10" t="str">
        <f t="shared" si="811"/>
        <v/>
      </c>
      <c r="H3973" s="6" t="str">
        <f t="shared" si="812"/>
        <v/>
      </c>
      <c r="I3973" s="6" t="str">
        <f t="shared" si="814"/>
        <v/>
      </c>
      <c r="J3973" s="6" t="str">
        <f t="shared" si="815"/>
        <v/>
      </c>
      <c r="K3973" s="6" t="str">
        <f t="shared" si="816"/>
        <v/>
      </c>
      <c r="L3973" s="6" t="str">
        <f t="shared" si="821"/>
        <v/>
      </c>
      <c r="M3973" s="6" t="str">
        <f t="shared" si="822"/>
        <v/>
      </c>
      <c r="N3973" s="6" t="str">
        <f t="shared" si="817"/>
        <v/>
      </c>
      <c r="O3973" s="4"/>
      <c r="P3973" s="11"/>
      <c r="Q3973" s="12" t="str">
        <f t="shared" si="818"/>
        <v/>
      </c>
      <c r="R3973" s="8"/>
      <c r="S3973" s="19"/>
      <c r="T3973" s="19" t="s">
        <v>830</v>
      </c>
      <c r="U3973" s="4"/>
      <c r="V3973" s="22" t="str">
        <f t="shared" si="819"/>
        <v>@aswan1.moe.edu.eg</v>
      </c>
      <c r="W3973" s="22" t="str">
        <f t="shared" si="820"/>
        <v>Stu#</v>
      </c>
      <c r="Z3973" t="str">
        <f>IF(Q3973=$Z$14,COUNTIF($Q$15:Q3973,$Z$14),"")</f>
        <v/>
      </c>
    </row>
    <row r="3974" spans="1:26" ht="16.5" x14ac:dyDescent="0.25">
      <c r="A3974" s="6" t="str">
        <f>IF(B3974="","",SUBTOTAL(3,$B$15:B3974))</f>
        <v/>
      </c>
      <c r="B3974" s="7"/>
      <c r="C3974" s="8"/>
      <c r="D3974" s="6" t="str">
        <f t="shared" si="810"/>
        <v/>
      </c>
      <c r="E3974" s="9" t="str">
        <f t="shared" si="813"/>
        <v/>
      </c>
      <c r="F3974" s="7"/>
      <c r="G3974" s="10" t="str">
        <f t="shared" si="811"/>
        <v/>
      </c>
      <c r="H3974" s="6" t="str">
        <f t="shared" si="812"/>
        <v/>
      </c>
      <c r="I3974" s="6" t="str">
        <f t="shared" si="814"/>
        <v/>
      </c>
      <c r="J3974" s="6" t="str">
        <f t="shared" si="815"/>
        <v/>
      </c>
      <c r="K3974" s="6" t="str">
        <f t="shared" si="816"/>
        <v/>
      </c>
      <c r="L3974" s="6" t="str">
        <f t="shared" si="821"/>
        <v/>
      </c>
      <c r="M3974" s="6" t="str">
        <f t="shared" si="822"/>
        <v/>
      </c>
      <c r="N3974" s="6" t="str">
        <f t="shared" si="817"/>
        <v/>
      </c>
      <c r="O3974" s="4"/>
      <c r="P3974" s="11"/>
      <c r="Q3974" s="12" t="str">
        <f t="shared" si="818"/>
        <v/>
      </c>
      <c r="R3974" s="8"/>
      <c r="S3974" s="19"/>
      <c r="T3974" s="19" t="s">
        <v>830</v>
      </c>
      <c r="U3974" s="4"/>
      <c r="V3974" s="22" t="str">
        <f t="shared" si="819"/>
        <v>@aswan1.moe.edu.eg</v>
      </c>
      <c r="W3974" s="22" t="str">
        <f t="shared" si="820"/>
        <v>Stu#</v>
      </c>
      <c r="Z3974" t="str">
        <f>IF(Q3974=$Z$14,COUNTIF($Q$15:Q3974,$Z$14),"")</f>
        <v/>
      </c>
    </row>
    <row r="3975" spans="1:26" ht="16.5" x14ac:dyDescent="0.25">
      <c r="A3975" s="6" t="str">
        <f>IF(B3975="","",SUBTOTAL(3,$B$15:B3975))</f>
        <v/>
      </c>
      <c r="B3975" s="7"/>
      <c r="C3975" s="8"/>
      <c r="D3975" s="6" t="str">
        <f t="shared" si="810"/>
        <v/>
      </c>
      <c r="E3975" s="9" t="str">
        <f t="shared" si="813"/>
        <v/>
      </c>
      <c r="F3975" s="7"/>
      <c r="G3975" s="10" t="str">
        <f t="shared" si="811"/>
        <v/>
      </c>
      <c r="H3975" s="6" t="str">
        <f t="shared" si="812"/>
        <v/>
      </c>
      <c r="I3975" s="6" t="str">
        <f t="shared" si="814"/>
        <v/>
      </c>
      <c r="J3975" s="6" t="str">
        <f t="shared" si="815"/>
        <v/>
      </c>
      <c r="K3975" s="6" t="str">
        <f t="shared" si="816"/>
        <v/>
      </c>
      <c r="L3975" s="6" t="str">
        <f t="shared" si="821"/>
        <v/>
      </c>
      <c r="M3975" s="6" t="str">
        <f t="shared" si="822"/>
        <v/>
      </c>
      <c r="N3975" s="6" t="str">
        <f t="shared" si="817"/>
        <v/>
      </c>
      <c r="O3975" s="4"/>
      <c r="P3975" s="11"/>
      <c r="Q3975" s="12" t="str">
        <f t="shared" si="818"/>
        <v/>
      </c>
      <c r="R3975" s="8"/>
      <c r="S3975" s="19"/>
      <c r="T3975" s="19" t="s">
        <v>830</v>
      </c>
      <c r="U3975" s="4"/>
      <c r="V3975" s="22" t="str">
        <f t="shared" si="819"/>
        <v>@aswan1.moe.edu.eg</v>
      </c>
      <c r="W3975" s="22" t="str">
        <f t="shared" si="820"/>
        <v>Stu#</v>
      </c>
      <c r="Z3975" t="str">
        <f>IF(Q3975=$Z$14,COUNTIF($Q$15:Q3975,$Z$14),"")</f>
        <v/>
      </c>
    </row>
    <row r="3976" spans="1:26" ht="16.5" x14ac:dyDescent="0.25">
      <c r="A3976" s="6" t="str">
        <f>IF(B3976="","",SUBTOTAL(3,$B$15:B3976))</f>
        <v/>
      </c>
      <c r="B3976" s="7"/>
      <c r="C3976" s="8"/>
      <c r="D3976" s="6" t="str">
        <f t="shared" si="810"/>
        <v/>
      </c>
      <c r="E3976" s="9" t="str">
        <f t="shared" si="813"/>
        <v/>
      </c>
      <c r="F3976" s="7"/>
      <c r="G3976" s="10" t="str">
        <f t="shared" si="811"/>
        <v/>
      </c>
      <c r="H3976" s="6" t="str">
        <f t="shared" si="812"/>
        <v/>
      </c>
      <c r="I3976" s="6" t="str">
        <f t="shared" si="814"/>
        <v/>
      </c>
      <c r="J3976" s="6" t="str">
        <f t="shared" si="815"/>
        <v/>
      </c>
      <c r="K3976" s="6" t="str">
        <f t="shared" si="816"/>
        <v/>
      </c>
      <c r="L3976" s="6" t="str">
        <f t="shared" si="821"/>
        <v/>
      </c>
      <c r="M3976" s="6" t="str">
        <f t="shared" si="822"/>
        <v/>
      </c>
      <c r="N3976" s="6" t="str">
        <f t="shared" si="817"/>
        <v/>
      </c>
      <c r="O3976" s="4"/>
      <c r="P3976" s="11"/>
      <c r="Q3976" s="12" t="str">
        <f t="shared" si="818"/>
        <v/>
      </c>
      <c r="R3976" s="8"/>
      <c r="S3976" s="19"/>
      <c r="T3976" s="19" t="s">
        <v>830</v>
      </c>
      <c r="U3976" s="4"/>
      <c r="V3976" s="22" t="str">
        <f t="shared" si="819"/>
        <v>@aswan1.moe.edu.eg</v>
      </c>
      <c r="W3976" s="22" t="str">
        <f t="shared" si="820"/>
        <v>Stu#</v>
      </c>
      <c r="Z3976" t="str">
        <f>IF(Q3976=$Z$14,COUNTIF($Q$15:Q3976,$Z$14),"")</f>
        <v/>
      </c>
    </row>
    <row r="3977" spans="1:26" ht="16.5" x14ac:dyDescent="0.25">
      <c r="A3977" s="6" t="str">
        <f>IF(B3977="","",SUBTOTAL(3,$B$15:B3977))</f>
        <v/>
      </c>
      <c r="B3977" s="7"/>
      <c r="C3977" s="8"/>
      <c r="D3977" s="6" t="str">
        <f t="shared" si="810"/>
        <v/>
      </c>
      <c r="E3977" s="9" t="str">
        <f t="shared" si="813"/>
        <v/>
      </c>
      <c r="F3977" s="7"/>
      <c r="G3977" s="10" t="str">
        <f t="shared" si="811"/>
        <v/>
      </c>
      <c r="H3977" s="6" t="str">
        <f t="shared" si="812"/>
        <v/>
      </c>
      <c r="I3977" s="6" t="str">
        <f t="shared" si="814"/>
        <v/>
      </c>
      <c r="J3977" s="6" t="str">
        <f t="shared" si="815"/>
        <v/>
      </c>
      <c r="K3977" s="6" t="str">
        <f t="shared" si="816"/>
        <v/>
      </c>
      <c r="L3977" s="6" t="str">
        <f t="shared" si="821"/>
        <v/>
      </c>
      <c r="M3977" s="6" t="str">
        <f t="shared" si="822"/>
        <v/>
      </c>
      <c r="N3977" s="6" t="str">
        <f t="shared" si="817"/>
        <v/>
      </c>
      <c r="O3977" s="4"/>
      <c r="P3977" s="11"/>
      <c r="Q3977" s="12" t="str">
        <f t="shared" si="818"/>
        <v/>
      </c>
      <c r="R3977" s="8"/>
      <c r="S3977" s="19"/>
      <c r="T3977" s="19" t="s">
        <v>830</v>
      </c>
      <c r="U3977" s="4"/>
      <c r="V3977" s="22" t="str">
        <f t="shared" si="819"/>
        <v>@aswan1.moe.edu.eg</v>
      </c>
      <c r="W3977" s="22" t="str">
        <f t="shared" si="820"/>
        <v>Stu#</v>
      </c>
      <c r="Z3977" t="str">
        <f>IF(Q3977=$Z$14,COUNTIF($Q$15:Q3977,$Z$14),"")</f>
        <v/>
      </c>
    </row>
    <row r="3978" spans="1:26" ht="16.5" x14ac:dyDescent="0.25">
      <c r="A3978" s="6" t="str">
        <f>IF(B3978="","",SUBTOTAL(3,$B$15:B3978))</f>
        <v/>
      </c>
      <c r="B3978" s="7"/>
      <c r="C3978" s="8"/>
      <c r="D3978" s="6" t="str">
        <f t="shared" si="810"/>
        <v/>
      </c>
      <c r="E3978" s="9" t="str">
        <f t="shared" si="813"/>
        <v/>
      </c>
      <c r="F3978" s="7"/>
      <c r="G3978" s="10" t="str">
        <f t="shared" si="811"/>
        <v/>
      </c>
      <c r="H3978" s="6" t="str">
        <f t="shared" si="812"/>
        <v/>
      </c>
      <c r="I3978" s="6" t="str">
        <f t="shared" si="814"/>
        <v/>
      </c>
      <c r="J3978" s="6" t="str">
        <f t="shared" si="815"/>
        <v/>
      </c>
      <c r="K3978" s="6" t="str">
        <f t="shared" si="816"/>
        <v/>
      </c>
      <c r="L3978" s="6" t="str">
        <f t="shared" si="821"/>
        <v/>
      </c>
      <c r="M3978" s="6" t="str">
        <f t="shared" si="822"/>
        <v/>
      </c>
      <c r="N3978" s="6" t="str">
        <f t="shared" si="817"/>
        <v/>
      </c>
      <c r="O3978" s="4"/>
      <c r="P3978" s="11"/>
      <c r="Q3978" s="12" t="str">
        <f t="shared" si="818"/>
        <v/>
      </c>
      <c r="R3978" s="8"/>
      <c r="S3978" s="19"/>
      <c r="T3978" s="19" t="s">
        <v>830</v>
      </c>
      <c r="U3978" s="4"/>
      <c r="V3978" s="22" t="str">
        <f t="shared" si="819"/>
        <v>@aswan1.moe.edu.eg</v>
      </c>
      <c r="W3978" s="22" t="str">
        <f t="shared" si="820"/>
        <v>Stu#</v>
      </c>
      <c r="Z3978" t="str">
        <f>IF(Q3978=$Z$14,COUNTIF($Q$15:Q3978,$Z$14),"")</f>
        <v/>
      </c>
    </row>
    <row r="3979" spans="1:26" ht="16.5" x14ac:dyDescent="0.25">
      <c r="A3979" s="6" t="str">
        <f>IF(B3979="","",SUBTOTAL(3,$B$15:B3979))</f>
        <v/>
      </c>
      <c r="B3979" s="7"/>
      <c r="C3979" s="8"/>
      <c r="D3979" s="6" t="str">
        <f t="shared" si="810"/>
        <v/>
      </c>
      <c r="E3979" s="9" t="str">
        <f t="shared" si="813"/>
        <v/>
      </c>
      <c r="F3979" s="7"/>
      <c r="G3979" s="10" t="str">
        <f t="shared" si="811"/>
        <v/>
      </c>
      <c r="H3979" s="6" t="str">
        <f t="shared" si="812"/>
        <v/>
      </c>
      <c r="I3979" s="6" t="str">
        <f t="shared" si="814"/>
        <v/>
      </c>
      <c r="J3979" s="6" t="str">
        <f t="shared" si="815"/>
        <v/>
      </c>
      <c r="K3979" s="6" t="str">
        <f t="shared" si="816"/>
        <v/>
      </c>
      <c r="L3979" s="6" t="str">
        <f t="shared" si="821"/>
        <v/>
      </c>
      <c r="M3979" s="6" t="str">
        <f t="shared" si="822"/>
        <v/>
      </c>
      <c r="N3979" s="6" t="str">
        <f t="shared" si="817"/>
        <v/>
      </c>
      <c r="O3979" s="4"/>
      <c r="P3979" s="11"/>
      <c r="Q3979" s="12" t="str">
        <f t="shared" si="818"/>
        <v/>
      </c>
      <c r="R3979" s="8"/>
      <c r="S3979" s="19"/>
      <c r="T3979" s="19" t="s">
        <v>830</v>
      </c>
      <c r="U3979" s="4"/>
      <c r="V3979" s="22" t="str">
        <f t="shared" si="819"/>
        <v>@aswan1.moe.edu.eg</v>
      </c>
      <c r="W3979" s="22" t="str">
        <f t="shared" si="820"/>
        <v>Stu#</v>
      </c>
      <c r="Z3979" t="str">
        <f>IF(Q3979=$Z$14,COUNTIF($Q$15:Q3979,$Z$14),"")</f>
        <v/>
      </c>
    </row>
    <row r="3980" spans="1:26" ht="16.5" x14ac:dyDescent="0.25">
      <c r="A3980" s="6" t="str">
        <f>IF(B3980="","",SUBTOTAL(3,$B$15:B3980))</f>
        <v/>
      </c>
      <c r="B3980" s="7"/>
      <c r="C3980" s="8"/>
      <c r="D3980" s="6" t="str">
        <f t="shared" si="810"/>
        <v/>
      </c>
      <c r="E3980" s="9" t="str">
        <f t="shared" si="813"/>
        <v/>
      </c>
      <c r="F3980" s="7"/>
      <c r="G3980" s="10" t="str">
        <f t="shared" si="811"/>
        <v/>
      </c>
      <c r="H3980" s="6" t="str">
        <f t="shared" si="812"/>
        <v/>
      </c>
      <c r="I3980" s="6" t="str">
        <f t="shared" si="814"/>
        <v/>
      </c>
      <c r="J3980" s="6" t="str">
        <f t="shared" si="815"/>
        <v/>
      </c>
      <c r="K3980" s="6" t="str">
        <f t="shared" si="816"/>
        <v/>
      </c>
      <c r="L3980" s="6" t="str">
        <f t="shared" si="821"/>
        <v/>
      </c>
      <c r="M3980" s="6" t="str">
        <f t="shared" si="822"/>
        <v/>
      </c>
      <c r="N3980" s="6" t="str">
        <f t="shared" si="817"/>
        <v/>
      </c>
      <c r="O3980" s="4"/>
      <c r="P3980" s="11"/>
      <c r="Q3980" s="12" t="str">
        <f t="shared" si="818"/>
        <v/>
      </c>
      <c r="R3980" s="8"/>
      <c r="S3980" s="19"/>
      <c r="T3980" s="19" t="s">
        <v>830</v>
      </c>
      <c r="U3980" s="4"/>
      <c r="V3980" s="22" t="str">
        <f t="shared" si="819"/>
        <v>@aswan1.moe.edu.eg</v>
      </c>
      <c r="W3980" s="22" t="str">
        <f t="shared" si="820"/>
        <v>Stu#</v>
      </c>
      <c r="Z3980" t="str">
        <f>IF(Q3980=$Z$14,COUNTIF($Q$15:Q3980,$Z$14),"")</f>
        <v/>
      </c>
    </row>
    <row r="3981" spans="1:26" ht="16.5" x14ac:dyDescent="0.25">
      <c r="A3981" s="6" t="str">
        <f>IF(B3981="","",SUBTOTAL(3,$B$15:B3981))</f>
        <v/>
      </c>
      <c r="B3981" s="7"/>
      <c r="C3981" s="8"/>
      <c r="D3981" s="6" t="str">
        <f t="shared" si="810"/>
        <v/>
      </c>
      <c r="E3981" s="9" t="str">
        <f t="shared" si="813"/>
        <v/>
      </c>
      <c r="F3981" s="7"/>
      <c r="G3981" s="10" t="str">
        <f t="shared" si="811"/>
        <v/>
      </c>
      <c r="H3981" s="6" t="str">
        <f t="shared" si="812"/>
        <v/>
      </c>
      <c r="I3981" s="6" t="str">
        <f t="shared" si="814"/>
        <v/>
      </c>
      <c r="J3981" s="6" t="str">
        <f t="shared" si="815"/>
        <v/>
      </c>
      <c r="K3981" s="6" t="str">
        <f t="shared" si="816"/>
        <v/>
      </c>
      <c r="L3981" s="6" t="str">
        <f t="shared" si="821"/>
        <v/>
      </c>
      <c r="M3981" s="6" t="str">
        <f t="shared" si="822"/>
        <v/>
      </c>
      <c r="N3981" s="6" t="str">
        <f t="shared" si="817"/>
        <v/>
      </c>
      <c r="O3981" s="4"/>
      <c r="P3981" s="11"/>
      <c r="Q3981" s="12" t="str">
        <f t="shared" si="818"/>
        <v/>
      </c>
      <c r="R3981" s="8"/>
      <c r="S3981" s="19"/>
      <c r="T3981" s="19" t="s">
        <v>830</v>
      </c>
      <c r="U3981" s="4"/>
      <c r="V3981" s="22" t="str">
        <f t="shared" si="819"/>
        <v>@aswan1.moe.edu.eg</v>
      </c>
      <c r="W3981" s="22" t="str">
        <f t="shared" si="820"/>
        <v>Stu#</v>
      </c>
      <c r="Z3981" t="str">
        <f>IF(Q3981=$Z$14,COUNTIF($Q$15:Q3981,$Z$14),"")</f>
        <v/>
      </c>
    </row>
    <row r="3982" spans="1:26" ht="16.5" x14ac:dyDescent="0.25">
      <c r="A3982" s="6" t="str">
        <f>IF(B3982="","",SUBTOTAL(3,$B$15:B3982))</f>
        <v/>
      </c>
      <c r="B3982" s="7"/>
      <c r="C3982" s="8"/>
      <c r="D3982" s="6" t="str">
        <f t="shared" ref="D3982:D4045" si="823">IF(C3982="","",LEFT(TRIM(C3982),FIND(" ",TRIM(C3982),1)-1))</f>
        <v/>
      </c>
      <c r="E3982" s="9" t="str">
        <f t="shared" si="813"/>
        <v/>
      </c>
      <c r="F3982" s="7"/>
      <c r="G3982" s="10" t="str">
        <f t="shared" ref="G3982:G4045" si="824">IF(F3982="","",(DATE(IF(LEFT(F3982,1)*1=3,20,19)&amp;MID(F3982,2,2),MID(F3982,4,2),MID(F3982,6,2))))</f>
        <v/>
      </c>
      <c r="H3982" s="6" t="str">
        <f t="shared" ref="H3982:H4045" si="825">IF(G3982="","",DAY(G3982))</f>
        <v/>
      </c>
      <c r="I3982" s="6" t="str">
        <f t="shared" si="814"/>
        <v/>
      </c>
      <c r="J3982" s="6" t="str">
        <f t="shared" si="815"/>
        <v/>
      </c>
      <c r="K3982" s="6" t="str">
        <f t="shared" si="816"/>
        <v/>
      </c>
      <c r="L3982" s="6" t="str">
        <f t="shared" si="821"/>
        <v/>
      </c>
      <c r="M3982" s="6" t="str">
        <f t="shared" si="822"/>
        <v/>
      </c>
      <c r="N3982" s="6" t="str">
        <f t="shared" si="817"/>
        <v/>
      </c>
      <c r="O3982" s="4"/>
      <c r="P3982" s="11"/>
      <c r="Q3982" s="12" t="str">
        <f t="shared" si="818"/>
        <v/>
      </c>
      <c r="R3982" s="8"/>
      <c r="S3982" s="19"/>
      <c r="T3982" s="19" t="s">
        <v>830</v>
      </c>
      <c r="U3982" s="4"/>
      <c r="V3982" s="22" t="str">
        <f t="shared" si="819"/>
        <v>@aswan1.moe.edu.eg</v>
      </c>
      <c r="W3982" s="22" t="str">
        <f t="shared" si="820"/>
        <v>Stu#</v>
      </c>
      <c r="Z3982" t="str">
        <f>IF(Q3982=$Z$14,COUNTIF($Q$15:Q3982,$Z$14),"")</f>
        <v/>
      </c>
    </row>
    <row r="3983" spans="1:26" ht="16.5" x14ac:dyDescent="0.25">
      <c r="A3983" s="6" t="str">
        <f>IF(B3983="","",SUBTOTAL(3,$B$15:B3983))</f>
        <v/>
      </c>
      <c r="B3983" s="7"/>
      <c r="C3983" s="8"/>
      <c r="D3983" s="6" t="str">
        <f t="shared" si="823"/>
        <v/>
      </c>
      <c r="E3983" s="9" t="str">
        <f t="shared" si="813"/>
        <v/>
      </c>
      <c r="F3983" s="7"/>
      <c r="G3983" s="10" t="str">
        <f t="shared" si="824"/>
        <v/>
      </c>
      <c r="H3983" s="6" t="str">
        <f t="shared" si="825"/>
        <v/>
      </c>
      <c r="I3983" s="6" t="str">
        <f t="shared" si="814"/>
        <v/>
      </c>
      <c r="J3983" s="6" t="str">
        <f t="shared" si="815"/>
        <v/>
      </c>
      <c r="K3983" s="6" t="str">
        <f t="shared" si="816"/>
        <v/>
      </c>
      <c r="L3983" s="6" t="str">
        <f t="shared" si="821"/>
        <v/>
      </c>
      <c r="M3983" s="6" t="str">
        <f t="shared" si="822"/>
        <v/>
      </c>
      <c r="N3983" s="6" t="str">
        <f t="shared" si="817"/>
        <v/>
      </c>
      <c r="O3983" s="4"/>
      <c r="P3983" s="11"/>
      <c r="Q3983" s="12" t="str">
        <f t="shared" si="818"/>
        <v/>
      </c>
      <c r="R3983" s="8"/>
      <c r="S3983" s="19"/>
      <c r="T3983" s="19" t="s">
        <v>830</v>
      </c>
      <c r="U3983" s="4"/>
      <c r="V3983" s="22" t="str">
        <f t="shared" si="819"/>
        <v>@aswan1.moe.edu.eg</v>
      </c>
      <c r="W3983" s="22" t="str">
        <f t="shared" si="820"/>
        <v>Stu#</v>
      </c>
      <c r="Z3983" t="str">
        <f>IF(Q3983=$Z$14,COUNTIF($Q$15:Q3983,$Z$14),"")</f>
        <v/>
      </c>
    </row>
    <row r="3984" spans="1:26" ht="16.5" x14ac:dyDescent="0.25">
      <c r="A3984" s="6" t="str">
        <f>IF(B3984="","",SUBTOTAL(3,$B$15:B3984))</f>
        <v/>
      </c>
      <c r="B3984" s="7"/>
      <c r="C3984" s="8"/>
      <c r="D3984" s="6" t="str">
        <f t="shared" si="823"/>
        <v/>
      </c>
      <c r="E3984" s="9" t="str">
        <f t="shared" ref="E3984:E4047" si="826">IF(C3984="","",RIGHT(C3984,LEN(C3984)-FIND(" ",C3984)))</f>
        <v/>
      </c>
      <c r="F3984" s="7"/>
      <c r="G3984" s="10" t="str">
        <f t="shared" si="824"/>
        <v/>
      </c>
      <c r="H3984" s="6" t="str">
        <f t="shared" si="825"/>
        <v/>
      </c>
      <c r="I3984" s="6" t="str">
        <f t="shared" ref="I3984:I4047" si="827">IF(H3984="","",MONTH(G3984))</f>
        <v/>
      </c>
      <c r="J3984" s="6" t="str">
        <f t="shared" ref="J3984:J4047" si="828">IF(I3984="","",YEAR(G3984))</f>
        <v/>
      </c>
      <c r="K3984" s="6" t="str">
        <f t="shared" ref="K3984:K4047" si="829">IF(G3984="","",(DATEDIF(G3984,$F$13,"md")))</f>
        <v/>
      </c>
      <c r="L3984" s="6" t="str">
        <f t="shared" si="821"/>
        <v/>
      </c>
      <c r="M3984" s="6" t="str">
        <f t="shared" si="822"/>
        <v/>
      </c>
      <c r="N3984" s="6" t="str">
        <f t="shared" ref="N3984:N4047" si="830">IF(F3984="","",(IF(ISODD(MID(F3984,13,1)),"ذكر","انثى")))</f>
        <v/>
      </c>
      <c r="O3984" s="4"/>
      <c r="P3984" s="11"/>
      <c r="Q3984" s="12" t="str">
        <f t="shared" ref="Q3984:Q4047" si="831">IF(P3984="","",P3984&amp;"/"&amp;O3984)</f>
        <v/>
      </c>
      <c r="R3984" s="8"/>
      <c r="S3984" s="19"/>
      <c r="T3984" s="19" t="s">
        <v>830</v>
      </c>
      <c r="U3984" s="4"/>
      <c r="V3984" s="22" t="str">
        <f t="shared" ref="V3984:V4047" si="832">CONCATENATE(B3984,$X$2)</f>
        <v>@aswan1.moe.edu.eg</v>
      </c>
      <c r="W3984" s="22" t="str">
        <f t="shared" ref="W3984:W4047" si="833">CONCATENATE($X$3)&amp;RIGHT(LEFT(F3984,7),6)</f>
        <v>Stu#</v>
      </c>
      <c r="Z3984" t="str">
        <f>IF(Q3984=$Z$14,COUNTIF($Q$15:Q3984,$Z$14),"")</f>
        <v/>
      </c>
    </row>
    <row r="3985" spans="1:26" ht="16.5" x14ac:dyDescent="0.25">
      <c r="A3985" s="6" t="str">
        <f>IF(B3985="","",SUBTOTAL(3,$B$15:B3985))</f>
        <v/>
      </c>
      <c r="B3985" s="7"/>
      <c r="C3985" s="8"/>
      <c r="D3985" s="6" t="str">
        <f t="shared" si="823"/>
        <v/>
      </c>
      <c r="E3985" s="9" t="str">
        <f t="shared" si="826"/>
        <v/>
      </c>
      <c r="F3985" s="7"/>
      <c r="G3985" s="10" t="str">
        <f t="shared" si="824"/>
        <v/>
      </c>
      <c r="H3985" s="6" t="str">
        <f t="shared" si="825"/>
        <v/>
      </c>
      <c r="I3985" s="6" t="str">
        <f t="shared" si="827"/>
        <v/>
      </c>
      <c r="J3985" s="6" t="str">
        <f t="shared" si="828"/>
        <v/>
      </c>
      <c r="K3985" s="6" t="str">
        <f t="shared" si="829"/>
        <v/>
      </c>
      <c r="L3985" s="6" t="str">
        <f t="shared" ref="L3985:L4048" si="834">IF(H3985="","",(DATEDIF(H3985,$F$13,"md")))</f>
        <v/>
      </c>
      <c r="M3985" s="6" t="str">
        <f t="shared" ref="M3985:M4048" si="835">IF(I3985="","",(DATEDIF(I3985,$F$13,"md")))</f>
        <v/>
      </c>
      <c r="N3985" s="6" t="str">
        <f t="shared" si="830"/>
        <v/>
      </c>
      <c r="O3985" s="4"/>
      <c r="P3985" s="11"/>
      <c r="Q3985" s="12" t="str">
        <f t="shared" si="831"/>
        <v/>
      </c>
      <c r="R3985" s="8"/>
      <c r="S3985" s="19"/>
      <c r="T3985" s="19" t="s">
        <v>830</v>
      </c>
      <c r="U3985" s="4"/>
      <c r="V3985" s="22" t="str">
        <f t="shared" si="832"/>
        <v>@aswan1.moe.edu.eg</v>
      </c>
      <c r="W3985" s="22" t="str">
        <f t="shared" si="833"/>
        <v>Stu#</v>
      </c>
      <c r="Z3985" t="str">
        <f>IF(Q3985=$Z$14,COUNTIF($Q$15:Q3985,$Z$14),"")</f>
        <v/>
      </c>
    </row>
    <row r="3986" spans="1:26" ht="16.5" x14ac:dyDescent="0.25">
      <c r="A3986" s="6" t="str">
        <f>IF(B3986="","",SUBTOTAL(3,$B$15:B3986))</f>
        <v/>
      </c>
      <c r="B3986" s="7"/>
      <c r="C3986" s="8"/>
      <c r="D3986" s="6" t="str">
        <f t="shared" si="823"/>
        <v/>
      </c>
      <c r="E3986" s="9" t="str">
        <f t="shared" si="826"/>
        <v/>
      </c>
      <c r="F3986" s="7"/>
      <c r="G3986" s="10" t="str">
        <f t="shared" si="824"/>
        <v/>
      </c>
      <c r="H3986" s="6" t="str">
        <f t="shared" si="825"/>
        <v/>
      </c>
      <c r="I3986" s="6" t="str">
        <f t="shared" si="827"/>
        <v/>
      </c>
      <c r="J3986" s="6" t="str">
        <f t="shared" si="828"/>
        <v/>
      </c>
      <c r="K3986" s="6" t="str">
        <f t="shared" si="829"/>
        <v/>
      </c>
      <c r="L3986" s="6" t="str">
        <f t="shared" si="834"/>
        <v/>
      </c>
      <c r="M3986" s="6" t="str">
        <f t="shared" si="835"/>
        <v/>
      </c>
      <c r="N3986" s="6" t="str">
        <f t="shared" si="830"/>
        <v/>
      </c>
      <c r="O3986" s="4"/>
      <c r="P3986" s="11"/>
      <c r="Q3986" s="12" t="str">
        <f t="shared" si="831"/>
        <v/>
      </c>
      <c r="R3986" s="8"/>
      <c r="S3986" s="19"/>
      <c r="T3986" s="19" t="s">
        <v>830</v>
      </c>
      <c r="U3986" s="4"/>
      <c r="V3986" s="22" t="str">
        <f t="shared" si="832"/>
        <v>@aswan1.moe.edu.eg</v>
      </c>
      <c r="W3986" s="22" t="str">
        <f t="shared" si="833"/>
        <v>Stu#</v>
      </c>
      <c r="Z3986" t="str">
        <f>IF(Q3986=$Z$14,COUNTIF($Q$15:Q3986,$Z$14),"")</f>
        <v/>
      </c>
    </row>
    <row r="3987" spans="1:26" ht="16.5" x14ac:dyDescent="0.25">
      <c r="A3987" s="6" t="str">
        <f>IF(B3987="","",SUBTOTAL(3,$B$15:B3987))</f>
        <v/>
      </c>
      <c r="B3987" s="7"/>
      <c r="C3987" s="8"/>
      <c r="D3987" s="6" t="str">
        <f t="shared" si="823"/>
        <v/>
      </c>
      <c r="E3987" s="9" t="str">
        <f t="shared" si="826"/>
        <v/>
      </c>
      <c r="F3987" s="7"/>
      <c r="G3987" s="10" t="str">
        <f t="shared" si="824"/>
        <v/>
      </c>
      <c r="H3987" s="6" t="str">
        <f t="shared" si="825"/>
        <v/>
      </c>
      <c r="I3987" s="6" t="str">
        <f t="shared" si="827"/>
        <v/>
      </c>
      <c r="J3987" s="6" t="str">
        <f t="shared" si="828"/>
        <v/>
      </c>
      <c r="K3987" s="6" t="str">
        <f t="shared" si="829"/>
        <v/>
      </c>
      <c r="L3987" s="6" t="str">
        <f t="shared" si="834"/>
        <v/>
      </c>
      <c r="M3987" s="6" t="str">
        <f t="shared" si="835"/>
        <v/>
      </c>
      <c r="N3987" s="6" t="str">
        <f t="shared" si="830"/>
        <v/>
      </c>
      <c r="O3987" s="4"/>
      <c r="P3987" s="11"/>
      <c r="Q3987" s="12" t="str">
        <f t="shared" si="831"/>
        <v/>
      </c>
      <c r="R3987" s="8"/>
      <c r="S3987" s="19"/>
      <c r="T3987" s="19" t="s">
        <v>830</v>
      </c>
      <c r="U3987" s="4"/>
      <c r="V3987" s="22" t="str">
        <f t="shared" si="832"/>
        <v>@aswan1.moe.edu.eg</v>
      </c>
      <c r="W3987" s="22" t="str">
        <f t="shared" si="833"/>
        <v>Stu#</v>
      </c>
      <c r="Z3987" t="str">
        <f>IF(Q3987=$Z$14,COUNTIF($Q$15:Q3987,$Z$14),"")</f>
        <v/>
      </c>
    </row>
    <row r="3988" spans="1:26" ht="16.5" x14ac:dyDescent="0.25">
      <c r="A3988" s="6" t="str">
        <f>IF(B3988="","",SUBTOTAL(3,$B$15:B3988))</f>
        <v/>
      </c>
      <c r="B3988" s="7"/>
      <c r="C3988" s="8"/>
      <c r="D3988" s="6" t="str">
        <f t="shared" si="823"/>
        <v/>
      </c>
      <c r="E3988" s="9" t="str">
        <f t="shared" si="826"/>
        <v/>
      </c>
      <c r="F3988" s="7"/>
      <c r="G3988" s="10" t="str">
        <f t="shared" si="824"/>
        <v/>
      </c>
      <c r="H3988" s="6" t="str">
        <f t="shared" si="825"/>
        <v/>
      </c>
      <c r="I3988" s="6" t="str">
        <f t="shared" si="827"/>
        <v/>
      </c>
      <c r="J3988" s="6" t="str">
        <f t="shared" si="828"/>
        <v/>
      </c>
      <c r="K3988" s="6" t="str">
        <f t="shared" si="829"/>
        <v/>
      </c>
      <c r="L3988" s="6" t="str">
        <f t="shared" si="834"/>
        <v/>
      </c>
      <c r="M3988" s="6" t="str">
        <f t="shared" si="835"/>
        <v/>
      </c>
      <c r="N3988" s="6" t="str">
        <f t="shared" si="830"/>
        <v/>
      </c>
      <c r="O3988" s="4"/>
      <c r="P3988" s="11"/>
      <c r="Q3988" s="12" t="str">
        <f t="shared" si="831"/>
        <v/>
      </c>
      <c r="R3988" s="8"/>
      <c r="S3988" s="19"/>
      <c r="T3988" s="19" t="s">
        <v>830</v>
      </c>
      <c r="U3988" s="4"/>
      <c r="V3988" s="22" t="str">
        <f t="shared" si="832"/>
        <v>@aswan1.moe.edu.eg</v>
      </c>
      <c r="W3988" s="22" t="str">
        <f t="shared" si="833"/>
        <v>Stu#</v>
      </c>
      <c r="Z3988" t="str">
        <f>IF(Q3988=$Z$14,COUNTIF($Q$15:Q3988,$Z$14),"")</f>
        <v/>
      </c>
    </row>
    <row r="3989" spans="1:26" ht="16.5" x14ac:dyDescent="0.25">
      <c r="A3989" s="6" t="str">
        <f>IF(B3989="","",SUBTOTAL(3,$B$15:B3989))</f>
        <v/>
      </c>
      <c r="B3989" s="7"/>
      <c r="C3989" s="8"/>
      <c r="D3989" s="6" t="str">
        <f t="shared" si="823"/>
        <v/>
      </c>
      <c r="E3989" s="9" t="str">
        <f t="shared" si="826"/>
        <v/>
      </c>
      <c r="F3989" s="7"/>
      <c r="G3989" s="10" t="str">
        <f t="shared" si="824"/>
        <v/>
      </c>
      <c r="H3989" s="6" t="str">
        <f t="shared" si="825"/>
        <v/>
      </c>
      <c r="I3989" s="6" t="str">
        <f t="shared" si="827"/>
        <v/>
      </c>
      <c r="J3989" s="6" t="str">
        <f t="shared" si="828"/>
        <v/>
      </c>
      <c r="K3989" s="6" t="str">
        <f t="shared" si="829"/>
        <v/>
      </c>
      <c r="L3989" s="6" t="str">
        <f t="shared" si="834"/>
        <v/>
      </c>
      <c r="M3989" s="6" t="str">
        <f t="shared" si="835"/>
        <v/>
      </c>
      <c r="N3989" s="6" t="str">
        <f t="shared" si="830"/>
        <v/>
      </c>
      <c r="O3989" s="4"/>
      <c r="P3989" s="11"/>
      <c r="Q3989" s="12" t="str">
        <f t="shared" si="831"/>
        <v/>
      </c>
      <c r="R3989" s="8"/>
      <c r="S3989" s="19"/>
      <c r="T3989" s="19" t="s">
        <v>830</v>
      </c>
      <c r="U3989" s="4"/>
      <c r="V3989" s="22" t="str">
        <f t="shared" si="832"/>
        <v>@aswan1.moe.edu.eg</v>
      </c>
      <c r="W3989" s="22" t="str">
        <f t="shared" si="833"/>
        <v>Stu#</v>
      </c>
      <c r="Z3989" t="str">
        <f>IF(Q3989=$Z$14,COUNTIF($Q$15:Q3989,$Z$14),"")</f>
        <v/>
      </c>
    </row>
    <row r="3990" spans="1:26" ht="16.5" x14ac:dyDescent="0.25">
      <c r="A3990" s="6" t="str">
        <f>IF(B3990="","",SUBTOTAL(3,$B$15:B3990))</f>
        <v/>
      </c>
      <c r="B3990" s="7"/>
      <c r="C3990" s="8"/>
      <c r="D3990" s="6" t="str">
        <f t="shared" si="823"/>
        <v/>
      </c>
      <c r="E3990" s="9" t="str">
        <f t="shared" si="826"/>
        <v/>
      </c>
      <c r="F3990" s="7"/>
      <c r="G3990" s="10" t="str">
        <f t="shared" si="824"/>
        <v/>
      </c>
      <c r="H3990" s="6" t="str">
        <f t="shared" si="825"/>
        <v/>
      </c>
      <c r="I3990" s="6" t="str">
        <f t="shared" si="827"/>
        <v/>
      </c>
      <c r="J3990" s="6" t="str">
        <f t="shared" si="828"/>
        <v/>
      </c>
      <c r="K3990" s="6" t="str">
        <f t="shared" si="829"/>
        <v/>
      </c>
      <c r="L3990" s="6" t="str">
        <f t="shared" si="834"/>
        <v/>
      </c>
      <c r="M3990" s="6" t="str">
        <f t="shared" si="835"/>
        <v/>
      </c>
      <c r="N3990" s="6" t="str">
        <f t="shared" si="830"/>
        <v/>
      </c>
      <c r="O3990" s="4"/>
      <c r="P3990" s="11"/>
      <c r="Q3990" s="12" t="str">
        <f t="shared" si="831"/>
        <v/>
      </c>
      <c r="R3990" s="8"/>
      <c r="S3990" s="19"/>
      <c r="T3990" s="19" t="s">
        <v>830</v>
      </c>
      <c r="U3990" s="4"/>
      <c r="V3990" s="22" t="str">
        <f t="shared" si="832"/>
        <v>@aswan1.moe.edu.eg</v>
      </c>
      <c r="W3990" s="22" t="str">
        <f t="shared" si="833"/>
        <v>Stu#</v>
      </c>
      <c r="Z3990" t="str">
        <f>IF(Q3990=$Z$14,COUNTIF($Q$15:Q3990,$Z$14),"")</f>
        <v/>
      </c>
    </row>
    <row r="3991" spans="1:26" ht="16.5" x14ac:dyDescent="0.25">
      <c r="A3991" s="6" t="str">
        <f>IF(B3991="","",SUBTOTAL(3,$B$15:B3991))</f>
        <v/>
      </c>
      <c r="B3991" s="7"/>
      <c r="C3991" s="8"/>
      <c r="D3991" s="6" t="str">
        <f t="shared" si="823"/>
        <v/>
      </c>
      <c r="E3991" s="9" t="str">
        <f t="shared" si="826"/>
        <v/>
      </c>
      <c r="F3991" s="7"/>
      <c r="G3991" s="10" t="str">
        <f t="shared" si="824"/>
        <v/>
      </c>
      <c r="H3991" s="6" t="str">
        <f t="shared" si="825"/>
        <v/>
      </c>
      <c r="I3991" s="6" t="str">
        <f t="shared" si="827"/>
        <v/>
      </c>
      <c r="J3991" s="6" t="str">
        <f t="shared" si="828"/>
        <v/>
      </c>
      <c r="K3991" s="6" t="str">
        <f t="shared" si="829"/>
        <v/>
      </c>
      <c r="L3991" s="6" t="str">
        <f t="shared" si="834"/>
        <v/>
      </c>
      <c r="M3991" s="6" t="str">
        <f t="shared" si="835"/>
        <v/>
      </c>
      <c r="N3991" s="6" t="str">
        <f t="shared" si="830"/>
        <v/>
      </c>
      <c r="O3991" s="4"/>
      <c r="P3991" s="11"/>
      <c r="Q3991" s="12" t="str">
        <f t="shared" si="831"/>
        <v/>
      </c>
      <c r="R3991" s="8"/>
      <c r="S3991" s="19"/>
      <c r="T3991" s="19" t="s">
        <v>830</v>
      </c>
      <c r="U3991" s="4"/>
      <c r="V3991" s="22" t="str">
        <f t="shared" si="832"/>
        <v>@aswan1.moe.edu.eg</v>
      </c>
      <c r="W3991" s="22" t="str">
        <f t="shared" si="833"/>
        <v>Stu#</v>
      </c>
      <c r="Z3991" t="str">
        <f>IF(Q3991=$Z$14,COUNTIF($Q$15:Q3991,$Z$14),"")</f>
        <v/>
      </c>
    </row>
    <row r="3992" spans="1:26" ht="16.5" x14ac:dyDescent="0.25">
      <c r="A3992" s="6" t="str">
        <f>IF(B3992="","",SUBTOTAL(3,$B$15:B3992))</f>
        <v/>
      </c>
      <c r="B3992" s="7"/>
      <c r="C3992" s="8"/>
      <c r="D3992" s="6" t="str">
        <f t="shared" si="823"/>
        <v/>
      </c>
      <c r="E3992" s="9" t="str">
        <f t="shared" si="826"/>
        <v/>
      </c>
      <c r="F3992" s="7"/>
      <c r="G3992" s="10" t="str">
        <f t="shared" si="824"/>
        <v/>
      </c>
      <c r="H3992" s="6" t="str">
        <f t="shared" si="825"/>
        <v/>
      </c>
      <c r="I3992" s="6" t="str">
        <f t="shared" si="827"/>
        <v/>
      </c>
      <c r="J3992" s="6" t="str">
        <f t="shared" si="828"/>
        <v/>
      </c>
      <c r="K3992" s="6" t="str">
        <f t="shared" si="829"/>
        <v/>
      </c>
      <c r="L3992" s="6" t="str">
        <f t="shared" si="834"/>
        <v/>
      </c>
      <c r="M3992" s="6" t="str">
        <f t="shared" si="835"/>
        <v/>
      </c>
      <c r="N3992" s="6" t="str">
        <f t="shared" si="830"/>
        <v/>
      </c>
      <c r="O3992" s="4"/>
      <c r="P3992" s="11"/>
      <c r="Q3992" s="12" t="str">
        <f t="shared" si="831"/>
        <v/>
      </c>
      <c r="R3992" s="8"/>
      <c r="S3992" s="19"/>
      <c r="T3992" s="19" t="s">
        <v>830</v>
      </c>
      <c r="U3992" s="4"/>
      <c r="V3992" s="22" t="str">
        <f t="shared" si="832"/>
        <v>@aswan1.moe.edu.eg</v>
      </c>
      <c r="W3992" s="22" t="str">
        <f t="shared" si="833"/>
        <v>Stu#</v>
      </c>
      <c r="Z3992" t="str">
        <f>IF(Q3992=$Z$14,COUNTIF($Q$15:Q3992,$Z$14),"")</f>
        <v/>
      </c>
    </row>
    <row r="3993" spans="1:26" ht="16.5" x14ac:dyDescent="0.25">
      <c r="A3993" s="6" t="str">
        <f>IF(B3993="","",SUBTOTAL(3,$B$15:B3993))</f>
        <v/>
      </c>
      <c r="B3993" s="7"/>
      <c r="C3993" s="8"/>
      <c r="D3993" s="6" t="str">
        <f t="shared" si="823"/>
        <v/>
      </c>
      <c r="E3993" s="9" t="str">
        <f t="shared" si="826"/>
        <v/>
      </c>
      <c r="F3993" s="7"/>
      <c r="G3993" s="10" t="str">
        <f t="shared" si="824"/>
        <v/>
      </c>
      <c r="H3993" s="6" t="str">
        <f t="shared" si="825"/>
        <v/>
      </c>
      <c r="I3993" s="6" t="str">
        <f t="shared" si="827"/>
        <v/>
      </c>
      <c r="J3993" s="6" t="str">
        <f t="shared" si="828"/>
        <v/>
      </c>
      <c r="K3993" s="6" t="str">
        <f t="shared" si="829"/>
        <v/>
      </c>
      <c r="L3993" s="6" t="str">
        <f t="shared" si="834"/>
        <v/>
      </c>
      <c r="M3993" s="6" t="str">
        <f t="shared" si="835"/>
        <v/>
      </c>
      <c r="N3993" s="6" t="str">
        <f t="shared" si="830"/>
        <v/>
      </c>
      <c r="O3993" s="4"/>
      <c r="P3993" s="11"/>
      <c r="Q3993" s="12" t="str">
        <f t="shared" si="831"/>
        <v/>
      </c>
      <c r="R3993" s="8"/>
      <c r="S3993" s="19"/>
      <c r="T3993" s="19" t="s">
        <v>830</v>
      </c>
      <c r="U3993" s="4"/>
      <c r="V3993" s="22" t="str">
        <f t="shared" si="832"/>
        <v>@aswan1.moe.edu.eg</v>
      </c>
      <c r="W3993" s="22" t="str">
        <f t="shared" si="833"/>
        <v>Stu#</v>
      </c>
      <c r="Z3993" t="str">
        <f>IF(Q3993=$Z$14,COUNTIF($Q$15:Q3993,$Z$14),"")</f>
        <v/>
      </c>
    </row>
    <row r="3994" spans="1:26" ht="16.5" x14ac:dyDescent="0.25">
      <c r="A3994" s="6" t="str">
        <f>IF(B3994="","",SUBTOTAL(3,$B$15:B3994))</f>
        <v/>
      </c>
      <c r="B3994" s="7"/>
      <c r="C3994" s="8"/>
      <c r="D3994" s="6" t="str">
        <f t="shared" si="823"/>
        <v/>
      </c>
      <c r="E3994" s="9" t="str">
        <f t="shared" si="826"/>
        <v/>
      </c>
      <c r="F3994" s="7"/>
      <c r="G3994" s="10" t="str">
        <f t="shared" si="824"/>
        <v/>
      </c>
      <c r="H3994" s="6" t="str">
        <f t="shared" si="825"/>
        <v/>
      </c>
      <c r="I3994" s="6" t="str">
        <f t="shared" si="827"/>
        <v/>
      </c>
      <c r="J3994" s="6" t="str">
        <f t="shared" si="828"/>
        <v/>
      </c>
      <c r="K3994" s="6" t="str">
        <f t="shared" si="829"/>
        <v/>
      </c>
      <c r="L3994" s="6" t="str">
        <f t="shared" si="834"/>
        <v/>
      </c>
      <c r="M3994" s="6" t="str">
        <f t="shared" si="835"/>
        <v/>
      </c>
      <c r="N3994" s="6" t="str">
        <f t="shared" si="830"/>
        <v/>
      </c>
      <c r="O3994" s="4"/>
      <c r="P3994" s="11"/>
      <c r="Q3994" s="12" t="str">
        <f t="shared" si="831"/>
        <v/>
      </c>
      <c r="R3994" s="8"/>
      <c r="S3994" s="19"/>
      <c r="T3994" s="19" t="s">
        <v>830</v>
      </c>
      <c r="U3994" s="4"/>
      <c r="V3994" s="22" t="str">
        <f t="shared" si="832"/>
        <v>@aswan1.moe.edu.eg</v>
      </c>
      <c r="W3994" s="22" t="str">
        <f t="shared" si="833"/>
        <v>Stu#</v>
      </c>
      <c r="Z3994" t="str">
        <f>IF(Q3994=$Z$14,COUNTIF($Q$15:Q3994,$Z$14),"")</f>
        <v/>
      </c>
    </row>
    <row r="3995" spans="1:26" ht="16.5" x14ac:dyDescent="0.25">
      <c r="A3995" s="6" t="str">
        <f>IF(B3995="","",SUBTOTAL(3,$B$15:B3995))</f>
        <v/>
      </c>
      <c r="B3995" s="7"/>
      <c r="C3995" s="8"/>
      <c r="D3995" s="6" t="str">
        <f t="shared" si="823"/>
        <v/>
      </c>
      <c r="E3995" s="9" t="str">
        <f t="shared" si="826"/>
        <v/>
      </c>
      <c r="F3995" s="7"/>
      <c r="G3995" s="10" t="str">
        <f t="shared" si="824"/>
        <v/>
      </c>
      <c r="H3995" s="6" t="str">
        <f t="shared" si="825"/>
        <v/>
      </c>
      <c r="I3995" s="6" t="str">
        <f t="shared" si="827"/>
        <v/>
      </c>
      <c r="J3995" s="6" t="str">
        <f t="shared" si="828"/>
        <v/>
      </c>
      <c r="K3995" s="6" t="str">
        <f t="shared" si="829"/>
        <v/>
      </c>
      <c r="L3995" s="6" t="str">
        <f t="shared" si="834"/>
        <v/>
      </c>
      <c r="M3995" s="6" t="str">
        <f t="shared" si="835"/>
        <v/>
      </c>
      <c r="N3995" s="6" t="str">
        <f t="shared" si="830"/>
        <v/>
      </c>
      <c r="O3995" s="4"/>
      <c r="P3995" s="11"/>
      <c r="Q3995" s="12" t="str">
        <f t="shared" si="831"/>
        <v/>
      </c>
      <c r="R3995" s="8"/>
      <c r="S3995" s="19"/>
      <c r="T3995" s="19" t="s">
        <v>830</v>
      </c>
      <c r="U3995" s="4"/>
      <c r="V3995" s="22" t="str">
        <f t="shared" si="832"/>
        <v>@aswan1.moe.edu.eg</v>
      </c>
      <c r="W3995" s="22" t="str">
        <f t="shared" si="833"/>
        <v>Stu#</v>
      </c>
      <c r="Z3995" t="str">
        <f>IF(Q3995=$Z$14,COUNTIF($Q$15:Q3995,$Z$14),"")</f>
        <v/>
      </c>
    </row>
    <row r="3996" spans="1:26" ht="16.5" x14ac:dyDescent="0.25">
      <c r="A3996" s="6" t="str">
        <f>IF(B3996="","",SUBTOTAL(3,$B$15:B3996))</f>
        <v/>
      </c>
      <c r="B3996" s="7"/>
      <c r="C3996" s="8"/>
      <c r="D3996" s="6" t="str">
        <f t="shared" si="823"/>
        <v/>
      </c>
      <c r="E3996" s="9" t="str">
        <f t="shared" si="826"/>
        <v/>
      </c>
      <c r="F3996" s="7"/>
      <c r="G3996" s="10" t="str">
        <f t="shared" si="824"/>
        <v/>
      </c>
      <c r="H3996" s="6" t="str">
        <f t="shared" si="825"/>
        <v/>
      </c>
      <c r="I3996" s="6" t="str">
        <f t="shared" si="827"/>
        <v/>
      </c>
      <c r="J3996" s="6" t="str">
        <f t="shared" si="828"/>
        <v/>
      </c>
      <c r="K3996" s="6" t="str">
        <f t="shared" si="829"/>
        <v/>
      </c>
      <c r="L3996" s="6" t="str">
        <f t="shared" si="834"/>
        <v/>
      </c>
      <c r="M3996" s="6" t="str">
        <f t="shared" si="835"/>
        <v/>
      </c>
      <c r="N3996" s="6" t="str">
        <f t="shared" si="830"/>
        <v/>
      </c>
      <c r="O3996" s="4"/>
      <c r="P3996" s="11"/>
      <c r="Q3996" s="12" t="str">
        <f t="shared" si="831"/>
        <v/>
      </c>
      <c r="R3996" s="8"/>
      <c r="S3996" s="19"/>
      <c r="T3996" s="19" t="s">
        <v>830</v>
      </c>
      <c r="U3996" s="4"/>
      <c r="V3996" s="22" t="str">
        <f t="shared" si="832"/>
        <v>@aswan1.moe.edu.eg</v>
      </c>
      <c r="W3996" s="22" t="str">
        <f t="shared" si="833"/>
        <v>Stu#</v>
      </c>
      <c r="Z3996" t="str">
        <f>IF(Q3996=$Z$14,COUNTIF($Q$15:Q3996,$Z$14),"")</f>
        <v/>
      </c>
    </row>
    <row r="3997" spans="1:26" ht="16.5" x14ac:dyDescent="0.25">
      <c r="A3997" s="6" t="str">
        <f>IF(B3997="","",SUBTOTAL(3,$B$15:B3997))</f>
        <v/>
      </c>
      <c r="B3997" s="7"/>
      <c r="C3997" s="8"/>
      <c r="D3997" s="6" t="str">
        <f t="shared" si="823"/>
        <v/>
      </c>
      <c r="E3997" s="9" t="str">
        <f t="shared" si="826"/>
        <v/>
      </c>
      <c r="F3997" s="7"/>
      <c r="G3997" s="10" t="str">
        <f t="shared" si="824"/>
        <v/>
      </c>
      <c r="H3997" s="6" t="str">
        <f t="shared" si="825"/>
        <v/>
      </c>
      <c r="I3997" s="6" t="str">
        <f t="shared" si="827"/>
        <v/>
      </c>
      <c r="J3997" s="6" t="str">
        <f t="shared" si="828"/>
        <v/>
      </c>
      <c r="K3997" s="6" t="str">
        <f t="shared" si="829"/>
        <v/>
      </c>
      <c r="L3997" s="6" t="str">
        <f t="shared" si="834"/>
        <v/>
      </c>
      <c r="M3997" s="6" t="str">
        <f t="shared" si="835"/>
        <v/>
      </c>
      <c r="N3997" s="6" t="str">
        <f t="shared" si="830"/>
        <v/>
      </c>
      <c r="O3997" s="4"/>
      <c r="P3997" s="11"/>
      <c r="Q3997" s="12" t="str">
        <f t="shared" si="831"/>
        <v/>
      </c>
      <c r="R3997" s="8"/>
      <c r="S3997" s="19"/>
      <c r="T3997" s="19" t="s">
        <v>830</v>
      </c>
      <c r="U3997" s="4"/>
      <c r="V3997" s="22" t="str">
        <f t="shared" si="832"/>
        <v>@aswan1.moe.edu.eg</v>
      </c>
      <c r="W3997" s="22" t="str">
        <f t="shared" si="833"/>
        <v>Stu#</v>
      </c>
      <c r="Z3997" t="str">
        <f>IF(Q3997=$Z$14,COUNTIF($Q$15:Q3997,$Z$14),"")</f>
        <v/>
      </c>
    </row>
    <row r="3998" spans="1:26" ht="16.5" x14ac:dyDescent="0.25">
      <c r="A3998" s="6" t="str">
        <f>IF(B3998="","",SUBTOTAL(3,$B$15:B3998))</f>
        <v/>
      </c>
      <c r="B3998" s="7"/>
      <c r="C3998" s="8"/>
      <c r="D3998" s="6" t="str">
        <f t="shared" si="823"/>
        <v/>
      </c>
      <c r="E3998" s="9" t="str">
        <f t="shared" si="826"/>
        <v/>
      </c>
      <c r="F3998" s="7"/>
      <c r="G3998" s="10" t="str">
        <f t="shared" si="824"/>
        <v/>
      </c>
      <c r="H3998" s="6" t="str">
        <f t="shared" si="825"/>
        <v/>
      </c>
      <c r="I3998" s="6" t="str">
        <f t="shared" si="827"/>
        <v/>
      </c>
      <c r="J3998" s="6" t="str">
        <f t="shared" si="828"/>
        <v/>
      </c>
      <c r="K3998" s="6" t="str">
        <f t="shared" si="829"/>
        <v/>
      </c>
      <c r="L3998" s="6" t="str">
        <f t="shared" si="834"/>
        <v/>
      </c>
      <c r="M3998" s="6" t="str">
        <f t="shared" si="835"/>
        <v/>
      </c>
      <c r="N3998" s="6" t="str">
        <f t="shared" si="830"/>
        <v/>
      </c>
      <c r="O3998" s="4"/>
      <c r="P3998" s="11"/>
      <c r="Q3998" s="12" t="str">
        <f t="shared" si="831"/>
        <v/>
      </c>
      <c r="R3998" s="8"/>
      <c r="S3998" s="19"/>
      <c r="T3998" s="19" t="s">
        <v>830</v>
      </c>
      <c r="U3998" s="4"/>
      <c r="V3998" s="22" t="str">
        <f t="shared" si="832"/>
        <v>@aswan1.moe.edu.eg</v>
      </c>
      <c r="W3998" s="22" t="str">
        <f t="shared" si="833"/>
        <v>Stu#</v>
      </c>
      <c r="Z3998" t="str">
        <f>IF(Q3998=$Z$14,COUNTIF($Q$15:Q3998,$Z$14),"")</f>
        <v/>
      </c>
    </row>
    <row r="3999" spans="1:26" ht="16.5" x14ac:dyDescent="0.25">
      <c r="A3999" s="6" t="str">
        <f>IF(B3999="","",SUBTOTAL(3,$B$15:B3999))</f>
        <v/>
      </c>
      <c r="B3999" s="7"/>
      <c r="C3999" s="8"/>
      <c r="D3999" s="6" t="str">
        <f t="shared" si="823"/>
        <v/>
      </c>
      <c r="E3999" s="9" t="str">
        <f t="shared" si="826"/>
        <v/>
      </c>
      <c r="F3999" s="7"/>
      <c r="G3999" s="10" t="str">
        <f t="shared" si="824"/>
        <v/>
      </c>
      <c r="H3999" s="6" t="str">
        <f t="shared" si="825"/>
        <v/>
      </c>
      <c r="I3999" s="6" t="str">
        <f t="shared" si="827"/>
        <v/>
      </c>
      <c r="J3999" s="6" t="str">
        <f t="shared" si="828"/>
        <v/>
      </c>
      <c r="K3999" s="6" t="str">
        <f t="shared" si="829"/>
        <v/>
      </c>
      <c r="L3999" s="6" t="str">
        <f t="shared" si="834"/>
        <v/>
      </c>
      <c r="M3999" s="6" t="str">
        <f t="shared" si="835"/>
        <v/>
      </c>
      <c r="N3999" s="6" t="str">
        <f t="shared" si="830"/>
        <v/>
      </c>
      <c r="O3999" s="4"/>
      <c r="P3999" s="11"/>
      <c r="Q3999" s="12" t="str">
        <f t="shared" si="831"/>
        <v/>
      </c>
      <c r="R3999" s="8"/>
      <c r="S3999" s="19"/>
      <c r="T3999" s="19" t="s">
        <v>830</v>
      </c>
      <c r="U3999" s="4"/>
      <c r="V3999" s="22" t="str">
        <f t="shared" si="832"/>
        <v>@aswan1.moe.edu.eg</v>
      </c>
      <c r="W3999" s="22" t="str">
        <f t="shared" si="833"/>
        <v>Stu#</v>
      </c>
      <c r="Z3999" t="str">
        <f>IF(Q3999=$Z$14,COUNTIF($Q$15:Q3999,$Z$14),"")</f>
        <v/>
      </c>
    </row>
    <row r="4000" spans="1:26" ht="16.5" x14ac:dyDescent="0.25">
      <c r="A4000" s="6" t="str">
        <f>IF(B4000="","",SUBTOTAL(3,$B$15:B4000))</f>
        <v/>
      </c>
      <c r="B4000" s="7"/>
      <c r="C4000" s="8"/>
      <c r="D4000" s="6" t="str">
        <f t="shared" si="823"/>
        <v/>
      </c>
      <c r="E4000" s="9" t="str">
        <f t="shared" si="826"/>
        <v/>
      </c>
      <c r="F4000" s="7"/>
      <c r="G4000" s="10" t="str">
        <f t="shared" si="824"/>
        <v/>
      </c>
      <c r="H4000" s="6" t="str">
        <f t="shared" si="825"/>
        <v/>
      </c>
      <c r="I4000" s="6" t="str">
        <f t="shared" si="827"/>
        <v/>
      </c>
      <c r="J4000" s="6" t="str">
        <f t="shared" si="828"/>
        <v/>
      </c>
      <c r="K4000" s="6" t="str">
        <f t="shared" si="829"/>
        <v/>
      </c>
      <c r="L4000" s="6" t="str">
        <f t="shared" si="834"/>
        <v/>
      </c>
      <c r="M4000" s="6" t="str">
        <f t="shared" si="835"/>
        <v/>
      </c>
      <c r="N4000" s="6" t="str">
        <f t="shared" si="830"/>
        <v/>
      </c>
      <c r="O4000" s="4"/>
      <c r="P4000" s="11"/>
      <c r="Q4000" s="12" t="str">
        <f t="shared" si="831"/>
        <v/>
      </c>
      <c r="R4000" s="8"/>
      <c r="S4000" s="19"/>
      <c r="T4000" s="19" t="s">
        <v>830</v>
      </c>
      <c r="U4000" s="4"/>
      <c r="V4000" s="22" t="str">
        <f t="shared" si="832"/>
        <v>@aswan1.moe.edu.eg</v>
      </c>
      <c r="W4000" s="22" t="str">
        <f t="shared" si="833"/>
        <v>Stu#</v>
      </c>
      <c r="Z4000" t="str">
        <f>IF(Q4000=$Z$14,COUNTIF($Q$15:Q4000,$Z$14),"")</f>
        <v/>
      </c>
    </row>
    <row r="4001" spans="1:26" ht="16.5" x14ac:dyDescent="0.25">
      <c r="A4001" s="6" t="str">
        <f>IF(B4001="","",SUBTOTAL(3,$B$15:B4001))</f>
        <v/>
      </c>
      <c r="B4001" s="7"/>
      <c r="C4001" s="8"/>
      <c r="D4001" s="6" t="str">
        <f t="shared" si="823"/>
        <v/>
      </c>
      <c r="E4001" s="9" t="str">
        <f t="shared" si="826"/>
        <v/>
      </c>
      <c r="F4001" s="7"/>
      <c r="G4001" s="10" t="str">
        <f t="shared" si="824"/>
        <v/>
      </c>
      <c r="H4001" s="6" t="str">
        <f t="shared" si="825"/>
        <v/>
      </c>
      <c r="I4001" s="6" t="str">
        <f t="shared" si="827"/>
        <v/>
      </c>
      <c r="J4001" s="6" t="str">
        <f t="shared" si="828"/>
        <v/>
      </c>
      <c r="K4001" s="6" t="str">
        <f t="shared" si="829"/>
        <v/>
      </c>
      <c r="L4001" s="6" t="str">
        <f t="shared" si="834"/>
        <v/>
      </c>
      <c r="M4001" s="6" t="str">
        <f t="shared" si="835"/>
        <v/>
      </c>
      <c r="N4001" s="6" t="str">
        <f t="shared" si="830"/>
        <v/>
      </c>
      <c r="O4001" s="4"/>
      <c r="P4001" s="11"/>
      <c r="Q4001" s="12" t="str">
        <f t="shared" si="831"/>
        <v/>
      </c>
      <c r="R4001" s="8"/>
      <c r="S4001" s="19"/>
      <c r="T4001" s="19" t="s">
        <v>830</v>
      </c>
      <c r="U4001" s="4"/>
      <c r="V4001" s="22" t="str">
        <f t="shared" si="832"/>
        <v>@aswan1.moe.edu.eg</v>
      </c>
      <c r="W4001" s="22" t="str">
        <f t="shared" si="833"/>
        <v>Stu#</v>
      </c>
      <c r="Z4001" t="str">
        <f>IF(Q4001=$Z$14,COUNTIF($Q$15:Q4001,$Z$14),"")</f>
        <v/>
      </c>
    </row>
    <row r="4002" spans="1:26" ht="16.5" x14ac:dyDescent="0.25">
      <c r="A4002" s="6" t="str">
        <f>IF(B4002="","",SUBTOTAL(3,$B$15:B4002))</f>
        <v/>
      </c>
      <c r="B4002" s="7"/>
      <c r="C4002" s="8"/>
      <c r="D4002" s="6" t="str">
        <f t="shared" si="823"/>
        <v/>
      </c>
      <c r="E4002" s="9" t="str">
        <f t="shared" si="826"/>
        <v/>
      </c>
      <c r="F4002" s="7"/>
      <c r="G4002" s="10" t="str">
        <f t="shared" si="824"/>
        <v/>
      </c>
      <c r="H4002" s="6" t="str">
        <f t="shared" si="825"/>
        <v/>
      </c>
      <c r="I4002" s="6" t="str">
        <f t="shared" si="827"/>
        <v/>
      </c>
      <c r="J4002" s="6" t="str">
        <f t="shared" si="828"/>
        <v/>
      </c>
      <c r="K4002" s="6" t="str">
        <f t="shared" si="829"/>
        <v/>
      </c>
      <c r="L4002" s="6" t="str">
        <f t="shared" si="834"/>
        <v/>
      </c>
      <c r="M4002" s="6" t="str">
        <f t="shared" si="835"/>
        <v/>
      </c>
      <c r="N4002" s="6" t="str">
        <f t="shared" si="830"/>
        <v/>
      </c>
      <c r="O4002" s="4"/>
      <c r="P4002" s="11"/>
      <c r="Q4002" s="12" t="str">
        <f t="shared" si="831"/>
        <v/>
      </c>
      <c r="R4002" s="8"/>
      <c r="S4002" s="19"/>
      <c r="T4002" s="19" t="s">
        <v>830</v>
      </c>
      <c r="U4002" s="4"/>
      <c r="V4002" s="22" t="str">
        <f t="shared" si="832"/>
        <v>@aswan1.moe.edu.eg</v>
      </c>
      <c r="W4002" s="22" t="str">
        <f t="shared" si="833"/>
        <v>Stu#</v>
      </c>
      <c r="Z4002" t="str">
        <f>IF(Q4002=$Z$14,COUNTIF($Q$15:Q4002,$Z$14),"")</f>
        <v/>
      </c>
    </row>
    <row r="4003" spans="1:26" ht="16.5" x14ac:dyDescent="0.25">
      <c r="A4003" s="6" t="str">
        <f>IF(B4003="","",SUBTOTAL(3,$B$15:B4003))</f>
        <v/>
      </c>
      <c r="B4003" s="7"/>
      <c r="C4003" s="8"/>
      <c r="D4003" s="6" t="str">
        <f t="shared" si="823"/>
        <v/>
      </c>
      <c r="E4003" s="9" t="str">
        <f t="shared" si="826"/>
        <v/>
      </c>
      <c r="F4003" s="7"/>
      <c r="G4003" s="10" t="str">
        <f t="shared" si="824"/>
        <v/>
      </c>
      <c r="H4003" s="6" t="str">
        <f t="shared" si="825"/>
        <v/>
      </c>
      <c r="I4003" s="6" t="str">
        <f t="shared" si="827"/>
        <v/>
      </c>
      <c r="J4003" s="6" t="str">
        <f t="shared" si="828"/>
        <v/>
      </c>
      <c r="K4003" s="6" t="str">
        <f t="shared" si="829"/>
        <v/>
      </c>
      <c r="L4003" s="6" t="str">
        <f t="shared" si="834"/>
        <v/>
      </c>
      <c r="M4003" s="6" t="str">
        <f t="shared" si="835"/>
        <v/>
      </c>
      <c r="N4003" s="6" t="str">
        <f t="shared" si="830"/>
        <v/>
      </c>
      <c r="O4003" s="4"/>
      <c r="P4003" s="11"/>
      <c r="Q4003" s="12" t="str">
        <f t="shared" si="831"/>
        <v/>
      </c>
      <c r="R4003" s="8"/>
      <c r="S4003" s="19"/>
      <c r="T4003" s="19" t="s">
        <v>830</v>
      </c>
      <c r="U4003" s="4"/>
      <c r="V4003" s="22" t="str">
        <f t="shared" si="832"/>
        <v>@aswan1.moe.edu.eg</v>
      </c>
      <c r="W4003" s="22" t="str">
        <f t="shared" si="833"/>
        <v>Stu#</v>
      </c>
      <c r="Z4003" t="str">
        <f>IF(Q4003=$Z$14,COUNTIF($Q$15:Q4003,$Z$14),"")</f>
        <v/>
      </c>
    </row>
    <row r="4004" spans="1:26" ht="16.5" x14ac:dyDescent="0.25">
      <c r="A4004" s="6" t="str">
        <f>IF(B4004="","",SUBTOTAL(3,$B$15:B4004))</f>
        <v/>
      </c>
      <c r="B4004" s="7"/>
      <c r="C4004" s="8"/>
      <c r="D4004" s="6" t="str">
        <f t="shared" si="823"/>
        <v/>
      </c>
      <c r="E4004" s="9" t="str">
        <f t="shared" si="826"/>
        <v/>
      </c>
      <c r="F4004" s="7"/>
      <c r="G4004" s="10" t="str">
        <f t="shared" si="824"/>
        <v/>
      </c>
      <c r="H4004" s="6" t="str">
        <f t="shared" si="825"/>
        <v/>
      </c>
      <c r="I4004" s="6" t="str">
        <f t="shared" si="827"/>
        <v/>
      </c>
      <c r="J4004" s="6" t="str">
        <f t="shared" si="828"/>
        <v/>
      </c>
      <c r="K4004" s="6" t="str">
        <f t="shared" si="829"/>
        <v/>
      </c>
      <c r="L4004" s="6" t="str">
        <f t="shared" si="834"/>
        <v/>
      </c>
      <c r="M4004" s="6" t="str">
        <f t="shared" si="835"/>
        <v/>
      </c>
      <c r="N4004" s="6" t="str">
        <f t="shared" si="830"/>
        <v/>
      </c>
      <c r="O4004" s="4"/>
      <c r="P4004" s="11"/>
      <c r="Q4004" s="12" t="str">
        <f t="shared" si="831"/>
        <v/>
      </c>
      <c r="R4004" s="8"/>
      <c r="S4004" s="19"/>
      <c r="T4004" s="19" t="s">
        <v>830</v>
      </c>
      <c r="U4004" s="4"/>
      <c r="V4004" s="22" t="str">
        <f t="shared" si="832"/>
        <v>@aswan1.moe.edu.eg</v>
      </c>
      <c r="W4004" s="22" t="str">
        <f t="shared" si="833"/>
        <v>Stu#</v>
      </c>
      <c r="Z4004" t="str">
        <f>IF(Q4004=$Z$14,COUNTIF($Q$15:Q4004,$Z$14),"")</f>
        <v/>
      </c>
    </row>
    <row r="4005" spans="1:26" ht="16.5" x14ac:dyDescent="0.25">
      <c r="A4005" s="6" t="str">
        <f>IF(B4005="","",SUBTOTAL(3,$B$15:B4005))</f>
        <v/>
      </c>
      <c r="B4005" s="7"/>
      <c r="C4005" s="8"/>
      <c r="D4005" s="6" t="str">
        <f t="shared" si="823"/>
        <v/>
      </c>
      <c r="E4005" s="9" t="str">
        <f t="shared" si="826"/>
        <v/>
      </c>
      <c r="F4005" s="7"/>
      <c r="G4005" s="10" t="str">
        <f t="shared" si="824"/>
        <v/>
      </c>
      <c r="H4005" s="6" t="str">
        <f t="shared" si="825"/>
        <v/>
      </c>
      <c r="I4005" s="6" t="str">
        <f t="shared" si="827"/>
        <v/>
      </c>
      <c r="J4005" s="6" t="str">
        <f t="shared" si="828"/>
        <v/>
      </c>
      <c r="K4005" s="6" t="str">
        <f t="shared" si="829"/>
        <v/>
      </c>
      <c r="L4005" s="6" t="str">
        <f t="shared" si="834"/>
        <v/>
      </c>
      <c r="M4005" s="6" t="str">
        <f t="shared" si="835"/>
        <v/>
      </c>
      <c r="N4005" s="6" t="str">
        <f t="shared" si="830"/>
        <v/>
      </c>
      <c r="O4005" s="4"/>
      <c r="P4005" s="11"/>
      <c r="Q4005" s="12" t="str">
        <f t="shared" si="831"/>
        <v/>
      </c>
      <c r="R4005" s="8"/>
      <c r="S4005" s="19"/>
      <c r="T4005" s="19" t="s">
        <v>830</v>
      </c>
      <c r="U4005" s="4"/>
      <c r="V4005" s="22" t="str">
        <f t="shared" si="832"/>
        <v>@aswan1.moe.edu.eg</v>
      </c>
      <c r="W4005" s="22" t="str">
        <f t="shared" si="833"/>
        <v>Stu#</v>
      </c>
      <c r="Z4005" t="str">
        <f>IF(Q4005=$Z$14,COUNTIF($Q$15:Q4005,$Z$14),"")</f>
        <v/>
      </c>
    </row>
    <row r="4006" spans="1:26" ht="16.5" x14ac:dyDescent="0.25">
      <c r="A4006" s="6" t="str">
        <f>IF(B4006="","",SUBTOTAL(3,$B$15:B4006))</f>
        <v/>
      </c>
      <c r="B4006" s="7"/>
      <c r="C4006" s="8"/>
      <c r="D4006" s="6" t="str">
        <f t="shared" si="823"/>
        <v/>
      </c>
      <c r="E4006" s="9" t="str">
        <f t="shared" si="826"/>
        <v/>
      </c>
      <c r="F4006" s="7"/>
      <c r="G4006" s="10" t="str">
        <f t="shared" si="824"/>
        <v/>
      </c>
      <c r="H4006" s="6" t="str">
        <f t="shared" si="825"/>
        <v/>
      </c>
      <c r="I4006" s="6" t="str">
        <f t="shared" si="827"/>
        <v/>
      </c>
      <c r="J4006" s="6" t="str">
        <f t="shared" si="828"/>
        <v/>
      </c>
      <c r="K4006" s="6" t="str">
        <f t="shared" si="829"/>
        <v/>
      </c>
      <c r="L4006" s="6" t="str">
        <f t="shared" si="834"/>
        <v/>
      </c>
      <c r="M4006" s="6" t="str">
        <f t="shared" si="835"/>
        <v/>
      </c>
      <c r="N4006" s="6" t="str">
        <f t="shared" si="830"/>
        <v/>
      </c>
      <c r="O4006" s="4"/>
      <c r="P4006" s="11"/>
      <c r="Q4006" s="12" t="str">
        <f t="shared" si="831"/>
        <v/>
      </c>
      <c r="R4006" s="8"/>
      <c r="S4006" s="19"/>
      <c r="T4006" s="19" t="s">
        <v>830</v>
      </c>
      <c r="U4006" s="4"/>
      <c r="V4006" s="22" t="str">
        <f t="shared" si="832"/>
        <v>@aswan1.moe.edu.eg</v>
      </c>
      <c r="W4006" s="22" t="str">
        <f t="shared" si="833"/>
        <v>Stu#</v>
      </c>
      <c r="Z4006" t="str">
        <f>IF(Q4006=$Z$14,COUNTIF($Q$15:Q4006,$Z$14),"")</f>
        <v/>
      </c>
    </row>
    <row r="4007" spans="1:26" ht="16.5" x14ac:dyDescent="0.25">
      <c r="A4007" s="6" t="str">
        <f>IF(B4007="","",SUBTOTAL(3,$B$15:B4007))</f>
        <v/>
      </c>
      <c r="B4007" s="7"/>
      <c r="C4007" s="8"/>
      <c r="D4007" s="6" t="str">
        <f t="shared" si="823"/>
        <v/>
      </c>
      <c r="E4007" s="9" t="str">
        <f t="shared" si="826"/>
        <v/>
      </c>
      <c r="F4007" s="7"/>
      <c r="G4007" s="10" t="str">
        <f t="shared" si="824"/>
        <v/>
      </c>
      <c r="H4007" s="6" t="str">
        <f t="shared" si="825"/>
        <v/>
      </c>
      <c r="I4007" s="6" t="str">
        <f t="shared" si="827"/>
        <v/>
      </c>
      <c r="J4007" s="6" t="str">
        <f t="shared" si="828"/>
        <v/>
      </c>
      <c r="K4007" s="6" t="str">
        <f t="shared" si="829"/>
        <v/>
      </c>
      <c r="L4007" s="6" t="str">
        <f t="shared" si="834"/>
        <v/>
      </c>
      <c r="M4007" s="6" t="str">
        <f t="shared" si="835"/>
        <v/>
      </c>
      <c r="N4007" s="6" t="str">
        <f t="shared" si="830"/>
        <v/>
      </c>
      <c r="O4007" s="4"/>
      <c r="P4007" s="11"/>
      <c r="Q4007" s="12" t="str">
        <f t="shared" si="831"/>
        <v/>
      </c>
      <c r="R4007" s="8"/>
      <c r="S4007" s="19"/>
      <c r="T4007" s="19" t="s">
        <v>830</v>
      </c>
      <c r="U4007" s="4"/>
      <c r="V4007" s="22" t="str">
        <f t="shared" si="832"/>
        <v>@aswan1.moe.edu.eg</v>
      </c>
      <c r="W4007" s="22" t="str">
        <f t="shared" si="833"/>
        <v>Stu#</v>
      </c>
      <c r="Z4007" t="str">
        <f>IF(Q4007=$Z$14,COUNTIF($Q$15:Q4007,$Z$14),"")</f>
        <v/>
      </c>
    </row>
    <row r="4008" spans="1:26" ht="16.5" x14ac:dyDescent="0.25">
      <c r="A4008" s="6" t="str">
        <f>IF(B4008="","",SUBTOTAL(3,$B$15:B4008))</f>
        <v/>
      </c>
      <c r="B4008" s="7"/>
      <c r="C4008" s="8"/>
      <c r="D4008" s="6" t="str">
        <f t="shared" si="823"/>
        <v/>
      </c>
      <c r="E4008" s="9" t="str">
        <f t="shared" si="826"/>
        <v/>
      </c>
      <c r="F4008" s="7"/>
      <c r="G4008" s="10" t="str">
        <f t="shared" si="824"/>
        <v/>
      </c>
      <c r="H4008" s="6" t="str">
        <f t="shared" si="825"/>
        <v/>
      </c>
      <c r="I4008" s="6" t="str">
        <f t="shared" si="827"/>
        <v/>
      </c>
      <c r="J4008" s="6" t="str">
        <f t="shared" si="828"/>
        <v/>
      </c>
      <c r="K4008" s="6" t="str">
        <f t="shared" si="829"/>
        <v/>
      </c>
      <c r="L4008" s="6" t="str">
        <f t="shared" si="834"/>
        <v/>
      </c>
      <c r="M4008" s="6" t="str">
        <f t="shared" si="835"/>
        <v/>
      </c>
      <c r="N4008" s="6" t="str">
        <f t="shared" si="830"/>
        <v/>
      </c>
      <c r="O4008" s="4"/>
      <c r="P4008" s="11"/>
      <c r="Q4008" s="12" t="str">
        <f t="shared" si="831"/>
        <v/>
      </c>
      <c r="R4008" s="8"/>
      <c r="S4008" s="19"/>
      <c r="T4008" s="19" t="s">
        <v>830</v>
      </c>
      <c r="U4008" s="4"/>
      <c r="V4008" s="22" t="str">
        <f t="shared" si="832"/>
        <v>@aswan1.moe.edu.eg</v>
      </c>
      <c r="W4008" s="22" t="str">
        <f t="shared" si="833"/>
        <v>Stu#</v>
      </c>
      <c r="Z4008" t="str">
        <f>IF(Q4008=$Z$14,COUNTIF($Q$15:Q4008,$Z$14),"")</f>
        <v/>
      </c>
    </row>
    <row r="4009" spans="1:26" ht="16.5" x14ac:dyDescent="0.25">
      <c r="A4009" s="6" t="str">
        <f>IF(B4009="","",SUBTOTAL(3,$B$15:B4009))</f>
        <v/>
      </c>
      <c r="B4009" s="7"/>
      <c r="C4009" s="8"/>
      <c r="D4009" s="6" t="str">
        <f t="shared" si="823"/>
        <v/>
      </c>
      <c r="E4009" s="9" t="str">
        <f t="shared" si="826"/>
        <v/>
      </c>
      <c r="F4009" s="7"/>
      <c r="G4009" s="10" t="str">
        <f t="shared" si="824"/>
        <v/>
      </c>
      <c r="H4009" s="6" t="str">
        <f t="shared" si="825"/>
        <v/>
      </c>
      <c r="I4009" s="6" t="str">
        <f t="shared" si="827"/>
        <v/>
      </c>
      <c r="J4009" s="6" t="str">
        <f t="shared" si="828"/>
        <v/>
      </c>
      <c r="K4009" s="6" t="str">
        <f t="shared" si="829"/>
        <v/>
      </c>
      <c r="L4009" s="6" t="str">
        <f t="shared" si="834"/>
        <v/>
      </c>
      <c r="M4009" s="6" t="str">
        <f t="shared" si="835"/>
        <v/>
      </c>
      <c r="N4009" s="6" t="str">
        <f t="shared" si="830"/>
        <v/>
      </c>
      <c r="O4009" s="4"/>
      <c r="P4009" s="11"/>
      <c r="Q4009" s="12" t="str">
        <f t="shared" si="831"/>
        <v/>
      </c>
      <c r="R4009" s="8"/>
      <c r="S4009" s="19"/>
      <c r="T4009" s="19" t="s">
        <v>830</v>
      </c>
      <c r="U4009" s="4"/>
      <c r="V4009" s="22" t="str">
        <f t="shared" si="832"/>
        <v>@aswan1.moe.edu.eg</v>
      </c>
      <c r="W4009" s="22" t="str">
        <f t="shared" si="833"/>
        <v>Stu#</v>
      </c>
      <c r="Z4009" t="str">
        <f>IF(Q4009=$Z$14,COUNTIF($Q$15:Q4009,$Z$14),"")</f>
        <v/>
      </c>
    </row>
    <row r="4010" spans="1:26" ht="16.5" x14ac:dyDescent="0.25">
      <c r="A4010" s="6" t="str">
        <f>IF(B4010="","",SUBTOTAL(3,$B$15:B4010))</f>
        <v/>
      </c>
      <c r="B4010" s="7"/>
      <c r="C4010" s="8"/>
      <c r="D4010" s="6" t="str">
        <f t="shared" si="823"/>
        <v/>
      </c>
      <c r="E4010" s="9" t="str">
        <f t="shared" si="826"/>
        <v/>
      </c>
      <c r="F4010" s="7"/>
      <c r="G4010" s="10" t="str">
        <f t="shared" si="824"/>
        <v/>
      </c>
      <c r="H4010" s="6" t="str">
        <f t="shared" si="825"/>
        <v/>
      </c>
      <c r="I4010" s="6" t="str">
        <f t="shared" si="827"/>
        <v/>
      </c>
      <c r="J4010" s="6" t="str">
        <f t="shared" si="828"/>
        <v/>
      </c>
      <c r="K4010" s="6" t="str">
        <f t="shared" si="829"/>
        <v/>
      </c>
      <c r="L4010" s="6" t="str">
        <f t="shared" si="834"/>
        <v/>
      </c>
      <c r="M4010" s="6" t="str">
        <f t="shared" si="835"/>
        <v/>
      </c>
      <c r="N4010" s="6" t="str">
        <f t="shared" si="830"/>
        <v/>
      </c>
      <c r="O4010" s="4"/>
      <c r="P4010" s="11"/>
      <c r="Q4010" s="12" t="str">
        <f t="shared" si="831"/>
        <v/>
      </c>
      <c r="R4010" s="8"/>
      <c r="S4010" s="19"/>
      <c r="T4010" s="19" t="s">
        <v>830</v>
      </c>
      <c r="U4010" s="4"/>
      <c r="V4010" s="22" t="str">
        <f t="shared" si="832"/>
        <v>@aswan1.moe.edu.eg</v>
      </c>
      <c r="W4010" s="22" t="str">
        <f t="shared" si="833"/>
        <v>Stu#</v>
      </c>
      <c r="Z4010" t="str">
        <f>IF(Q4010=$Z$14,COUNTIF($Q$15:Q4010,$Z$14),"")</f>
        <v/>
      </c>
    </row>
    <row r="4011" spans="1:26" ht="16.5" x14ac:dyDescent="0.25">
      <c r="A4011" s="6" t="str">
        <f>IF(B4011="","",SUBTOTAL(3,$B$15:B4011))</f>
        <v/>
      </c>
      <c r="B4011" s="7"/>
      <c r="C4011" s="8"/>
      <c r="D4011" s="6" t="str">
        <f t="shared" si="823"/>
        <v/>
      </c>
      <c r="E4011" s="9" t="str">
        <f t="shared" si="826"/>
        <v/>
      </c>
      <c r="F4011" s="7"/>
      <c r="G4011" s="10" t="str">
        <f t="shared" si="824"/>
        <v/>
      </c>
      <c r="H4011" s="6" t="str">
        <f t="shared" si="825"/>
        <v/>
      </c>
      <c r="I4011" s="6" t="str">
        <f t="shared" si="827"/>
        <v/>
      </c>
      <c r="J4011" s="6" t="str">
        <f t="shared" si="828"/>
        <v/>
      </c>
      <c r="K4011" s="6" t="str">
        <f t="shared" si="829"/>
        <v/>
      </c>
      <c r="L4011" s="6" t="str">
        <f t="shared" si="834"/>
        <v/>
      </c>
      <c r="M4011" s="6" t="str">
        <f t="shared" si="835"/>
        <v/>
      </c>
      <c r="N4011" s="6" t="str">
        <f t="shared" si="830"/>
        <v/>
      </c>
      <c r="O4011" s="4"/>
      <c r="P4011" s="11"/>
      <c r="Q4011" s="12" t="str">
        <f t="shared" si="831"/>
        <v/>
      </c>
      <c r="R4011" s="8"/>
      <c r="S4011" s="19"/>
      <c r="T4011" s="19" t="s">
        <v>830</v>
      </c>
      <c r="U4011" s="4"/>
      <c r="V4011" s="22" t="str">
        <f t="shared" si="832"/>
        <v>@aswan1.moe.edu.eg</v>
      </c>
      <c r="W4011" s="22" t="str">
        <f t="shared" si="833"/>
        <v>Stu#</v>
      </c>
      <c r="Z4011" t="str">
        <f>IF(Q4011=$Z$14,COUNTIF($Q$15:Q4011,$Z$14),"")</f>
        <v/>
      </c>
    </row>
    <row r="4012" spans="1:26" ht="16.5" x14ac:dyDescent="0.25">
      <c r="A4012" s="6" t="str">
        <f>IF(B4012="","",SUBTOTAL(3,$B$15:B4012))</f>
        <v/>
      </c>
      <c r="B4012" s="7"/>
      <c r="C4012" s="8"/>
      <c r="D4012" s="6" t="str">
        <f t="shared" si="823"/>
        <v/>
      </c>
      <c r="E4012" s="9" t="str">
        <f t="shared" si="826"/>
        <v/>
      </c>
      <c r="F4012" s="7"/>
      <c r="G4012" s="10" t="str">
        <f t="shared" si="824"/>
        <v/>
      </c>
      <c r="H4012" s="6" t="str">
        <f t="shared" si="825"/>
        <v/>
      </c>
      <c r="I4012" s="6" t="str">
        <f t="shared" si="827"/>
        <v/>
      </c>
      <c r="J4012" s="6" t="str">
        <f t="shared" si="828"/>
        <v/>
      </c>
      <c r="K4012" s="6" t="str">
        <f t="shared" si="829"/>
        <v/>
      </c>
      <c r="L4012" s="6" t="str">
        <f t="shared" si="834"/>
        <v/>
      </c>
      <c r="M4012" s="6" t="str">
        <f t="shared" si="835"/>
        <v/>
      </c>
      <c r="N4012" s="6" t="str">
        <f t="shared" si="830"/>
        <v/>
      </c>
      <c r="O4012" s="4"/>
      <c r="P4012" s="11"/>
      <c r="Q4012" s="12" t="str">
        <f t="shared" si="831"/>
        <v/>
      </c>
      <c r="R4012" s="8"/>
      <c r="S4012" s="19"/>
      <c r="T4012" s="19" t="s">
        <v>830</v>
      </c>
      <c r="U4012" s="4"/>
      <c r="V4012" s="22" t="str">
        <f t="shared" si="832"/>
        <v>@aswan1.moe.edu.eg</v>
      </c>
      <c r="W4012" s="22" t="str">
        <f t="shared" si="833"/>
        <v>Stu#</v>
      </c>
      <c r="Z4012" t="str">
        <f>IF(Q4012=$Z$14,COUNTIF($Q$15:Q4012,$Z$14),"")</f>
        <v/>
      </c>
    </row>
    <row r="4013" spans="1:26" ht="16.5" x14ac:dyDescent="0.25">
      <c r="A4013" s="6" t="str">
        <f>IF(B4013="","",SUBTOTAL(3,$B$15:B4013))</f>
        <v/>
      </c>
      <c r="B4013" s="7"/>
      <c r="C4013" s="8"/>
      <c r="D4013" s="6" t="str">
        <f t="shared" si="823"/>
        <v/>
      </c>
      <c r="E4013" s="9" t="str">
        <f t="shared" si="826"/>
        <v/>
      </c>
      <c r="F4013" s="7"/>
      <c r="G4013" s="10" t="str">
        <f t="shared" si="824"/>
        <v/>
      </c>
      <c r="H4013" s="6" t="str">
        <f t="shared" si="825"/>
        <v/>
      </c>
      <c r="I4013" s="6" t="str">
        <f t="shared" si="827"/>
        <v/>
      </c>
      <c r="J4013" s="6" t="str">
        <f t="shared" si="828"/>
        <v/>
      </c>
      <c r="K4013" s="6" t="str">
        <f t="shared" si="829"/>
        <v/>
      </c>
      <c r="L4013" s="6" t="str">
        <f t="shared" si="834"/>
        <v/>
      </c>
      <c r="M4013" s="6" t="str">
        <f t="shared" si="835"/>
        <v/>
      </c>
      <c r="N4013" s="6" t="str">
        <f t="shared" si="830"/>
        <v/>
      </c>
      <c r="O4013" s="4"/>
      <c r="P4013" s="11"/>
      <c r="Q4013" s="12" t="str">
        <f t="shared" si="831"/>
        <v/>
      </c>
      <c r="R4013" s="8"/>
      <c r="S4013" s="19"/>
      <c r="T4013" s="19" t="s">
        <v>830</v>
      </c>
      <c r="U4013" s="4"/>
      <c r="V4013" s="22" t="str">
        <f t="shared" si="832"/>
        <v>@aswan1.moe.edu.eg</v>
      </c>
      <c r="W4013" s="22" t="str">
        <f t="shared" si="833"/>
        <v>Stu#</v>
      </c>
      <c r="Z4013" t="str">
        <f>IF(Q4013=$Z$14,COUNTIF($Q$15:Q4013,$Z$14),"")</f>
        <v/>
      </c>
    </row>
    <row r="4014" spans="1:26" ht="16.5" x14ac:dyDescent="0.25">
      <c r="A4014" s="6" t="str">
        <f>IF(B4014="","",SUBTOTAL(3,$B$15:B4014))</f>
        <v/>
      </c>
      <c r="B4014" s="7"/>
      <c r="C4014" s="8"/>
      <c r="D4014" s="6" t="str">
        <f t="shared" si="823"/>
        <v/>
      </c>
      <c r="E4014" s="9" t="str">
        <f t="shared" si="826"/>
        <v/>
      </c>
      <c r="F4014" s="7"/>
      <c r="G4014" s="10" t="str">
        <f t="shared" si="824"/>
        <v/>
      </c>
      <c r="H4014" s="6" t="str">
        <f t="shared" si="825"/>
        <v/>
      </c>
      <c r="I4014" s="6" t="str">
        <f t="shared" si="827"/>
        <v/>
      </c>
      <c r="J4014" s="6" t="str">
        <f t="shared" si="828"/>
        <v/>
      </c>
      <c r="K4014" s="6" t="str">
        <f t="shared" si="829"/>
        <v/>
      </c>
      <c r="L4014" s="6" t="str">
        <f t="shared" si="834"/>
        <v/>
      </c>
      <c r="M4014" s="6" t="str">
        <f t="shared" si="835"/>
        <v/>
      </c>
      <c r="N4014" s="6" t="str">
        <f t="shared" si="830"/>
        <v/>
      </c>
      <c r="O4014" s="4"/>
      <c r="P4014" s="11"/>
      <c r="Q4014" s="12" t="str">
        <f t="shared" si="831"/>
        <v/>
      </c>
      <c r="R4014" s="8"/>
      <c r="S4014" s="19"/>
      <c r="T4014" s="19" t="s">
        <v>830</v>
      </c>
      <c r="U4014" s="4"/>
      <c r="V4014" s="22" t="str">
        <f t="shared" si="832"/>
        <v>@aswan1.moe.edu.eg</v>
      </c>
      <c r="W4014" s="22" t="str">
        <f t="shared" si="833"/>
        <v>Stu#</v>
      </c>
      <c r="Z4014" t="str">
        <f>IF(Q4014=$Z$14,COUNTIF($Q$15:Q4014,$Z$14),"")</f>
        <v/>
      </c>
    </row>
    <row r="4015" spans="1:26" ht="16.5" x14ac:dyDescent="0.25">
      <c r="A4015" s="6" t="str">
        <f>IF(B4015="","",SUBTOTAL(3,$B$15:B4015))</f>
        <v/>
      </c>
      <c r="B4015" s="7"/>
      <c r="C4015" s="8"/>
      <c r="D4015" s="6" t="str">
        <f t="shared" si="823"/>
        <v/>
      </c>
      <c r="E4015" s="9" t="str">
        <f t="shared" si="826"/>
        <v/>
      </c>
      <c r="F4015" s="7"/>
      <c r="G4015" s="10" t="str">
        <f t="shared" si="824"/>
        <v/>
      </c>
      <c r="H4015" s="6" t="str">
        <f t="shared" si="825"/>
        <v/>
      </c>
      <c r="I4015" s="6" t="str">
        <f t="shared" si="827"/>
        <v/>
      </c>
      <c r="J4015" s="6" t="str">
        <f t="shared" si="828"/>
        <v/>
      </c>
      <c r="K4015" s="6" t="str">
        <f t="shared" si="829"/>
        <v/>
      </c>
      <c r="L4015" s="6" t="str">
        <f t="shared" si="834"/>
        <v/>
      </c>
      <c r="M4015" s="6" t="str">
        <f t="shared" si="835"/>
        <v/>
      </c>
      <c r="N4015" s="6" t="str">
        <f t="shared" si="830"/>
        <v/>
      </c>
      <c r="O4015" s="4"/>
      <c r="P4015" s="11"/>
      <c r="Q4015" s="12" t="str">
        <f t="shared" si="831"/>
        <v/>
      </c>
      <c r="R4015" s="8"/>
      <c r="S4015" s="19"/>
      <c r="T4015" s="19" t="s">
        <v>830</v>
      </c>
      <c r="U4015" s="4"/>
      <c r="V4015" s="22" t="str">
        <f t="shared" si="832"/>
        <v>@aswan1.moe.edu.eg</v>
      </c>
      <c r="W4015" s="22" t="str">
        <f t="shared" si="833"/>
        <v>Stu#</v>
      </c>
      <c r="Z4015" t="str">
        <f>IF(Q4015=$Z$14,COUNTIF($Q$15:Q4015,$Z$14),"")</f>
        <v/>
      </c>
    </row>
    <row r="4016" spans="1:26" ht="16.5" x14ac:dyDescent="0.25">
      <c r="A4016" s="6" t="str">
        <f>IF(B4016="","",SUBTOTAL(3,$B$15:B4016))</f>
        <v/>
      </c>
      <c r="B4016" s="7"/>
      <c r="C4016" s="8"/>
      <c r="D4016" s="6" t="str">
        <f t="shared" si="823"/>
        <v/>
      </c>
      <c r="E4016" s="9" t="str">
        <f t="shared" si="826"/>
        <v/>
      </c>
      <c r="F4016" s="7"/>
      <c r="G4016" s="10" t="str">
        <f t="shared" si="824"/>
        <v/>
      </c>
      <c r="H4016" s="6" t="str">
        <f t="shared" si="825"/>
        <v/>
      </c>
      <c r="I4016" s="6" t="str">
        <f t="shared" si="827"/>
        <v/>
      </c>
      <c r="J4016" s="6" t="str">
        <f t="shared" si="828"/>
        <v/>
      </c>
      <c r="K4016" s="6" t="str">
        <f t="shared" si="829"/>
        <v/>
      </c>
      <c r="L4016" s="6" t="str">
        <f t="shared" si="834"/>
        <v/>
      </c>
      <c r="M4016" s="6" t="str">
        <f t="shared" si="835"/>
        <v/>
      </c>
      <c r="N4016" s="6" t="str">
        <f t="shared" si="830"/>
        <v/>
      </c>
      <c r="O4016" s="4"/>
      <c r="P4016" s="11"/>
      <c r="Q4016" s="12" t="str">
        <f t="shared" si="831"/>
        <v/>
      </c>
      <c r="R4016" s="8"/>
      <c r="S4016" s="19"/>
      <c r="T4016" s="19" t="s">
        <v>830</v>
      </c>
      <c r="U4016" s="4"/>
      <c r="V4016" s="22" t="str">
        <f t="shared" si="832"/>
        <v>@aswan1.moe.edu.eg</v>
      </c>
      <c r="W4016" s="22" t="str">
        <f t="shared" si="833"/>
        <v>Stu#</v>
      </c>
      <c r="Z4016" t="str">
        <f>IF(Q4016=$Z$14,COUNTIF($Q$15:Q4016,$Z$14),"")</f>
        <v/>
      </c>
    </row>
    <row r="4017" spans="1:26" ht="16.5" x14ac:dyDescent="0.25">
      <c r="A4017" s="6" t="str">
        <f>IF(B4017="","",SUBTOTAL(3,$B$15:B4017))</f>
        <v/>
      </c>
      <c r="B4017" s="7"/>
      <c r="C4017" s="8"/>
      <c r="D4017" s="6" t="str">
        <f t="shared" si="823"/>
        <v/>
      </c>
      <c r="E4017" s="9" t="str">
        <f t="shared" si="826"/>
        <v/>
      </c>
      <c r="F4017" s="7"/>
      <c r="G4017" s="10" t="str">
        <f t="shared" si="824"/>
        <v/>
      </c>
      <c r="H4017" s="6" t="str">
        <f t="shared" si="825"/>
        <v/>
      </c>
      <c r="I4017" s="6" t="str">
        <f t="shared" si="827"/>
        <v/>
      </c>
      <c r="J4017" s="6" t="str">
        <f t="shared" si="828"/>
        <v/>
      </c>
      <c r="K4017" s="6" t="str">
        <f t="shared" si="829"/>
        <v/>
      </c>
      <c r="L4017" s="6" t="str">
        <f t="shared" si="834"/>
        <v/>
      </c>
      <c r="M4017" s="6" t="str">
        <f t="shared" si="835"/>
        <v/>
      </c>
      <c r="N4017" s="6" t="str">
        <f t="shared" si="830"/>
        <v/>
      </c>
      <c r="O4017" s="4"/>
      <c r="P4017" s="11"/>
      <c r="Q4017" s="12" t="str">
        <f t="shared" si="831"/>
        <v/>
      </c>
      <c r="R4017" s="8"/>
      <c r="S4017" s="19"/>
      <c r="T4017" s="19" t="s">
        <v>830</v>
      </c>
      <c r="U4017" s="4"/>
      <c r="V4017" s="22" t="str">
        <f t="shared" si="832"/>
        <v>@aswan1.moe.edu.eg</v>
      </c>
      <c r="W4017" s="22" t="str">
        <f t="shared" si="833"/>
        <v>Stu#</v>
      </c>
      <c r="Z4017" t="str">
        <f>IF(Q4017=$Z$14,COUNTIF($Q$15:Q4017,$Z$14),"")</f>
        <v/>
      </c>
    </row>
    <row r="4018" spans="1:26" ht="16.5" x14ac:dyDescent="0.25">
      <c r="A4018" s="6" t="str">
        <f>IF(B4018="","",SUBTOTAL(3,$B$15:B4018))</f>
        <v/>
      </c>
      <c r="B4018" s="7"/>
      <c r="C4018" s="8"/>
      <c r="D4018" s="6" t="str">
        <f t="shared" si="823"/>
        <v/>
      </c>
      <c r="E4018" s="9" t="str">
        <f t="shared" si="826"/>
        <v/>
      </c>
      <c r="F4018" s="7"/>
      <c r="G4018" s="10" t="str">
        <f t="shared" si="824"/>
        <v/>
      </c>
      <c r="H4018" s="6" t="str">
        <f t="shared" si="825"/>
        <v/>
      </c>
      <c r="I4018" s="6" t="str">
        <f t="shared" si="827"/>
        <v/>
      </c>
      <c r="J4018" s="6" t="str">
        <f t="shared" si="828"/>
        <v/>
      </c>
      <c r="K4018" s="6" t="str">
        <f t="shared" si="829"/>
        <v/>
      </c>
      <c r="L4018" s="6" t="str">
        <f t="shared" si="834"/>
        <v/>
      </c>
      <c r="M4018" s="6" t="str">
        <f t="shared" si="835"/>
        <v/>
      </c>
      <c r="N4018" s="6" t="str">
        <f t="shared" si="830"/>
        <v/>
      </c>
      <c r="O4018" s="4"/>
      <c r="P4018" s="11"/>
      <c r="Q4018" s="12" t="str">
        <f t="shared" si="831"/>
        <v/>
      </c>
      <c r="R4018" s="8"/>
      <c r="S4018" s="19"/>
      <c r="T4018" s="19" t="s">
        <v>830</v>
      </c>
      <c r="U4018" s="4"/>
      <c r="V4018" s="22" t="str">
        <f t="shared" si="832"/>
        <v>@aswan1.moe.edu.eg</v>
      </c>
      <c r="W4018" s="22" t="str">
        <f t="shared" si="833"/>
        <v>Stu#</v>
      </c>
      <c r="Z4018" t="str">
        <f>IF(Q4018=$Z$14,COUNTIF($Q$15:Q4018,$Z$14),"")</f>
        <v/>
      </c>
    </row>
    <row r="4019" spans="1:26" ht="16.5" x14ac:dyDescent="0.25">
      <c r="A4019" s="6" t="str">
        <f>IF(B4019="","",SUBTOTAL(3,$B$15:B4019))</f>
        <v/>
      </c>
      <c r="B4019" s="7"/>
      <c r="C4019" s="8"/>
      <c r="D4019" s="6" t="str">
        <f t="shared" si="823"/>
        <v/>
      </c>
      <c r="E4019" s="9" t="str">
        <f t="shared" si="826"/>
        <v/>
      </c>
      <c r="F4019" s="7"/>
      <c r="G4019" s="10" t="str">
        <f t="shared" si="824"/>
        <v/>
      </c>
      <c r="H4019" s="6" t="str">
        <f t="shared" si="825"/>
        <v/>
      </c>
      <c r="I4019" s="6" t="str">
        <f t="shared" si="827"/>
        <v/>
      </c>
      <c r="J4019" s="6" t="str">
        <f t="shared" si="828"/>
        <v/>
      </c>
      <c r="K4019" s="6" t="str">
        <f t="shared" si="829"/>
        <v/>
      </c>
      <c r="L4019" s="6" t="str">
        <f t="shared" si="834"/>
        <v/>
      </c>
      <c r="M4019" s="6" t="str">
        <f t="shared" si="835"/>
        <v/>
      </c>
      <c r="N4019" s="6" t="str">
        <f t="shared" si="830"/>
        <v/>
      </c>
      <c r="O4019" s="4"/>
      <c r="P4019" s="11"/>
      <c r="Q4019" s="12" t="str">
        <f t="shared" si="831"/>
        <v/>
      </c>
      <c r="R4019" s="8"/>
      <c r="S4019" s="19"/>
      <c r="T4019" s="19" t="s">
        <v>830</v>
      </c>
      <c r="U4019" s="4"/>
      <c r="V4019" s="22" t="str">
        <f t="shared" si="832"/>
        <v>@aswan1.moe.edu.eg</v>
      </c>
      <c r="W4019" s="22" t="str">
        <f t="shared" si="833"/>
        <v>Stu#</v>
      </c>
      <c r="Z4019" t="str">
        <f>IF(Q4019=$Z$14,COUNTIF($Q$15:Q4019,$Z$14),"")</f>
        <v/>
      </c>
    </row>
    <row r="4020" spans="1:26" ht="16.5" x14ac:dyDescent="0.25">
      <c r="A4020" s="6" t="str">
        <f>IF(B4020="","",SUBTOTAL(3,$B$15:B4020))</f>
        <v/>
      </c>
      <c r="B4020" s="7"/>
      <c r="C4020" s="8"/>
      <c r="D4020" s="6" t="str">
        <f t="shared" si="823"/>
        <v/>
      </c>
      <c r="E4020" s="9" t="str">
        <f t="shared" si="826"/>
        <v/>
      </c>
      <c r="F4020" s="7"/>
      <c r="G4020" s="10" t="str">
        <f t="shared" si="824"/>
        <v/>
      </c>
      <c r="H4020" s="6" t="str">
        <f t="shared" si="825"/>
        <v/>
      </c>
      <c r="I4020" s="6" t="str">
        <f t="shared" si="827"/>
        <v/>
      </c>
      <c r="J4020" s="6" t="str">
        <f t="shared" si="828"/>
        <v/>
      </c>
      <c r="K4020" s="6" t="str">
        <f t="shared" si="829"/>
        <v/>
      </c>
      <c r="L4020" s="6" t="str">
        <f t="shared" si="834"/>
        <v/>
      </c>
      <c r="M4020" s="6" t="str">
        <f t="shared" si="835"/>
        <v/>
      </c>
      <c r="N4020" s="6" t="str">
        <f t="shared" si="830"/>
        <v/>
      </c>
      <c r="O4020" s="4"/>
      <c r="P4020" s="11"/>
      <c r="Q4020" s="12" t="str">
        <f t="shared" si="831"/>
        <v/>
      </c>
      <c r="R4020" s="8"/>
      <c r="S4020" s="19"/>
      <c r="T4020" s="19" t="s">
        <v>830</v>
      </c>
      <c r="U4020" s="4"/>
      <c r="V4020" s="22" t="str">
        <f t="shared" si="832"/>
        <v>@aswan1.moe.edu.eg</v>
      </c>
      <c r="W4020" s="22" t="str">
        <f t="shared" si="833"/>
        <v>Stu#</v>
      </c>
      <c r="Z4020" t="str">
        <f>IF(Q4020=$Z$14,COUNTIF($Q$15:Q4020,$Z$14),"")</f>
        <v/>
      </c>
    </row>
    <row r="4021" spans="1:26" ht="16.5" x14ac:dyDescent="0.25">
      <c r="A4021" s="6" t="str">
        <f>IF(B4021="","",SUBTOTAL(3,$B$15:B4021))</f>
        <v/>
      </c>
      <c r="B4021" s="7"/>
      <c r="C4021" s="8"/>
      <c r="D4021" s="6" t="str">
        <f t="shared" si="823"/>
        <v/>
      </c>
      <c r="E4021" s="9" t="str">
        <f t="shared" si="826"/>
        <v/>
      </c>
      <c r="F4021" s="7"/>
      <c r="G4021" s="10" t="str">
        <f t="shared" si="824"/>
        <v/>
      </c>
      <c r="H4021" s="6" t="str">
        <f t="shared" si="825"/>
        <v/>
      </c>
      <c r="I4021" s="6" t="str">
        <f t="shared" si="827"/>
        <v/>
      </c>
      <c r="J4021" s="6" t="str">
        <f t="shared" si="828"/>
        <v/>
      </c>
      <c r="K4021" s="6" t="str">
        <f t="shared" si="829"/>
        <v/>
      </c>
      <c r="L4021" s="6" t="str">
        <f t="shared" si="834"/>
        <v/>
      </c>
      <c r="M4021" s="6" t="str">
        <f t="shared" si="835"/>
        <v/>
      </c>
      <c r="N4021" s="6" t="str">
        <f t="shared" si="830"/>
        <v/>
      </c>
      <c r="O4021" s="4"/>
      <c r="P4021" s="11"/>
      <c r="Q4021" s="12" t="str">
        <f t="shared" si="831"/>
        <v/>
      </c>
      <c r="R4021" s="8"/>
      <c r="S4021" s="19"/>
      <c r="T4021" s="19" t="s">
        <v>830</v>
      </c>
      <c r="U4021" s="4"/>
      <c r="V4021" s="22" t="str">
        <f t="shared" si="832"/>
        <v>@aswan1.moe.edu.eg</v>
      </c>
      <c r="W4021" s="22" t="str">
        <f t="shared" si="833"/>
        <v>Stu#</v>
      </c>
      <c r="Z4021" t="str">
        <f>IF(Q4021=$Z$14,COUNTIF($Q$15:Q4021,$Z$14),"")</f>
        <v/>
      </c>
    </row>
    <row r="4022" spans="1:26" ht="16.5" x14ac:dyDescent="0.25">
      <c r="A4022" s="6" t="str">
        <f>IF(B4022="","",SUBTOTAL(3,$B$15:B4022))</f>
        <v/>
      </c>
      <c r="B4022" s="7"/>
      <c r="C4022" s="8"/>
      <c r="D4022" s="6" t="str">
        <f t="shared" si="823"/>
        <v/>
      </c>
      <c r="E4022" s="9" t="str">
        <f t="shared" si="826"/>
        <v/>
      </c>
      <c r="F4022" s="7"/>
      <c r="G4022" s="10" t="str">
        <f t="shared" si="824"/>
        <v/>
      </c>
      <c r="H4022" s="6" t="str">
        <f t="shared" si="825"/>
        <v/>
      </c>
      <c r="I4022" s="6" t="str">
        <f t="shared" si="827"/>
        <v/>
      </c>
      <c r="J4022" s="6" t="str">
        <f t="shared" si="828"/>
        <v/>
      </c>
      <c r="K4022" s="6" t="str">
        <f t="shared" si="829"/>
        <v/>
      </c>
      <c r="L4022" s="6" t="str">
        <f t="shared" si="834"/>
        <v/>
      </c>
      <c r="M4022" s="6" t="str">
        <f t="shared" si="835"/>
        <v/>
      </c>
      <c r="N4022" s="6" t="str">
        <f t="shared" si="830"/>
        <v/>
      </c>
      <c r="O4022" s="4"/>
      <c r="P4022" s="11"/>
      <c r="Q4022" s="12" t="str">
        <f t="shared" si="831"/>
        <v/>
      </c>
      <c r="R4022" s="8"/>
      <c r="S4022" s="19"/>
      <c r="T4022" s="19" t="s">
        <v>830</v>
      </c>
      <c r="U4022" s="4"/>
      <c r="V4022" s="22" t="str">
        <f t="shared" si="832"/>
        <v>@aswan1.moe.edu.eg</v>
      </c>
      <c r="W4022" s="22" t="str">
        <f t="shared" si="833"/>
        <v>Stu#</v>
      </c>
      <c r="Z4022" t="str">
        <f>IF(Q4022=$Z$14,COUNTIF($Q$15:Q4022,$Z$14),"")</f>
        <v/>
      </c>
    </row>
    <row r="4023" spans="1:26" ht="16.5" x14ac:dyDescent="0.25">
      <c r="A4023" s="6" t="str">
        <f>IF(B4023="","",SUBTOTAL(3,$B$15:B4023))</f>
        <v/>
      </c>
      <c r="B4023" s="7"/>
      <c r="C4023" s="8"/>
      <c r="D4023" s="6" t="str">
        <f t="shared" si="823"/>
        <v/>
      </c>
      <c r="E4023" s="9" t="str">
        <f t="shared" si="826"/>
        <v/>
      </c>
      <c r="F4023" s="7"/>
      <c r="G4023" s="10" t="str">
        <f t="shared" si="824"/>
        <v/>
      </c>
      <c r="H4023" s="6" t="str">
        <f t="shared" si="825"/>
        <v/>
      </c>
      <c r="I4023" s="6" t="str">
        <f t="shared" si="827"/>
        <v/>
      </c>
      <c r="J4023" s="6" t="str">
        <f t="shared" si="828"/>
        <v/>
      </c>
      <c r="K4023" s="6" t="str">
        <f t="shared" si="829"/>
        <v/>
      </c>
      <c r="L4023" s="6" t="str">
        <f t="shared" si="834"/>
        <v/>
      </c>
      <c r="M4023" s="6" t="str">
        <f t="shared" si="835"/>
        <v/>
      </c>
      <c r="N4023" s="6" t="str">
        <f t="shared" si="830"/>
        <v/>
      </c>
      <c r="O4023" s="4"/>
      <c r="P4023" s="11"/>
      <c r="Q4023" s="12" t="str">
        <f t="shared" si="831"/>
        <v/>
      </c>
      <c r="R4023" s="8"/>
      <c r="S4023" s="19"/>
      <c r="T4023" s="19" t="s">
        <v>830</v>
      </c>
      <c r="U4023" s="4"/>
      <c r="V4023" s="22" t="str">
        <f t="shared" si="832"/>
        <v>@aswan1.moe.edu.eg</v>
      </c>
      <c r="W4023" s="22" t="str">
        <f t="shared" si="833"/>
        <v>Stu#</v>
      </c>
      <c r="Z4023" t="str">
        <f>IF(Q4023=$Z$14,COUNTIF($Q$15:Q4023,$Z$14),"")</f>
        <v/>
      </c>
    </row>
    <row r="4024" spans="1:26" ht="16.5" x14ac:dyDescent="0.25">
      <c r="A4024" s="6" t="str">
        <f>IF(B4024="","",SUBTOTAL(3,$B$15:B4024))</f>
        <v/>
      </c>
      <c r="B4024" s="7"/>
      <c r="C4024" s="8"/>
      <c r="D4024" s="6" t="str">
        <f t="shared" si="823"/>
        <v/>
      </c>
      <c r="E4024" s="9" t="str">
        <f t="shared" si="826"/>
        <v/>
      </c>
      <c r="F4024" s="7"/>
      <c r="G4024" s="10" t="str">
        <f t="shared" si="824"/>
        <v/>
      </c>
      <c r="H4024" s="6" t="str">
        <f t="shared" si="825"/>
        <v/>
      </c>
      <c r="I4024" s="6" t="str">
        <f t="shared" si="827"/>
        <v/>
      </c>
      <c r="J4024" s="6" t="str">
        <f t="shared" si="828"/>
        <v/>
      </c>
      <c r="K4024" s="6" t="str">
        <f t="shared" si="829"/>
        <v/>
      </c>
      <c r="L4024" s="6" t="str">
        <f t="shared" si="834"/>
        <v/>
      </c>
      <c r="M4024" s="6" t="str">
        <f t="shared" si="835"/>
        <v/>
      </c>
      <c r="N4024" s="6" t="str">
        <f t="shared" si="830"/>
        <v/>
      </c>
      <c r="O4024" s="4"/>
      <c r="P4024" s="11"/>
      <c r="Q4024" s="12" t="str">
        <f t="shared" si="831"/>
        <v/>
      </c>
      <c r="R4024" s="8"/>
      <c r="S4024" s="19"/>
      <c r="T4024" s="19" t="s">
        <v>830</v>
      </c>
      <c r="U4024" s="4"/>
      <c r="V4024" s="22" t="str">
        <f t="shared" si="832"/>
        <v>@aswan1.moe.edu.eg</v>
      </c>
      <c r="W4024" s="22" t="str">
        <f t="shared" si="833"/>
        <v>Stu#</v>
      </c>
      <c r="Z4024" t="str">
        <f>IF(Q4024=$Z$14,COUNTIF($Q$15:Q4024,$Z$14),"")</f>
        <v/>
      </c>
    </row>
    <row r="4025" spans="1:26" ht="16.5" x14ac:dyDescent="0.25">
      <c r="A4025" s="6" t="str">
        <f>IF(B4025="","",SUBTOTAL(3,$B$15:B4025))</f>
        <v/>
      </c>
      <c r="B4025" s="7"/>
      <c r="C4025" s="8"/>
      <c r="D4025" s="6" t="str">
        <f t="shared" si="823"/>
        <v/>
      </c>
      <c r="E4025" s="9" t="str">
        <f t="shared" si="826"/>
        <v/>
      </c>
      <c r="F4025" s="7"/>
      <c r="G4025" s="10" t="str">
        <f t="shared" si="824"/>
        <v/>
      </c>
      <c r="H4025" s="6" t="str">
        <f t="shared" si="825"/>
        <v/>
      </c>
      <c r="I4025" s="6" t="str">
        <f t="shared" si="827"/>
        <v/>
      </c>
      <c r="J4025" s="6" t="str">
        <f t="shared" si="828"/>
        <v/>
      </c>
      <c r="K4025" s="6" t="str">
        <f t="shared" si="829"/>
        <v/>
      </c>
      <c r="L4025" s="6" t="str">
        <f t="shared" si="834"/>
        <v/>
      </c>
      <c r="M4025" s="6" t="str">
        <f t="shared" si="835"/>
        <v/>
      </c>
      <c r="N4025" s="6" t="str">
        <f t="shared" si="830"/>
        <v/>
      </c>
      <c r="O4025" s="4"/>
      <c r="P4025" s="11"/>
      <c r="Q4025" s="12" t="str">
        <f t="shared" si="831"/>
        <v/>
      </c>
      <c r="R4025" s="8"/>
      <c r="S4025" s="19"/>
      <c r="T4025" s="19" t="s">
        <v>830</v>
      </c>
      <c r="U4025" s="4"/>
      <c r="V4025" s="22" t="str">
        <f t="shared" si="832"/>
        <v>@aswan1.moe.edu.eg</v>
      </c>
      <c r="W4025" s="22" t="str">
        <f t="shared" si="833"/>
        <v>Stu#</v>
      </c>
      <c r="Z4025" t="str">
        <f>IF(Q4025=$Z$14,COUNTIF($Q$15:Q4025,$Z$14),"")</f>
        <v/>
      </c>
    </row>
    <row r="4026" spans="1:26" ht="16.5" x14ac:dyDescent="0.25">
      <c r="A4026" s="6" t="str">
        <f>IF(B4026="","",SUBTOTAL(3,$B$15:B4026))</f>
        <v/>
      </c>
      <c r="B4026" s="7"/>
      <c r="C4026" s="8"/>
      <c r="D4026" s="6" t="str">
        <f t="shared" si="823"/>
        <v/>
      </c>
      <c r="E4026" s="9" t="str">
        <f t="shared" si="826"/>
        <v/>
      </c>
      <c r="F4026" s="7"/>
      <c r="G4026" s="10" t="str">
        <f t="shared" si="824"/>
        <v/>
      </c>
      <c r="H4026" s="6" t="str">
        <f t="shared" si="825"/>
        <v/>
      </c>
      <c r="I4026" s="6" t="str">
        <f t="shared" si="827"/>
        <v/>
      </c>
      <c r="J4026" s="6" t="str">
        <f t="shared" si="828"/>
        <v/>
      </c>
      <c r="K4026" s="6" t="str">
        <f t="shared" si="829"/>
        <v/>
      </c>
      <c r="L4026" s="6" t="str">
        <f t="shared" si="834"/>
        <v/>
      </c>
      <c r="M4026" s="6" t="str">
        <f t="shared" si="835"/>
        <v/>
      </c>
      <c r="N4026" s="6" t="str">
        <f t="shared" si="830"/>
        <v/>
      </c>
      <c r="O4026" s="4"/>
      <c r="P4026" s="11"/>
      <c r="Q4026" s="12" t="str">
        <f t="shared" si="831"/>
        <v/>
      </c>
      <c r="R4026" s="8"/>
      <c r="S4026" s="19"/>
      <c r="T4026" s="19" t="s">
        <v>830</v>
      </c>
      <c r="U4026" s="4"/>
      <c r="V4026" s="22" t="str">
        <f t="shared" si="832"/>
        <v>@aswan1.moe.edu.eg</v>
      </c>
      <c r="W4026" s="22" t="str">
        <f t="shared" si="833"/>
        <v>Stu#</v>
      </c>
      <c r="Z4026" t="str">
        <f>IF(Q4026=$Z$14,COUNTIF($Q$15:Q4026,$Z$14),"")</f>
        <v/>
      </c>
    </row>
    <row r="4027" spans="1:26" ht="16.5" x14ac:dyDescent="0.25">
      <c r="A4027" s="6" t="str">
        <f>IF(B4027="","",SUBTOTAL(3,$B$15:B4027))</f>
        <v/>
      </c>
      <c r="B4027" s="7"/>
      <c r="C4027" s="8"/>
      <c r="D4027" s="6" t="str">
        <f t="shared" si="823"/>
        <v/>
      </c>
      <c r="E4027" s="9" t="str">
        <f t="shared" si="826"/>
        <v/>
      </c>
      <c r="F4027" s="7"/>
      <c r="G4027" s="10" t="str">
        <f t="shared" si="824"/>
        <v/>
      </c>
      <c r="H4027" s="6" t="str">
        <f t="shared" si="825"/>
        <v/>
      </c>
      <c r="I4027" s="6" t="str">
        <f t="shared" si="827"/>
        <v/>
      </c>
      <c r="J4027" s="6" t="str">
        <f t="shared" si="828"/>
        <v/>
      </c>
      <c r="K4027" s="6" t="str">
        <f t="shared" si="829"/>
        <v/>
      </c>
      <c r="L4027" s="6" t="str">
        <f t="shared" si="834"/>
        <v/>
      </c>
      <c r="M4027" s="6" t="str">
        <f t="shared" si="835"/>
        <v/>
      </c>
      <c r="N4027" s="6" t="str">
        <f t="shared" si="830"/>
        <v/>
      </c>
      <c r="O4027" s="4"/>
      <c r="P4027" s="11"/>
      <c r="Q4027" s="12" t="str">
        <f t="shared" si="831"/>
        <v/>
      </c>
      <c r="R4027" s="8"/>
      <c r="S4027" s="19"/>
      <c r="T4027" s="19" t="s">
        <v>830</v>
      </c>
      <c r="U4027" s="4"/>
      <c r="V4027" s="22" t="str">
        <f t="shared" si="832"/>
        <v>@aswan1.moe.edu.eg</v>
      </c>
      <c r="W4027" s="22" t="str">
        <f t="shared" si="833"/>
        <v>Stu#</v>
      </c>
      <c r="Z4027" t="str">
        <f>IF(Q4027=$Z$14,COUNTIF($Q$15:Q4027,$Z$14),"")</f>
        <v/>
      </c>
    </row>
    <row r="4028" spans="1:26" ht="16.5" x14ac:dyDescent="0.25">
      <c r="A4028" s="6" t="str">
        <f>IF(B4028="","",SUBTOTAL(3,$B$15:B4028))</f>
        <v/>
      </c>
      <c r="B4028" s="7"/>
      <c r="C4028" s="8"/>
      <c r="D4028" s="6" t="str">
        <f t="shared" si="823"/>
        <v/>
      </c>
      <c r="E4028" s="9" t="str">
        <f t="shared" si="826"/>
        <v/>
      </c>
      <c r="F4028" s="7"/>
      <c r="G4028" s="10" t="str">
        <f t="shared" si="824"/>
        <v/>
      </c>
      <c r="H4028" s="6" t="str">
        <f t="shared" si="825"/>
        <v/>
      </c>
      <c r="I4028" s="6" t="str">
        <f t="shared" si="827"/>
        <v/>
      </c>
      <c r="J4028" s="6" t="str">
        <f t="shared" si="828"/>
        <v/>
      </c>
      <c r="K4028" s="6" t="str">
        <f t="shared" si="829"/>
        <v/>
      </c>
      <c r="L4028" s="6" t="str">
        <f t="shared" si="834"/>
        <v/>
      </c>
      <c r="M4028" s="6" t="str">
        <f t="shared" si="835"/>
        <v/>
      </c>
      <c r="N4028" s="6" t="str">
        <f t="shared" si="830"/>
        <v/>
      </c>
      <c r="O4028" s="4"/>
      <c r="P4028" s="11"/>
      <c r="Q4028" s="12" t="str">
        <f t="shared" si="831"/>
        <v/>
      </c>
      <c r="R4028" s="8"/>
      <c r="S4028" s="19"/>
      <c r="T4028" s="19" t="s">
        <v>830</v>
      </c>
      <c r="U4028" s="4"/>
      <c r="V4028" s="22" t="str">
        <f t="shared" si="832"/>
        <v>@aswan1.moe.edu.eg</v>
      </c>
      <c r="W4028" s="22" t="str">
        <f t="shared" si="833"/>
        <v>Stu#</v>
      </c>
      <c r="Z4028" t="str">
        <f>IF(Q4028=$Z$14,COUNTIF($Q$15:Q4028,$Z$14),"")</f>
        <v/>
      </c>
    </row>
    <row r="4029" spans="1:26" ht="16.5" x14ac:dyDescent="0.25">
      <c r="A4029" s="6" t="str">
        <f>IF(B4029="","",SUBTOTAL(3,$B$15:B4029))</f>
        <v/>
      </c>
      <c r="B4029" s="7"/>
      <c r="C4029" s="8"/>
      <c r="D4029" s="6" t="str">
        <f t="shared" si="823"/>
        <v/>
      </c>
      <c r="E4029" s="9" t="str">
        <f t="shared" si="826"/>
        <v/>
      </c>
      <c r="F4029" s="7"/>
      <c r="G4029" s="10" t="str">
        <f t="shared" si="824"/>
        <v/>
      </c>
      <c r="H4029" s="6" t="str">
        <f t="shared" si="825"/>
        <v/>
      </c>
      <c r="I4029" s="6" t="str">
        <f t="shared" si="827"/>
        <v/>
      </c>
      <c r="J4029" s="6" t="str">
        <f t="shared" si="828"/>
        <v/>
      </c>
      <c r="K4029" s="6" t="str">
        <f t="shared" si="829"/>
        <v/>
      </c>
      <c r="L4029" s="6" t="str">
        <f t="shared" si="834"/>
        <v/>
      </c>
      <c r="M4029" s="6" t="str">
        <f t="shared" si="835"/>
        <v/>
      </c>
      <c r="N4029" s="6" t="str">
        <f t="shared" si="830"/>
        <v/>
      </c>
      <c r="O4029" s="4"/>
      <c r="P4029" s="11"/>
      <c r="Q4029" s="12" t="str">
        <f t="shared" si="831"/>
        <v/>
      </c>
      <c r="R4029" s="8"/>
      <c r="S4029" s="19"/>
      <c r="T4029" s="19" t="s">
        <v>830</v>
      </c>
      <c r="U4029" s="4"/>
      <c r="V4029" s="22" t="str">
        <f t="shared" si="832"/>
        <v>@aswan1.moe.edu.eg</v>
      </c>
      <c r="W4029" s="22" t="str">
        <f t="shared" si="833"/>
        <v>Stu#</v>
      </c>
      <c r="Z4029" t="str">
        <f>IF(Q4029=$Z$14,COUNTIF($Q$15:Q4029,$Z$14),"")</f>
        <v/>
      </c>
    </row>
    <row r="4030" spans="1:26" ht="16.5" x14ac:dyDescent="0.25">
      <c r="A4030" s="6" t="str">
        <f>IF(B4030="","",SUBTOTAL(3,$B$15:B4030))</f>
        <v/>
      </c>
      <c r="B4030" s="7"/>
      <c r="C4030" s="8"/>
      <c r="D4030" s="6" t="str">
        <f t="shared" si="823"/>
        <v/>
      </c>
      <c r="E4030" s="9" t="str">
        <f t="shared" si="826"/>
        <v/>
      </c>
      <c r="F4030" s="7"/>
      <c r="G4030" s="10" t="str">
        <f t="shared" si="824"/>
        <v/>
      </c>
      <c r="H4030" s="6" t="str">
        <f t="shared" si="825"/>
        <v/>
      </c>
      <c r="I4030" s="6" t="str">
        <f t="shared" si="827"/>
        <v/>
      </c>
      <c r="J4030" s="6" t="str">
        <f t="shared" si="828"/>
        <v/>
      </c>
      <c r="K4030" s="6" t="str">
        <f t="shared" si="829"/>
        <v/>
      </c>
      <c r="L4030" s="6" t="str">
        <f t="shared" si="834"/>
        <v/>
      </c>
      <c r="M4030" s="6" t="str">
        <f t="shared" si="835"/>
        <v/>
      </c>
      <c r="N4030" s="6" t="str">
        <f t="shared" si="830"/>
        <v/>
      </c>
      <c r="O4030" s="4"/>
      <c r="P4030" s="11"/>
      <c r="Q4030" s="12" t="str">
        <f t="shared" si="831"/>
        <v/>
      </c>
      <c r="R4030" s="8"/>
      <c r="S4030" s="19"/>
      <c r="T4030" s="19" t="s">
        <v>830</v>
      </c>
      <c r="U4030" s="4"/>
      <c r="V4030" s="22" t="str">
        <f t="shared" si="832"/>
        <v>@aswan1.moe.edu.eg</v>
      </c>
      <c r="W4030" s="22" t="str">
        <f t="shared" si="833"/>
        <v>Stu#</v>
      </c>
      <c r="Z4030" t="str">
        <f>IF(Q4030=$Z$14,COUNTIF($Q$15:Q4030,$Z$14),"")</f>
        <v/>
      </c>
    </row>
    <row r="4031" spans="1:26" ht="16.5" x14ac:dyDescent="0.25">
      <c r="A4031" s="6" t="str">
        <f>IF(B4031="","",SUBTOTAL(3,$B$15:B4031))</f>
        <v/>
      </c>
      <c r="B4031" s="7"/>
      <c r="C4031" s="8"/>
      <c r="D4031" s="6" t="str">
        <f t="shared" si="823"/>
        <v/>
      </c>
      <c r="E4031" s="9" t="str">
        <f t="shared" si="826"/>
        <v/>
      </c>
      <c r="F4031" s="7"/>
      <c r="G4031" s="10" t="str">
        <f t="shared" si="824"/>
        <v/>
      </c>
      <c r="H4031" s="6" t="str">
        <f t="shared" si="825"/>
        <v/>
      </c>
      <c r="I4031" s="6" t="str">
        <f t="shared" si="827"/>
        <v/>
      </c>
      <c r="J4031" s="6" t="str">
        <f t="shared" si="828"/>
        <v/>
      </c>
      <c r="K4031" s="6" t="str">
        <f t="shared" si="829"/>
        <v/>
      </c>
      <c r="L4031" s="6" t="str">
        <f t="shared" si="834"/>
        <v/>
      </c>
      <c r="M4031" s="6" t="str">
        <f t="shared" si="835"/>
        <v/>
      </c>
      <c r="N4031" s="6" t="str">
        <f t="shared" si="830"/>
        <v/>
      </c>
      <c r="O4031" s="4"/>
      <c r="P4031" s="11"/>
      <c r="Q4031" s="12" t="str">
        <f t="shared" si="831"/>
        <v/>
      </c>
      <c r="R4031" s="8"/>
      <c r="S4031" s="19"/>
      <c r="T4031" s="19" t="s">
        <v>830</v>
      </c>
      <c r="U4031" s="4"/>
      <c r="V4031" s="22" t="str">
        <f t="shared" si="832"/>
        <v>@aswan1.moe.edu.eg</v>
      </c>
      <c r="W4031" s="22" t="str">
        <f t="shared" si="833"/>
        <v>Stu#</v>
      </c>
      <c r="Z4031" t="str">
        <f>IF(Q4031=$Z$14,COUNTIF($Q$15:Q4031,$Z$14),"")</f>
        <v/>
      </c>
    </row>
    <row r="4032" spans="1:26" ht="16.5" x14ac:dyDescent="0.25">
      <c r="A4032" s="6" t="str">
        <f>IF(B4032="","",SUBTOTAL(3,$B$15:B4032))</f>
        <v/>
      </c>
      <c r="B4032" s="7"/>
      <c r="C4032" s="8"/>
      <c r="D4032" s="6" t="str">
        <f t="shared" si="823"/>
        <v/>
      </c>
      <c r="E4032" s="9" t="str">
        <f t="shared" si="826"/>
        <v/>
      </c>
      <c r="F4032" s="7"/>
      <c r="G4032" s="10" t="str">
        <f t="shared" si="824"/>
        <v/>
      </c>
      <c r="H4032" s="6" t="str">
        <f t="shared" si="825"/>
        <v/>
      </c>
      <c r="I4032" s="6" t="str">
        <f t="shared" si="827"/>
        <v/>
      </c>
      <c r="J4032" s="6" t="str">
        <f t="shared" si="828"/>
        <v/>
      </c>
      <c r="K4032" s="6" t="str">
        <f t="shared" si="829"/>
        <v/>
      </c>
      <c r="L4032" s="6" t="str">
        <f t="shared" si="834"/>
        <v/>
      </c>
      <c r="M4032" s="6" t="str">
        <f t="shared" si="835"/>
        <v/>
      </c>
      <c r="N4032" s="6" t="str">
        <f t="shared" si="830"/>
        <v/>
      </c>
      <c r="O4032" s="4"/>
      <c r="P4032" s="11"/>
      <c r="Q4032" s="12" t="str">
        <f t="shared" si="831"/>
        <v/>
      </c>
      <c r="R4032" s="8"/>
      <c r="S4032" s="19"/>
      <c r="T4032" s="19" t="s">
        <v>830</v>
      </c>
      <c r="U4032" s="4"/>
      <c r="V4032" s="22" t="str">
        <f t="shared" si="832"/>
        <v>@aswan1.moe.edu.eg</v>
      </c>
      <c r="W4032" s="22" t="str">
        <f t="shared" si="833"/>
        <v>Stu#</v>
      </c>
      <c r="Z4032" t="str">
        <f>IF(Q4032=$Z$14,COUNTIF($Q$15:Q4032,$Z$14),"")</f>
        <v/>
      </c>
    </row>
    <row r="4033" spans="1:26" ht="16.5" x14ac:dyDescent="0.25">
      <c r="A4033" s="6" t="str">
        <f>IF(B4033="","",SUBTOTAL(3,$B$15:B4033))</f>
        <v/>
      </c>
      <c r="B4033" s="7"/>
      <c r="C4033" s="8"/>
      <c r="D4033" s="6" t="str">
        <f t="shared" si="823"/>
        <v/>
      </c>
      <c r="E4033" s="9" t="str">
        <f t="shared" si="826"/>
        <v/>
      </c>
      <c r="F4033" s="7"/>
      <c r="G4033" s="10" t="str">
        <f t="shared" si="824"/>
        <v/>
      </c>
      <c r="H4033" s="6" t="str">
        <f t="shared" si="825"/>
        <v/>
      </c>
      <c r="I4033" s="6" t="str">
        <f t="shared" si="827"/>
        <v/>
      </c>
      <c r="J4033" s="6" t="str">
        <f t="shared" si="828"/>
        <v/>
      </c>
      <c r="K4033" s="6" t="str">
        <f t="shared" si="829"/>
        <v/>
      </c>
      <c r="L4033" s="6" t="str">
        <f t="shared" si="834"/>
        <v/>
      </c>
      <c r="M4033" s="6" t="str">
        <f t="shared" si="835"/>
        <v/>
      </c>
      <c r="N4033" s="6" t="str">
        <f t="shared" si="830"/>
        <v/>
      </c>
      <c r="O4033" s="4"/>
      <c r="P4033" s="11"/>
      <c r="Q4033" s="12" t="str">
        <f t="shared" si="831"/>
        <v/>
      </c>
      <c r="R4033" s="8"/>
      <c r="S4033" s="19"/>
      <c r="T4033" s="19" t="s">
        <v>830</v>
      </c>
      <c r="U4033" s="4"/>
      <c r="V4033" s="22" t="str">
        <f t="shared" si="832"/>
        <v>@aswan1.moe.edu.eg</v>
      </c>
      <c r="W4033" s="22" t="str">
        <f t="shared" si="833"/>
        <v>Stu#</v>
      </c>
      <c r="Z4033" t="str">
        <f>IF(Q4033=$Z$14,COUNTIF($Q$15:Q4033,$Z$14),"")</f>
        <v/>
      </c>
    </row>
    <row r="4034" spans="1:26" ht="16.5" x14ac:dyDescent="0.25">
      <c r="A4034" s="6" t="str">
        <f>IF(B4034="","",SUBTOTAL(3,$B$15:B4034))</f>
        <v/>
      </c>
      <c r="B4034" s="7"/>
      <c r="C4034" s="8"/>
      <c r="D4034" s="6" t="str">
        <f t="shared" si="823"/>
        <v/>
      </c>
      <c r="E4034" s="9" t="str">
        <f t="shared" si="826"/>
        <v/>
      </c>
      <c r="F4034" s="7"/>
      <c r="G4034" s="10" t="str">
        <f t="shared" si="824"/>
        <v/>
      </c>
      <c r="H4034" s="6" t="str">
        <f t="shared" si="825"/>
        <v/>
      </c>
      <c r="I4034" s="6" t="str">
        <f t="shared" si="827"/>
        <v/>
      </c>
      <c r="J4034" s="6" t="str">
        <f t="shared" si="828"/>
        <v/>
      </c>
      <c r="K4034" s="6" t="str">
        <f t="shared" si="829"/>
        <v/>
      </c>
      <c r="L4034" s="6" t="str">
        <f t="shared" si="834"/>
        <v/>
      </c>
      <c r="M4034" s="6" t="str">
        <f t="shared" si="835"/>
        <v/>
      </c>
      <c r="N4034" s="6" t="str">
        <f t="shared" si="830"/>
        <v/>
      </c>
      <c r="O4034" s="4"/>
      <c r="P4034" s="11"/>
      <c r="Q4034" s="12" t="str">
        <f t="shared" si="831"/>
        <v/>
      </c>
      <c r="R4034" s="8"/>
      <c r="S4034" s="19"/>
      <c r="T4034" s="19" t="s">
        <v>830</v>
      </c>
      <c r="U4034" s="4"/>
      <c r="V4034" s="22" t="str">
        <f t="shared" si="832"/>
        <v>@aswan1.moe.edu.eg</v>
      </c>
      <c r="W4034" s="22" t="str">
        <f t="shared" si="833"/>
        <v>Stu#</v>
      </c>
      <c r="Z4034" t="str">
        <f>IF(Q4034=$Z$14,COUNTIF($Q$15:Q4034,$Z$14),"")</f>
        <v/>
      </c>
    </row>
    <row r="4035" spans="1:26" ht="16.5" x14ac:dyDescent="0.25">
      <c r="A4035" s="6" t="str">
        <f>IF(B4035="","",SUBTOTAL(3,$B$15:B4035))</f>
        <v/>
      </c>
      <c r="B4035" s="7"/>
      <c r="C4035" s="8"/>
      <c r="D4035" s="6" t="str">
        <f t="shared" si="823"/>
        <v/>
      </c>
      <c r="E4035" s="9" t="str">
        <f t="shared" si="826"/>
        <v/>
      </c>
      <c r="F4035" s="7"/>
      <c r="G4035" s="10" t="str">
        <f t="shared" si="824"/>
        <v/>
      </c>
      <c r="H4035" s="6" t="str">
        <f t="shared" si="825"/>
        <v/>
      </c>
      <c r="I4035" s="6" t="str">
        <f t="shared" si="827"/>
        <v/>
      </c>
      <c r="J4035" s="6" t="str">
        <f t="shared" si="828"/>
        <v/>
      </c>
      <c r="K4035" s="6" t="str">
        <f t="shared" si="829"/>
        <v/>
      </c>
      <c r="L4035" s="6" t="str">
        <f t="shared" si="834"/>
        <v/>
      </c>
      <c r="M4035" s="6" t="str">
        <f t="shared" si="835"/>
        <v/>
      </c>
      <c r="N4035" s="6" t="str">
        <f t="shared" si="830"/>
        <v/>
      </c>
      <c r="O4035" s="4"/>
      <c r="P4035" s="11"/>
      <c r="Q4035" s="12" t="str">
        <f t="shared" si="831"/>
        <v/>
      </c>
      <c r="R4035" s="8"/>
      <c r="S4035" s="19"/>
      <c r="T4035" s="19" t="s">
        <v>830</v>
      </c>
      <c r="U4035" s="4"/>
      <c r="V4035" s="22" t="str">
        <f t="shared" si="832"/>
        <v>@aswan1.moe.edu.eg</v>
      </c>
      <c r="W4035" s="22" t="str">
        <f t="shared" si="833"/>
        <v>Stu#</v>
      </c>
      <c r="Z4035" t="str">
        <f>IF(Q4035=$Z$14,COUNTIF($Q$15:Q4035,$Z$14),"")</f>
        <v/>
      </c>
    </row>
    <row r="4036" spans="1:26" ht="16.5" x14ac:dyDescent="0.25">
      <c r="A4036" s="6" t="str">
        <f>IF(B4036="","",SUBTOTAL(3,$B$15:B4036))</f>
        <v/>
      </c>
      <c r="B4036" s="7"/>
      <c r="C4036" s="8"/>
      <c r="D4036" s="6" t="str">
        <f t="shared" si="823"/>
        <v/>
      </c>
      <c r="E4036" s="9" t="str">
        <f t="shared" si="826"/>
        <v/>
      </c>
      <c r="F4036" s="7"/>
      <c r="G4036" s="10" t="str">
        <f t="shared" si="824"/>
        <v/>
      </c>
      <c r="H4036" s="6" t="str">
        <f t="shared" si="825"/>
        <v/>
      </c>
      <c r="I4036" s="6" t="str">
        <f t="shared" si="827"/>
        <v/>
      </c>
      <c r="J4036" s="6" t="str">
        <f t="shared" si="828"/>
        <v/>
      </c>
      <c r="K4036" s="6" t="str">
        <f t="shared" si="829"/>
        <v/>
      </c>
      <c r="L4036" s="6" t="str">
        <f t="shared" si="834"/>
        <v/>
      </c>
      <c r="M4036" s="6" t="str">
        <f t="shared" si="835"/>
        <v/>
      </c>
      <c r="N4036" s="6" t="str">
        <f t="shared" si="830"/>
        <v/>
      </c>
      <c r="O4036" s="4"/>
      <c r="P4036" s="11"/>
      <c r="Q4036" s="12" t="str">
        <f t="shared" si="831"/>
        <v/>
      </c>
      <c r="R4036" s="8"/>
      <c r="S4036" s="19"/>
      <c r="T4036" s="19" t="s">
        <v>830</v>
      </c>
      <c r="U4036" s="4"/>
      <c r="V4036" s="22" t="str">
        <f t="shared" si="832"/>
        <v>@aswan1.moe.edu.eg</v>
      </c>
      <c r="W4036" s="22" t="str">
        <f t="shared" si="833"/>
        <v>Stu#</v>
      </c>
      <c r="Z4036" t="str">
        <f>IF(Q4036=$Z$14,COUNTIF($Q$15:Q4036,$Z$14),"")</f>
        <v/>
      </c>
    </row>
    <row r="4037" spans="1:26" ht="16.5" x14ac:dyDescent="0.25">
      <c r="A4037" s="6" t="str">
        <f>IF(B4037="","",SUBTOTAL(3,$B$15:B4037))</f>
        <v/>
      </c>
      <c r="B4037" s="7"/>
      <c r="C4037" s="8"/>
      <c r="D4037" s="6" t="str">
        <f t="shared" si="823"/>
        <v/>
      </c>
      <c r="E4037" s="9" t="str">
        <f t="shared" si="826"/>
        <v/>
      </c>
      <c r="F4037" s="7"/>
      <c r="G4037" s="10" t="str">
        <f t="shared" si="824"/>
        <v/>
      </c>
      <c r="H4037" s="6" t="str">
        <f t="shared" si="825"/>
        <v/>
      </c>
      <c r="I4037" s="6" t="str">
        <f t="shared" si="827"/>
        <v/>
      </c>
      <c r="J4037" s="6" t="str">
        <f t="shared" si="828"/>
        <v/>
      </c>
      <c r="K4037" s="6" t="str">
        <f t="shared" si="829"/>
        <v/>
      </c>
      <c r="L4037" s="6" t="str">
        <f t="shared" si="834"/>
        <v/>
      </c>
      <c r="M4037" s="6" t="str">
        <f t="shared" si="835"/>
        <v/>
      </c>
      <c r="N4037" s="6" t="str">
        <f t="shared" si="830"/>
        <v/>
      </c>
      <c r="O4037" s="4"/>
      <c r="P4037" s="11"/>
      <c r="Q4037" s="12" t="str">
        <f t="shared" si="831"/>
        <v/>
      </c>
      <c r="R4037" s="8"/>
      <c r="S4037" s="19"/>
      <c r="T4037" s="19" t="s">
        <v>830</v>
      </c>
      <c r="U4037" s="4"/>
      <c r="V4037" s="22" t="str">
        <f t="shared" si="832"/>
        <v>@aswan1.moe.edu.eg</v>
      </c>
      <c r="W4037" s="22" t="str">
        <f t="shared" si="833"/>
        <v>Stu#</v>
      </c>
      <c r="Z4037" t="str">
        <f>IF(Q4037=$Z$14,COUNTIF($Q$15:Q4037,$Z$14),"")</f>
        <v/>
      </c>
    </row>
    <row r="4038" spans="1:26" ht="16.5" x14ac:dyDescent="0.25">
      <c r="A4038" s="6" t="str">
        <f>IF(B4038="","",SUBTOTAL(3,$B$15:B4038))</f>
        <v/>
      </c>
      <c r="B4038" s="7"/>
      <c r="C4038" s="8"/>
      <c r="D4038" s="6" t="str">
        <f t="shared" si="823"/>
        <v/>
      </c>
      <c r="E4038" s="9" t="str">
        <f t="shared" si="826"/>
        <v/>
      </c>
      <c r="F4038" s="7"/>
      <c r="G4038" s="10" t="str">
        <f t="shared" si="824"/>
        <v/>
      </c>
      <c r="H4038" s="6" t="str">
        <f t="shared" si="825"/>
        <v/>
      </c>
      <c r="I4038" s="6" t="str">
        <f t="shared" si="827"/>
        <v/>
      </c>
      <c r="J4038" s="6" t="str">
        <f t="shared" si="828"/>
        <v/>
      </c>
      <c r="K4038" s="6" t="str">
        <f t="shared" si="829"/>
        <v/>
      </c>
      <c r="L4038" s="6" t="str">
        <f t="shared" si="834"/>
        <v/>
      </c>
      <c r="M4038" s="6" t="str">
        <f t="shared" si="835"/>
        <v/>
      </c>
      <c r="N4038" s="6" t="str">
        <f t="shared" si="830"/>
        <v/>
      </c>
      <c r="O4038" s="4"/>
      <c r="P4038" s="11"/>
      <c r="Q4038" s="12" t="str">
        <f t="shared" si="831"/>
        <v/>
      </c>
      <c r="R4038" s="8"/>
      <c r="S4038" s="19"/>
      <c r="T4038" s="19" t="s">
        <v>830</v>
      </c>
      <c r="U4038" s="4"/>
      <c r="V4038" s="22" t="str">
        <f t="shared" si="832"/>
        <v>@aswan1.moe.edu.eg</v>
      </c>
      <c r="W4038" s="22" t="str">
        <f t="shared" si="833"/>
        <v>Stu#</v>
      </c>
      <c r="Z4038" t="str">
        <f>IF(Q4038=$Z$14,COUNTIF($Q$15:Q4038,$Z$14),"")</f>
        <v/>
      </c>
    </row>
    <row r="4039" spans="1:26" ht="16.5" x14ac:dyDescent="0.25">
      <c r="A4039" s="6" t="str">
        <f>IF(B4039="","",SUBTOTAL(3,$B$15:B4039))</f>
        <v/>
      </c>
      <c r="B4039" s="7"/>
      <c r="C4039" s="8"/>
      <c r="D4039" s="6" t="str">
        <f t="shared" si="823"/>
        <v/>
      </c>
      <c r="E4039" s="9" t="str">
        <f t="shared" si="826"/>
        <v/>
      </c>
      <c r="F4039" s="7"/>
      <c r="G4039" s="10" t="str">
        <f t="shared" si="824"/>
        <v/>
      </c>
      <c r="H4039" s="6" t="str">
        <f t="shared" si="825"/>
        <v/>
      </c>
      <c r="I4039" s="6" t="str">
        <f t="shared" si="827"/>
        <v/>
      </c>
      <c r="J4039" s="6" t="str">
        <f t="shared" si="828"/>
        <v/>
      </c>
      <c r="K4039" s="6" t="str">
        <f t="shared" si="829"/>
        <v/>
      </c>
      <c r="L4039" s="6" t="str">
        <f t="shared" si="834"/>
        <v/>
      </c>
      <c r="M4039" s="6" t="str">
        <f t="shared" si="835"/>
        <v/>
      </c>
      <c r="N4039" s="6" t="str">
        <f t="shared" si="830"/>
        <v/>
      </c>
      <c r="O4039" s="4"/>
      <c r="P4039" s="11"/>
      <c r="Q4039" s="12" t="str">
        <f t="shared" si="831"/>
        <v/>
      </c>
      <c r="R4039" s="8"/>
      <c r="S4039" s="19"/>
      <c r="T4039" s="19" t="s">
        <v>830</v>
      </c>
      <c r="U4039" s="4"/>
      <c r="V4039" s="22" t="str">
        <f t="shared" si="832"/>
        <v>@aswan1.moe.edu.eg</v>
      </c>
      <c r="W4039" s="22" t="str">
        <f t="shared" si="833"/>
        <v>Stu#</v>
      </c>
      <c r="Z4039" t="str">
        <f>IF(Q4039=$Z$14,COUNTIF($Q$15:Q4039,$Z$14),"")</f>
        <v/>
      </c>
    </row>
    <row r="4040" spans="1:26" ht="16.5" x14ac:dyDescent="0.25">
      <c r="A4040" s="6" t="str">
        <f>IF(B4040="","",SUBTOTAL(3,$B$15:B4040))</f>
        <v/>
      </c>
      <c r="B4040" s="7"/>
      <c r="C4040" s="8"/>
      <c r="D4040" s="6" t="str">
        <f t="shared" si="823"/>
        <v/>
      </c>
      <c r="E4040" s="9" t="str">
        <f t="shared" si="826"/>
        <v/>
      </c>
      <c r="F4040" s="7"/>
      <c r="G4040" s="10" t="str">
        <f t="shared" si="824"/>
        <v/>
      </c>
      <c r="H4040" s="6" t="str">
        <f t="shared" si="825"/>
        <v/>
      </c>
      <c r="I4040" s="6" t="str">
        <f t="shared" si="827"/>
        <v/>
      </c>
      <c r="J4040" s="6" t="str">
        <f t="shared" si="828"/>
        <v/>
      </c>
      <c r="K4040" s="6" t="str">
        <f t="shared" si="829"/>
        <v/>
      </c>
      <c r="L4040" s="6" t="str">
        <f t="shared" si="834"/>
        <v/>
      </c>
      <c r="M4040" s="6" t="str">
        <f t="shared" si="835"/>
        <v/>
      </c>
      <c r="N4040" s="6" t="str">
        <f t="shared" si="830"/>
        <v/>
      </c>
      <c r="O4040" s="4"/>
      <c r="P4040" s="11"/>
      <c r="Q4040" s="12" t="str">
        <f t="shared" si="831"/>
        <v/>
      </c>
      <c r="R4040" s="8"/>
      <c r="S4040" s="19"/>
      <c r="T4040" s="19" t="s">
        <v>830</v>
      </c>
      <c r="U4040" s="4"/>
      <c r="V4040" s="22" t="str">
        <f t="shared" si="832"/>
        <v>@aswan1.moe.edu.eg</v>
      </c>
      <c r="W4040" s="22" t="str">
        <f t="shared" si="833"/>
        <v>Stu#</v>
      </c>
      <c r="Z4040" t="str">
        <f>IF(Q4040=$Z$14,COUNTIF($Q$15:Q4040,$Z$14),"")</f>
        <v/>
      </c>
    </row>
    <row r="4041" spans="1:26" ht="16.5" x14ac:dyDescent="0.25">
      <c r="A4041" s="6" t="str">
        <f>IF(B4041="","",SUBTOTAL(3,$B$15:B4041))</f>
        <v/>
      </c>
      <c r="B4041" s="7"/>
      <c r="C4041" s="8"/>
      <c r="D4041" s="6" t="str">
        <f t="shared" si="823"/>
        <v/>
      </c>
      <c r="E4041" s="9" t="str">
        <f t="shared" si="826"/>
        <v/>
      </c>
      <c r="F4041" s="7"/>
      <c r="G4041" s="10" t="str">
        <f t="shared" si="824"/>
        <v/>
      </c>
      <c r="H4041" s="6" t="str">
        <f t="shared" si="825"/>
        <v/>
      </c>
      <c r="I4041" s="6" t="str">
        <f t="shared" si="827"/>
        <v/>
      </c>
      <c r="J4041" s="6" t="str">
        <f t="shared" si="828"/>
        <v/>
      </c>
      <c r="K4041" s="6" t="str">
        <f t="shared" si="829"/>
        <v/>
      </c>
      <c r="L4041" s="6" t="str">
        <f t="shared" si="834"/>
        <v/>
      </c>
      <c r="M4041" s="6" t="str">
        <f t="shared" si="835"/>
        <v/>
      </c>
      <c r="N4041" s="6" t="str">
        <f t="shared" si="830"/>
        <v/>
      </c>
      <c r="O4041" s="4"/>
      <c r="P4041" s="11"/>
      <c r="Q4041" s="12" t="str">
        <f t="shared" si="831"/>
        <v/>
      </c>
      <c r="R4041" s="8"/>
      <c r="S4041" s="19"/>
      <c r="T4041" s="19" t="s">
        <v>830</v>
      </c>
      <c r="U4041" s="4"/>
      <c r="V4041" s="22" t="str">
        <f t="shared" si="832"/>
        <v>@aswan1.moe.edu.eg</v>
      </c>
      <c r="W4041" s="22" t="str">
        <f t="shared" si="833"/>
        <v>Stu#</v>
      </c>
      <c r="Z4041" t="str">
        <f>IF(Q4041=$Z$14,COUNTIF($Q$15:Q4041,$Z$14),"")</f>
        <v/>
      </c>
    </row>
    <row r="4042" spans="1:26" ht="16.5" x14ac:dyDescent="0.25">
      <c r="A4042" s="6" t="str">
        <f>IF(B4042="","",SUBTOTAL(3,$B$15:B4042))</f>
        <v/>
      </c>
      <c r="B4042" s="7"/>
      <c r="C4042" s="8"/>
      <c r="D4042" s="6" t="str">
        <f t="shared" si="823"/>
        <v/>
      </c>
      <c r="E4042" s="9" t="str">
        <f t="shared" si="826"/>
        <v/>
      </c>
      <c r="F4042" s="7"/>
      <c r="G4042" s="10" t="str">
        <f t="shared" si="824"/>
        <v/>
      </c>
      <c r="H4042" s="6" t="str">
        <f t="shared" si="825"/>
        <v/>
      </c>
      <c r="I4042" s="6" t="str">
        <f t="shared" si="827"/>
        <v/>
      </c>
      <c r="J4042" s="6" t="str">
        <f t="shared" si="828"/>
        <v/>
      </c>
      <c r="K4042" s="6" t="str">
        <f t="shared" si="829"/>
        <v/>
      </c>
      <c r="L4042" s="6" t="str">
        <f t="shared" si="834"/>
        <v/>
      </c>
      <c r="M4042" s="6" t="str">
        <f t="shared" si="835"/>
        <v/>
      </c>
      <c r="N4042" s="6" t="str">
        <f t="shared" si="830"/>
        <v/>
      </c>
      <c r="O4042" s="4"/>
      <c r="P4042" s="11"/>
      <c r="Q4042" s="12" t="str">
        <f t="shared" si="831"/>
        <v/>
      </c>
      <c r="R4042" s="8"/>
      <c r="S4042" s="19"/>
      <c r="T4042" s="19" t="s">
        <v>830</v>
      </c>
      <c r="U4042" s="4"/>
      <c r="V4042" s="22" t="str">
        <f t="shared" si="832"/>
        <v>@aswan1.moe.edu.eg</v>
      </c>
      <c r="W4042" s="22" t="str">
        <f t="shared" si="833"/>
        <v>Stu#</v>
      </c>
      <c r="Z4042" t="str">
        <f>IF(Q4042=$Z$14,COUNTIF($Q$15:Q4042,$Z$14),"")</f>
        <v/>
      </c>
    </row>
    <row r="4043" spans="1:26" ht="16.5" x14ac:dyDescent="0.25">
      <c r="A4043" s="6" t="str">
        <f>IF(B4043="","",SUBTOTAL(3,$B$15:B4043))</f>
        <v/>
      </c>
      <c r="B4043" s="7"/>
      <c r="C4043" s="8"/>
      <c r="D4043" s="6" t="str">
        <f t="shared" si="823"/>
        <v/>
      </c>
      <c r="E4043" s="9" t="str">
        <f t="shared" si="826"/>
        <v/>
      </c>
      <c r="F4043" s="7"/>
      <c r="G4043" s="10" t="str">
        <f t="shared" si="824"/>
        <v/>
      </c>
      <c r="H4043" s="6" t="str">
        <f t="shared" si="825"/>
        <v/>
      </c>
      <c r="I4043" s="6" t="str">
        <f t="shared" si="827"/>
        <v/>
      </c>
      <c r="J4043" s="6" t="str">
        <f t="shared" si="828"/>
        <v/>
      </c>
      <c r="K4043" s="6" t="str">
        <f t="shared" si="829"/>
        <v/>
      </c>
      <c r="L4043" s="6" t="str">
        <f t="shared" si="834"/>
        <v/>
      </c>
      <c r="M4043" s="6" t="str">
        <f t="shared" si="835"/>
        <v/>
      </c>
      <c r="N4043" s="6" t="str">
        <f t="shared" si="830"/>
        <v/>
      </c>
      <c r="O4043" s="4"/>
      <c r="P4043" s="11"/>
      <c r="Q4043" s="12" t="str">
        <f t="shared" si="831"/>
        <v/>
      </c>
      <c r="R4043" s="8"/>
      <c r="S4043" s="19"/>
      <c r="T4043" s="19" t="s">
        <v>830</v>
      </c>
      <c r="U4043" s="4"/>
      <c r="V4043" s="22" t="str">
        <f t="shared" si="832"/>
        <v>@aswan1.moe.edu.eg</v>
      </c>
      <c r="W4043" s="22" t="str">
        <f t="shared" si="833"/>
        <v>Stu#</v>
      </c>
      <c r="Z4043" t="str">
        <f>IF(Q4043=$Z$14,COUNTIF($Q$15:Q4043,$Z$14),"")</f>
        <v/>
      </c>
    </row>
    <row r="4044" spans="1:26" ht="16.5" x14ac:dyDescent="0.25">
      <c r="A4044" s="6" t="str">
        <f>IF(B4044="","",SUBTOTAL(3,$B$15:B4044))</f>
        <v/>
      </c>
      <c r="B4044" s="7"/>
      <c r="C4044" s="8"/>
      <c r="D4044" s="6" t="str">
        <f t="shared" si="823"/>
        <v/>
      </c>
      <c r="E4044" s="9" t="str">
        <f t="shared" si="826"/>
        <v/>
      </c>
      <c r="F4044" s="7"/>
      <c r="G4044" s="10" t="str">
        <f t="shared" si="824"/>
        <v/>
      </c>
      <c r="H4044" s="6" t="str">
        <f t="shared" si="825"/>
        <v/>
      </c>
      <c r="I4044" s="6" t="str">
        <f t="shared" si="827"/>
        <v/>
      </c>
      <c r="J4044" s="6" t="str">
        <f t="shared" si="828"/>
        <v/>
      </c>
      <c r="K4044" s="6" t="str">
        <f t="shared" si="829"/>
        <v/>
      </c>
      <c r="L4044" s="6" t="str">
        <f t="shared" si="834"/>
        <v/>
      </c>
      <c r="M4044" s="6" t="str">
        <f t="shared" si="835"/>
        <v/>
      </c>
      <c r="N4044" s="6" t="str">
        <f t="shared" si="830"/>
        <v/>
      </c>
      <c r="O4044" s="4"/>
      <c r="P4044" s="11"/>
      <c r="Q4044" s="12" t="str">
        <f t="shared" si="831"/>
        <v/>
      </c>
      <c r="R4044" s="8"/>
      <c r="S4044" s="19"/>
      <c r="T4044" s="19" t="s">
        <v>830</v>
      </c>
      <c r="U4044" s="4"/>
      <c r="V4044" s="22" t="str">
        <f t="shared" si="832"/>
        <v>@aswan1.moe.edu.eg</v>
      </c>
      <c r="W4044" s="22" t="str">
        <f t="shared" si="833"/>
        <v>Stu#</v>
      </c>
      <c r="Z4044" t="str">
        <f>IF(Q4044=$Z$14,COUNTIF($Q$15:Q4044,$Z$14),"")</f>
        <v/>
      </c>
    </row>
    <row r="4045" spans="1:26" ht="16.5" x14ac:dyDescent="0.25">
      <c r="A4045" s="6" t="str">
        <f>IF(B4045="","",SUBTOTAL(3,$B$15:B4045))</f>
        <v/>
      </c>
      <c r="B4045" s="7"/>
      <c r="C4045" s="8"/>
      <c r="D4045" s="6" t="str">
        <f t="shared" si="823"/>
        <v/>
      </c>
      <c r="E4045" s="9" t="str">
        <f t="shared" si="826"/>
        <v/>
      </c>
      <c r="F4045" s="7"/>
      <c r="G4045" s="10" t="str">
        <f t="shared" si="824"/>
        <v/>
      </c>
      <c r="H4045" s="6" t="str">
        <f t="shared" si="825"/>
        <v/>
      </c>
      <c r="I4045" s="6" t="str">
        <f t="shared" si="827"/>
        <v/>
      </c>
      <c r="J4045" s="6" t="str">
        <f t="shared" si="828"/>
        <v/>
      </c>
      <c r="K4045" s="6" t="str">
        <f t="shared" si="829"/>
        <v/>
      </c>
      <c r="L4045" s="6" t="str">
        <f t="shared" si="834"/>
        <v/>
      </c>
      <c r="M4045" s="6" t="str">
        <f t="shared" si="835"/>
        <v/>
      </c>
      <c r="N4045" s="6" t="str">
        <f t="shared" si="830"/>
        <v/>
      </c>
      <c r="O4045" s="4"/>
      <c r="P4045" s="11"/>
      <c r="Q4045" s="12" t="str">
        <f t="shared" si="831"/>
        <v/>
      </c>
      <c r="R4045" s="8"/>
      <c r="S4045" s="19"/>
      <c r="T4045" s="19" t="s">
        <v>830</v>
      </c>
      <c r="U4045" s="4"/>
      <c r="V4045" s="22" t="str">
        <f t="shared" si="832"/>
        <v>@aswan1.moe.edu.eg</v>
      </c>
      <c r="W4045" s="22" t="str">
        <f t="shared" si="833"/>
        <v>Stu#</v>
      </c>
      <c r="Z4045" t="str">
        <f>IF(Q4045=$Z$14,COUNTIF($Q$15:Q4045,$Z$14),"")</f>
        <v/>
      </c>
    </row>
    <row r="4046" spans="1:26" ht="16.5" x14ac:dyDescent="0.25">
      <c r="A4046" s="6" t="str">
        <f>IF(B4046="","",SUBTOTAL(3,$B$15:B4046))</f>
        <v/>
      </c>
      <c r="B4046" s="7"/>
      <c r="C4046" s="8"/>
      <c r="D4046" s="6" t="str">
        <f t="shared" ref="D4046:D4109" si="836">IF(C4046="","",LEFT(TRIM(C4046),FIND(" ",TRIM(C4046),1)-1))</f>
        <v/>
      </c>
      <c r="E4046" s="9" t="str">
        <f t="shared" si="826"/>
        <v/>
      </c>
      <c r="F4046" s="7"/>
      <c r="G4046" s="10" t="str">
        <f t="shared" ref="G4046:G4109" si="837">IF(F4046="","",(DATE(IF(LEFT(F4046,1)*1=3,20,19)&amp;MID(F4046,2,2),MID(F4046,4,2),MID(F4046,6,2))))</f>
        <v/>
      </c>
      <c r="H4046" s="6" t="str">
        <f t="shared" ref="H4046:H4109" si="838">IF(G4046="","",DAY(G4046))</f>
        <v/>
      </c>
      <c r="I4046" s="6" t="str">
        <f t="shared" si="827"/>
        <v/>
      </c>
      <c r="J4046" s="6" t="str">
        <f t="shared" si="828"/>
        <v/>
      </c>
      <c r="K4046" s="6" t="str">
        <f t="shared" si="829"/>
        <v/>
      </c>
      <c r="L4046" s="6" t="str">
        <f t="shared" si="834"/>
        <v/>
      </c>
      <c r="M4046" s="6" t="str">
        <f t="shared" si="835"/>
        <v/>
      </c>
      <c r="N4046" s="6" t="str">
        <f t="shared" si="830"/>
        <v/>
      </c>
      <c r="O4046" s="4"/>
      <c r="P4046" s="11"/>
      <c r="Q4046" s="12" t="str">
        <f t="shared" si="831"/>
        <v/>
      </c>
      <c r="R4046" s="8"/>
      <c r="S4046" s="19"/>
      <c r="T4046" s="19" t="s">
        <v>830</v>
      </c>
      <c r="U4046" s="4"/>
      <c r="V4046" s="22" t="str">
        <f t="shared" si="832"/>
        <v>@aswan1.moe.edu.eg</v>
      </c>
      <c r="W4046" s="22" t="str">
        <f t="shared" si="833"/>
        <v>Stu#</v>
      </c>
      <c r="Z4046" t="str">
        <f>IF(Q4046=$Z$14,COUNTIF($Q$15:Q4046,$Z$14),"")</f>
        <v/>
      </c>
    </row>
    <row r="4047" spans="1:26" ht="16.5" x14ac:dyDescent="0.25">
      <c r="A4047" s="6" t="str">
        <f>IF(B4047="","",SUBTOTAL(3,$B$15:B4047))</f>
        <v/>
      </c>
      <c r="B4047" s="7"/>
      <c r="C4047" s="8"/>
      <c r="D4047" s="6" t="str">
        <f t="shared" si="836"/>
        <v/>
      </c>
      <c r="E4047" s="9" t="str">
        <f t="shared" si="826"/>
        <v/>
      </c>
      <c r="F4047" s="7"/>
      <c r="G4047" s="10" t="str">
        <f t="shared" si="837"/>
        <v/>
      </c>
      <c r="H4047" s="6" t="str">
        <f t="shared" si="838"/>
        <v/>
      </c>
      <c r="I4047" s="6" t="str">
        <f t="shared" si="827"/>
        <v/>
      </c>
      <c r="J4047" s="6" t="str">
        <f t="shared" si="828"/>
        <v/>
      </c>
      <c r="K4047" s="6" t="str">
        <f t="shared" si="829"/>
        <v/>
      </c>
      <c r="L4047" s="6" t="str">
        <f t="shared" si="834"/>
        <v/>
      </c>
      <c r="M4047" s="6" t="str">
        <f t="shared" si="835"/>
        <v/>
      </c>
      <c r="N4047" s="6" t="str">
        <f t="shared" si="830"/>
        <v/>
      </c>
      <c r="O4047" s="4"/>
      <c r="P4047" s="11"/>
      <c r="Q4047" s="12" t="str">
        <f t="shared" si="831"/>
        <v/>
      </c>
      <c r="R4047" s="8"/>
      <c r="S4047" s="19"/>
      <c r="T4047" s="19" t="s">
        <v>830</v>
      </c>
      <c r="U4047" s="4"/>
      <c r="V4047" s="22" t="str">
        <f t="shared" si="832"/>
        <v>@aswan1.moe.edu.eg</v>
      </c>
      <c r="W4047" s="22" t="str">
        <f t="shared" si="833"/>
        <v>Stu#</v>
      </c>
      <c r="Z4047" t="str">
        <f>IF(Q4047=$Z$14,COUNTIF($Q$15:Q4047,$Z$14),"")</f>
        <v/>
      </c>
    </row>
    <row r="4048" spans="1:26" ht="16.5" x14ac:dyDescent="0.25">
      <c r="A4048" s="6" t="str">
        <f>IF(B4048="","",SUBTOTAL(3,$B$15:B4048))</f>
        <v/>
      </c>
      <c r="B4048" s="7"/>
      <c r="C4048" s="8"/>
      <c r="D4048" s="6" t="str">
        <f t="shared" si="836"/>
        <v/>
      </c>
      <c r="E4048" s="9" t="str">
        <f t="shared" ref="E4048:E4111" si="839">IF(C4048="","",RIGHT(C4048,LEN(C4048)-FIND(" ",C4048)))</f>
        <v/>
      </c>
      <c r="F4048" s="7"/>
      <c r="G4048" s="10" t="str">
        <f t="shared" si="837"/>
        <v/>
      </c>
      <c r="H4048" s="6" t="str">
        <f t="shared" si="838"/>
        <v/>
      </c>
      <c r="I4048" s="6" t="str">
        <f t="shared" ref="I4048:I4111" si="840">IF(H4048="","",MONTH(G4048))</f>
        <v/>
      </c>
      <c r="J4048" s="6" t="str">
        <f t="shared" ref="J4048:J4111" si="841">IF(I4048="","",YEAR(G4048))</f>
        <v/>
      </c>
      <c r="K4048" s="6" t="str">
        <f t="shared" ref="K4048:K4111" si="842">IF(G4048="","",(DATEDIF(G4048,$F$13,"md")))</f>
        <v/>
      </c>
      <c r="L4048" s="6" t="str">
        <f t="shared" si="834"/>
        <v/>
      </c>
      <c r="M4048" s="6" t="str">
        <f t="shared" si="835"/>
        <v/>
      </c>
      <c r="N4048" s="6" t="str">
        <f t="shared" ref="N4048:N4111" si="843">IF(F4048="","",(IF(ISODD(MID(F4048,13,1)),"ذكر","انثى")))</f>
        <v/>
      </c>
      <c r="O4048" s="4"/>
      <c r="P4048" s="11"/>
      <c r="Q4048" s="12" t="str">
        <f t="shared" ref="Q4048:Q4111" si="844">IF(P4048="","",P4048&amp;"/"&amp;O4048)</f>
        <v/>
      </c>
      <c r="R4048" s="8"/>
      <c r="S4048" s="19"/>
      <c r="T4048" s="19" t="s">
        <v>830</v>
      </c>
      <c r="U4048" s="4"/>
      <c r="V4048" s="22" t="str">
        <f t="shared" ref="V4048:V4111" si="845">CONCATENATE(B4048,$X$2)</f>
        <v>@aswan1.moe.edu.eg</v>
      </c>
      <c r="W4048" s="22" t="str">
        <f t="shared" ref="W4048:W4111" si="846">CONCATENATE($X$3)&amp;RIGHT(LEFT(F4048,7),6)</f>
        <v>Stu#</v>
      </c>
      <c r="Z4048" t="str">
        <f>IF(Q4048=$Z$14,COUNTIF($Q$15:Q4048,$Z$14),"")</f>
        <v/>
      </c>
    </row>
    <row r="4049" spans="1:26" ht="16.5" x14ac:dyDescent="0.25">
      <c r="A4049" s="6" t="str">
        <f>IF(B4049="","",SUBTOTAL(3,$B$15:B4049))</f>
        <v/>
      </c>
      <c r="B4049" s="7"/>
      <c r="C4049" s="8"/>
      <c r="D4049" s="6" t="str">
        <f t="shared" si="836"/>
        <v/>
      </c>
      <c r="E4049" s="9" t="str">
        <f t="shared" si="839"/>
        <v/>
      </c>
      <c r="F4049" s="7"/>
      <c r="G4049" s="10" t="str">
        <f t="shared" si="837"/>
        <v/>
      </c>
      <c r="H4049" s="6" t="str">
        <f t="shared" si="838"/>
        <v/>
      </c>
      <c r="I4049" s="6" t="str">
        <f t="shared" si="840"/>
        <v/>
      </c>
      <c r="J4049" s="6" t="str">
        <f t="shared" si="841"/>
        <v/>
      </c>
      <c r="K4049" s="6" t="str">
        <f t="shared" si="842"/>
        <v/>
      </c>
      <c r="L4049" s="6" t="str">
        <f t="shared" ref="L4049:L4112" si="847">IF(H4049="","",(DATEDIF(H4049,$F$13,"md")))</f>
        <v/>
      </c>
      <c r="M4049" s="6" t="str">
        <f t="shared" ref="M4049:M4112" si="848">IF(I4049="","",(DATEDIF(I4049,$F$13,"md")))</f>
        <v/>
      </c>
      <c r="N4049" s="6" t="str">
        <f t="shared" si="843"/>
        <v/>
      </c>
      <c r="O4049" s="4"/>
      <c r="P4049" s="11"/>
      <c r="Q4049" s="12" t="str">
        <f t="shared" si="844"/>
        <v/>
      </c>
      <c r="R4049" s="8"/>
      <c r="S4049" s="19"/>
      <c r="T4049" s="19" t="s">
        <v>830</v>
      </c>
      <c r="U4049" s="4"/>
      <c r="V4049" s="22" t="str">
        <f t="shared" si="845"/>
        <v>@aswan1.moe.edu.eg</v>
      </c>
      <c r="W4049" s="22" t="str">
        <f t="shared" si="846"/>
        <v>Stu#</v>
      </c>
      <c r="Z4049" t="str">
        <f>IF(Q4049=$Z$14,COUNTIF($Q$15:Q4049,$Z$14),"")</f>
        <v/>
      </c>
    </row>
    <row r="4050" spans="1:26" ht="16.5" x14ac:dyDescent="0.25">
      <c r="A4050" s="6" t="str">
        <f>IF(B4050="","",SUBTOTAL(3,$B$15:B4050))</f>
        <v/>
      </c>
      <c r="B4050" s="7"/>
      <c r="C4050" s="8"/>
      <c r="D4050" s="6" t="str">
        <f t="shared" si="836"/>
        <v/>
      </c>
      <c r="E4050" s="9" t="str">
        <f t="shared" si="839"/>
        <v/>
      </c>
      <c r="F4050" s="7"/>
      <c r="G4050" s="10" t="str">
        <f t="shared" si="837"/>
        <v/>
      </c>
      <c r="H4050" s="6" t="str">
        <f t="shared" si="838"/>
        <v/>
      </c>
      <c r="I4050" s="6" t="str">
        <f t="shared" si="840"/>
        <v/>
      </c>
      <c r="J4050" s="6" t="str">
        <f t="shared" si="841"/>
        <v/>
      </c>
      <c r="K4050" s="6" t="str">
        <f t="shared" si="842"/>
        <v/>
      </c>
      <c r="L4050" s="6" t="str">
        <f t="shared" si="847"/>
        <v/>
      </c>
      <c r="M4050" s="6" t="str">
        <f t="shared" si="848"/>
        <v/>
      </c>
      <c r="N4050" s="6" t="str">
        <f t="shared" si="843"/>
        <v/>
      </c>
      <c r="O4050" s="4"/>
      <c r="P4050" s="11"/>
      <c r="Q4050" s="12" t="str">
        <f t="shared" si="844"/>
        <v/>
      </c>
      <c r="R4050" s="8"/>
      <c r="S4050" s="19"/>
      <c r="T4050" s="19" t="s">
        <v>830</v>
      </c>
      <c r="U4050" s="4"/>
      <c r="V4050" s="22" t="str">
        <f t="shared" si="845"/>
        <v>@aswan1.moe.edu.eg</v>
      </c>
      <c r="W4050" s="22" t="str">
        <f t="shared" si="846"/>
        <v>Stu#</v>
      </c>
      <c r="Z4050" t="str">
        <f>IF(Q4050=$Z$14,COUNTIF($Q$15:Q4050,$Z$14),"")</f>
        <v/>
      </c>
    </row>
    <row r="4051" spans="1:26" ht="16.5" x14ac:dyDescent="0.25">
      <c r="A4051" s="6" t="str">
        <f>IF(B4051="","",SUBTOTAL(3,$B$15:B4051))</f>
        <v/>
      </c>
      <c r="B4051" s="7"/>
      <c r="C4051" s="8"/>
      <c r="D4051" s="6" t="str">
        <f t="shared" si="836"/>
        <v/>
      </c>
      <c r="E4051" s="9" t="str">
        <f t="shared" si="839"/>
        <v/>
      </c>
      <c r="F4051" s="7"/>
      <c r="G4051" s="10" t="str">
        <f t="shared" si="837"/>
        <v/>
      </c>
      <c r="H4051" s="6" t="str">
        <f t="shared" si="838"/>
        <v/>
      </c>
      <c r="I4051" s="6" t="str">
        <f t="shared" si="840"/>
        <v/>
      </c>
      <c r="J4051" s="6" t="str">
        <f t="shared" si="841"/>
        <v/>
      </c>
      <c r="K4051" s="6" t="str">
        <f t="shared" si="842"/>
        <v/>
      </c>
      <c r="L4051" s="6" t="str">
        <f t="shared" si="847"/>
        <v/>
      </c>
      <c r="M4051" s="6" t="str">
        <f t="shared" si="848"/>
        <v/>
      </c>
      <c r="N4051" s="6" t="str">
        <f t="shared" si="843"/>
        <v/>
      </c>
      <c r="O4051" s="4"/>
      <c r="P4051" s="11"/>
      <c r="Q4051" s="12" t="str">
        <f t="shared" si="844"/>
        <v/>
      </c>
      <c r="R4051" s="8"/>
      <c r="S4051" s="19"/>
      <c r="T4051" s="19" t="s">
        <v>830</v>
      </c>
      <c r="U4051" s="4"/>
      <c r="V4051" s="22" t="str">
        <f t="shared" si="845"/>
        <v>@aswan1.moe.edu.eg</v>
      </c>
      <c r="W4051" s="22" t="str">
        <f t="shared" si="846"/>
        <v>Stu#</v>
      </c>
      <c r="Z4051" t="str">
        <f>IF(Q4051=$Z$14,COUNTIF($Q$15:Q4051,$Z$14),"")</f>
        <v/>
      </c>
    </row>
    <row r="4052" spans="1:26" ht="16.5" x14ac:dyDescent="0.25">
      <c r="A4052" s="6" t="str">
        <f>IF(B4052="","",SUBTOTAL(3,$B$15:B4052))</f>
        <v/>
      </c>
      <c r="B4052" s="7"/>
      <c r="C4052" s="8"/>
      <c r="D4052" s="6" t="str">
        <f t="shared" si="836"/>
        <v/>
      </c>
      <c r="E4052" s="9" t="str">
        <f t="shared" si="839"/>
        <v/>
      </c>
      <c r="F4052" s="7"/>
      <c r="G4052" s="10" t="str">
        <f t="shared" si="837"/>
        <v/>
      </c>
      <c r="H4052" s="6" t="str">
        <f t="shared" si="838"/>
        <v/>
      </c>
      <c r="I4052" s="6" t="str">
        <f t="shared" si="840"/>
        <v/>
      </c>
      <c r="J4052" s="6" t="str">
        <f t="shared" si="841"/>
        <v/>
      </c>
      <c r="K4052" s="6" t="str">
        <f t="shared" si="842"/>
        <v/>
      </c>
      <c r="L4052" s="6" t="str">
        <f t="shared" si="847"/>
        <v/>
      </c>
      <c r="M4052" s="6" t="str">
        <f t="shared" si="848"/>
        <v/>
      </c>
      <c r="N4052" s="6" t="str">
        <f t="shared" si="843"/>
        <v/>
      </c>
      <c r="O4052" s="4"/>
      <c r="P4052" s="11"/>
      <c r="Q4052" s="12" t="str">
        <f t="shared" si="844"/>
        <v/>
      </c>
      <c r="R4052" s="8"/>
      <c r="S4052" s="19"/>
      <c r="T4052" s="19" t="s">
        <v>830</v>
      </c>
      <c r="U4052" s="4"/>
      <c r="V4052" s="22" t="str">
        <f t="shared" si="845"/>
        <v>@aswan1.moe.edu.eg</v>
      </c>
      <c r="W4052" s="22" t="str">
        <f t="shared" si="846"/>
        <v>Stu#</v>
      </c>
      <c r="Z4052" t="str">
        <f>IF(Q4052=$Z$14,COUNTIF($Q$15:Q4052,$Z$14),"")</f>
        <v/>
      </c>
    </row>
    <row r="4053" spans="1:26" ht="16.5" x14ac:dyDescent="0.25">
      <c r="A4053" s="6" t="str">
        <f>IF(B4053="","",SUBTOTAL(3,$B$15:B4053))</f>
        <v/>
      </c>
      <c r="B4053" s="7"/>
      <c r="C4053" s="8"/>
      <c r="D4053" s="6" t="str">
        <f t="shared" si="836"/>
        <v/>
      </c>
      <c r="E4053" s="9" t="str">
        <f t="shared" si="839"/>
        <v/>
      </c>
      <c r="F4053" s="7"/>
      <c r="G4053" s="10" t="str">
        <f t="shared" si="837"/>
        <v/>
      </c>
      <c r="H4053" s="6" t="str">
        <f t="shared" si="838"/>
        <v/>
      </c>
      <c r="I4053" s="6" t="str">
        <f t="shared" si="840"/>
        <v/>
      </c>
      <c r="J4053" s="6" t="str">
        <f t="shared" si="841"/>
        <v/>
      </c>
      <c r="K4053" s="6" t="str">
        <f t="shared" si="842"/>
        <v/>
      </c>
      <c r="L4053" s="6" t="str">
        <f t="shared" si="847"/>
        <v/>
      </c>
      <c r="M4053" s="6" t="str">
        <f t="shared" si="848"/>
        <v/>
      </c>
      <c r="N4053" s="6" t="str">
        <f t="shared" si="843"/>
        <v/>
      </c>
      <c r="O4053" s="4"/>
      <c r="P4053" s="11"/>
      <c r="Q4053" s="12" t="str">
        <f t="shared" si="844"/>
        <v/>
      </c>
      <c r="R4053" s="8"/>
      <c r="S4053" s="19"/>
      <c r="T4053" s="19" t="s">
        <v>830</v>
      </c>
      <c r="U4053" s="4"/>
      <c r="V4053" s="22" t="str">
        <f t="shared" si="845"/>
        <v>@aswan1.moe.edu.eg</v>
      </c>
      <c r="W4053" s="22" t="str">
        <f t="shared" si="846"/>
        <v>Stu#</v>
      </c>
      <c r="Z4053" t="str">
        <f>IF(Q4053=$Z$14,COUNTIF($Q$15:Q4053,$Z$14),"")</f>
        <v/>
      </c>
    </row>
    <row r="4054" spans="1:26" ht="16.5" x14ac:dyDescent="0.25">
      <c r="A4054" s="6" t="str">
        <f>IF(B4054="","",SUBTOTAL(3,$B$15:B4054))</f>
        <v/>
      </c>
      <c r="B4054" s="7"/>
      <c r="C4054" s="8"/>
      <c r="D4054" s="6" t="str">
        <f t="shared" si="836"/>
        <v/>
      </c>
      <c r="E4054" s="9" t="str">
        <f t="shared" si="839"/>
        <v/>
      </c>
      <c r="F4054" s="7"/>
      <c r="G4054" s="10" t="str">
        <f t="shared" si="837"/>
        <v/>
      </c>
      <c r="H4054" s="6" t="str">
        <f t="shared" si="838"/>
        <v/>
      </c>
      <c r="I4054" s="6" t="str">
        <f t="shared" si="840"/>
        <v/>
      </c>
      <c r="J4054" s="6" t="str">
        <f t="shared" si="841"/>
        <v/>
      </c>
      <c r="K4054" s="6" t="str">
        <f t="shared" si="842"/>
        <v/>
      </c>
      <c r="L4054" s="6" t="str">
        <f t="shared" si="847"/>
        <v/>
      </c>
      <c r="M4054" s="6" t="str">
        <f t="shared" si="848"/>
        <v/>
      </c>
      <c r="N4054" s="6" t="str">
        <f t="shared" si="843"/>
        <v/>
      </c>
      <c r="O4054" s="4"/>
      <c r="P4054" s="11"/>
      <c r="Q4054" s="12" t="str">
        <f t="shared" si="844"/>
        <v/>
      </c>
      <c r="R4054" s="8"/>
      <c r="S4054" s="19"/>
      <c r="T4054" s="19" t="s">
        <v>830</v>
      </c>
      <c r="U4054" s="4"/>
      <c r="V4054" s="22" t="str">
        <f t="shared" si="845"/>
        <v>@aswan1.moe.edu.eg</v>
      </c>
      <c r="W4054" s="22" t="str">
        <f t="shared" si="846"/>
        <v>Stu#</v>
      </c>
      <c r="Z4054" t="str">
        <f>IF(Q4054=$Z$14,COUNTIF($Q$15:Q4054,$Z$14),"")</f>
        <v/>
      </c>
    </row>
    <row r="4055" spans="1:26" ht="16.5" x14ac:dyDescent="0.25">
      <c r="A4055" s="6" t="str">
        <f>IF(B4055="","",SUBTOTAL(3,$B$15:B4055))</f>
        <v/>
      </c>
      <c r="B4055" s="7"/>
      <c r="C4055" s="8"/>
      <c r="D4055" s="6" t="str">
        <f t="shared" si="836"/>
        <v/>
      </c>
      <c r="E4055" s="9" t="str">
        <f t="shared" si="839"/>
        <v/>
      </c>
      <c r="F4055" s="7"/>
      <c r="G4055" s="10" t="str">
        <f t="shared" si="837"/>
        <v/>
      </c>
      <c r="H4055" s="6" t="str">
        <f t="shared" si="838"/>
        <v/>
      </c>
      <c r="I4055" s="6" t="str">
        <f t="shared" si="840"/>
        <v/>
      </c>
      <c r="J4055" s="6" t="str">
        <f t="shared" si="841"/>
        <v/>
      </c>
      <c r="K4055" s="6" t="str">
        <f t="shared" si="842"/>
        <v/>
      </c>
      <c r="L4055" s="6" t="str">
        <f t="shared" si="847"/>
        <v/>
      </c>
      <c r="M4055" s="6" t="str">
        <f t="shared" si="848"/>
        <v/>
      </c>
      <c r="N4055" s="6" t="str">
        <f t="shared" si="843"/>
        <v/>
      </c>
      <c r="O4055" s="4"/>
      <c r="P4055" s="11"/>
      <c r="Q4055" s="12" t="str">
        <f t="shared" si="844"/>
        <v/>
      </c>
      <c r="R4055" s="8"/>
      <c r="S4055" s="19"/>
      <c r="T4055" s="19" t="s">
        <v>830</v>
      </c>
      <c r="U4055" s="4"/>
      <c r="V4055" s="22" t="str">
        <f t="shared" si="845"/>
        <v>@aswan1.moe.edu.eg</v>
      </c>
      <c r="W4055" s="22" t="str">
        <f t="shared" si="846"/>
        <v>Stu#</v>
      </c>
      <c r="Z4055" t="str">
        <f>IF(Q4055=$Z$14,COUNTIF($Q$15:Q4055,$Z$14),"")</f>
        <v/>
      </c>
    </row>
    <row r="4056" spans="1:26" ht="16.5" x14ac:dyDescent="0.25">
      <c r="A4056" s="6" t="str">
        <f>IF(B4056="","",SUBTOTAL(3,$B$15:B4056))</f>
        <v/>
      </c>
      <c r="B4056" s="7"/>
      <c r="C4056" s="8"/>
      <c r="D4056" s="6" t="str">
        <f t="shared" si="836"/>
        <v/>
      </c>
      <c r="E4056" s="9" t="str">
        <f t="shared" si="839"/>
        <v/>
      </c>
      <c r="F4056" s="7"/>
      <c r="G4056" s="10" t="str">
        <f t="shared" si="837"/>
        <v/>
      </c>
      <c r="H4056" s="6" t="str">
        <f t="shared" si="838"/>
        <v/>
      </c>
      <c r="I4056" s="6" t="str">
        <f t="shared" si="840"/>
        <v/>
      </c>
      <c r="J4056" s="6" t="str">
        <f t="shared" si="841"/>
        <v/>
      </c>
      <c r="K4056" s="6" t="str">
        <f t="shared" si="842"/>
        <v/>
      </c>
      <c r="L4056" s="6" t="str">
        <f t="shared" si="847"/>
        <v/>
      </c>
      <c r="M4056" s="6" t="str">
        <f t="shared" si="848"/>
        <v/>
      </c>
      <c r="N4056" s="6" t="str">
        <f t="shared" si="843"/>
        <v/>
      </c>
      <c r="O4056" s="4"/>
      <c r="P4056" s="11"/>
      <c r="Q4056" s="12" t="str">
        <f t="shared" si="844"/>
        <v/>
      </c>
      <c r="R4056" s="8"/>
      <c r="S4056" s="19"/>
      <c r="T4056" s="19" t="s">
        <v>830</v>
      </c>
      <c r="U4056" s="4"/>
      <c r="V4056" s="22" t="str">
        <f t="shared" si="845"/>
        <v>@aswan1.moe.edu.eg</v>
      </c>
      <c r="W4056" s="22" t="str">
        <f t="shared" si="846"/>
        <v>Stu#</v>
      </c>
      <c r="Z4056" t="str">
        <f>IF(Q4056=$Z$14,COUNTIF($Q$15:Q4056,$Z$14),"")</f>
        <v/>
      </c>
    </row>
    <row r="4057" spans="1:26" ht="16.5" x14ac:dyDescent="0.25">
      <c r="A4057" s="6" t="str">
        <f>IF(B4057="","",SUBTOTAL(3,$B$15:B4057))</f>
        <v/>
      </c>
      <c r="B4057" s="7"/>
      <c r="C4057" s="8"/>
      <c r="D4057" s="6" t="str">
        <f t="shared" si="836"/>
        <v/>
      </c>
      <c r="E4057" s="9" t="str">
        <f t="shared" si="839"/>
        <v/>
      </c>
      <c r="F4057" s="7"/>
      <c r="G4057" s="10" t="str">
        <f t="shared" si="837"/>
        <v/>
      </c>
      <c r="H4057" s="6" t="str">
        <f t="shared" si="838"/>
        <v/>
      </c>
      <c r="I4057" s="6" t="str">
        <f t="shared" si="840"/>
        <v/>
      </c>
      <c r="J4057" s="6" t="str">
        <f t="shared" si="841"/>
        <v/>
      </c>
      <c r="K4057" s="6" t="str">
        <f t="shared" si="842"/>
        <v/>
      </c>
      <c r="L4057" s="6" t="str">
        <f t="shared" si="847"/>
        <v/>
      </c>
      <c r="M4057" s="6" t="str">
        <f t="shared" si="848"/>
        <v/>
      </c>
      <c r="N4057" s="6" t="str">
        <f t="shared" si="843"/>
        <v/>
      </c>
      <c r="O4057" s="4"/>
      <c r="P4057" s="11"/>
      <c r="Q4057" s="12" t="str">
        <f t="shared" si="844"/>
        <v/>
      </c>
      <c r="R4057" s="8"/>
      <c r="S4057" s="19"/>
      <c r="T4057" s="19" t="s">
        <v>830</v>
      </c>
      <c r="U4057" s="4"/>
      <c r="V4057" s="22" t="str">
        <f t="shared" si="845"/>
        <v>@aswan1.moe.edu.eg</v>
      </c>
      <c r="W4057" s="22" t="str">
        <f t="shared" si="846"/>
        <v>Stu#</v>
      </c>
      <c r="Z4057" t="str">
        <f>IF(Q4057=$Z$14,COUNTIF($Q$15:Q4057,$Z$14),"")</f>
        <v/>
      </c>
    </row>
    <row r="4058" spans="1:26" ht="16.5" x14ac:dyDescent="0.25">
      <c r="A4058" s="6" t="str">
        <f>IF(B4058="","",SUBTOTAL(3,$B$15:B4058))</f>
        <v/>
      </c>
      <c r="B4058" s="7"/>
      <c r="C4058" s="8"/>
      <c r="D4058" s="6" t="str">
        <f t="shared" si="836"/>
        <v/>
      </c>
      <c r="E4058" s="9" t="str">
        <f t="shared" si="839"/>
        <v/>
      </c>
      <c r="F4058" s="7"/>
      <c r="G4058" s="10" t="str">
        <f t="shared" si="837"/>
        <v/>
      </c>
      <c r="H4058" s="6" t="str">
        <f t="shared" si="838"/>
        <v/>
      </c>
      <c r="I4058" s="6" t="str">
        <f t="shared" si="840"/>
        <v/>
      </c>
      <c r="J4058" s="6" t="str">
        <f t="shared" si="841"/>
        <v/>
      </c>
      <c r="K4058" s="6" t="str">
        <f t="shared" si="842"/>
        <v/>
      </c>
      <c r="L4058" s="6" t="str">
        <f t="shared" si="847"/>
        <v/>
      </c>
      <c r="M4058" s="6" t="str">
        <f t="shared" si="848"/>
        <v/>
      </c>
      <c r="N4058" s="6" t="str">
        <f t="shared" si="843"/>
        <v/>
      </c>
      <c r="O4058" s="4"/>
      <c r="P4058" s="11"/>
      <c r="Q4058" s="12" t="str">
        <f t="shared" si="844"/>
        <v/>
      </c>
      <c r="R4058" s="8"/>
      <c r="S4058" s="19"/>
      <c r="T4058" s="19" t="s">
        <v>830</v>
      </c>
      <c r="U4058" s="4"/>
      <c r="V4058" s="22" t="str">
        <f t="shared" si="845"/>
        <v>@aswan1.moe.edu.eg</v>
      </c>
      <c r="W4058" s="22" t="str">
        <f t="shared" si="846"/>
        <v>Stu#</v>
      </c>
      <c r="Z4058" t="str">
        <f>IF(Q4058=$Z$14,COUNTIF($Q$15:Q4058,$Z$14),"")</f>
        <v/>
      </c>
    </row>
    <row r="4059" spans="1:26" ht="16.5" x14ac:dyDescent="0.25">
      <c r="A4059" s="6" t="str">
        <f>IF(B4059="","",SUBTOTAL(3,$B$15:B4059))</f>
        <v/>
      </c>
      <c r="B4059" s="7"/>
      <c r="C4059" s="8"/>
      <c r="D4059" s="6" t="str">
        <f t="shared" si="836"/>
        <v/>
      </c>
      <c r="E4059" s="9" t="str">
        <f t="shared" si="839"/>
        <v/>
      </c>
      <c r="F4059" s="7"/>
      <c r="G4059" s="10" t="str">
        <f t="shared" si="837"/>
        <v/>
      </c>
      <c r="H4059" s="6" t="str">
        <f t="shared" si="838"/>
        <v/>
      </c>
      <c r="I4059" s="6" t="str">
        <f t="shared" si="840"/>
        <v/>
      </c>
      <c r="J4059" s="6" t="str">
        <f t="shared" si="841"/>
        <v/>
      </c>
      <c r="K4059" s="6" t="str">
        <f t="shared" si="842"/>
        <v/>
      </c>
      <c r="L4059" s="6" t="str">
        <f t="shared" si="847"/>
        <v/>
      </c>
      <c r="M4059" s="6" t="str">
        <f t="shared" si="848"/>
        <v/>
      </c>
      <c r="N4059" s="6" t="str">
        <f t="shared" si="843"/>
        <v/>
      </c>
      <c r="O4059" s="4"/>
      <c r="P4059" s="11"/>
      <c r="Q4059" s="12" t="str">
        <f t="shared" si="844"/>
        <v/>
      </c>
      <c r="R4059" s="8"/>
      <c r="S4059" s="19"/>
      <c r="T4059" s="19" t="s">
        <v>830</v>
      </c>
      <c r="U4059" s="4"/>
      <c r="V4059" s="22" t="str">
        <f t="shared" si="845"/>
        <v>@aswan1.moe.edu.eg</v>
      </c>
      <c r="W4059" s="22" t="str">
        <f t="shared" si="846"/>
        <v>Stu#</v>
      </c>
      <c r="Z4059" t="str">
        <f>IF(Q4059=$Z$14,COUNTIF($Q$15:Q4059,$Z$14),"")</f>
        <v/>
      </c>
    </row>
    <row r="4060" spans="1:26" ht="16.5" x14ac:dyDescent="0.25">
      <c r="A4060" s="6" t="str">
        <f>IF(B4060="","",SUBTOTAL(3,$B$15:B4060))</f>
        <v/>
      </c>
      <c r="B4060" s="7"/>
      <c r="C4060" s="8"/>
      <c r="D4060" s="6" t="str">
        <f t="shared" si="836"/>
        <v/>
      </c>
      <c r="E4060" s="9" t="str">
        <f t="shared" si="839"/>
        <v/>
      </c>
      <c r="F4060" s="7"/>
      <c r="G4060" s="10" t="str">
        <f t="shared" si="837"/>
        <v/>
      </c>
      <c r="H4060" s="6" t="str">
        <f t="shared" si="838"/>
        <v/>
      </c>
      <c r="I4060" s="6" t="str">
        <f t="shared" si="840"/>
        <v/>
      </c>
      <c r="J4060" s="6" t="str">
        <f t="shared" si="841"/>
        <v/>
      </c>
      <c r="K4060" s="6" t="str">
        <f t="shared" si="842"/>
        <v/>
      </c>
      <c r="L4060" s="6" t="str">
        <f t="shared" si="847"/>
        <v/>
      </c>
      <c r="M4060" s="6" t="str">
        <f t="shared" si="848"/>
        <v/>
      </c>
      <c r="N4060" s="6" t="str">
        <f t="shared" si="843"/>
        <v/>
      </c>
      <c r="O4060" s="4"/>
      <c r="P4060" s="11"/>
      <c r="Q4060" s="12" t="str">
        <f t="shared" si="844"/>
        <v/>
      </c>
      <c r="R4060" s="8"/>
      <c r="S4060" s="19"/>
      <c r="T4060" s="19" t="s">
        <v>830</v>
      </c>
      <c r="U4060" s="4"/>
      <c r="V4060" s="22" t="str">
        <f t="shared" si="845"/>
        <v>@aswan1.moe.edu.eg</v>
      </c>
      <c r="W4060" s="22" t="str">
        <f t="shared" si="846"/>
        <v>Stu#</v>
      </c>
      <c r="Z4060" t="str">
        <f>IF(Q4060=$Z$14,COUNTIF($Q$15:Q4060,$Z$14),"")</f>
        <v/>
      </c>
    </row>
    <row r="4061" spans="1:26" ht="16.5" x14ac:dyDescent="0.25">
      <c r="A4061" s="6" t="str">
        <f>IF(B4061="","",SUBTOTAL(3,$B$15:B4061))</f>
        <v/>
      </c>
      <c r="B4061" s="7"/>
      <c r="C4061" s="8"/>
      <c r="D4061" s="6" t="str">
        <f t="shared" si="836"/>
        <v/>
      </c>
      <c r="E4061" s="9" t="str">
        <f t="shared" si="839"/>
        <v/>
      </c>
      <c r="F4061" s="7"/>
      <c r="G4061" s="10" t="str">
        <f t="shared" si="837"/>
        <v/>
      </c>
      <c r="H4061" s="6" t="str">
        <f t="shared" si="838"/>
        <v/>
      </c>
      <c r="I4061" s="6" t="str">
        <f t="shared" si="840"/>
        <v/>
      </c>
      <c r="J4061" s="6" t="str">
        <f t="shared" si="841"/>
        <v/>
      </c>
      <c r="K4061" s="6" t="str">
        <f t="shared" si="842"/>
        <v/>
      </c>
      <c r="L4061" s="6" t="str">
        <f t="shared" si="847"/>
        <v/>
      </c>
      <c r="M4061" s="6" t="str">
        <f t="shared" si="848"/>
        <v/>
      </c>
      <c r="N4061" s="6" t="str">
        <f t="shared" si="843"/>
        <v/>
      </c>
      <c r="O4061" s="4"/>
      <c r="P4061" s="11"/>
      <c r="Q4061" s="12" t="str">
        <f t="shared" si="844"/>
        <v/>
      </c>
      <c r="R4061" s="8"/>
      <c r="S4061" s="19"/>
      <c r="T4061" s="19" t="s">
        <v>830</v>
      </c>
      <c r="U4061" s="4"/>
      <c r="V4061" s="22" t="str">
        <f t="shared" si="845"/>
        <v>@aswan1.moe.edu.eg</v>
      </c>
      <c r="W4061" s="22" t="str">
        <f t="shared" si="846"/>
        <v>Stu#</v>
      </c>
      <c r="Z4061" t="str">
        <f>IF(Q4061=$Z$14,COUNTIF($Q$15:Q4061,$Z$14),"")</f>
        <v/>
      </c>
    </row>
    <row r="4062" spans="1:26" ht="16.5" x14ac:dyDescent="0.25">
      <c r="A4062" s="6" t="str">
        <f>IF(B4062="","",SUBTOTAL(3,$B$15:B4062))</f>
        <v/>
      </c>
      <c r="B4062" s="7"/>
      <c r="C4062" s="8"/>
      <c r="D4062" s="6" t="str">
        <f t="shared" si="836"/>
        <v/>
      </c>
      <c r="E4062" s="9" t="str">
        <f t="shared" si="839"/>
        <v/>
      </c>
      <c r="F4062" s="7"/>
      <c r="G4062" s="10" t="str">
        <f t="shared" si="837"/>
        <v/>
      </c>
      <c r="H4062" s="6" t="str">
        <f t="shared" si="838"/>
        <v/>
      </c>
      <c r="I4062" s="6" t="str">
        <f t="shared" si="840"/>
        <v/>
      </c>
      <c r="J4062" s="6" t="str">
        <f t="shared" si="841"/>
        <v/>
      </c>
      <c r="K4062" s="6" t="str">
        <f t="shared" si="842"/>
        <v/>
      </c>
      <c r="L4062" s="6" t="str">
        <f t="shared" si="847"/>
        <v/>
      </c>
      <c r="M4062" s="6" t="str">
        <f t="shared" si="848"/>
        <v/>
      </c>
      <c r="N4062" s="6" t="str">
        <f t="shared" si="843"/>
        <v/>
      </c>
      <c r="O4062" s="4"/>
      <c r="P4062" s="11"/>
      <c r="Q4062" s="12" t="str">
        <f t="shared" si="844"/>
        <v/>
      </c>
      <c r="R4062" s="8"/>
      <c r="S4062" s="19"/>
      <c r="T4062" s="19" t="s">
        <v>830</v>
      </c>
      <c r="U4062" s="4"/>
      <c r="V4062" s="22" t="str">
        <f t="shared" si="845"/>
        <v>@aswan1.moe.edu.eg</v>
      </c>
      <c r="W4062" s="22" t="str">
        <f t="shared" si="846"/>
        <v>Stu#</v>
      </c>
      <c r="Z4062" t="str">
        <f>IF(Q4062=$Z$14,COUNTIF($Q$15:Q4062,$Z$14),"")</f>
        <v/>
      </c>
    </row>
    <row r="4063" spans="1:26" ht="16.5" x14ac:dyDescent="0.25">
      <c r="A4063" s="6" t="str">
        <f>IF(B4063="","",SUBTOTAL(3,$B$15:B4063))</f>
        <v/>
      </c>
      <c r="B4063" s="7"/>
      <c r="C4063" s="8"/>
      <c r="D4063" s="6" t="str">
        <f t="shared" si="836"/>
        <v/>
      </c>
      <c r="E4063" s="9" t="str">
        <f t="shared" si="839"/>
        <v/>
      </c>
      <c r="F4063" s="7"/>
      <c r="G4063" s="10" t="str">
        <f t="shared" si="837"/>
        <v/>
      </c>
      <c r="H4063" s="6" t="str">
        <f t="shared" si="838"/>
        <v/>
      </c>
      <c r="I4063" s="6" t="str">
        <f t="shared" si="840"/>
        <v/>
      </c>
      <c r="J4063" s="6" t="str">
        <f t="shared" si="841"/>
        <v/>
      </c>
      <c r="K4063" s="6" t="str">
        <f t="shared" si="842"/>
        <v/>
      </c>
      <c r="L4063" s="6" t="str">
        <f t="shared" si="847"/>
        <v/>
      </c>
      <c r="M4063" s="6" t="str">
        <f t="shared" si="848"/>
        <v/>
      </c>
      <c r="N4063" s="6" t="str">
        <f t="shared" si="843"/>
        <v/>
      </c>
      <c r="O4063" s="4"/>
      <c r="P4063" s="11"/>
      <c r="Q4063" s="12" t="str">
        <f t="shared" si="844"/>
        <v/>
      </c>
      <c r="R4063" s="8"/>
      <c r="S4063" s="19"/>
      <c r="T4063" s="19" t="s">
        <v>830</v>
      </c>
      <c r="U4063" s="4"/>
      <c r="V4063" s="22" t="str">
        <f t="shared" si="845"/>
        <v>@aswan1.moe.edu.eg</v>
      </c>
      <c r="W4063" s="22" t="str">
        <f t="shared" si="846"/>
        <v>Stu#</v>
      </c>
      <c r="Z4063" t="str">
        <f>IF(Q4063=$Z$14,COUNTIF($Q$15:Q4063,$Z$14),"")</f>
        <v/>
      </c>
    </row>
    <row r="4064" spans="1:26" ht="16.5" x14ac:dyDescent="0.25">
      <c r="A4064" s="6" t="str">
        <f>IF(B4064="","",SUBTOTAL(3,$B$15:B4064))</f>
        <v/>
      </c>
      <c r="B4064" s="7"/>
      <c r="C4064" s="8"/>
      <c r="D4064" s="6" t="str">
        <f t="shared" si="836"/>
        <v/>
      </c>
      <c r="E4064" s="9" t="str">
        <f t="shared" si="839"/>
        <v/>
      </c>
      <c r="F4064" s="7"/>
      <c r="G4064" s="10" t="str">
        <f t="shared" si="837"/>
        <v/>
      </c>
      <c r="H4064" s="6" t="str">
        <f t="shared" si="838"/>
        <v/>
      </c>
      <c r="I4064" s="6" t="str">
        <f t="shared" si="840"/>
        <v/>
      </c>
      <c r="J4064" s="6" t="str">
        <f t="shared" si="841"/>
        <v/>
      </c>
      <c r="K4064" s="6" t="str">
        <f t="shared" si="842"/>
        <v/>
      </c>
      <c r="L4064" s="6" t="str">
        <f t="shared" si="847"/>
        <v/>
      </c>
      <c r="M4064" s="6" t="str">
        <f t="shared" si="848"/>
        <v/>
      </c>
      <c r="N4064" s="6" t="str">
        <f t="shared" si="843"/>
        <v/>
      </c>
      <c r="O4064" s="4"/>
      <c r="P4064" s="11"/>
      <c r="Q4064" s="12" t="str">
        <f t="shared" si="844"/>
        <v/>
      </c>
      <c r="R4064" s="8"/>
      <c r="S4064" s="19"/>
      <c r="T4064" s="19" t="s">
        <v>830</v>
      </c>
      <c r="U4064" s="4"/>
      <c r="V4064" s="22" t="str">
        <f t="shared" si="845"/>
        <v>@aswan1.moe.edu.eg</v>
      </c>
      <c r="W4064" s="22" t="str">
        <f t="shared" si="846"/>
        <v>Stu#</v>
      </c>
      <c r="Z4064" t="str">
        <f>IF(Q4064=$Z$14,COUNTIF($Q$15:Q4064,$Z$14),"")</f>
        <v/>
      </c>
    </row>
    <row r="4065" spans="1:26" ht="16.5" x14ac:dyDescent="0.25">
      <c r="A4065" s="6" t="str">
        <f>IF(B4065="","",SUBTOTAL(3,$B$15:B4065))</f>
        <v/>
      </c>
      <c r="B4065" s="7"/>
      <c r="C4065" s="8"/>
      <c r="D4065" s="6" t="str">
        <f t="shared" si="836"/>
        <v/>
      </c>
      <c r="E4065" s="9" t="str">
        <f t="shared" si="839"/>
        <v/>
      </c>
      <c r="F4065" s="7"/>
      <c r="G4065" s="10" t="str">
        <f t="shared" si="837"/>
        <v/>
      </c>
      <c r="H4065" s="6" t="str">
        <f t="shared" si="838"/>
        <v/>
      </c>
      <c r="I4065" s="6" t="str">
        <f t="shared" si="840"/>
        <v/>
      </c>
      <c r="J4065" s="6" t="str">
        <f t="shared" si="841"/>
        <v/>
      </c>
      <c r="K4065" s="6" t="str">
        <f t="shared" si="842"/>
        <v/>
      </c>
      <c r="L4065" s="6" t="str">
        <f t="shared" si="847"/>
        <v/>
      </c>
      <c r="M4065" s="6" t="str">
        <f t="shared" si="848"/>
        <v/>
      </c>
      <c r="N4065" s="6" t="str">
        <f t="shared" si="843"/>
        <v/>
      </c>
      <c r="O4065" s="4"/>
      <c r="P4065" s="11"/>
      <c r="Q4065" s="12" t="str">
        <f t="shared" si="844"/>
        <v/>
      </c>
      <c r="R4065" s="8"/>
      <c r="S4065" s="19"/>
      <c r="T4065" s="19" t="s">
        <v>830</v>
      </c>
      <c r="U4065" s="4"/>
      <c r="V4065" s="22" t="str">
        <f t="shared" si="845"/>
        <v>@aswan1.moe.edu.eg</v>
      </c>
      <c r="W4065" s="22" t="str">
        <f t="shared" si="846"/>
        <v>Stu#</v>
      </c>
      <c r="Z4065" t="str">
        <f>IF(Q4065=$Z$14,COUNTIF($Q$15:Q4065,$Z$14),"")</f>
        <v/>
      </c>
    </row>
    <row r="4066" spans="1:26" ht="16.5" x14ac:dyDescent="0.25">
      <c r="A4066" s="6" t="str">
        <f>IF(B4066="","",SUBTOTAL(3,$B$15:B4066))</f>
        <v/>
      </c>
      <c r="B4066" s="7"/>
      <c r="C4066" s="8"/>
      <c r="D4066" s="6" t="str">
        <f t="shared" si="836"/>
        <v/>
      </c>
      <c r="E4066" s="9" t="str">
        <f t="shared" si="839"/>
        <v/>
      </c>
      <c r="F4066" s="7"/>
      <c r="G4066" s="10" t="str">
        <f t="shared" si="837"/>
        <v/>
      </c>
      <c r="H4066" s="6" t="str">
        <f t="shared" si="838"/>
        <v/>
      </c>
      <c r="I4066" s="6" t="str">
        <f t="shared" si="840"/>
        <v/>
      </c>
      <c r="J4066" s="6" t="str">
        <f t="shared" si="841"/>
        <v/>
      </c>
      <c r="K4066" s="6" t="str">
        <f t="shared" si="842"/>
        <v/>
      </c>
      <c r="L4066" s="6" t="str">
        <f t="shared" si="847"/>
        <v/>
      </c>
      <c r="M4066" s="6" t="str">
        <f t="shared" si="848"/>
        <v/>
      </c>
      <c r="N4066" s="6" t="str">
        <f t="shared" si="843"/>
        <v/>
      </c>
      <c r="O4066" s="4"/>
      <c r="P4066" s="11"/>
      <c r="Q4066" s="12" t="str">
        <f t="shared" si="844"/>
        <v/>
      </c>
      <c r="R4066" s="8"/>
      <c r="S4066" s="19"/>
      <c r="T4066" s="19" t="s">
        <v>830</v>
      </c>
      <c r="U4066" s="4"/>
      <c r="V4066" s="22" t="str">
        <f t="shared" si="845"/>
        <v>@aswan1.moe.edu.eg</v>
      </c>
      <c r="W4066" s="22" t="str">
        <f t="shared" si="846"/>
        <v>Stu#</v>
      </c>
      <c r="Z4066" t="str">
        <f>IF(Q4066=$Z$14,COUNTIF($Q$15:Q4066,$Z$14),"")</f>
        <v/>
      </c>
    </row>
    <row r="4067" spans="1:26" ht="16.5" x14ac:dyDescent="0.25">
      <c r="A4067" s="6" t="str">
        <f>IF(B4067="","",SUBTOTAL(3,$B$15:B4067))</f>
        <v/>
      </c>
      <c r="B4067" s="7"/>
      <c r="C4067" s="8"/>
      <c r="D4067" s="6" t="str">
        <f t="shared" si="836"/>
        <v/>
      </c>
      <c r="E4067" s="9" t="str">
        <f t="shared" si="839"/>
        <v/>
      </c>
      <c r="F4067" s="7"/>
      <c r="G4067" s="10" t="str">
        <f t="shared" si="837"/>
        <v/>
      </c>
      <c r="H4067" s="6" t="str">
        <f t="shared" si="838"/>
        <v/>
      </c>
      <c r="I4067" s="6" t="str">
        <f t="shared" si="840"/>
        <v/>
      </c>
      <c r="J4067" s="6" t="str">
        <f t="shared" si="841"/>
        <v/>
      </c>
      <c r="K4067" s="6" t="str">
        <f t="shared" si="842"/>
        <v/>
      </c>
      <c r="L4067" s="6" t="str">
        <f t="shared" si="847"/>
        <v/>
      </c>
      <c r="M4067" s="6" t="str">
        <f t="shared" si="848"/>
        <v/>
      </c>
      <c r="N4067" s="6" t="str">
        <f t="shared" si="843"/>
        <v/>
      </c>
      <c r="O4067" s="4"/>
      <c r="P4067" s="11"/>
      <c r="Q4067" s="12" t="str">
        <f t="shared" si="844"/>
        <v/>
      </c>
      <c r="R4067" s="8"/>
      <c r="S4067" s="19"/>
      <c r="T4067" s="19" t="s">
        <v>830</v>
      </c>
      <c r="U4067" s="4"/>
      <c r="V4067" s="22" t="str">
        <f t="shared" si="845"/>
        <v>@aswan1.moe.edu.eg</v>
      </c>
      <c r="W4067" s="22" t="str">
        <f t="shared" si="846"/>
        <v>Stu#</v>
      </c>
      <c r="Z4067" t="str">
        <f>IF(Q4067=$Z$14,COUNTIF($Q$15:Q4067,$Z$14),"")</f>
        <v/>
      </c>
    </row>
    <row r="4068" spans="1:26" ht="16.5" x14ac:dyDescent="0.25">
      <c r="A4068" s="6" t="str">
        <f>IF(B4068="","",SUBTOTAL(3,$B$15:B4068))</f>
        <v/>
      </c>
      <c r="B4068" s="7"/>
      <c r="C4068" s="8"/>
      <c r="D4068" s="6" t="str">
        <f t="shared" si="836"/>
        <v/>
      </c>
      <c r="E4068" s="9" t="str">
        <f t="shared" si="839"/>
        <v/>
      </c>
      <c r="F4068" s="7"/>
      <c r="G4068" s="10" t="str">
        <f t="shared" si="837"/>
        <v/>
      </c>
      <c r="H4068" s="6" t="str">
        <f t="shared" si="838"/>
        <v/>
      </c>
      <c r="I4068" s="6" t="str">
        <f t="shared" si="840"/>
        <v/>
      </c>
      <c r="J4068" s="6" t="str">
        <f t="shared" si="841"/>
        <v/>
      </c>
      <c r="K4068" s="6" t="str">
        <f t="shared" si="842"/>
        <v/>
      </c>
      <c r="L4068" s="6" t="str">
        <f t="shared" si="847"/>
        <v/>
      </c>
      <c r="M4068" s="6" t="str">
        <f t="shared" si="848"/>
        <v/>
      </c>
      <c r="N4068" s="6" t="str">
        <f t="shared" si="843"/>
        <v/>
      </c>
      <c r="O4068" s="4"/>
      <c r="P4068" s="11"/>
      <c r="Q4068" s="12" t="str">
        <f t="shared" si="844"/>
        <v/>
      </c>
      <c r="R4068" s="8"/>
      <c r="S4068" s="19"/>
      <c r="T4068" s="19" t="s">
        <v>830</v>
      </c>
      <c r="U4068" s="4"/>
      <c r="V4068" s="22" t="str">
        <f t="shared" si="845"/>
        <v>@aswan1.moe.edu.eg</v>
      </c>
      <c r="W4068" s="22" t="str">
        <f t="shared" si="846"/>
        <v>Stu#</v>
      </c>
      <c r="Z4068" t="str">
        <f>IF(Q4068=$Z$14,COUNTIF($Q$15:Q4068,$Z$14),"")</f>
        <v/>
      </c>
    </row>
    <row r="4069" spans="1:26" ht="16.5" x14ac:dyDescent="0.25">
      <c r="A4069" s="6" t="str">
        <f>IF(B4069="","",SUBTOTAL(3,$B$15:B4069))</f>
        <v/>
      </c>
      <c r="B4069" s="7"/>
      <c r="C4069" s="8"/>
      <c r="D4069" s="6" t="str">
        <f t="shared" si="836"/>
        <v/>
      </c>
      <c r="E4069" s="9" t="str">
        <f t="shared" si="839"/>
        <v/>
      </c>
      <c r="F4069" s="7"/>
      <c r="G4069" s="10" t="str">
        <f t="shared" si="837"/>
        <v/>
      </c>
      <c r="H4069" s="6" t="str">
        <f t="shared" si="838"/>
        <v/>
      </c>
      <c r="I4069" s="6" t="str">
        <f t="shared" si="840"/>
        <v/>
      </c>
      <c r="J4069" s="6" t="str">
        <f t="shared" si="841"/>
        <v/>
      </c>
      <c r="K4069" s="6" t="str">
        <f t="shared" si="842"/>
        <v/>
      </c>
      <c r="L4069" s="6" t="str">
        <f t="shared" si="847"/>
        <v/>
      </c>
      <c r="M4069" s="6" t="str">
        <f t="shared" si="848"/>
        <v/>
      </c>
      <c r="N4069" s="6" t="str">
        <f t="shared" si="843"/>
        <v/>
      </c>
      <c r="O4069" s="4"/>
      <c r="P4069" s="11"/>
      <c r="Q4069" s="12" t="str">
        <f t="shared" si="844"/>
        <v/>
      </c>
      <c r="R4069" s="8"/>
      <c r="S4069" s="19"/>
      <c r="T4069" s="19" t="s">
        <v>830</v>
      </c>
      <c r="U4069" s="4"/>
      <c r="V4069" s="22" t="str">
        <f t="shared" si="845"/>
        <v>@aswan1.moe.edu.eg</v>
      </c>
      <c r="W4069" s="22" t="str">
        <f t="shared" si="846"/>
        <v>Stu#</v>
      </c>
      <c r="Z4069" t="str">
        <f>IF(Q4069=$Z$14,COUNTIF($Q$15:Q4069,$Z$14),"")</f>
        <v/>
      </c>
    </row>
    <row r="4070" spans="1:26" ht="16.5" x14ac:dyDescent="0.25">
      <c r="A4070" s="6" t="str">
        <f>IF(B4070="","",SUBTOTAL(3,$B$15:B4070))</f>
        <v/>
      </c>
      <c r="B4070" s="7"/>
      <c r="C4070" s="8"/>
      <c r="D4070" s="6" t="str">
        <f t="shared" si="836"/>
        <v/>
      </c>
      <c r="E4070" s="9" t="str">
        <f t="shared" si="839"/>
        <v/>
      </c>
      <c r="F4070" s="7"/>
      <c r="G4070" s="10" t="str">
        <f t="shared" si="837"/>
        <v/>
      </c>
      <c r="H4070" s="6" t="str">
        <f t="shared" si="838"/>
        <v/>
      </c>
      <c r="I4070" s="6" t="str">
        <f t="shared" si="840"/>
        <v/>
      </c>
      <c r="J4070" s="6" t="str">
        <f t="shared" si="841"/>
        <v/>
      </c>
      <c r="K4070" s="6" t="str">
        <f t="shared" si="842"/>
        <v/>
      </c>
      <c r="L4070" s="6" t="str">
        <f t="shared" si="847"/>
        <v/>
      </c>
      <c r="M4070" s="6" t="str">
        <f t="shared" si="848"/>
        <v/>
      </c>
      <c r="N4070" s="6" t="str">
        <f t="shared" si="843"/>
        <v/>
      </c>
      <c r="O4070" s="4"/>
      <c r="P4070" s="11"/>
      <c r="Q4070" s="12" t="str">
        <f t="shared" si="844"/>
        <v/>
      </c>
      <c r="R4070" s="8"/>
      <c r="S4070" s="19"/>
      <c r="T4070" s="19" t="s">
        <v>830</v>
      </c>
      <c r="U4070" s="4"/>
      <c r="V4070" s="22" t="str">
        <f t="shared" si="845"/>
        <v>@aswan1.moe.edu.eg</v>
      </c>
      <c r="W4070" s="22" t="str">
        <f t="shared" si="846"/>
        <v>Stu#</v>
      </c>
      <c r="Z4070" t="str">
        <f>IF(Q4070=$Z$14,COUNTIF($Q$15:Q4070,$Z$14),"")</f>
        <v/>
      </c>
    </row>
    <row r="4071" spans="1:26" ht="16.5" x14ac:dyDescent="0.25">
      <c r="A4071" s="6" t="str">
        <f>IF(B4071="","",SUBTOTAL(3,$B$15:B4071))</f>
        <v/>
      </c>
      <c r="B4071" s="7"/>
      <c r="C4071" s="8"/>
      <c r="D4071" s="6" t="str">
        <f t="shared" si="836"/>
        <v/>
      </c>
      <c r="E4071" s="9" t="str">
        <f t="shared" si="839"/>
        <v/>
      </c>
      <c r="F4071" s="7"/>
      <c r="G4071" s="10" t="str">
        <f t="shared" si="837"/>
        <v/>
      </c>
      <c r="H4071" s="6" t="str">
        <f t="shared" si="838"/>
        <v/>
      </c>
      <c r="I4071" s="6" t="str">
        <f t="shared" si="840"/>
        <v/>
      </c>
      <c r="J4071" s="6" t="str">
        <f t="shared" si="841"/>
        <v/>
      </c>
      <c r="K4071" s="6" t="str">
        <f t="shared" si="842"/>
        <v/>
      </c>
      <c r="L4071" s="6" t="str">
        <f t="shared" si="847"/>
        <v/>
      </c>
      <c r="M4071" s="6" t="str">
        <f t="shared" si="848"/>
        <v/>
      </c>
      <c r="N4071" s="6" t="str">
        <f t="shared" si="843"/>
        <v/>
      </c>
      <c r="O4071" s="4"/>
      <c r="P4071" s="11"/>
      <c r="Q4071" s="12" t="str">
        <f t="shared" si="844"/>
        <v/>
      </c>
      <c r="R4071" s="8"/>
      <c r="S4071" s="19"/>
      <c r="T4071" s="19" t="s">
        <v>830</v>
      </c>
      <c r="U4071" s="4"/>
      <c r="V4071" s="22" t="str">
        <f t="shared" si="845"/>
        <v>@aswan1.moe.edu.eg</v>
      </c>
      <c r="W4071" s="22" t="str">
        <f t="shared" si="846"/>
        <v>Stu#</v>
      </c>
      <c r="Z4071" t="str">
        <f>IF(Q4071=$Z$14,COUNTIF($Q$15:Q4071,$Z$14),"")</f>
        <v/>
      </c>
    </row>
    <row r="4072" spans="1:26" ht="16.5" x14ac:dyDescent="0.25">
      <c r="A4072" s="6" t="str">
        <f>IF(B4072="","",SUBTOTAL(3,$B$15:B4072))</f>
        <v/>
      </c>
      <c r="B4072" s="7"/>
      <c r="C4072" s="8"/>
      <c r="D4072" s="6" t="str">
        <f t="shared" si="836"/>
        <v/>
      </c>
      <c r="E4072" s="9" t="str">
        <f t="shared" si="839"/>
        <v/>
      </c>
      <c r="F4072" s="7"/>
      <c r="G4072" s="10" t="str">
        <f t="shared" si="837"/>
        <v/>
      </c>
      <c r="H4072" s="6" t="str">
        <f t="shared" si="838"/>
        <v/>
      </c>
      <c r="I4072" s="6" t="str">
        <f t="shared" si="840"/>
        <v/>
      </c>
      <c r="J4072" s="6" t="str">
        <f t="shared" si="841"/>
        <v/>
      </c>
      <c r="K4072" s="6" t="str">
        <f t="shared" si="842"/>
        <v/>
      </c>
      <c r="L4072" s="6" t="str">
        <f t="shared" si="847"/>
        <v/>
      </c>
      <c r="M4072" s="6" t="str">
        <f t="shared" si="848"/>
        <v/>
      </c>
      <c r="N4072" s="6" t="str">
        <f t="shared" si="843"/>
        <v/>
      </c>
      <c r="O4072" s="4"/>
      <c r="P4072" s="11"/>
      <c r="Q4072" s="12" t="str">
        <f t="shared" si="844"/>
        <v/>
      </c>
      <c r="R4072" s="8"/>
      <c r="S4072" s="19"/>
      <c r="T4072" s="19" t="s">
        <v>830</v>
      </c>
      <c r="U4072" s="4"/>
      <c r="V4072" s="22" t="str">
        <f t="shared" si="845"/>
        <v>@aswan1.moe.edu.eg</v>
      </c>
      <c r="W4072" s="22" t="str">
        <f t="shared" si="846"/>
        <v>Stu#</v>
      </c>
      <c r="Z4072" t="str">
        <f>IF(Q4072=$Z$14,COUNTIF($Q$15:Q4072,$Z$14),"")</f>
        <v/>
      </c>
    </row>
    <row r="4073" spans="1:26" ht="16.5" x14ac:dyDescent="0.25">
      <c r="A4073" s="6" t="str">
        <f>IF(B4073="","",SUBTOTAL(3,$B$15:B4073))</f>
        <v/>
      </c>
      <c r="B4073" s="7"/>
      <c r="C4073" s="8"/>
      <c r="D4073" s="6" t="str">
        <f t="shared" si="836"/>
        <v/>
      </c>
      <c r="E4073" s="9" t="str">
        <f t="shared" si="839"/>
        <v/>
      </c>
      <c r="F4073" s="7"/>
      <c r="G4073" s="10" t="str">
        <f t="shared" si="837"/>
        <v/>
      </c>
      <c r="H4073" s="6" t="str">
        <f t="shared" si="838"/>
        <v/>
      </c>
      <c r="I4073" s="6" t="str">
        <f t="shared" si="840"/>
        <v/>
      </c>
      <c r="J4073" s="6" t="str">
        <f t="shared" si="841"/>
        <v/>
      </c>
      <c r="K4073" s="6" t="str">
        <f t="shared" si="842"/>
        <v/>
      </c>
      <c r="L4073" s="6" t="str">
        <f t="shared" si="847"/>
        <v/>
      </c>
      <c r="M4073" s="6" t="str">
        <f t="shared" si="848"/>
        <v/>
      </c>
      <c r="N4073" s="6" t="str">
        <f t="shared" si="843"/>
        <v/>
      </c>
      <c r="O4073" s="4"/>
      <c r="P4073" s="11"/>
      <c r="Q4073" s="12" t="str">
        <f t="shared" si="844"/>
        <v/>
      </c>
      <c r="R4073" s="8"/>
      <c r="S4073" s="19"/>
      <c r="T4073" s="19" t="s">
        <v>830</v>
      </c>
      <c r="U4073" s="4"/>
      <c r="V4073" s="22" t="str">
        <f t="shared" si="845"/>
        <v>@aswan1.moe.edu.eg</v>
      </c>
      <c r="W4073" s="22" t="str">
        <f t="shared" si="846"/>
        <v>Stu#</v>
      </c>
      <c r="Z4073" t="str">
        <f>IF(Q4073=$Z$14,COUNTIF($Q$15:Q4073,$Z$14),"")</f>
        <v/>
      </c>
    </row>
    <row r="4074" spans="1:26" ht="16.5" x14ac:dyDescent="0.25">
      <c r="A4074" s="6" t="str">
        <f>IF(B4074="","",SUBTOTAL(3,$B$15:B4074))</f>
        <v/>
      </c>
      <c r="B4074" s="7"/>
      <c r="C4074" s="8"/>
      <c r="D4074" s="6" t="str">
        <f t="shared" si="836"/>
        <v/>
      </c>
      <c r="E4074" s="9" t="str">
        <f t="shared" si="839"/>
        <v/>
      </c>
      <c r="F4074" s="7"/>
      <c r="G4074" s="10" t="str">
        <f t="shared" si="837"/>
        <v/>
      </c>
      <c r="H4074" s="6" t="str">
        <f t="shared" si="838"/>
        <v/>
      </c>
      <c r="I4074" s="6" t="str">
        <f t="shared" si="840"/>
        <v/>
      </c>
      <c r="J4074" s="6" t="str">
        <f t="shared" si="841"/>
        <v/>
      </c>
      <c r="K4074" s="6" t="str">
        <f t="shared" si="842"/>
        <v/>
      </c>
      <c r="L4074" s="6" t="str">
        <f t="shared" si="847"/>
        <v/>
      </c>
      <c r="M4074" s="6" t="str">
        <f t="shared" si="848"/>
        <v/>
      </c>
      <c r="N4074" s="6" t="str">
        <f t="shared" si="843"/>
        <v/>
      </c>
      <c r="O4074" s="4"/>
      <c r="P4074" s="11"/>
      <c r="Q4074" s="12" t="str">
        <f t="shared" si="844"/>
        <v/>
      </c>
      <c r="R4074" s="8"/>
      <c r="S4074" s="19"/>
      <c r="T4074" s="19" t="s">
        <v>830</v>
      </c>
      <c r="U4074" s="4"/>
      <c r="V4074" s="22" t="str">
        <f t="shared" si="845"/>
        <v>@aswan1.moe.edu.eg</v>
      </c>
      <c r="W4074" s="22" t="str">
        <f t="shared" si="846"/>
        <v>Stu#</v>
      </c>
      <c r="Z4074" t="str">
        <f>IF(Q4074=$Z$14,COUNTIF($Q$15:Q4074,$Z$14),"")</f>
        <v/>
      </c>
    </row>
    <row r="4075" spans="1:26" ht="16.5" x14ac:dyDescent="0.25">
      <c r="A4075" s="6" t="str">
        <f>IF(B4075="","",SUBTOTAL(3,$B$15:B4075))</f>
        <v/>
      </c>
      <c r="B4075" s="7"/>
      <c r="C4075" s="8"/>
      <c r="D4075" s="6" t="str">
        <f t="shared" si="836"/>
        <v/>
      </c>
      <c r="E4075" s="9" t="str">
        <f t="shared" si="839"/>
        <v/>
      </c>
      <c r="F4075" s="7"/>
      <c r="G4075" s="10" t="str">
        <f t="shared" si="837"/>
        <v/>
      </c>
      <c r="H4075" s="6" t="str">
        <f t="shared" si="838"/>
        <v/>
      </c>
      <c r="I4075" s="6" t="str">
        <f t="shared" si="840"/>
        <v/>
      </c>
      <c r="J4075" s="6" t="str">
        <f t="shared" si="841"/>
        <v/>
      </c>
      <c r="K4075" s="6" t="str">
        <f t="shared" si="842"/>
        <v/>
      </c>
      <c r="L4075" s="6" t="str">
        <f t="shared" si="847"/>
        <v/>
      </c>
      <c r="M4075" s="6" t="str">
        <f t="shared" si="848"/>
        <v/>
      </c>
      <c r="N4075" s="6" t="str">
        <f t="shared" si="843"/>
        <v/>
      </c>
      <c r="O4075" s="4"/>
      <c r="P4075" s="11"/>
      <c r="Q4075" s="12" t="str">
        <f t="shared" si="844"/>
        <v/>
      </c>
      <c r="R4075" s="8"/>
      <c r="S4075" s="19"/>
      <c r="T4075" s="19" t="s">
        <v>830</v>
      </c>
      <c r="U4075" s="4"/>
      <c r="V4075" s="22" t="str">
        <f t="shared" si="845"/>
        <v>@aswan1.moe.edu.eg</v>
      </c>
      <c r="W4075" s="22" t="str">
        <f t="shared" si="846"/>
        <v>Stu#</v>
      </c>
      <c r="Z4075" t="str">
        <f>IF(Q4075=$Z$14,COUNTIF($Q$15:Q4075,$Z$14),"")</f>
        <v/>
      </c>
    </row>
    <row r="4076" spans="1:26" ht="16.5" x14ac:dyDescent="0.25">
      <c r="A4076" s="6" t="str">
        <f>IF(B4076="","",SUBTOTAL(3,$B$15:B4076))</f>
        <v/>
      </c>
      <c r="B4076" s="7"/>
      <c r="C4076" s="8"/>
      <c r="D4076" s="6" t="str">
        <f t="shared" si="836"/>
        <v/>
      </c>
      <c r="E4076" s="9" t="str">
        <f t="shared" si="839"/>
        <v/>
      </c>
      <c r="F4076" s="7"/>
      <c r="G4076" s="10" t="str">
        <f t="shared" si="837"/>
        <v/>
      </c>
      <c r="H4076" s="6" t="str">
        <f t="shared" si="838"/>
        <v/>
      </c>
      <c r="I4076" s="6" t="str">
        <f t="shared" si="840"/>
        <v/>
      </c>
      <c r="J4076" s="6" t="str">
        <f t="shared" si="841"/>
        <v/>
      </c>
      <c r="K4076" s="6" t="str">
        <f t="shared" si="842"/>
        <v/>
      </c>
      <c r="L4076" s="6" t="str">
        <f t="shared" si="847"/>
        <v/>
      </c>
      <c r="M4076" s="6" t="str">
        <f t="shared" si="848"/>
        <v/>
      </c>
      <c r="N4076" s="6" t="str">
        <f t="shared" si="843"/>
        <v/>
      </c>
      <c r="O4076" s="4"/>
      <c r="P4076" s="11"/>
      <c r="Q4076" s="12" t="str">
        <f t="shared" si="844"/>
        <v/>
      </c>
      <c r="R4076" s="8"/>
      <c r="S4076" s="19"/>
      <c r="T4076" s="19" t="s">
        <v>830</v>
      </c>
      <c r="U4076" s="4"/>
      <c r="V4076" s="22" t="str">
        <f t="shared" si="845"/>
        <v>@aswan1.moe.edu.eg</v>
      </c>
      <c r="W4076" s="22" t="str">
        <f t="shared" si="846"/>
        <v>Stu#</v>
      </c>
      <c r="Z4076" t="str">
        <f>IF(Q4076=$Z$14,COUNTIF($Q$15:Q4076,$Z$14),"")</f>
        <v/>
      </c>
    </row>
    <row r="4077" spans="1:26" ht="16.5" x14ac:dyDescent="0.25">
      <c r="A4077" s="6" t="str">
        <f>IF(B4077="","",SUBTOTAL(3,$B$15:B4077))</f>
        <v/>
      </c>
      <c r="B4077" s="7"/>
      <c r="C4077" s="8"/>
      <c r="D4077" s="6" t="str">
        <f t="shared" si="836"/>
        <v/>
      </c>
      <c r="E4077" s="9" t="str">
        <f t="shared" si="839"/>
        <v/>
      </c>
      <c r="F4077" s="7"/>
      <c r="G4077" s="10" t="str">
        <f t="shared" si="837"/>
        <v/>
      </c>
      <c r="H4077" s="6" t="str">
        <f t="shared" si="838"/>
        <v/>
      </c>
      <c r="I4077" s="6" t="str">
        <f t="shared" si="840"/>
        <v/>
      </c>
      <c r="J4077" s="6" t="str">
        <f t="shared" si="841"/>
        <v/>
      </c>
      <c r="K4077" s="6" t="str">
        <f t="shared" si="842"/>
        <v/>
      </c>
      <c r="L4077" s="6" t="str">
        <f t="shared" si="847"/>
        <v/>
      </c>
      <c r="M4077" s="6" t="str">
        <f t="shared" si="848"/>
        <v/>
      </c>
      <c r="N4077" s="6" t="str">
        <f t="shared" si="843"/>
        <v/>
      </c>
      <c r="O4077" s="4"/>
      <c r="P4077" s="11"/>
      <c r="Q4077" s="12" t="str">
        <f t="shared" si="844"/>
        <v/>
      </c>
      <c r="R4077" s="8"/>
      <c r="S4077" s="19"/>
      <c r="T4077" s="19" t="s">
        <v>830</v>
      </c>
      <c r="U4077" s="4"/>
      <c r="V4077" s="22" t="str">
        <f t="shared" si="845"/>
        <v>@aswan1.moe.edu.eg</v>
      </c>
      <c r="W4077" s="22" t="str">
        <f t="shared" si="846"/>
        <v>Stu#</v>
      </c>
      <c r="Z4077" t="str">
        <f>IF(Q4077=$Z$14,COUNTIF($Q$15:Q4077,$Z$14),"")</f>
        <v/>
      </c>
    </row>
    <row r="4078" spans="1:26" ht="16.5" x14ac:dyDescent="0.25">
      <c r="A4078" s="6" t="str">
        <f>IF(B4078="","",SUBTOTAL(3,$B$15:B4078))</f>
        <v/>
      </c>
      <c r="B4078" s="7"/>
      <c r="C4078" s="8"/>
      <c r="D4078" s="6" t="str">
        <f t="shared" si="836"/>
        <v/>
      </c>
      <c r="E4078" s="9" t="str">
        <f t="shared" si="839"/>
        <v/>
      </c>
      <c r="F4078" s="7"/>
      <c r="G4078" s="10" t="str">
        <f t="shared" si="837"/>
        <v/>
      </c>
      <c r="H4078" s="6" t="str">
        <f t="shared" si="838"/>
        <v/>
      </c>
      <c r="I4078" s="6" t="str">
        <f t="shared" si="840"/>
        <v/>
      </c>
      <c r="J4078" s="6" t="str">
        <f t="shared" si="841"/>
        <v/>
      </c>
      <c r="K4078" s="6" t="str">
        <f t="shared" si="842"/>
        <v/>
      </c>
      <c r="L4078" s="6" t="str">
        <f t="shared" si="847"/>
        <v/>
      </c>
      <c r="M4078" s="6" t="str">
        <f t="shared" si="848"/>
        <v/>
      </c>
      <c r="N4078" s="6" t="str">
        <f t="shared" si="843"/>
        <v/>
      </c>
      <c r="O4078" s="4"/>
      <c r="P4078" s="11"/>
      <c r="Q4078" s="12" t="str">
        <f t="shared" si="844"/>
        <v/>
      </c>
      <c r="R4078" s="8"/>
      <c r="S4078" s="19"/>
      <c r="T4078" s="19" t="s">
        <v>830</v>
      </c>
      <c r="U4078" s="4"/>
      <c r="V4078" s="22" t="str">
        <f t="shared" si="845"/>
        <v>@aswan1.moe.edu.eg</v>
      </c>
      <c r="W4078" s="22" t="str">
        <f t="shared" si="846"/>
        <v>Stu#</v>
      </c>
      <c r="Z4078" t="str">
        <f>IF(Q4078=$Z$14,COUNTIF($Q$15:Q4078,$Z$14),"")</f>
        <v/>
      </c>
    </row>
    <row r="4079" spans="1:26" ht="16.5" x14ac:dyDescent="0.25">
      <c r="A4079" s="6" t="str">
        <f>IF(B4079="","",SUBTOTAL(3,$B$15:B4079))</f>
        <v/>
      </c>
      <c r="B4079" s="7"/>
      <c r="C4079" s="8"/>
      <c r="D4079" s="6" t="str">
        <f t="shared" si="836"/>
        <v/>
      </c>
      <c r="E4079" s="9" t="str">
        <f t="shared" si="839"/>
        <v/>
      </c>
      <c r="F4079" s="7"/>
      <c r="G4079" s="10" t="str">
        <f t="shared" si="837"/>
        <v/>
      </c>
      <c r="H4079" s="6" t="str">
        <f t="shared" si="838"/>
        <v/>
      </c>
      <c r="I4079" s="6" t="str">
        <f t="shared" si="840"/>
        <v/>
      </c>
      <c r="J4079" s="6" t="str">
        <f t="shared" si="841"/>
        <v/>
      </c>
      <c r="K4079" s="6" t="str">
        <f t="shared" si="842"/>
        <v/>
      </c>
      <c r="L4079" s="6" t="str">
        <f t="shared" si="847"/>
        <v/>
      </c>
      <c r="M4079" s="6" t="str">
        <f t="shared" si="848"/>
        <v/>
      </c>
      <c r="N4079" s="6" t="str">
        <f t="shared" si="843"/>
        <v/>
      </c>
      <c r="O4079" s="4"/>
      <c r="P4079" s="11"/>
      <c r="Q4079" s="12" t="str">
        <f t="shared" si="844"/>
        <v/>
      </c>
      <c r="R4079" s="8"/>
      <c r="S4079" s="19"/>
      <c r="T4079" s="19" t="s">
        <v>830</v>
      </c>
      <c r="U4079" s="4"/>
      <c r="V4079" s="22" t="str">
        <f t="shared" si="845"/>
        <v>@aswan1.moe.edu.eg</v>
      </c>
      <c r="W4079" s="22" t="str">
        <f t="shared" si="846"/>
        <v>Stu#</v>
      </c>
      <c r="Z4079" t="str">
        <f>IF(Q4079=$Z$14,COUNTIF($Q$15:Q4079,$Z$14),"")</f>
        <v/>
      </c>
    </row>
    <row r="4080" spans="1:26" ht="16.5" x14ac:dyDescent="0.25">
      <c r="A4080" s="6" t="str">
        <f>IF(B4080="","",SUBTOTAL(3,$B$15:B4080))</f>
        <v/>
      </c>
      <c r="B4080" s="7"/>
      <c r="C4080" s="8"/>
      <c r="D4080" s="6" t="str">
        <f t="shared" si="836"/>
        <v/>
      </c>
      <c r="E4080" s="9" t="str">
        <f t="shared" si="839"/>
        <v/>
      </c>
      <c r="F4080" s="7"/>
      <c r="G4080" s="10" t="str">
        <f t="shared" si="837"/>
        <v/>
      </c>
      <c r="H4080" s="6" t="str">
        <f t="shared" si="838"/>
        <v/>
      </c>
      <c r="I4080" s="6" t="str">
        <f t="shared" si="840"/>
        <v/>
      </c>
      <c r="J4080" s="6" t="str">
        <f t="shared" si="841"/>
        <v/>
      </c>
      <c r="K4080" s="6" t="str">
        <f t="shared" si="842"/>
        <v/>
      </c>
      <c r="L4080" s="6" t="str">
        <f t="shared" si="847"/>
        <v/>
      </c>
      <c r="M4080" s="6" t="str">
        <f t="shared" si="848"/>
        <v/>
      </c>
      <c r="N4080" s="6" t="str">
        <f t="shared" si="843"/>
        <v/>
      </c>
      <c r="O4080" s="4"/>
      <c r="P4080" s="11"/>
      <c r="Q4080" s="12" t="str">
        <f t="shared" si="844"/>
        <v/>
      </c>
      <c r="R4080" s="8"/>
      <c r="S4080" s="19"/>
      <c r="T4080" s="19" t="s">
        <v>830</v>
      </c>
      <c r="U4080" s="4"/>
      <c r="V4080" s="22" t="str">
        <f t="shared" si="845"/>
        <v>@aswan1.moe.edu.eg</v>
      </c>
      <c r="W4080" s="22" t="str">
        <f t="shared" si="846"/>
        <v>Stu#</v>
      </c>
      <c r="Z4080" t="str">
        <f>IF(Q4080=$Z$14,COUNTIF($Q$15:Q4080,$Z$14),"")</f>
        <v/>
      </c>
    </row>
    <row r="4081" spans="1:26" ht="16.5" x14ac:dyDescent="0.25">
      <c r="A4081" s="6" t="str">
        <f>IF(B4081="","",SUBTOTAL(3,$B$15:B4081))</f>
        <v/>
      </c>
      <c r="B4081" s="7"/>
      <c r="C4081" s="8"/>
      <c r="D4081" s="6" t="str">
        <f t="shared" si="836"/>
        <v/>
      </c>
      <c r="E4081" s="9" t="str">
        <f t="shared" si="839"/>
        <v/>
      </c>
      <c r="F4081" s="7"/>
      <c r="G4081" s="10" t="str">
        <f t="shared" si="837"/>
        <v/>
      </c>
      <c r="H4081" s="6" t="str">
        <f t="shared" si="838"/>
        <v/>
      </c>
      <c r="I4081" s="6" t="str">
        <f t="shared" si="840"/>
        <v/>
      </c>
      <c r="J4081" s="6" t="str">
        <f t="shared" si="841"/>
        <v/>
      </c>
      <c r="K4081" s="6" t="str">
        <f t="shared" si="842"/>
        <v/>
      </c>
      <c r="L4081" s="6" t="str">
        <f t="shared" si="847"/>
        <v/>
      </c>
      <c r="M4081" s="6" t="str">
        <f t="shared" si="848"/>
        <v/>
      </c>
      <c r="N4081" s="6" t="str">
        <f t="shared" si="843"/>
        <v/>
      </c>
      <c r="O4081" s="4"/>
      <c r="P4081" s="11"/>
      <c r="Q4081" s="12" t="str">
        <f t="shared" si="844"/>
        <v/>
      </c>
      <c r="R4081" s="8"/>
      <c r="S4081" s="19"/>
      <c r="T4081" s="19" t="s">
        <v>830</v>
      </c>
      <c r="U4081" s="4"/>
      <c r="V4081" s="22" t="str">
        <f t="shared" si="845"/>
        <v>@aswan1.moe.edu.eg</v>
      </c>
      <c r="W4081" s="22" t="str">
        <f t="shared" si="846"/>
        <v>Stu#</v>
      </c>
      <c r="Z4081" t="str">
        <f>IF(Q4081=$Z$14,COUNTIF($Q$15:Q4081,$Z$14),"")</f>
        <v/>
      </c>
    </row>
    <row r="4082" spans="1:26" ht="16.5" x14ac:dyDescent="0.25">
      <c r="A4082" s="6" t="str">
        <f>IF(B4082="","",SUBTOTAL(3,$B$15:B4082))</f>
        <v/>
      </c>
      <c r="B4082" s="7"/>
      <c r="C4082" s="8"/>
      <c r="D4082" s="6" t="str">
        <f t="shared" si="836"/>
        <v/>
      </c>
      <c r="E4082" s="9" t="str">
        <f t="shared" si="839"/>
        <v/>
      </c>
      <c r="F4082" s="7"/>
      <c r="G4082" s="10" t="str">
        <f t="shared" si="837"/>
        <v/>
      </c>
      <c r="H4082" s="6" t="str">
        <f t="shared" si="838"/>
        <v/>
      </c>
      <c r="I4082" s="6" t="str">
        <f t="shared" si="840"/>
        <v/>
      </c>
      <c r="J4082" s="6" t="str">
        <f t="shared" si="841"/>
        <v/>
      </c>
      <c r="K4082" s="6" t="str">
        <f t="shared" si="842"/>
        <v/>
      </c>
      <c r="L4082" s="6" t="str">
        <f t="shared" si="847"/>
        <v/>
      </c>
      <c r="M4082" s="6" t="str">
        <f t="shared" si="848"/>
        <v/>
      </c>
      <c r="N4082" s="6" t="str">
        <f t="shared" si="843"/>
        <v/>
      </c>
      <c r="O4082" s="4"/>
      <c r="P4082" s="11"/>
      <c r="Q4082" s="12" t="str">
        <f t="shared" si="844"/>
        <v/>
      </c>
      <c r="R4082" s="8"/>
      <c r="S4082" s="19"/>
      <c r="T4082" s="19" t="s">
        <v>830</v>
      </c>
      <c r="U4082" s="4"/>
      <c r="V4082" s="22" t="str">
        <f t="shared" si="845"/>
        <v>@aswan1.moe.edu.eg</v>
      </c>
      <c r="W4082" s="22" t="str">
        <f t="shared" si="846"/>
        <v>Stu#</v>
      </c>
      <c r="Z4082" t="str">
        <f>IF(Q4082=$Z$14,COUNTIF($Q$15:Q4082,$Z$14),"")</f>
        <v/>
      </c>
    </row>
    <row r="4083" spans="1:26" ht="16.5" x14ac:dyDescent="0.25">
      <c r="A4083" s="6" t="str">
        <f>IF(B4083="","",SUBTOTAL(3,$B$15:B4083))</f>
        <v/>
      </c>
      <c r="B4083" s="7"/>
      <c r="C4083" s="8"/>
      <c r="D4083" s="6" t="str">
        <f t="shared" si="836"/>
        <v/>
      </c>
      <c r="E4083" s="9" t="str">
        <f t="shared" si="839"/>
        <v/>
      </c>
      <c r="F4083" s="7"/>
      <c r="G4083" s="10" t="str">
        <f t="shared" si="837"/>
        <v/>
      </c>
      <c r="H4083" s="6" t="str">
        <f t="shared" si="838"/>
        <v/>
      </c>
      <c r="I4083" s="6" t="str">
        <f t="shared" si="840"/>
        <v/>
      </c>
      <c r="J4083" s="6" t="str">
        <f t="shared" si="841"/>
        <v/>
      </c>
      <c r="K4083" s="6" t="str">
        <f t="shared" si="842"/>
        <v/>
      </c>
      <c r="L4083" s="6" t="str">
        <f t="shared" si="847"/>
        <v/>
      </c>
      <c r="M4083" s="6" t="str">
        <f t="shared" si="848"/>
        <v/>
      </c>
      <c r="N4083" s="6" t="str">
        <f t="shared" si="843"/>
        <v/>
      </c>
      <c r="O4083" s="4"/>
      <c r="P4083" s="11"/>
      <c r="Q4083" s="12" t="str">
        <f t="shared" si="844"/>
        <v/>
      </c>
      <c r="R4083" s="8"/>
      <c r="S4083" s="19"/>
      <c r="T4083" s="19" t="s">
        <v>830</v>
      </c>
      <c r="U4083" s="4"/>
      <c r="V4083" s="22" t="str">
        <f t="shared" si="845"/>
        <v>@aswan1.moe.edu.eg</v>
      </c>
      <c r="W4083" s="22" t="str">
        <f t="shared" si="846"/>
        <v>Stu#</v>
      </c>
      <c r="Z4083" t="str">
        <f>IF(Q4083=$Z$14,COUNTIF($Q$15:Q4083,$Z$14),"")</f>
        <v/>
      </c>
    </row>
    <row r="4084" spans="1:26" ht="16.5" x14ac:dyDescent="0.25">
      <c r="A4084" s="6" t="str">
        <f>IF(B4084="","",SUBTOTAL(3,$B$15:B4084))</f>
        <v/>
      </c>
      <c r="B4084" s="7"/>
      <c r="C4084" s="8"/>
      <c r="D4084" s="6" t="str">
        <f t="shared" si="836"/>
        <v/>
      </c>
      <c r="E4084" s="9" t="str">
        <f t="shared" si="839"/>
        <v/>
      </c>
      <c r="F4084" s="7"/>
      <c r="G4084" s="10" t="str">
        <f t="shared" si="837"/>
        <v/>
      </c>
      <c r="H4084" s="6" t="str">
        <f t="shared" si="838"/>
        <v/>
      </c>
      <c r="I4084" s="6" t="str">
        <f t="shared" si="840"/>
        <v/>
      </c>
      <c r="J4084" s="6" t="str">
        <f t="shared" si="841"/>
        <v/>
      </c>
      <c r="K4084" s="6" t="str">
        <f t="shared" si="842"/>
        <v/>
      </c>
      <c r="L4084" s="6" t="str">
        <f t="shared" si="847"/>
        <v/>
      </c>
      <c r="M4084" s="6" t="str">
        <f t="shared" si="848"/>
        <v/>
      </c>
      <c r="N4084" s="6" t="str">
        <f t="shared" si="843"/>
        <v/>
      </c>
      <c r="O4084" s="4"/>
      <c r="P4084" s="11"/>
      <c r="Q4084" s="12" t="str">
        <f t="shared" si="844"/>
        <v/>
      </c>
      <c r="R4084" s="8"/>
      <c r="S4084" s="19"/>
      <c r="T4084" s="19" t="s">
        <v>830</v>
      </c>
      <c r="U4084" s="4"/>
      <c r="V4084" s="22" t="str">
        <f t="shared" si="845"/>
        <v>@aswan1.moe.edu.eg</v>
      </c>
      <c r="W4084" s="22" t="str">
        <f t="shared" si="846"/>
        <v>Stu#</v>
      </c>
      <c r="Z4084" t="str">
        <f>IF(Q4084=$Z$14,COUNTIF($Q$15:Q4084,$Z$14),"")</f>
        <v/>
      </c>
    </row>
    <row r="4085" spans="1:26" ht="16.5" x14ac:dyDescent="0.25">
      <c r="A4085" s="6" t="str">
        <f>IF(B4085="","",SUBTOTAL(3,$B$15:B4085))</f>
        <v/>
      </c>
      <c r="B4085" s="7"/>
      <c r="C4085" s="8"/>
      <c r="D4085" s="6" t="str">
        <f t="shared" si="836"/>
        <v/>
      </c>
      <c r="E4085" s="9" t="str">
        <f t="shared" si="839"/>
        <v/>
      </c>
      <c r="F4085" s="7"/>
      <c r="G4085" s="10" t="str">
        <f t="shared" si="837"/>
        <v/>
      </c>
      <c r="H4085" s="6" t="str">
        <f t="shared" si="838"/>
        <v/>
      </c>
      <c r="I4085" s="6" t="str">
        <f t="shared" si="840"/>
        <v/>
      </c>
      <c r="J4085" s="6" t="str">
        <f t="shared" si="841"/>
        <v/>
      </c>
      <c r="K4085" s="6" t="str">
        <f t="shared" si="842"/>
        <v/>
      </c>
      <c r="L4085" s="6" t="str">
        <f t="shared" si="847"/>
        <v/>
      </c>
      <c r="M4085" s="6" t="str">
        <f t="shared" si="848"/>
        <v/>
      </c>
      <c r="N4085" s="6" t="str">
        <f t="shared" si="843"/>
        <v/>
      </c>
      <c r="O4085" s="4"/>
      <c r="P4085" s="11"/>
      <c r="Q4085" s="12" t="str">
        <f t="shared" si="844"/>
        <v/>
      </c>
      <c r="R4085" s="8"/>
      <c r="S4085" s="19"/>
      <c r="T4085" s="19" t="s">
        <v>830</v>
      </c>
      <c r="U4085" s="4"/>
      <c r="V4085" s="22" t="str">
        <f t="shared" si="845"/>
        <v>@aswan1.moe.edu.eg</v>
      </c>
      <c r="W4085" s="22" t="str">
        <f t="shared" si="846"/>
        <v>Stu#</v>
      </c>
      <c r="Z4085" t="str">
        <f>IF(Q4085=$Z$14,COUNTIF($Q$15:Q4085,$Z$14),"")</f>
        <v/>
      </c>
    </row>
    <row r="4086" spans="1:26" ht="16.5" x14ac:dyDescent="0.25">
      <c r="A4086" s="6" t="str">
        <f>IF(B4086="","",SUBTOTAL(3,$B$15:B4086))</f>
        <v/>
      </c>
      <c r="B4086" s="7"/>
      <c r="C4086" s="8"/>
      <c r="D4086" s="6" t="str">
        <f t="shared" si="836"/>
        <v/>
      </c>
      <c r="E4086" s="9" t="str">
        <f t="shared" si="839"/>
        <v/>
      </c>
      <c r="F4086" s="7"/>
      <c r="G4086" s="10" t="str">
        <f t="shared" si="837"/>
        <v/>
      </c>
      <c r="H4086" s="6" t="str">
        <f t="shared" si="838"/>
        <v/>
      </c>
      <c r="I4086" s="6" t="str">
        <f t="shared" si="840"/>
        <v/>
      </c>
      <c r="J4086" s="6" t="str">
        <f t="shared" si="841"/>
        <v/>
      </c>
      <c r="K4086" s="6" t="str">
        <f t="shared" si="842"/>
        <v/>
      </c>
      <c r="L4086" s="6" t="str">
        <f t="shared" si="847"/>
        <v/>
      </c>
      <c r="M4086" s="6" t="str">
        <f t="shared" si="848"/>
        <v/>
      </c>
      <c r="N4086" s="6" t="str">
        <f t="shared" si="843"/>
        <v/>
      </c>
      <c r="O4086" s="4"/>
      <c r="P4086" s="11"/>
      <c r="Q4086" s="12" t="str">
        <f t="shared" si="844"/>
        <v/>
      </c>
      <c r="R4086" s="8"/>
      <c r="S4086" s="19"/>
      <c r="T4086" s="19" t="s">
        <v>830</v>
      </c>
      <c r="U4086" s="4"/>
      <c r="V4086" s="22" t="str">
        <f t="shared" si="845"/>
        <v>@aswan1.moe.edu.eg</v>
      </c>
      <c r="W4086" s="22" t="str">
        <f t="shared" si="846"/>
        <v>Stu#</v>
      </c>
      <c r="Z4086" t="str">
        <f>IF(Q4086=$Z$14,COUNTIF($Q$15:Q4086,$Z$14),"")</f>
        <v/>
      </c>
    </row>
    <row r="4087" spans="1:26" ht="16.5" x14ac:dyDescent="0.25">
      <c r="A4087" s="6" t="str">
        <f>IF(B4087="","",SUBTOTAL(3,$B$15:B4087))</f>
        <v/>
      </c>
      <c r="B4087" s="7"/>
      <c r="C4087" s="8"/>
      <c r="D4087" s="6" t="str">
        <f t="shared" si="836"/>
        <v/>
      </c>
      <c r="E4087" s="9" t="str">
        <f t="shared" si="839"/>
        <v/>
      </c>
      <c r="F4087" s="7"/>
      <c r="G4087" s="10" t="str">
        <f t="shared" si="837"/>
        <v/>
      </c>
      <c r="H4087" s="6" t="str">
        <f t="shared" si="838"/>
        <v/>
      </c>
      <c r="I4087" s="6" t="str">
        <f t="shared" si="840"/>
        <v/>
      </c>
      <c r="J4087" s="6" t="str">
        <f t="shared" si="841"/>
        <v/>
      </c>
      <c r="K4087" s="6" t="str">
        <f t="shared" si="842"/>
        <v/>
      </c>
      <c r="L4087" s="6" t="str">
        <f t="shared" si="847"/>
        <v/>
      </c>
      <c r="M4087" s="6" t="str">
        <f t="shared" si="848"/>
        <v/>
      </c>
      <c r="N4087" s="6" t="str">
        <f t="shared" si="843"/>
        <v/>
      </c>
      <c r="O4087" s="4"/>
      <c r="P4087" s="11"/>
      <c r="Q4087" s="12" t="str">
        <f t="shared" si="844"/>
        <v/>
      </c>
      <c r="R4087" s="8"/>
      <c r="S4087" s="19"/>
      <c r="T4087" s="19" t="s">
        <v>830</v>
      </c>
      <c r="U4087" s="4"/>
      <c r="V4087" s="22" t="str">
        <f t="shared" si="845"/>
        <v>@aswan1.moe.edu.eg</v>
      </c>
      <c r="W4087" s="22" t="str">
        <f t="shared" si="846"/>
        <v>Stu#</v>
      </c>
      <c r="Z4087" t="str">
        <f>IF(Q4087=$Z$14,COUNTIF($Q$15:Q4087,$Z$14),"")</f>
        <v/>
      </c>
    </row>
    <row r="4088" spans="1:26" ht="16.5" x14ac:dyDescent="0.25">
      <c r="A4088" s="6" t="str">
        <f>IF(B4088="","",SUBTOTAL(3,$B$15:B4088))</f>
        <v/>
      </c>
      <c r="B4088" s="7"/>
      <c r="C4088" s="8"/>
      <c r="D4088" s="6" t="str">
        <f t="shared" si="836"/>
        <v/>
      </c>
      <c r="E4088" s="9" t="str">
        <f t="shared" si="839"/>
        <v/>
      </c>
      <c r="F4088" s="7"/>
      <c r="G4088" s="10" t="str">
        <f t="shared" si="837"/>
        <v/>
      </c>
      <c r="H4088" s="6" t="str">
        <f t="shared" si="838"/>
        <v/>
      </c>
      <c r="I4088" s="6" t="str">
        <f t="shared" si="840"/>
        <v/>
      </c>
      <c r="J4088" s="6" t="str">
        <f t="shared" si="841"/>
        <v/>
      </c>
      <c r="K4088" s="6" t="str">
        <f t="shared" si="842"/>
        <v/>
      </c>
      <c r="L4088" s="6" t="str">
        <f t="shared" si="847"/>
        <v/>
      </c>
      <c r="M4088" s="6" t="str">
        <f t="shared" si="848"/>
        <v/>
      </c>
      <c r="N4088" s="6" t="str">
        <f t="shared" si="843"/>
        <v/>
      </c>
      <c r="O4088" s="4"/>
      <c r="P4088" s="11"/>
      <c r="Q4088" s="12" t="str">
        <f t="shared" si="844"/>
        <v/>
      </c>
      <c r="R4088" s="8"/>
      <c r="S4088" s="19"/>
      <c r="T4088" s="19" t="s">
        <v>830</v>
      </c>
      <c r="U4088" s="4"/>
      <c r="V4088" s="22" t="str">
        <f t="shared" si="845"/>
        <v>@aswan1.moe.edu.eg</v>
      </c>
      <c r="W4088" s="22" t="str">
        <f t="shared" si="846"/>
        <v>Stu#</v>
      </c>
      <c r="Z4088" t="str">
        <f>IF(Q4088=$Z$14,COUNTIF($Q$15:Q4088,$Z$14),"")</f>
        <v/>
      </c>
    </row>
    <row r="4089" spans="1:26" ht="16.5" x14ac:dyDescent="0.25">
      <c r="A4089" s="6" t="str">
        <f>IF(B4089="","",SUBTOTAL(3,$B$15:B4089))</f>
        <v/>
      </c>
      <c r="B4089" s="7"/>
      <c r="C4089" s="8"/>
      <c r="D4089" s="6" t="str">
        <f t="shared" si="836"/>
        <v/>
      </c>
      <c r="E4089" s="9" t="str">
        <f t="shared" si="839"/>
        <v/>
      </c>
      <c r="F4089" s="7"/>
      <c r="G4089" s="10" t="str">
        <f t="shared" si="837"/>
        <v/>
      </c>
      <c r="H4089" s="6" t="str">
        <f t="shared" si="838"/>
        <v/>
      </c>
      <c r="I4089" s="6" t="str">
        <f t="shared" si="840"/>
        <v/>
      </c>
      <c r="J4089" s="6" t="str">
        <f t="shared" si="841"/>
        <v/>
      </c>
      <c r="K4089" s="6" t="str">
        <f t="shared" si="842"/>
        <v/>
      </c>
      <c r="L4089" s="6" t="str">
        <f t="shared" si="847"/>
        <v/>
      </c>
      <c r="M4089" s="6" t="str">
        <f t="shared" si="848"/>
        <v/>
      </c>
      <c r="N4089" s="6" t="str">
        <f t="shared" si="843"/>
        <v/>
      </c>
      <c r="O4089" s="4"/>
      <c r="P4089" s="11"/>
      <c r="Q4089" s="12" t="str">
        <f t="shared" si="844"/>
        <v/>
      </c>
      <c r="R4089" s="8"/>
      <c r="S4089" s="19"/>
      <c r="T4089" s="19" t="s">
        <v>830</v>
      </c>
      <c r="U4089" s="4"/>
      <c r="V4089" s="22" t="str">
        <f t="shared" si="845"/>
        <v>@aswan1.moe.edu.eg</v>
      </c>
      <c r="W4089" s="22" t="str">
        <f t="shared" si="846"/>
        <v>Stu#</v>
      </c>
      <c r="Z4089" t="str">
        <f>IF(Q4089=$Z$14,COUNTIF($Q$15:Q4089,$Z$14),"")</f>
        <v/>
      </c>
    </row>
    <row r="4090" spans="1:26" ht="16.5" x14ac:dyDescent="0.25">
      <c r="A4090" s="6" t="str">
        <f>IF(B4090="","",SUBTOTAL(3,$B$15:B4090))</f>
        <v/>
      </c>
      <c r="B4090" s="7"/>
      <c r="C4090" s="8"/>
      <c r="D4090" s="6" t="str">
        <f t="shared" si="836"/>
        <v/>
      </c>
      <c r="E4090" s="9" t="str">
        <f t="shared" si="839"/>
        <v/>
      </c>
      <c r="F4090" s="7"/>
      <c r="G4090" s="10" t="str">
        <f t="shared" si="837"/>
        <v/>
      </c>
      <c r="H4090" s="6" t="str">
        <f t="shared" si="838"/>
        <v/>
      </c>
      <c r="I4090" s="6" t="str">
        <f t="shared" si="840"/>
        <v/>
      </c>
      <c r="J4090" s="6" t="str">
        <f t="shared" si="841"/>
        <v/>
      </c>
      <c r="K4090" s="6" t="str">
        <f t="shared" si="842"/>
        <v/>
      </c>
      <c r="L4090" s="6" t="str">
        <f t="shared" si="847"/>
        <v/>
      </c>
      <c r="M4090" s="6" t="str">
        <f t="shared" si="848"/>
        <v/>
      </c>
      <c r="N4090" s="6" t="str">
        <f t="shared" si="843"/>
        <v/>
      </c>
      <c r="O4090" s="4"/>
      <c r="P4090" s="11"/>
      <c r="Q4090" s="12" t="str">
        <f t="shared" si="844"/>
        <v/>
      </c>
      <c r="R4090" s="8"/>
      <c r="S4090" s="19"/>
      <c r="T4090" s="19" t="s">
        <v>830</v>
      </c>
      <c r="U4090" s="4"/>
      <c r="V4090" s="22" t="str">
        <f t="shared" si="845"/>
        <v>@aswan1.moe.edu.eg</v>
      </c>
      <c r="W4090" s="22" t="str">
        <f t="shared" si="846"/>
        <v>Stu#</v>
      </c>
      <c r="Z4090" t="str">
        <f>IF(Q4090=$Z$14,COUNTIF($Q$15:Q4090,$Z$14),"")</f>
        <v/>
      </c>
    </row>
    <row r="4091" spans="1:26" ht="16.5" x14ac:dyDescent="0.25">
      <c r="A4091" s="6" t="str">
        <f>IF(B4091="","",SUBTOTAL(3,$B$15:B4091))</f>
        <v/>
      </c>
      <c r="B4091" s="7"/>
      <c r="C4091" s="8"/>
      <c r="D4091" s="6" t="str">
        <f t="shared" si="836"/>
        <v/>
      </c>
      <c r="E4091" s="9" t="str">
        <f t="shared" si="839"/>
        <v/>
      </c>
      <c r="F4091" s="7"/>
      <c r="G4091" s="10" t="str">
        <f t="shared" si="837"/>
        <v/>
      </c>
      <c r="H4091" s="6" t="str">
        <f t="shared" si="838"/>
        <v/>
      </c>
      <c r="I4091" s="6" t="str">
        <f t="shared" si="840"/>
        <v/>
      </c>
      <c r="J4091" s="6" t="str">
        <f t="shared" si="841"/>
        <v/>
      </c>
      <c r="K4091" s="6" t="str">
        <f t="shared" si="842"/>
        <v/>
      </c>
      <c r="L4091" s="6" t="str">
        <f t="shared" si="847"/>
        <v/>
      </c>
      <c r="M4091" s="6" t="str">
        <f t="shared" si="848"/>
        <v/>
      </c>
      <c r="N4091" s="6" t="str">
        <f t="shared" si="843"/>
        <v/>
      </c>
      <c r="O4091" s="4"/>
      <c r="P4091" s="11"/>
      <c r="Q4091" s="12" t="str">
        <f t="shared" si="844"/>
        <v/>
      </c>
      <c r="R4091" s="8"/>
      <c r="S4091" s="19"/>
      <c r="T4091" s="19" t="s">
        <v>830</v>
      </c>
      <c r="U4091" s="4"/>
      <c r="V4091" s="22" t="str">
        <f t="shared" si="845"/>
        <v>@aswan1.moe.edu.eg</v>
      </c>
      <c r="W4091" s="22" t="str">
        <f t="shared" si="846"/>
        <v>Stu#</v>
      </c>
      <c r="Z4091" t="str">
        <f>IF(Q4091=$Z$14,COUNTIF($Q$15:Q4091,$Z$14),"")</f>
        <v/>
      </c>
    </row>
    <row r="4092" spans="1:26" ht="16.5" x14ac:dyDescent="0.25">
      <c r="A4092" s="6" t="str">
        <f>IF(B4092="","",SUBTOTAL(3,$B$15:B4092))</f>
        <v/>
      </c>
      <c r="B4092" s="7"/>
      <c r="C4092" s="8"/>
      <c r="D4092" s="6" t="str">
        <f t="shared" si="836"/>
        <v/>
      </c>
      <c r="E4092" s="9" t="str">
        <f t="shared" si="839"/>
        <v/>
      </c>
      <c r="F4092" s="7"/>
      <c r="G4092" s="10" t="str">
        <f t="shared" si="837"/>
        <v/>
      </c>
      <c r="H4092" s="6" t="str">
        <f t="shared" si="838"/>
        <v/>
      </c>
      <c r="I4092" s="6" t="str">
        <f t="shared" si="840"/>
        <v/>
      </c>
      <c r="J4092" s="6" t="str">
        <f t="shared" si="841"/>
        <v/>
      </c>
      <c r="K4092" s="6" t="str">
        <f t="shared" si="842"/>
        <v/>
      </c>
      <c r="L4092" s="6" t="str">
        <f t="shared" si="847"/>
        <v/>
      </c>
      <c r="M4092" s="6" t="str">
        <f t="shared" si="848"/>
        <v/>
      </c>
      <c r="N4092" s="6" t="str">
        <f t="shared" si="843"/>
        <v/>
      </c>
      <c r="O4092" s="4"/>
      <c r="P4092" s="11"/>
      <c r="Q4092" s="12" t="str">
        <f t="shared" si="844"/>
        <v/>
      </c>
      <c r="R4092" s="8"/>
      <c r="S4092" s="19"/>
      <c r="T4092" s="19" t="s">
        <v>830</v>
      </c>
      <c r="U4092" s="4"/>
      <c r="V4092" s="22" t="str">
        <f t="shared" si="845"/>
        <v>@aswan1.moe.edu.eg</v>
      </c>
      <c r="W4092" s="22" t="str">
        <f t="shared" si="846"/>
        <v>Stu#</v>
      </c>
      <c r="Z4092" t="str">
        <f>IF(Q4092=$Z$14,COUNTIF($Q$15:Q4092,$Z$14),"")</f>
        <v/>
      </c>
    </row>
    <row r="4093" spans="1:26" ht="16.5" x14ac:dyDescent="0.25">
      <c r="A4093" s="6" t="str">
        <f>IF(B4093="","",SUBTOTAL(3,$B$15:B4093))</f>
        <v/>
      </c>
      <c r="B4093" s="7"/>
      <c r="C4093" s="8"/>
      <c r="D4093" s="6" t="str">
        <f t="shared" si="836"/>
        <v/>
      </c>
      <c r="E4093" s="9" t="str">
        <f t="shared" si="839"/>
        <v/>
      </c>
      <c r="F4093" s="7"/>
      <c r="G4093" s="10" t="str">
        <f t="shared" si="837"/>
        <v/>
      </c>
      <c r="H4093" s="6" t="str">
        <f t="shared" si="838"/>
        <v/>
      </c>
      <c r="I4093" s="6" t="str">
        <f t="shared" si="840"/>
        <v/>
      </c>
      <c r="J4093" s="6" t="str">
        <f t="shared" si="841"/>
        <v/>
      </c>
      <c r="K4093" s="6" t="str">
        <f t="shared" si="842"/>
        <v/>
      </c>
      <c r="L4093" s="6" t="str">
        <f t="shared" si="847"/>
        <v/>
      </c>
      <c r="M4093" s="6" t="str">
        <f t="shared" si="848"/>
        <v/>
      </c>
      <c r="N4093" s="6" t="str">
        <f t="shared" si="843"/>
        <v/>
      </c>
      <c r="O4093" s="4"/>
      <c r="P4093" s="11"/>
      <c r="Q4093" s="12" t="str">
        <f t="shared" si="844"/>
        <v/>
      </c>
      <c r="R4093" s="8"/>
      <c r="S4093" s="19"/>
      <c r="T4093" s="19" t="s">
        <v>830</v>
      </c>
      <c r="U4093" s="4"/>
      <c r="V4093" s="22" t="str">
        <f t="shared" si="845"/>
        <v>@aswan1.moe.edu.eg</v>
      </c>
      <c r="W4093" s="22" t="str">
        <f t="shared" si="846"/>
        <v>Stu#</v>
      </c>
      <c r="Z4093" t="str">
        <f>IF(Q4093=$Z$14,COUNTIF($Q$15:Q4093,$Z$14),"")</f>
        <v/>
      </c>
    </row>
    <row r="4094" spans="1:26" ht="16.5" x14ac:dyDescent="0.25">
      <c r="A4094" s="6" t="str">
        <f>IF(B4094="","",SUBTOTAL(3,$B$15:B4094))</f>
        <v/>
      </c>
      <c r="B4094" s="7"/>
      <c r="C4094" s="8"/>
      <c r="D4094" s="6" t="str">
        <f t="shared" si="836"/>
        <v/>
      </c>
      <c r="E4094" s="9" t="str">
        <f t="shared" si="839"/>
        <v/>
      </c>
      <c r="F4094" s="7"/>
      <c r="G4094" s="10" t="str">
        <f t="shared" si="837"/>
        <v/>
      </c>
      <c r="H4094" s="6" t="str">
        <f t="shared" si="838"/>
        <v/>
      </c>
      <c r="I4094" s="6" t="str">
        <f t="shared" si="840"/>
        <v/>
      </c>
      <c r="J4094" s="6" t="str">
        <f t="shared" si="841"/>
        <v/>
      </c>
      <c r="K4094" s="6" t="str">
        <f t="shared" si="842"/>
        <v/>
      </c>
      <c r="L4094" s="6" t="str">
        <f t="shared" si="847"/>
        <v/>
      </c>
      <c r="M4094" s="6" t="str">
        <f t="shared" si="848"/>
        <v/>
      </c>
      <c r="N4094" s="6" t="str">
        <f t="shared" si="843"/>
        <v/>
      </c>
      <c r="O4094" s="4"/>
      <c r="P4094" s="11"/>
      <c r="Q4094" s="12" t="str">
        <f t="shared" si="844"/>
        <v/>
      </c>
      <c r="R4094" s="8"/>
      <c r="S4094" s="19"/>
      <c r="T4094" s="19" t="s">
        <v>830</v>
      </c>
      <c r="U4094" s="4"/>
      <c r="V4094" s="22" t="str">
        <f t="shared" si="845"/>
        <v>@aswan1.moe.edu.eg</v>
      </c>
      <c r="W4094" s="22" t="str">
        <f t="shared" si="846"/>
        <v>Stu#</v>
      </c>
      <c r="Z4094" t="str">
        <f>IF(Q4094=$Z$14,COUNTIF($Q$15:Q4094,$Z$14),"")</f>
        <v/>
      </c>
    </row>
    <row r="4095" spans="1:26" ht="16.5" x14ac:dyDescent="0.25">
      <c r="A4095" s="6" t="str">
        <f>IF(B4095="","",SUBTOTAL(3,$B$15:B4095))</f>
        <v/>
      </c>
      <c r="B4095" s="7"/>
      <c r="C4095" s="8"/>
      <c r="D4095" s="6" t="str">
        <f t="shared" si="836"/>
        <v/>
      </c>
      <c r="E4095" s="9" t="str">
        <f t="shared" si="839"/>
        <v/>
      </c>
      <c r="F4095" s="7"/>
      <c r="G4095" s="10" t="str">
        <f t="shared" si="837"/>
        <v/>
      </c>
      <c r="H4095" s="6" t="str">
        <f t="shared" si="838"/>
        <v/>
      </c>
      <c r="I4095" s="6" t="str">
        <f t="shared" si="840"/>
        <v/>
      </c>
      <c r="J4095" s="6" t="str">
        <f t="shared" si="841"/>
        <v/>
      </c>
      <c r="K4095" s="6" t="str">
        <f t="shared" si="842"/>
        <v/>
      </c>
      <c r="L4095" s="6" t="str">
        <f t="shared" si="847"/>
        <v/>
      </c>
      <c r="M4095" s="6" t="str">
        <f t="shared" si="848"/>
        <v/>
      </c>
      <c r="N4095" s="6" t="str">
        <f t="shared" si="843"/>
        <v/>
      </c>
      <c r="O4095" s="4"/>
      <c r="P4095" s="11"/>
      <c r="Q4095" s="12" t="str">
        <f t="shared" si="844"/>
        <v/>
      </c>
      <c r="R4095" s="8"/>
      <c r="S4095" s="19"/>
      <c r="T4095" s="19" t="s">
        <v>830</v>
      </c>
      <c r="U4095" s="4"/>
      <c r="V4095" s="22" t="str">
        <f t="shared" si="845"/>
        <v>@aswan1.moe.edu.eg</v>
      </c>
      <c r="W4095" s="22" t="str">
        <f t="shared" si="846"/>
        <v>Stu#</v>
      </c>
      <c r="Z4095" t="str">
        <f>IF(Q4095=$Z$14,COUNTIF($Q$15:Q4095,$Z$14),"")</f>
        <v/>
      </c>
    </row>
    <row r="4096" spans="1:26" ht="16.5" x14ac:dyDescent="0.25">
      <c r="A4096" s="6" t="str">
        <f>IF(B4096="","",SUBTOTAL(3,$B$15:B4096))</f>
        <v/>
      </c>
      <c r="B4096" s="7"/>
      <c r="C4096" s="8"/>
      <c r="D4096" s="6" t="str">
        <f t="shared" si="836"/>
        <v/>
      </c>
      <c r="E4096" s="9" t="str">
        <f t="shared" si="839"/>
        <v/>
      </c>
      <c r="F4096" s="7"/>
      <c r="G4096" s="10" t="str">
        <f t="shared" si="837"/>
        <v/>
      </c>
      <c r="H4096" s="6" t="str">
        <f t="shared" si="838"/>
        <v/>
      </c>
      <c r="I4096" s="6" t="str">
        <f t="shared" si="840"/>
        <v/>
      </c>
      <c r="J4096" s="6" t="str">
        <f t="shared" si="841"/>
        <v/>
      </c>
      <c r="K4096" s="6" t="str">
        <f t="shared" si="842"/>
        <v/>
      </c>
      <c r="L4096" s="6" t="str">
        <f t="shared" si="847"/>
        <v/>
      </c>
      <c r="M4096" s="6" t="str">
        <f t="shared" si="848"/>
        <v/>
      </c>
      <c r="N4096" s="6" t="str">
        <f t="shared" si="843"/>
        <v/>
      </c>
      <c r="O4096" s="4"/>
      <c r="P4096" s="11"/>
      <c r="Q4096" s="12" t="str">
        <f t="shared" si="844"/>
        <v/>
      </c>
      <c r="R4096" s="8"/>
      <c r="S4096" s="19"/>
      <c r="T4096" s="19" t="s">
        <v>830</v>
      </c>
      <c r="U4096" s="4"/>
      <c r="V4096" s="22" t="str">
        <f t="shared" si="845"/>
        <v>@aswan1.moe.edu.eg</v>
      </c>
      <c r="W4096" s="22" t="str">
        <f t="shared" si="846"/>
        <v>Stu#</v>
      </c>
      <c r="Z4096" t="str">
        <f>IF(Q4096=$Z$14,COUNTIF($Q$15:Q4096,$Z$14),"")</f>
        <v/>
      </c>
    </row>
    <row r="4097" spans="1:26" ht="16.5" x14ac:dyDescent="0.25">
      <c r="A4097" s="6" t="str">
        <f>IF(B4097="","",SUBTOTAL(3,$B$15:B4097))</f>
        <v/>
      </c>
      <c r="B4097" s="7"/>
      <c r="C4097" s="8"/>
      <c r="D4097" s="6" t="str">
        <f t="shared" si="836"/>
        <v/>
      </c>
      <c r="E4097" s="9" t="str">
        <f t="shared" si="839"/>
        <v/>
      </c>
      <c r="F4097" s="7"/>
      <c r="G4097" s="10" t="str">
        <f t="shared" si="837"/>
        <v/>
      </c>
      <c r="H4097" s="6" t="str">
        <f t="shared" si="838"/>
        <v/>
      </c>
      <c r="I4097" s="6" t="str">
        <f t="shared" si="840"/>
        <v/>
      </c>
      <c r="J4097" s="6" t="str">
        <f t="shared" si="841"/>
        <v/>
      </c>
      <c r="K4097" s="6" t="str">
        <f t="shared" si="842"/>
        <v/>
      </c>
      <c r="L4097" s="6" t="str">
        <f t="shared" si="847"/>
        <v/>
      </c>
      <c r="M4097" s="6" t="str">
        <f t="shared" si="848"/>
        <v/>
      </c>
      <c r="N4097" s="6" t="str">
        <f t="shared" si="843"/>
        <v/>
      </c>
      <c r="O4097" s="4"/>
      <c r="P4097" s="11"/>
      <c r="Q4097" s="12" t="str">
        <f t="shared" si="844"/>
        <v/>
      </c>
      <c r="R4097" s="8"/>
      <c r="S4097" s="19"/>
      <c r="T4097" s="19" t="s">
        <v>830</v>
      </c>
      <c r="U4097" s="4"/>
      <c r="V4097" s="22" t="str">
        <f t="shared" si="845"/>
        <v>@aswan1.moe.edu.eg</v>
      </c>
      <c r="W4097" s="22" t="str">
        <f t="shared" si="846"/>
        <v>Stu#</v>
      </c>
      <c r="Z4097" t="str">
        <f>IF(Q4097=$Z$14,COUNTIF($Q$15:Q4097,$Z$14),"")</f>
        <v/>
      </c>
    </row>
    <row r="4098" spans="1:26" ht="16.5" x14ac:dyDescent="0.25">
      <c r="A4098" s="6" t="str">
        <f>IF(B4098="","",SUBTOTAL(3,$B$15:B4098))</f>
        <v/>
      </c>
      <c r="B4098" s="7"/>
      <c r="C4098" s="8"/>
      <c r="D4098" s="6" t="str">
        <f t="shared" si="836"/>
        <v/>
      </c>
      <c r="E4098" s="9" t="str">
        <f t="shared" si="839"/>
        <v/>
      </c>
      <c r="F4098" s="7"/>
      <c r="G4098" s="10" t="str">
        <f t="shared" si="837"/>
        <v/>
      </c>
      <c r="H4098" s="6" t="str">
        <f t="shared" si="838"/>
        <v/>
      </c>
      <c r="I4098" s="6" t="str">
        <f t="shared" si="840"/>
        <v/>
      </c>
      <c r="J4098" s="6" t="str">
        <f t="shared" si="841"/>
        <v/>
      </c>
      <c r="K4098" s="6" t="str">
        <f t="shared" si="842"/>
        <v/>
      </c>
      <c r="L4098" s="6" t="str">
        <f t="shared" si="847"/>
        <v/>
      </c>
      <c r="M4098" s="6" t="str">
        <f t="shared" si="848"/>
        <v/>
      </c>
      <c r="N4098" s="6" t="str">
        <f t="shared" si="843"/>
        <v/>
      </c>
      <c r="O4098" s="4"/>
      <c r="P4098" s="11"/>
      <c r="Q4098" s="12" t="str">
        <f t="shared" si="844"/>
        <v/>
      </c>
      <c r="R4098" s="8"/>
      <c r="S4098" s="19"/>
      <c r="T4098" s="19" t="s">
        <v>830</v>
      </c>
      <c r="U4098" s="4"/>
      <c r="V4098" s="22" t="str">
        <f t="shared" si="845"/>
        <v>@aswan1.moe.edu.eg</v>
      </c>
      <c r="W4098" s="22" t="str">
        <f t="shared" si="846"/>
        <v>Stu#</v>
      </c>
      <c r="Z4098" t="str">
        <f>IF(Q4098=$Z$14,COUNTIF($Q$15:Q4098,$Z$14),"")</f>
        <v/>
      </c>
    </row>
    <row r="4099" spans="1:26" ht="16.5" x14ac:dyDescent="0.25">
      <c r="A4099" s="6" t="str">
        <f>IF(B4099="","",SUBTOTAL(3,$B$15:B4099))</f>
        <v/>
      </c>
      <c r="B4099" s="7"/>
      <c r="C4099" s="8"/>
      <c r="D4099" s="6" t="str">
        <f t="shared" si="836"/>
        <v/>
      </c>
      <c r="E4099" s="9" t="str">
        <f t="shared" si="839"/>
        <v/>
      </c>
      <c r="F4099" s="7"/>
      <c r="G4099" s="10" t="str">
        <f t="shared" si="837"/>
        <v/>
      </c>
      <c r="H4099" s="6" t="str">
        <f t="shared" si="838"/>
        <v/>
      </c>
      <c r="I4099" s="6" t="str">
        <f t="shared" si="840"/>
        <v/>
      </c>
      <c r="J4099" s="6" t="str">
        <f t="shared" si="841"/>
        <v/>
      </c>
      <c r="K4099" s="6" t="str">
        <f t="shared" si="842"/>
        <v/>
      </c>
      <c r="L4099" s="6" t="str">
        <f t="shared" si="847"/>
        <v/>
      </c>
      <c r="M4099" s="6" t="str">
        <f t="shared" si="848"/>
        <v/>
      </c>
      <c r="N4099" s="6" t="str">
        <f t="shared" si="843"/>
        <v/>
      </c>
      <c r="O4099" s="4"/>
      <c r="P4099" s="11"/>
      <c r="Q4099" s="12" t="str">
        <f t="shared" si="844"/>
        <v/>
      </c>
      <c r="R4099" s="8"/>
      <c r="S4099" s="19"/>
      <c r="T4099" s="19" t="s">
        <v>830</v>
      </c>
      <c r="U4099" s="4"/>
      <c r="V4099" s="22" t="str">
        <f t="shared" si="845"/>
        <v>@aswan1.moe.edu.eg</v>
      </c>
      <c r="W4099" s="22" t="str">
        <f t="shared" si="846"/>
        <v>Stu#</v>
      </c>
      <c r="Z4099" t="str">
        <f>IF(Q4099=$Z$14,COUNTIF($Q$15:Q4099,$Z$14),"")</f>
        <v/>
      </c>
    </row>
    <row r="4100" spans="1:26" ht="16.5" x14ac:dyDescent="0.25">
      <c r="A4100" s="6" t="str">
        <f>IF(B4100="","",SUBTOTAL(3,$B$15:B4100))</f>
        <v/>
      </c>
      <c r="B4100" s="7"/>
      <c r="C4100" s="8"/>
      <c r="D4100" s="6" t="str">
        <f t="shared" si="836"/>
        <v/>
      </c>
      <c r="E4100" s="9" t="str">
        <f t="shared" si="839"/>
        <v/>
      </c>
      <c r="F4100" s="7"/>
      <c r="G4100" s="10" t="str">
        <f t="shared" si="837"/>
        <v/>
      </c>
      <c r="H4100" s="6" t="str">
        <f t="shared" si="838"/>
        <v/>
      </c>
      <c r="I4100" s="6" t="str">
        <f t="shared" si="840"/>
        <v/>
      </c>
      <c r="J4100" s="6" t="str">
        <f t="shared" si="841"/>
        <v/>
      </c>
      <c r="K4100" s="6" t="str">
        <f t="shared" si="842"/>
        <v/>
      </c>
      <c r="L4100" s="6" t="str">
        <f t="shared" si="847"/>
        <v/>
      </c>
      <c r="M4100" s="6" t="str">
        <f t="shared" si="848"/>
        <v/>
      </c>
      <c r="N4100" s="6" t="str">
        <f t="shared" si="843"/>
        <v/>
      </c>
      <c r="O4100" s="4"/>
      <c r="P4100" s="11"/>
      <c r="Q4100" s="12" t="str">
        <f t="shared" si="844"/>
        <v/>
      </c>
      <c r="R4100" s="8"/>
      <c r="S4100" s="19"/>
      <c r="T4100" s="19" t="s">
        <v>830</v>
      </c>
      <c r="U4100" s="4"/>
      <c r="V4100" s="22" t="str">
        <f t="shared" si="845"/>
        <v>@aswan1.moe.edu.eg</v>
      </c>
      <c r="W4100" s="22" t="str">
        <f t="shared" si="846"/>
        <v>Stu#</v>
      </c>
      <c r="Z4100" t="str">
        <f>IF(Q4100=$Z$14,COUNTIF($Q$15:Q4100,$Z$14),"")</f>
        <v/>
      </c>
    </row>
    <row r="4101" spans="1:26" ht="16.5" x14ac:dyDescent="0.25">
      <c r="A4101" s="6" t="str">
        <f>IF(B4101="","",SUBTOTAL(3,$B$15:B4101))</f>
        <v/>
      </c>
      <c r="B4101" s="7"/>
      <c r="C4101" s="8"/>
      <c r="D4101" s="6" t="str">
        <f t="shared" si="836"/>
        <v/>
      </c>
      <c r="E4101" s="9" t="str">
        <f t="shared" si="839"/>
        <v/>
      </c>
      <c r="F4101" s="7"/>
      <c r="G4101" s="10" t="str">
        <f t="shared" si="837"/>
        <v/>
      </c>
      <c r="H4101" s="6" t="str">
        <f t="shared" si="838"/>
        <v/>
      </c>
      <c r="I4101" s="6" t="str">
        <f t="shared" si="840"/>
        <v/>
      </c>
      <c r="J4101" s="6" t="str">
        <f t="shared" si="841"/>
        <v/>
      </c>
      <c r="K4101" s="6" t="str">
        <f t="shared" si="842"/>
        <v/>
      </c>
      <c r="L4101" s="6" t="str">
        <f t="shared" si="847"/>
        <v/>
      </c>
      <c r="M4101" s="6" t="str">
        <f t="shared" si="848"/>
        <v/>
      </c>
      <c r="N4101" s="6" t="str">
        <f t="shared" si="843"/>
        <v/>
      </c>
      <c r="O4101" s="4"/>
      <c r="P4101" s="11"/>
      <c r="Q4101" s="12" t="str">
        <f t="shared" si="844"/>
        <v/>
      </c>
      <c r="R4101" s="8"/>
      <c r="S4101" s="19"/>
      <c r="T4101" s="19" t="s">
        <v>830</v>
      </c>
      <c r="U4101" s="4"/>
      <c r="V4101" s="22" t="str">
        <f t="shared" si="845"/>
        <v>@aswan1.moe.edu.eg</v>
      </c>
      <c r="W4101" s="22" t="str">
        <f t="shared" si="846"/>
        <v>Stu#</v>
      </c>
      <c r="Z4101" t="str">
        <f>IF(Q4101=$Z$14,COUNTIF($Q$15:Q4101,$Z$14),"")</f>
        <v/>
      </c>
    </row>
    <row r="4102" spans="1:26" ht="16.5" x14ac:dyDescent="0.25">
      <c r="A4102" s="6" t="str">
        <f>IF(B4102="","",SUBTOTAL(3,$B$15:B4102))</f>
        <v/>
      </c>
      <c r="B4102" s="7"/>
      <c r="C4102" s="8"/>
      <c r="D4102" s="6" t="str">
        <f t="shared" si="836"/>
        <v/>
      </c>
      <c r="E4102" s="9" t="str">
        <f t="shared" si="839"/>
        <v/>
      </c>
      <c r="F4102" s="7"/>
      <c r="G4102" s="10" t="str">
        <f t="shared" si="837"/>
        <v/>
      </c>
      <c r="H4102" s="6" t="str">
        <f t="shared" si="838"/>
        <v/>
      </c>
      <c r="I4102" s="6" t="str">
        <f t="shared" si="840"/>
        <v/>
      </c>
      <c r="J4102" s="6" t="str">
        <f t="shared" si="841"/>
        <v/>
      </c>
      <c r="K4102" s="6" t="str">
        <f t="shared" si="842"/>
        <v/>
      </c>
      <c r="L4102" s="6" t="str">
        <f t="shared" si="847"/>
        <v/>
      </c>
      <c r="M4102" s="6" t="str">
        <f t="shared" si="848"/>
        <v/>
      </c>
      <c r="N4102" s="6" t="str">
        <f t="shared" si="843"/>
        <v/>
      </c>
      <c r="O4102" s="4"/>
      <c r="P4102" s="11"/>
      <c r="Q4102" s="12" t="str">
        <f t="shared" si="844"/>
        <v/>
      </c>
      <c r="R4102" s="8"/>
      <c r="S4102" s="19"/>
      <c r="T4102" s="19" t="s">
        <v>830</v>
      </c>
      <c r="U4102" s="4"/>
      <c r="V4102" s="22" t="str">
        <f t="shared" si="845"/>
        <v>@aswan1.moe.edu.eg</v>
      </c>
      <c r="W4102" s="22" t="str">
        <f t="shared" si="846"/>
        <v>Stu#</v>
      </c>
      <c r="Z4102" t="str">
        <f>IF(Q4102=$Z$14,COUNTIF($Q$15:Q4102,$Z$14),"")</f>
        <v/>
      </c>
    </row>
    <row r="4103" spans="1:26" ht="16.5" x14ac:dyDescent="0.25">
      <c r="A4103" s="6" t="str">
        <f>IF(B4103="","",SUBTOTAL(3,$B$15:B4103))</f>
        <v/>
      </c>
      <c r="B4103" s="7"/>
      <c r="C4103" s="8"/>
      <c r="D4103" s="6" t="str">
        <f t="shared" si="836"/>
        <v/>
      </c>
      <c r="E4103" s="9" t="str">
        <f t="shared" si="839"/>
        <v/>
      </c>
      <c r="F4103" s="7"/>
      <c r="G4103" s="10" t="str">
        <f t="shared" si="837"/>
        <v/>
      </c>
      <c r="H4103" s="6" t="str">
        <f t="shared" si="838"/>
        <v/>
      </c>
      <c r="I4103" s="6" t="str">
        <f t="shared" si="840"/>
        <v/>
      </c>
      <c r="J4103" s="6" t="str">
        <f t="shared" si="841"/>
        <v/>
      </c>
      <c r="K4103" s="6" t="str">
        <f t="shared" si="842"/>
        <v/>
      </c>
      <c r="L4103" s="6" t="str">
        <f t="shared" si="847"/>
        <v/>
      </c>
      <c r="M4103" s="6" t="str">
        <f t="shared" si="848"/>
        <v/>
      </c>
      <c r="N4103" s="6" t="str">
        <f t="shared" si="843"/>
        <v/>
      </c>
      <c r="O4103" s="4"/>
      <c r="P4103" s="11"/>
      <c r="Q4103" s="12" t="str">
        <f t="shared" si="844"/>
        <v/>
      </c>
      <c r="R4103" s="8"/>
      <c r="S4103" s="19"/>
      <c r="T4103" s="19" t="s">
        <v>830</v>
      </c>
      <c r="U4103" s="4"/>
      <c r="V4103" s="22" t="str">
        <f t="shared" si="845"/>
        <v>@aswan1.moe.edu.eg</v>
      </c>
      <c r="W4103" s="22" t="str">
        <f t="shared" si="846"/>
        <v>Stu#</v>
      </c>
      <c r="Z4103" t="str">
        <f>IF(Q4103=$Z$14,COUNTIF($Q$15:Q4103,$Z$14),"")</f>
        <v/>
      </c>
    </row>
    <row r="4104" spans="1:26" ht="16.5" x14ac:dyDescent="0.25">
      <c r="A4104" s="6" t="str">
        <f>IF(B4104="","",SUBTOTAL(3,$B$15:B4104))</f>
        <v/>
      </c>
      <c r="B4104" s="7"/>
      <c r="C4104" s="8"/>
      <c r="D4104" s="6" t="str">
        <f t="shared" si="836"/>
        <v/>
      </c>
      <c r="E4104" s="9" t="str">
        <f t="shared" si="839"/>
        <v/>
      </c>
      <c r="F4104" s="7"/>
      <c r="G4104" s="10" t="str">
        <f t="shared" si="837"/>
        <v/>
      </c>
      <c r="H4104" s="6" t="str">
        <f t="shared" si="838"/>
        <v/>
      </c>
      <c r="I4104" s="6" t="str">
        <f t="shared" si="840"/>
        <v/>
      </c>
      <c r="J4104" s="6" t="str">
        <f t="shared" si="841"/>
        <v/>
      </c>
      <c r="K4104" s="6" t="str">
        <f t="shared" si="842"/>
        <v/>
      </c>
      <c r="L4104" s="6" t="str">
        <f t="shared" si="847"/>
        <v/>
      </c>
      <c r="M4104" s="6" t="str">
        <f t="shared" si="848"/>
        <v/>
      </c>
      <c r="N4104" s="6" t="str">
        <f t="shared" si="843"/>
        <v/>
      </c>
      <c r="O4104" s="4"/>
      <c r="P4104" s="11"/>
      <c r="Q4104" s="12" t="str">
        <f t="shared" si="844"/>
        <v/>
      </c>
      <c r="R4104" s="8"/>
      <c r="S4104" s="19"/>
      <c r="T4104" s="19" t="s">
        <v>830</v>
      </c>
      <c r="U4104" s="4"/>
      <c r="V4104" s="22" t="str">
        <f t="shared" si="845"/>
        <v>@aswan1.moe.edu.eg</v>
      </c>
      <c r="W4104" s="22" t="str">
        <f t="shared" si="846"/>
        <v>Stu#</v>
      </c>
      <c r="Z4104" t="str">
        <f>IF(Q4104=$Z$14,COUNTIF($Q$15:Q4104,$Z$14),"")</f>
        <v/>
      </c>
    </row>
    <row r="4105" spans="1:26" ht="16.5" x14ac:dyDescent="0.25">
      <c r="A4105" s="6" t="str">
        <f>IF(B4105="","",SUBTOTAL(3,$B$15:B4105))</f>
        <v/>
      </c>
      <c r="B4105" s="7"/>
      <c r="C4105" s="8"/>
      <c r="D4105" s="6" t="str">
        <f t="shared" si="836"/>
        <v/>
      </c>
      <c r="E4105" s="9" t="str">
        <f t="shared" si="839"/>
        <v/>
      </c>
      <c r="F4105" s="7"/>
      <c r="G4105" s="10" t="str">
        <f t="shared" si="837"/>
        <v/>
      </c>
      <c r="H4105" s="6" t="str">
        <f t="shared" si="838"/>
        <v/>
      </c>
      <c r="I4105" s="6" t="str">
        <f t="shared" si="840"/>
        <v/>
      </c>
      <c r="J4105" s="6" t="str">
        <f t="shared" si="841"/>
        <v/>
      </c>
      <c r="K4105" s="6" t="str">
        <f t="shared" si="842"/>
        <v/>
      </c>
      <c r="L4105" s="6" t="str">
        <f t="shared" si="847"/>
        <v/>
      </c>
      <c r="M4105" s="6" t="str">
        <f t="shared" si="848"/>
        <v/>
      </c>
      <c r="N4105" s="6" t="str">
        <f t="shared" si="843"/>
        <v/>
      </c>
      <c r="O4105" s="4"/>
      <c r="P4105" s="11"/>
      <c r="Q4105" s="12" t="str">
        <f t="shared" si="844"/>
        <v/>
      </c>
      <c r="R4105" s="8"/>
      <c r="S4105" s="19"/>
      <c r="T4105" s="19" t="s">
        <v>830</v>
      </c>
      <c r="U4105" s="4"/>
      <c r="V4105" s="22" t="str">
        <f t="shared" si="845"/>
        <v>@aswan1.moe.edu.eg</v>
      </c>
      <c r="W4105" s="22" t="str">
        <f t="shared" si="846"/>
        <v>Stu#</v>
      </c>
      <c r="Z4105" t="str">
        <f>IF(Q4105=$Z$14,COUNTIF($Q$15:Q4105,$Z$14),"")</f>
        <v/>
      </c>
    </row>
    <row r="4106" spans="1:26" ht="16.5" x14ac:dyDescent="0.25">
      <c r="A4106" s="6" t="str">
        <f>IF(B4106="","",SUBTOTAL(3,$B$15:B4106))</f>
        <v/>
      </c>
      <c r="B4106" s="7"/>
      <c r="C4106" s="8"/>
      <c r="D4106" s="6" t="str">
        <f t="shared" si="836"/>
        <v/>
      </c>
      <c r="E4106" s="9" t="str">
        <f t="shared" si="839"/>
        <v/>
      </c>
      <c r="F4106" s="7"/>
      <c r="G4106" s="10" t="str">
        <f t="shared" si="837"/>
        <v/>
      </c>
      <c r="H4106" s="6" t="str">
        <f t="shared" si="838"/>
        <v/>
      </c>
      <c r="I4106" s="6" t="str">
        <f t="shared" si="840"/>
        <v/>
      </c>
      <c r="J4106" s="6" t="str">
        <f t="shared" si="841"/>
        <v/>
      </c>
      <c r="K4106" s="6" t="str">
        <f t="shared" si="842"/>
        <v/>
      </c>
      <c r="L4106" s="6" t="str">
        <f t="shared" si="847"/>
        <v/>
      </c>
      <c r="M4106" s="6" t="str">
        <f t="shared" si="848"/>
        <v/>
      </c>
      <c r="N4106" s="6" t="str">
        <f t="shared" si="843"/>
        <v/>
      </c>
      <c r="O4106" s="4"/>
      <c r="P4106" s="11"/>
      <c r="Q4106" s="12" t="str">
        <f t="shared" si="844"/>
        <v/>
      </c>
      <c r="R4106" s="8"/>
      <c r="S4106" s="19"/>
      <c r="T4106" s="19" t="s">
        <v>830</v>
      </c>
      <c r="U4106" s="4"/>
      <c r="V4106" s="22" t="str">
        <f t="shared" si="845"/>
        <v>@aswan1.moe.edu.eg</v>
      </c>
      <c r="W4106" s="22" t="str">
        <f t="shared" si="846"/>
        <v>Stu#</v>
      </c>
      <c r="Z4106" t="str">
        <f>IF(Q4106=$Z$14,COUNTIF($Q$15:Q4106,$Z$14),"")</f>
        <v/>
      </c>
    </row>
    <row r="4107" spans="1:26" ht="16.5" x14ac:dyDescent="0.25">
      <c r="A4107" s="6" t="str">
        <f>IF(B4107="","",SUBTOTAL(3,$B$15:B4107))</f>
        <v/>
      </c>
      <c r="B4107" s="7"/>
      <c r="C4107" s="8"/>
      <c r="D4107" s="6" t="str">
        <f t="shared" si="836"/>
        <v/>
      </c>
      <c r="E4107" s="9" t="str">
        <f t="shared" si="839"/>
        <v/>
      </c>
      <c r="F4107" s="7"/>
      <c r="G4107" s="10" t="str">
        <f t="shared" si="837"/>
        <v/>
      </c>
      <c r="H4107" s="6" t="str">
        <f t="shared" si="838"/>
        <v/>
      </c>
      <c r="I4107" s="6" t="str">
        <f t="shared" si="840"/>
        <v/>
      </c>
      <c r="J4107" s="6" t="str">
        <f t="shared" si="841"/>
        <v/>
      </c>
      <c r="K4107" s="6" t="str">
        <f t="shared" si="842"/>
        <v/>
      </c>
      <c r="L4107" s="6" t="str">
        <f t="shared" si="847"/>
        <v/>
      </c>
      <c r="M4107" s="6" t="str">
        <f t="shared" si="848"/>
        <v/>
      </c>
      <c r="N4107" s="6" t="str">
        <f t="shared" si="843"/>
        <v/>
      </c>
      <c r="O4107" s="4"/>
      <c r="P4107" s="11"/>
      <c r="Q4107" s="12" t="str">
        <f t="shared" si="844"/>
        <v/>
      </c>
      <c r="R4107" s="8"/>
      <c r="S4107" s="19"/>
      <c r="T4107" s="19" t="s">
        <v>830</v>
      </c>
      <c r="U4107" s="4"/>
      <c r="V4107" s="22" t="str">
        <f t="shared" si="845"/>
        <v>@aswan1.moe.edu.eg</v>
      </c>
      <c r="W4107" s="22" t="str">
        <f t="shared" si="846"/>
        <v>Stu#</v>
      </c>
      <c r="Z4107" t="str">
        <f>IF(Q4107=$Z$14,COUNTIF($Q$15:Q4107,$Z$14),"")</f>
        <v/>
      </c>
    </row>
    <row r="4108" spans="1:26" ht="16.5" x14ac:dyDescent="0.25">
      <c r="A4108" s="6" t="str">
        <f>IF(B4108="","",SUBTOTAL(3,$B$15:B4108))</f>
        <v/>
      </c>
      <c r="B4108" s="7"/>
      <c r="C4108" s="8"/>
      <c r="D4108" s="6" t="str">
        <f t="shared" si="836"/>
        <v/>
      </c>
      <c r="E4108" s="9" t="str">
        <f t="shared" si="839"/>
        <v/>
      </c>
      <c r="F4108" s="7"/>
      <c r="G4108" s="10" t="str">
        <f t="shared" si="837"/>
        <v/>
      </c>
      <c r="H4108" s="6" t="str">
        <f t="shared" si="838"/>
        <v/>
      </c>
      <c r="I4108" s="6" t="str">
        <f t="shared" si="840"/>
        <v/>
      </c>
      <c r="J4108" s="6" t="str">
        <f t="shared" si="841"/>
        <v/>
      </c>
      <c r="K4108" s="6" t="str">
        <f t="shared" si="842"/>
        <v/>
      </c>
      <c r="L4108" s="6" t="str">
        <f t="shared" si="847"/>
        <v/>
      </c>
      <c r="M4108" s="6" t="str">
        <f t="shared" si="848"/>
        <v/>
      </c>
      <c r="N4108" s="6" t="str">
        <f t="shared" si="843"/>
        <v/>
      </c>
      <c r="O4108" s="4"/>
      <c r="P4108" s="11"/>
      <c r="Q4108" s="12" t="str">
        <f t="shared" si="844"/>
        <v/>
      </c>
      <c r="R4108" s="8"/>
      <c r="S4108" s="19"/>
      <c r="T4108" s="19" t="s">
        <v>830</v>
      </c>
      <c r="U4108" s="4"/>
      <c r="V4108" s="22" t="str">
        <f t="shared" si="845"/>
        <v>@aswan1.moe.edu.eg</v>
      </c>
      <c r="W4108" s="22" t="str">
        <f t="shared" si="846"/>
        <v>Stu#</v>
      </c>
      <c r="Z4108" t="str">
        <f>IF(Q4108=$Z$14,COUNTIF($Q$15:Q4108,$Z$14),"")</f>
        <v/>
      </c>
    </row>
    <row r="4109" spans="1:26" ht="16.5" x14ac:dyDescent="0.25">
      <c r="A4109" s="6" t="str">
        <f>IF(B4109="","",SUBTOTAL(3,$B$15:B4109))</f>
        <v/>
      </c>
      <c r="B4109" s="7"/>
      <c r="C4109" s="8"/>
      <c r="D4109" s="6" t="str">
        <f t="shared" si="836"/>
        <v/>
      </c>
      <c r="E4109" s="9" t="str">
        <f t="shared" si="839"/>
        <v/>
      </c>
      <c r="F4109" s="7"/>
      <c r="G4109" s="10" t="str">
        <f t="shared" si="837"/>
        <v/>
      </c>
      <c r="H4109" s="6" t="str">
        <f t="shared" si="838"/>
        <v/>
      </c>
      <c r="I4109" s="6" t="str">
        <f t="shared" si="840"/>
        <v/>
      </c>
      <c r="J4109" s="6" t="str">
        <f t="shared" si="841"/>
        <v/>
      </c>
      <c r="K4109" s="6" t="str">
        <f t="shared" si="842"/>
        <v/>
      </c>
      <c r="L4109" s="6" t="str">
        <f t="shared" si="847"/>
        <v/>
      </c>
      <c r="M4109" s="6" t="str">
        <f t="shared" si="848"/>
        <v/>
      </c>
      <c r="N4109" s="6" t="str">
        <f t="shared" si="843"/>
        <v/>
      </c>
      <c r="O4109" s="4"/>
      <c r="P4109" s="11"/>
      <c r="Q4109" s="12" t="str">
        <f t="shared" si="844"/>
        <v/>
      </c>
      <c r="R4109" s="8"/>
      <c r="S4109" s="19"/>
      <c r="T4109" s="19" t="s">
        <v>830</v>
      </c>
      <c r="U4109" s="4"/>
      <c r="V4109" s="22" t="str">
        <f t="shared" si="845"/>
        <v>@aswan1.moe.edu.eg</v>
      </c>
      <c r="W4109" s="22" t="str">
        <f t="shared" si="846"/>
        <v>Stu#</v>
      </c>
      <c r="Z4109" t="str">
        <f>IF(Q4109=$Z$14,COUNTIF($Q$15:Q4109,$Z$14),"")</f>
        <v/>
      </c>
    </row>
    <row r="4110" spans="1:26" ht="16.5" x14ac:dyDescent="0.25">
      <c r="A4110" s="6" t="str">
        <f>IF(B4110="","",SUBTOTAL(3,$B$15:B4110))</f>
        <v/>
      </c>
      <c r="B4110" s="7"/>
      <c r="C4110" s="8"/>
      <c r="D4110" s="6" t="str">
        <f t="shared" ref="D4110:D4143" si="849">IF(C4110="","",LEFT(TRIM(C4110),FIND(" ",TRIM(C4110),1)-1))</f>
        <v/>
      </c>
      <c r="E4110" s="9" t="str">
        <f t="shared" si="839"/>
        <v/>
      </c>
      <c r="F4110" s="7"/>
      <c r="G4110" s="10" t="str">
        <f t="shared" ref="G4110:G4143" si="850">IF(F4110="","",(DATE(IF(LEFT(F4110,1)*1=3,20,19)&amp;MID(F4110,2,2),MID(F4110,4,2),MID(F4110,6,2))))</f>
        <v/>
      </c>
      <c r="H4110" s="6" t="str">
        <f t="shared" ref="H4110:H4143" si="851">IF(G4110="","",DAY(G4110))</f>
        <v/>
      </c>
      <c r="I4110" s="6" t="str">
        <f t="shared" si="840"/>
        <v/>
      </c>
      <c r="J4110" s="6" t="str">
        <f t="shared" si="841"/>
        <v/>
      </c>
      <c r="K4110" s="6" t="str">
        <f t="shared" si="842"/>
        <v/>
      </c>
      <c r="L4110" s="6" t="str">
        <f t="shared" si="847"/>
        <v/>
      </c>
      <c r="M4110" s="6" t="str">
        <f t="shared" si="848"/>
        <v/>
      </c>
      <c r="N4110" s="6" t="str">
        <f t="shared" si="843"/>
        <v/>
      </c>
      <c r="O4110" s="4"/>
      <c r="P4110" s="11"/>
      <c r="Q4110" s="12" t="str">
        <f t="shared" si="844"/>
        <v/>
      </c>
      <c r="R4110" s="8"/>
      <c r="S4110" s="19"/>
      <c r="T4110" s="19" t="s">
        <v>830</v>
      </c>
      <c r="U4110" s="4"/>
      <c r="V4110" s="22" t="str">
        <f t="shared" si="845"/>
        <v>@aswan1.moe.edu.eg</v>
      </c>
      <c r="W4110" s="22" t="str">
        <f t="shared" si="846"/>
        <v>Stu#</v>
      </c>
      <c r="Z4110" t="str">
        <f>IF(Q4110=$Z$14,COUNTIF($Q$15:Q4110,$Z$14),"")</f>
        <v/>
      </c>
    </row>
    <row r="4111" spans="1:26" ht="16.5" x14ac:dyDescent="0.25">
      <c r="A4111" s="6" t="str">
        <f>IF(B4111="","",SUBTOTAL(3,$B$15:B4111))</f>
        <v/>
      </c>
      <c r="B4111" s="7"/>
      <c r="C4111" s="8"/>
      <c r="D4111" s="6" t="str">
        <f t="shared" si="849"/>
        <v/>
      </c>
      <c r="E4111" s="9" t="str">
        <f t="shared" si="839"/>
        <v/>
      </c>
      <c r="F4111" s="7"/>
      <c r="G4111" s="10" t="str">
        <f t="shared" si="850"/>
        <v/>
      </c>
      <c r="H4111" s="6" t="str">
        <f t="shared" si="851"/>
        <v/>
      </c>
      <c r="I4111" s="6" t="str">
        <f t="shared" si="840"/>
        <v/>
      </c>
      <c r="J4111" s="6" t="str">
        <f t="shared" si="841"/>
        <v/>
      </c>
      <c r="K4111" s="6" t="str">
        <f t="shared" si="842"/>
        <v/>
      </c>
      <c r="L4111" s="6" t="str">
        <f t="shared" si="847"/>
        <v/>
      </c>
      <c r="M4111" s="6" t="str">
        <f t="shared" si="848"/>
        <v/>
      </c>
      <c r="N4111" s="6" t="str">
        <f t="shared" si="843"/>
        <v/>
      </c>
      <c r="O4111" s="4"/>
      <c r="P4111" s="11"/>
      <c r="Q4111" s="12" t="str">
        <f t="shared" si="844"/>
        <v/>
      </c>
      <c r="R4111" s="8"/>
      <c r="S4111" s="19"/>
      <c r="T4111" s="19" t="s">
        <v>830</v>
      </c>
      <c r="U4111" s="4"/>
      <c r="V4111" s="22" t="str">
        <f t="shared" si="845"/>
        <v>@aswan1.moe.edu.eg</v>
      </c>
      <c r="W4111" s="22" t="str">
        <f t="shared" si="846"/>
        <v>Stu#</v>
      </c>
      <c r="Z4111" t="str">
        <f>IF(Q4111=$Z$14,COUNTIF($Q$15:Q4111,$Z$14),"")</f>
        <v/>
      </c>
    </row>
    <row r="4112" spans="1:26" ht="16.5" x14ac:dyDescent="0.25">
      <c r="A4112" s="6" t="str">
        <f>IF(B4112="","",SUBTOTAL(3,$B$15:B4112))</f>
        <v/>
      </c>
      <c r="B4112" s="7"/>
      <c r="C4112" s="8"/>
      <c r="D4112" s="6" t="str">
        <f t="shared" si="849"/>
        <v/>
      </c>
      <c r="E4112" s="9" t="str">
        <f t="shared" ref="E4112:E4143" si="852">IF(C4112="","",RIGHT(C4112,LEN(C4112)-FIND(" ",C4112)))</f>
        <v/>
      </c>
      <c r="F4112" s="7"/>
      <c r="G4112" s="10" t="str">
        <f t="shared" si="850"/>
        <v/>
      </c>
      <c r="H4112" s="6" t="str">
        <f t="shared" si="851"/>
        <v/>
      </c>
      <c r="I4112" s="6" t="str">
        <f t="shared" ref="I4112:I4143" si="853">IF(H4112="","",MONTH(G4112))</f>
        <v/>
      </c>
      <c r="J4112" s="6" t="str">
        <f t="shared" ref="J4112:J4143" si="854">IF(I4112="","",YEAR(G4112))</f>
        <v/>
      </c>
      <c r="K4112" s="6" t="str">
        <f t="shared" ref="K4112:K4143" si="855">IF(G4112="","",(DATEDIF(G4112,$F$13,"md")))</f>
        <v/>
      </c>
      <c r="L4112" s="6" t="str">
        <f t="shared" si="847"/>
        <v/>
      </c>
      <c r="M4112" s="6" t="str">
        <f t="shared" si="848"/>
        <v/>
      </c>
      <c r="N4112" s="6" t="str">
        <f t="shared" ref="N4112:N4143" si="856">IF(F4112="","",(IF(ISODD(MID(F4112,13,1)),"ذكر","انثى")))</f>
        <v/>
      </c>
      <c r="O4112" s="4"/>
      <c r="P4112" s="11"/>
      <c r="Q4112" s="12" t="str">
        <f t="shared" ref="Q4112:Q4143" si="857">IF(P4112="","",P4112&amp;"/"&amp;O4112)</f>
        <v/>
      </c>
      <c r="R4112" s="8"/>
      <c r="S4112" s="19"/>
      <c r="T4112" s="19" t="s">
        <v>830</v>
      </c>
      <c r="U4112" s="4"/>
      <c r="V4112" s="22" t="str">
        <f t="shared" ref="V4112:V4143" si="858">CONCATENATE(B4112,$X$2)</f>
        <v>@aswan1.moe.edu.eg</v>
      </c>
      <c r="W4112" s="22" t="str">
        <f t="shared" ref="W4112:W4143" si="859">CONCATENATE($X$3)&amp;RIGHT(LEFT(F4112,7),6)</f>
        <v>Stu#</v>
      </c>
      <c r="Z4112" t="str">
        <f>IF(Q4112=$Z$14,COUNTIF($Q$15:Q4112,$Z$14),"")</f>
        <v/>
      </c>
    </row>
    <row r="4113" spans="1:26" ht="16.5" x14ac:dyDescent="0.25">
      <c r="A4113" s="6" t="str">
        <f>IF(B4113="","",SUBTOTAL(3,$B$15:B4113))</f>
        <v/>
      </c>
      <c r="B4113" s="7"/>
      <c r="C4113" s="8"/>
      <c r="D4113" s="6" t="str">
        <f t="shared" si="849"/>
        <v/>
      </c>
      <c r="E4113" s="9" t="str">
        <f t="shared" si="852"/>
        <v/>
      </c>
      <c r="F4113" s="7"/>
      <c r="G4113" s="10" t="str">
        <f t="shared" si="850"/>
        <v/>
      </c>
      <c r="H4113" s="6" t="str">
        <f t="shared" si="851"/>
        <v/>
      </c>
      <c r="I4113" s="6" t="str">
        <f t="shared" si="853"/>
        <v/>
      </c>
      <c r="J4113" s="6" t="str">
        <f t="shared" si="854"/>
        <v/>
      </c>
      <c r="K4113" s="6" t="str">
        <f t="shared" si="855"/>
        <v/>
      </c>
      <c r="L4113" s="6" t="str">
        <f t="shared" ref="L4113:L4143" si="860">IF(H4113="","",(DATEDIF(H4113,$F$13,"md")))</f>
        <v/>
      </c>
      <c r="M4113" s="6" t="str">
        <f t="shared" ref="M4113:M4143" si="861">IF(I4113="","",(DATEDIF(I4113,$F$13,"md")))</f>
        <v/>
      </c>
      <c r="N4113" s="6" t="str">
        <f t="shared" si="856"/>
        <v/>
      </c>
      <c r="O4113" s="4"/>
      <c r="P4113" s="11"/>
      <c r="Q4113" s="12" t="str">
        <f t="shared" si="857"/>
        <v/>
      </c>
      <c r="R4113" s="8"/>
      <c r="S4113" s="19"/>
      <c r="T4113" s="19" t="s">
        <v>830</v>
      </c>
      <c r="U4113" s="4"/>
      <c r="V4113" s="22" t="str">
        <f t="shared" si="858"/>
        <v>@aswan1.moe.edu.eg</v>
      </c>
      <c r="W4113" s="22" t="str">
        <f t="shared" si="859"/>
        <v>Stu#</v>
      </c>
      <c r="Z4113" t="str">
        <f>IF(Q4113=$Z$14,COUNTIF($Q$15:Q4113,$Z$14),"")</f>
        <v/>
      </c>
    </row>
    <row r="4114" spans="1:26" ht="16.5" x14ac:dyDescent="0.25">
      <c r="A4114" s="6" t="str">
        <f>IF(B4114="","",SUBTOTAL(3,$B$15:B4114))</f>
        <v/>
      </c>
      <c r="B4114" s="7"/>
      <c r="C4114" s="8"/>
      <c r="D4114" s="6" t="str">
        <f t="shared" si="849"/>
        <v/>
      </c>
      <c r="E4114" s="9" t="str">
        <f t="shared" si="852"/>
        <v/>
      </c>
      <c r="F4114" s="7"/>
      <c r="G4114" s="10" t="str">
        <f t="shared" si="850"/>
        <v/>
      </c>
      <c r="H4114" s="6" t="str">
        <f t="shared" si="851"/>
        <v/>
      </c>
      <c r="I4114" s="6" t="str">
        <f t="shared" si="853"/>
        <v/>
      </c>
      <c r="J4114" s="6" t="str">
        <f t="shared" si="854"/>
        <v/>
      </c>
      <c r="K4114" s="6" t="str">
        <f t="shared" si="855"/>
        <v/>
      </c>
      <c r="L4114" s="6" t="str">
        <f t="shared" si="860"/>
        <v/>
      </c>
      <c r="M4114" s="6" t="str">
        <f t="shared" si="861"/>
        <v/>
      </c>
      <c r="N4114" s="6" t="str">
        <f t="shared" si="856"/>
        <v/>
      </c>
      <c r="O4114" s="4"/>
      <c r="P4114" s="11"/>
      <c r="Q4114" s="12" t="str">
        <f t="shared" si="857"/>
        <v/>
      </c>
      <c r="R4114" s="8"/>
      <c r="S4114" s="19"/>
      <c r="T4114" s="19" t="s">
        <v>830</v>
      </c>
      <c r="U4114" s="4"/>
      <c r="V4114" s="22" t="str">
        <f t="shared" si="858"/>
        <v>@aswan1.moe.edu.eg</v>
      </c>
      <c r="W4114" s="22" t="str">
        <f t="shared" si="859"/>
        <v>Stu#</v>
      </c>
      <c r="Z4114" t="str">
        <f>IF(Q4114=$Z$14,COUNTIF($Q$15:Q4114,$Z$14),"")</f>
        <v/>
      </c>
    </row>
    <row r="4115" spans="1:26" ht="16.5" x14ac:dyDescent="0.25">
      <c r="A4115" s="6" t="str">
        <f>IF(B4115="","",SUBTOTAL(3,$B$15:B4115))</f>
        <v/>
      </c>
      <c r="B4115" s="7"/>
      <c r="C4115" s="8"/>
      <c r="D4115" s="6" t="str">
        <f t="shared" si="849"/>
        <v/>
      </c>
      <c r="E4115" s="9" t="str">
        <f t="shared" si="852"/>
        <v/>
      </c>
      <c r="F4115" s="7"/>
      <c r="G4115" s="10" t="str">
        <f t="shared" si="850"/>
        <v/>
      </c>
      <c r="H4115" s="6" t="str">
        <f t="shared" si="851"/>
        <v/>
      </c>
      <c r="I4115" s="6" t="str">
        <f t="shared" si="853"/>
        <v/>
      </c>
      <c r="J4115" s="6" t="str">
        <f t="shared" si="854"/>
        <v/>
      </c>
      <c r="K4115" s="6" t="str">
        <f t="shared" si="855"/>
        <v/>
      </c>
      <c r="L4115" s="6" t="str">
        <f t="shared" si="860"/>
        <v/>
      </c>
      <c r="M4115" s="6" t="str">
        <f t="shared" si="861"/>
        <v/>
      </c>
      <c r="N4115" s="6" t="str">
        <f t="shared" si="856"/>
        <v/>
      </c>
      <c r="O4115" s="4"/>
      <c r="P4115" s="11"/>
      <c r="Q4115" s="12" t="str">
        <f t="shared" si="857"/>
        <v/>
      </c>
      <c r="R4115" s="8"/>
      <c r="S4115" s="19"/>
      <c r="T4115" s="19" t="s">
        <v>830</v>
      </c>
      <c r="U4115" s="4"/>
      <c r="V4115" s="22" t="str">
        <f t="shared" si="858"/>
        <v>@aswan1.moe.edu.eg</v>
      </c>
      <c r="W4115" s="22" t="str">
        <f t="shared" si="859"/>
        <v>Stu#</v>
      </c>
      <c r="Z4115" t="str">
        <f>IF(Q4115=$Z$14,COUNTIF($Q$15:Q4115,$Z$14),"")</f>
        <v/>
      </c>
    </row>
    <row r="4116" spans="1:26" ht="16.5" x14ac:dyDescent="0.25">
      <c r="A4116" s="6" t="str">
        <f>IF(B4116="","",SUBTOTAL(3,$B$15:B4116))</f>
        <v/>
      </c>
      <c r="B4116" s="7"/>
      <c r="C4116" s="8"/>
      <c r="D4116" s="6" t="str">
        <f t="shared" si="849"/>
        <v/>
      </c>
      <c r="E4116" s="9" t="str">
        <f t="shared" si="852"/>
        <v/>
      </c>
      <c r="F4116" s="7"/>
      <c r="G4116" s="10" t="str">
        <f t="shared" si="850"/>
        <v/>
      </c>
      <c r="H4116" s="6" t="str">
        <f t="shared" si="851"/>
        <v/>
      </c>
      <c r="I4116" s="6" t="str">
        <f t="shared" si="853"/>
        <v/>
      </c>
      <c r="J4116" s="6" t="str">
        <f t="shared" si="854"/>
        <v/>
      </c>
      <c r="K4116" s="6" t="str">
        <f t="shared" si="855"/>
        <v/>
      </c>
      <c r="L4116" s="6" t="str">
        <f t="shared" si="860"/>
        <v/>
      </c>
      <c r="M4116" s="6" t="str">
        <f t="shared" si="861"/>
        <v/>
      </c>
      <c r="N4116" s="6" t="str">
        <f t="shared" si="856"/>
        <v/>
      </c>
      <c r="O4116" s="4"/>
      <c r="P4116" s="11"/>
      <c r="Q4116" s="12" t="str">
        <f t="shared" si="857"/>
        <v/>
      </c>
      <c r="R4116" s="8"/>
      <c r="S4116" s="19"/>
      <c r="T4116" s="19" t="s">
        <v>830</v>
      </c>
      <c r="U4116" s="4"/>
      <c r="V4116" s="22" t="str">
        <f t="shared" si="858"/>
        <v>@aswan1.moe.edu.eg</v>
      </c>
      <c r="W4116" s="22" t="str">
        <f t="shared" si="859"/>
        <v>Stu#</v>
      </c>
      <c r="Z4116" t="str">
        <f>IF(Q4116=$Z$14,COUNTIF($Q$15:Q4116,$Z$14),"")</f>
        <v/>
      </c>
    </row>
    <row r="4117" spans="1:26" ht="16.5" x14ac:dyDescent="0.25">
      <c r="A4117" s="6" t="str">
        <f>IF(B4117="","",SUBTOTAL(3,$B$15:B4117))</f>
        <v/>
      </c>
      <c r="B4117" s="7"/>
      <c r="C4117" s="8"/>
      <c r="D4117" s="6" t="str">
        <f t="shared" si="849"/>
        <v/>
      </c>
      <c r="E4117" s="9" t="str">
        <f t="shared" si="852"/>
        <v/>
      </c>
      <c r="F4117" s="7"/>
      <c r="G4117" s="10" t="str">
        <f t="shared" si="850"/>
        <v/>
      </c>
      <c r="H4117" s="6" t="str">
        <f t="shared" si="851"/>
        <v/>
      </c>
      <c r="I4117" s="6" t="str">
        <f t="shared" si="853"/>
        <v/>
      </c>
      <c r="J4117" s="6" t="str">
        <f t="shared" si="854"/>
        <v/>
      </c>
      <c r="K4117" s="6" t="str">
        <f t="shared" si="855"/>
        <v/>
      </c>
      <c r="L4117" s="6" t="str">
        <f t="shared" si="860"/>
        <v/>
      </c>
      <c r="M4117" s="6" t="str">
        <f t="shared" si="861"/>
        <v/>
      </c>
      <c r="N4117" s="6" t="str">
        <f t="shared" si="856"/>
        <v/>
      </c>
      <c r="O4117" s="4"/>
      <c r="P4117" s="11"/>
      <c r="Q4117" s="12" t="str">
        <f t="shared" si="857"/>
        <v/>
      </c>
      <c r="R4117" s="8"/>
      <c r="S4117" s="19"/>
      <c r="T4117" s="19" t="s">
        <v>830</v>
      </c>
      <c r="U4117" s="4"/>
      <c r="V4117" s="22" t="str">
        <f t="shared" si="858"/>
        <v>@aswan1.moe.edu.eg</v>
      </c>
      <c r="W4117" s="22" t="str">
        <f t="shared" si="859"/>
        <v>Stu#</v>
      </c>
      <c r="Z4117" t="str">
        <f>IF(Q4117=$Z$14,COUNTIF($Q$15:Q4117,$Z$14),"")</f>
        <v/>
      </c>
    </row>
    <row r="4118" spans="1:26" ht="16.5" x14ac:dyDescent="0.25">
      <c r="A4118" s="6" t="str">
        <f>IF(B4118="","",SUBTOTAL(3,$B$15:B4118))</f>
        <v/>
      </c>
      <c r="B4118" s="7"/>
      <c r="C4118" s="8"/>
      <c r="D4118" s="6" t="str">
        <f t="shared" si="849"/>
        <v/>
      </c>
      <c r="E4118" s="9" t="str">
        <f t="shared" si="852"/>
        <v/>
      </c>
      <c r="F4118" s="7"/>
      <c r="G4118" s="10" t="str">
        <f t="shared" si="850"/>
        <v/>
      </c>
      <c r="H4118" s="6" t="str">
        <f t="shared" si="851"/>
        <v/>
      </c>
      <c r="I4118" s="6" t="str">
        <f t="shared" si="853"/>
        <v/>
      </c>
      <c r="J4118" s="6" t="str">
        <f t="shared" si="854"/>
        <v/>
      </c>
      <c r="K4118" s="6" t="str">
        <f t="shared" si="855"/>
        <v/>
      </c>
      <c r="L4118" s="6" t="str">
        <f t="shared" si="860"/>
        <v/>
      </c>
      <c r="M4118" s="6" t="str">
        <f t="shared" si="861"/>
        <v/>
      </c>
      <c r="N4118" s="6" t="str">
        <f t="shared" si="856"/>
        <v/>
      </c>
      <c r="O4118" s="4"/>
      <c r="P4118" s="11"/>
      <c r="Q4118" s="12" t="str">
        <f t="shared" si="857"/>
        <v/>
      </c>
      <c r="R4118" s="8"/>
      <c r="S4118" s="19"/>
      <c r="T4118" s="19" t="s">
        <v>830</v>
      </c>
      <c r="U4118" s="4"/>
      <c r="V4118" s="22" t="str">
        <f t="shared" si="858"/>
        <v>@aswan1.moe.edu.eg</v>
      </c>
      <c r="W4118" s="22" t="str">
        <f t="shared" si="859"/>
        <v>Stu#</v>
      </c>
      <c r="Z4118" t="str">
        <f>IF(Q4118=$Z$14,COUNTIF($Q$15:Q4118,$Z$14),"")</f>
        <v/>
      </c>
    </row>
    <row r="4119" spans="1:26" ht="16.5" x14ac:dyDescent="0.25">
      <c r="A4119" s="6" t="str">
        <f>IF(B4119="","",SUBTOTAL(3,$B$15:B4119))</f>
        <v/>
      </c>
      <c r="B4119" s="7"/>
      <c r="C4119" s="8"/>
      <c r="D4119" s="6" t="str">
        <f t="shared" si="849"/>
        <v/>
      </c>
      <c r="E4119" s="9" t="str">
        <f t="shared" si="852"/>
        <v/>
      </c>
      <c r="F4119" s="7"/>
      <c r="G4119" s="10" t="str">
        <f t="shared" si="850"/>
        <v/>
      </c>
      <c r="H4119" s="6" t="str">
        <f t="shared" si="851"/>
        <v/>
      </c>
      <c r="I4119" s="6" t="str">
        <f t="shared" si="853"/>
        <v/>
      </c>
      <c r="J4119" s="6" t="str">
        <f t="shared" si="854"/>
        <v/>
      </c>
      <c r="K4119" s="6" t="str">
        <f t="shared" si="855"/>
        <v/>
      </c>
      <c r="L4119" s="6" t="str">
        <f t="shared" si="860"/>
        <v/>
      </c>
      <c r="M4119" s="6" t="str">
        <f t="shared" si="861"/>
        <v/>
      </c>
      <c r="N4119" s="6" t="str">
        <f t="shared" si="856"/>
        <v/>
      </c>
      <c r="O4119" s="4"/>
      <c r="P4119" s="11"/>
      <c r="Q4119" s="12" t="str">
        <f t="shared" si="857"/>
        <v/>
      </c>
      <c r="R4119" s="8"/>
      <c r="S4119" s="19"/>
      <c r="T4119" s="19" t="s">
        <v>830</v>
      </c>
      <c r="U4119" s="4"/>
      <c r="V4119" s="22" t="str">
        <f t="shared" si="858"/>
        <v>@aswan1.moe.edu.eg</v>
      </c>
      <c r="W4119" s="22" t="str">
        <f t="shared" si="859"/>
        <v>Stu#</v>
      </c>
      <c r="Z4119" t="str">
        <f>IF(Q4119=$Z$14,COUNTIF($Q$15:Q4119,$Z$14),"")</f>
        <v/>
      </c>
    </row>
    <row r="4120" spans="1:26" ht="16.5" x14ac:dyDescent="0.25">
      <c r="A4120" s="6" t="str">
        <f>IF(B4120="","",SUBTOTAL(3,$B$15:B4120))</f>
        <v/>
      </c>
      <c r="B4120" s="7"/>
      <c r="C4120" s="8"/>
      <c r="D4120" s="6" t="str">
        <f t="shared" si="849"/>
        <v/>
      </c>
      <c r="E4120" s="9" t="str">
        <f t="shared" si="852"/>
        <v/>
      </c>
      <c r="F4120" s="7"/>
      <c r="G4120" s="10" t="str">
        <f t="shared" si="850"/>
        <v/>
      </c>
      <c r="H4120" s="6" t="str">
        <f t="shared" si="851"/>
        <v/>
      </c>
      <c r="I4120" s="6" t="str">
        <f t="shared" si="853"/>
        <v/>
      </c>
      <c r="J4120" s="6" t="str">
        <f t="shared" si="854"/>
        <v/>
      </c>
      <c r="K4120" s="6" t="str">
        <f t="shared" si="855"/>
        <v/>
      </c>
      <c r="L4120" s="6" t="str">
        <f t="shared" si="860"/>
        <v/>
      </c>
      <c r="M4120" s="6" t="str">
        <f t="shared" si="861"/>
        <v/>
      </c>
      <c r="N4120" s="6" t="str">
        <f t="shared" si="856"/>
        <v/>
      </c>
      <c r="O4120" s="4"/>
      <c r="P4120" s="11"/>
      <c r="Q4120" s="12" t="str">
        <f t="shared" si="857"/>
        <v/>
      </c>
      <c r="R4120" s="8"/>
      <c r="S4120" s="19"/>
      <c r="T4120" s="19" t="s">
        <v>830</v>
      </c>
      <c r="U4120" s="4"/>
      <c r="V4120" s="22" t="str">
        <f t="shared" si="858"/>
        <v>@aswan1.moe.edu.eg</v>
      </c>
      <c r="W4120" s="22" t="str">
        <f t="shared" si="859"/>
        <v>Stu#</v>
      </c>
      <c r="Z4120" t="str">
        <f>IF(Q4120=$Z$14,COUNTIF($Q$15:Q4120,$Z$14),"")</f>
        <v/>
      </c>
    </row>
    <row r="4121" spans="1:26" ht="16.5" x14ac:dyDescent="0.25">
      <c r="A4121" s="6" t="str">
        <f>IF(B4121="","",SUBTOTAL(3,$B$15:B4121))</f>
        <v/>
      </c>
      <c r="B4121" s="7"/>
      <c r="C4121" s="8"/>
      <c r="D4121" s="6" t="str">
        <f t="shared" si="849"/>
        <v/>
      </c>
      <c r="E4121" s="9" t="str">
        <f t="shared" si="852"/>
        <v/>
      </c>
      <c r="F4121" s="7"/>
      <c r="G4121" s="10" t="str">
        <f t="shared" si="850"/>
        <v/>
      </c>
      <c r="H4121" s="6" t="str">
        <f t="shared" si="851"/>
        <v/>
      </c>
      <c r="I4121" s="6" t="str">
        <f t="shared" si="853"/>
        <v/>
      </c>
      <c r="J4121" s="6" t="str">
        <f t="shared" si="854"/>
        <v/>
      </c>
      <c r="K4121" s="6" t="str">
        <f t="shared" si="855"/>
        <v/>
      </c>
      <c r="L4121" s="6" t="str">
        <f t="shared" si="860"/>
        <v/>
      </c>
      <c r="M4121" s="6" t="str">
        <f t="shared" si="861"/>
        <v/>
      </c>
      <c r="N4121" s="6" t="str">
        <f t="shared" si="856"/>
        <v/>
      </c>
      <c r="O4121" s="4"/>
      <c r="P4121" s="11"/>
      <c r="Q4121" s="12" t="str">
        <f t="shared" si="857"/>
        <v/>
      </c>
      <c r="R4121" s="8"/>
      <c r="S4121" s="19"/>
      <c r="T4121" s="19" t="s">
        <v>830</v>
      </c>
      <c r="U4121" s="4"/>
      <c r="V4121" s="22" t="str">
        <f t="shared" si="858"/>
        <v>@aswan1.moe.edu.eg</v>
      </c>
      <c r="W4121" s="22" t="str">
        <f t="shared" si="859"/>
        <v>Stu#</v>
      </c>
      <c r="Z4121" t="str">
        <f>IF(Q4121=$Z$14,COUNTIF($Q$15:Q4121,$Z$14),"")</f>
        <v/>
      </c>
    </row>
    <row r="4122" spans="1:26" ht="16.5" x14ac:dyDescent="0.25">
      <c r="A4122" s="6" t="str">
        <f>IF(B4122="","",SUBTOTAL(3,$B$15:B4122))</f>
        <v/>
      </c>
      <c r="B4122" s="7"/>
      <c r="C4122" s="8"/>
      <c r="D4122" s="6" t="str">
        <f t="shared" si="849"/>
        <v/>
      </c>
      <c r="E4122" s="9" t="str">
        <f t="shared" si="852"/>
        <v/>
      </c>
      <c r="F4122" s="7"/>
      <c r="G4122" s="10" t="str">
        <f t="shared" si="850"/>
        <v/>
      </c>
      <c r="H4122" s="6" t="str">
        <f t="shared" si="851"/>
        <v/>
      </c>
      <c r="I4122" s="6" t="str">
        <f t="shared" si="853"/>
        <v/>
      </c>
      <c r="J4122" s="6" t="str">
        <f t="shared" si="854"/>
        <v/>
      </c>
      <c r="K4122" s="6" t="str">
        <f t="shared" si="855"/>
        <v/>
      </c>
      <c r="L4122" s="6" t="str">
        <f t="shared" si="860"/>
        <v/>
      </c>
      <c r="M4122" s="6" t="str">
        <f t="shared" si="861"/>
        <v/>
      </c>
      <c r="N4122" s="6" t="str">
        <f t="shared" si="856"/>
        <v/>
      </c>
      <c r="O4122" s="4"/>
      <c r="P4122" s="11"/>
      <c r="Q4122" s="12" t="str">
        <f t="shared" si="857"/>
        <v/>
      </c>
      <c r="R4122" s="8"/>
      <c r="S4122" s="19"/>
      <c r="T4122" s="19" t="s">
        <v>830</v>
      </c>
      <c r="U4122" s="4"/>
      <c r="V4122" s="22" t="str">
        <f t="shared" si="858"/>
        <v>@aswan1.moe.edu.eg</v>
      </c>
      <c r="W4122" s="22" t="str">
        <f t="shared" si="859"/>
        <v>Stu#</v>
      </c>
      <c r="Z4122" t="str">
        <f>IF(Q4122=$Z$14,COUNTIF($Q$15:Q4122,$Z$14),"")</f>
        <v/>
      </c>
    </row>
    <row r="4123" spans="1:26" ht="16.5" x14ac:dyDescent="0.25">
      <c r="A4123" s="6" t="str">
        <f>IF(B4123="","",SUBTOTAL(3,$B$15:B4123))</f>
        <v/>
      </c>
      <c r="B4123" s="7"/>
      <c r="C4123" s="8"/>
      <c r="D4123" s="6" t="str">
        <f t="shared" si="849"/>
        <v/>
      </c>
      <c r="E4123" s="9" t="str">
        <f t="shared" si="852"/>
        <v/>
      </c>
      <c r="F4123" s="7"/>
      <c r="G4123" s="10" t="str">
        <f t="shared" si="850"/>
        <v/>
      </c>
      <c r="H4123" s="6" t="str">
        <f t="shared" si="851"/>
        <v/>
      </c>
      <c r="I4123" s="6" t="str">
        <f t="shared" si="853"/>
        <v/>
      </c>
      <c r="J4123" s="6" t="str">
        <f t="shared" si="854"/>
        <v/>
      </c>
      <c r="K4123" s="6" t="str">
        <f t="shared" si="855"/>
        <v/>
      </c>
      <c r="L4123" s="6" t="str">
        <f t="shared" si="860"/>
        <v/>
      </c>
      <c r="M4123" s="6" t="str">
        <f t="shared" si="861"/>
        <v/>
      </c>
      <c r="N4123" s="6" t="str">
        <f t="shared" si="856"/>
        <v/>
      </c>
      <c r="O4123" s="4"/>
      <c r="P4123" s="11"/>
      <c r="Q4123" s="12" t="str">
        <f t="shared" si="857"/>
        <v/>
      </c>
      <c r="R4123" s="8"/>
      <c r="S4123" s="19"/>
      <c r="T4123" s="19" t="s">
        <v>830</v>
      </c>
      <c r="U4123" s="4"/>
      <c r="V4123" s="22" t="str">
        <f t="shared" si="858"/>
        <v>@aswan1.moe.edu.eg</v>
      </c>
      <c r="W4123" s="22" t="str">
        <f t="shared" si="859"/>
        <v>Stu#</v>
      </c>
      <c r="Z4123" t="str">
        <f>IF(Q4123=$Z$14,COUNTIF($Q$15:Q4123,$Z$14),"")</f>
        <v/>
      </c>
    </row>
    <row r="4124" spans="1:26" ht="16.5" x14ac:dyDescent="0.25">
      <c r="A4124" s="6" t="str">
        <f>IF(B4124="","",SUBTOTAL(3,$B$15:B4124))</f>
        <v/>
      </c>
      <c r="B4124" s="7"/>
      <c r="C4124" s="8"/>
      <c r="D4124" s="6" t="str">
        <f t="shared" si="849"/>
        <v/>
      </c>
      <c r="E4124" s="9" t="str">
        <f t="shared" si="852"/>
        <v/>
      </c>
      <c r="F4124" s="7"/>
      <c r="G4124" s="10" t="str">
        <f t="shared" si="850"/>
        <v/>
      </c>
      <c r="H4124" s="6" t="str">
        <f t="shared" si="851"/>
        <v/>
      </c>
      <c r="I4124" s="6" t="str">
        <f t="shared" si="853"/>
        <v/>
      </c>
      <c r="J4124" s="6" t="str">
        <f t="shared" si="854"/>
        <v/>
      </c>
      <c r="K4124" s="6" t="str">
        <f t="shared" si="855"/>
        <v/>
      </c>
      <c r="L4124" s="6" t="str">
        <f t="shared" si="860"/>
        <v/>
      </c>
      <c r="M4124" s="6" t="str">
        <f t="shared" si="861"/>
        <v/>
      </c>
      <c r="N4124" s="6" t="str">
        <f t="shared" si="856"/>
        <v/>
      </c>
      <c r="O4124" s="4"/>
      <c r="P4124" s="11"/>
      <c r="Q4124" s="12" t="str">
        <f t="shared" si="857"/>
        <v/>
      </c>
      <c r="R4124" s="8"/>
      <c r="S4124" s="19"/>
      <c r="T4124" s="19" t="s">
        <v>830</v>
      </c>
      <c r="U4124" s="4"/>
      <c r="V4124" s="22" t="str">
        <f t="shared" si="858"/>
        <v>@aswan1.moe.edu.eg</v>
      </c>
      <c r="W4124" s="22" t="str">
        <f t="shared" si="859"/>
        <v>Stu#</v>
      </c>
      <c r="Z4124" t="str">
        <f>IF(Q4124=$Z$14,COUNTIF($Q$15:Q4124,$Z$14),"")</f>
        <v/>
      </c>
    </row>
    <row r="4125" spans="1:26" ht="16.5" x14ac:dyDescent="0.25">
      <c r="A4125" s="6" t="str">
        <f>IF(B4125="","",SUBTOTAL(3,$B$15:B4125))</f>
        <v/>
      </c>
      <c r="B4125" s="7"/>
      <c r="C4125" s="8"/>
      <c r="D4125" s="6" t="str">
        <f t="shared" si="849"/>
        <v/>
      </c>
      <c r="E4125" s="9" t="str">
        <f t="shared" si="852"/>
        <v/>
      </c>
      <c r="F4125" s="7"/>
      <c r="G4125" s="10" t="str">
        <f t="shared" si="850"/>
        <v/>
      </c>
      <c r="H4125" s="6" t="str">
        <f t="shared" si="851"/>
        <v/>
      </c>
      <c r="I4125" s="6" t="str">
        <f t="shared" si="853"/>
        <v/>
      </c>
      <c r="J4125" s="6" t="str">
        <f t="shared" si="854"/>
        <v/>
      </c>
      <c r="K4125" s="6" t="str">
        <f t="shared" si="855"/>
        <v/>
      </c>
      <c r="L4125" s="6" t="str">
        <f t="shared" si="860"/>
        <v/>
      </c>
      <c r="M4125" s="6" t="str">
        <f t="shared" si="861"/>
        <v/>
      </c>
      <c r="N4125" s="6" t="str">
        <f t="shared" si="856"/>
        <v/>
      </c>
      <c r="O4125" s="4"/>
      <c r="P4125" s="11"/>
      <c r="Q4125" s="12" t="str">
        <f t="shared" si="857"/>
        <v/>
      </c>
      <c r="R4125" s="8"/>
      <c r="S4125" s="19"/>
      <c r="T4125" s="19" t="s">
        <v>830</v>
      </c>
      <c r="U4125" s="4"/>
      <c r="V4125" s="22" t="str">
        <f t="shared" si="858"/>
        <v>@aswan1.moe.edu.eg</v>
      </c>
      <c r="W4125" s="22" t="str">
        <f t="shared" si="859"/>
        <v>Stu#</v>
      </c>
      <c r="Z4125" t="str">
        <f>IF(Q4125=$Z$14,COUNTIF($Q$15:Q4125,$Z$14),"")</f>
        <v/>
      </c>
    </row>
    <row r="4126" spans="1:26" ht="16.5" x14ac:dyDescent="0.25">
      <c r="A4126" s="6" t="str">
        <f>IF(B4126="","",SUBTOTAL(3,$B$15:B4126))</f>
        <v/>
      </c>
      <c r="B4126" s="7"/>
      <c r="C4126" s="8"/>
      <c r="D4126" s="6" t="str">
        <f t="shared" si="849"/>
        <v/>
      </c>
      <c r="E4126" s="9" t="str">
        <f t="shared" si="852"/>
        <v/>
      </c>
      <c r="F4126" s="7"/>
      <c r="G4126" s="10" t="str">
        <f t="shared" si="850"/>
        <v/>
      </c>
      <c r="H4126" s="6" t="str">
        <f t="shared" si="851"/>
        <v/>
      </c>
      <c r="I4126" s="6" t="str">
        <f t="shared" si="853"/>
        <v/>
      </c>
      <c r="J4126" s="6" t="str">
        <f t="shared" si="854"/>
        <v/>
      </c>
      <c r="K4126" s="6" t="str">
        <f t="shared" si="855"/>
        <v/>
      </c>
      <c r="L4126" s="6" t="str">
        <f t="shared" si="860"/>
        <v/>
      </c>
      <c r="M4126" s="6" t="str">
        <f t="shared" si="861"/>
        <v/>
      </c>
      <c r="N4126" s="6" t="str">
        <f t="shared" si="856"/>
        <v/>
      </c>
      <c r="O4126" s="4"/>
      <c r="P4126" s="11"/>
      <c r="Q4126" s="12" t="str">
        <f t="shared" si="857"/>
        <v/>
      </c>
      <c r="R4126" s="8"/>
      <c r="S4126" s="19"/>
      <c r="T4126" s="19" t="s">
        <v>830</v>
      </c>
      <c r="U4126" s="4"/>
      <c r="V4126" s="22" t="str">
        <f t="shared" si="858"/>
        <v>@aswan1.moe.edu.eg</v>
      </c>
      <c r="W4126" s="22" t="str">
        <f t="shared" si="859"/>
        <v>Stu#</v>
      </c>
      <c r="Z4126" t="str">
        <f>IF(Q4126=$Z$14,COUNTIF($Q$15:Q4126,$Z$14),"")</f>
        <v/>
      </c>
    </row>
    <row r="4127" spans="1:26" ht="16.5" x14ac:dyDescent="0.25">
      <c r="A4127" s="6" t="str">
        <f>IF(B4127="","",SUBTOTAL(3,$B$15:B4127))</f>
        <v/>
      </c>
      <c r="B4127" s="7"/>
      <c r="C4127" s="8"/>
      <c r="D4127" s="6" t="str">
        <f t="shared" si="849"/>
        <v/>
      </c>
      <c r="E4127" s="9" t="str">
        <f t="shared" si="852"/>
        <v/>
      </c>
      <c r="F4127" s="7"/>
      <c r="G4127" s="10" t="str">
        <f t="shared" si="850"/>
        <v/>
      </c>
      <c r="H4127" s="6" t="str">
        <f t="shared" si="851"/>
        <v/>
      </c>
      <c r="I4127" s="6" t="str">
        <f t="shared" si="853"/>
        <v/>
      </c>
      <c r="J4127" s="6" t="str">
        <f t="shared" si="854"/>
        <v/>
      </c>
      <c r="K4127" s="6" t="str">
        <f t="shared" si="855"/>
        <v/>
      </c>
      <c r="L4127" s="6" t="str">
        <f t="shared" si="860"/>
        <v/>
      </c>
      <c r="M4127" s="6" t="str">
        <f t="shared" si="861"/>
        <v/>
      </c>
      <c r="N4127" s="6" t="str">
        <f t="shared" si="856"/>
        <v/>
      </c>
      <c r="O4127" s="4"/>
      <c r="P4127" s="11"/>
      <c r="Q4127" s="12" t="str">
        <f t="shared" si="857"/>
        <v/>
      </c>
      <c r="R4127" s="8"/>
      <c r="S4127" s="19"/>
      <c r="T4127" s="19" t="s">
        <v>830</v>
      </c>
      <c r="U4127" s="4"/>
      <c r="V4127" s="22" t="str">
        <f t="shared" si="858"/>
        <v>@aswan1.moe.edu.eg</v>
      </c>
      <c r="W4127" s="22" t="str">
        <f t="shared" si="859"/>
        <v>Stu#</v>
      </c>
      <c r="Z4127" t="str">
        <f>IF(Q4127=$Z$14,COUNTIF($Q$15:Q4127,$Z$14),"")</f>
        <v/>
      </c>
    </row>
    <row r="4128" spans="1:26" ht="16.5" x14ac:dyDescent="0.25">
      <c r="A4128" s="6" t="str">
        <f>IF(B4128="","",SUBTOTAL(3,$B$15:B4128))</f>
        <v/>
      </c>
      <c r="B4128" s="7"/>
      <c r="C4128" s="8"/>
      <c r="D4128" s="6" t="str">
        <f t="shared" si="849"/>
        <v/>
      </c>
      <c r="E4128" s="9" t="str">
        <f t="shared" si="852"/>
        <v/>
      </c>
      <c r="F4128" s="7"/>
      <c r="G4128" s="10" t="str">
        <f t="shared" si="850"/>
        <v/>
      </c>
      <c r="H4128" s="6" t="str">
        <f t="shared" si="851"/>
        <v/>
      </c>
      <c r="I4128" s="6" t="str">
        <f t="shared" si="853"/>
        <v/>
      </c>
      <c r="J4128" s="6" t="str">
        <f t="shared" si="854"/>
        <v/>
      </c>
      <c r="K4128" s="6" t="str">
        <f t="shared" si="855"/>
        <v/>
      </c>
      <c r="L4128" s="6" t="str">
        <f t="shared" si="860"/>
        <v/>
      </c>
      <c r="M4128" s="6" t="str">
        <f t="shared" si="861"/>
        <v/>
      </c>
      <c r="N4128" s="6" t="str">
        <f t="shared" si="856"/>
        <v/>
      </c>
      <c r="O4128" s="4"/>
      <c r="P4128" s="11"/>
      <c r="Q4128" s="12" t="str">
        <f t="shared" si="857"/>
        <v/>
      </c>
      <c r="R4128" s="8"/>
      <c r="S4128" s="19"/>
      <c r="T4128" s="19" t="s">
        <v>830</v>
      </c>
      <c r="U4128" s="4"/>
      <c r="V4128" s="22" t="str">
        <f t="shared" si="858"/>
        <v>@aswan1.moe.edu.eg</v>
      </c>
      <c r="W4128" s="22" t="str">
        <f t="shared" si="859"/>
        <v>Stu#</v>
      </c>
      <c r="Z4128" t="str">
        <f>IF(Q4128=$Z$14,COUNTIF($Q$15:Q4128,$Z$14),"")</f>
        <v/>
      </c>
    </row>
    <row r="4129" spans="1:26" ht="16.5" x14ac:dyDescent="0.25">
      <c r="A4129" s="6" t="str">
        <f>IF(B4129="","",SUBTOTAL(3,$B$15:B4129))</f>
        <v/>
      </c>
      <c r="B4129" s="7"/>
      <c r="C4129" s="8"/>
      <c r="D4129" s="6" t="str">
        <f t="shared" si="849"/>
        <v/>
      </c>
      <c r="E4129" s="9" t="str">
        <f t="shared" si="852"/>
        <v/>
      </c>
      <c r="F4129" s="7"/>
      <c r="G4129" s="10" t="str">
        <f t="shared" si="850"/>
        <v/>
      </c>
      <c r="H4129" s="6" t="str">
        <f t="shared" si="851"/>
        <v/>
      </c>
      <c r="I4129" s="6" t="str">
        <f t="shared" si="853"/>
        <v/>
      </c>
      <c r="J4129" s="6" t="str">
        <f t="shared" si="854"/>
        <v/>
      </c>
      <c r="K4129" s="6" t="str">
        <f t="shared" si="855"/>
        <v/>
      </c>
      <c r="L4129" s="6" t="str">
        <f t="shared" si="860"/>
        <v/>
      </c>
      <c r="M4129" s="6" t="str">
        <f t="shared" si="861"/>
        <v/>
      </c>
      <c r="N4129" s="6" t="str">
        <f t="shared" si="856"/>
        <v/>
      </c>
      <c r="O4129" s="4"/>
      <c r="P4129" s="11"/>
      <c r="Q4129" s="12" t="str">
        <f t="shared" si="857"/>
        <v/>
      </c>
      <c r="R4129" s="8"/>
      <c r="S4129" s="19"/>
      <c r="T4129" s="19" t="s">
        <v>830</v>
      </c>
      <c r="U4129" s="4"/>
      <c r="V4129" s="22" t="str">
        <f t="shared" si="858"/>
        <v>@aswan1.moe.edu.eg</v>
      </c>
      <c r="W4129" s="22" t="str">
        <f t="shared" si="859"/>
        <v>Stu#</v>
      </c>
      <c r="Z4129" t="str">
        <f>IF(Q4129=$Z$14,COUNTIF($Q$15:Q4129,$Z$14),"")</f>
        <v/>
      </c>
    </row>
    <row r="4130" spans="1:26" ht="16.5" x14ac:dyDescent="0.25">
      <c r="A4130" s="6" t="str">
        <f>IF(B4130="","",SUBTOTAL(3,$B$15:B4130))</f>
        <v/>
      </c>
      <c r="B4130" s="7"/>
      <c r="C4130" s="8"/>
      <c r="D4130" s="6" t="str">
        <f t="shared" si="849"/>
        <v/>
      </c>
      <c r="E4130" s="9" t="str">
        <f t="shared" si="852"/>
        <v/>
      </c>
      <c r="F4130" s="7"/>
      <c r="G4130" s="10" t="str">
        <f t="shared" si="850"/>
        <v/>
      </c>
      <c r="H4130" s="6" t="str">
        <f t="shared" si="851"/>
        <v/>
      </c>
      <c r="I4130" s="6" t="str">
        <f t="shared" si="853"/>
        <v/>
      </c>
      <c r="J4130" s="6" t="str">
        <f t="shared" si="854"/>
        <v/>
      </c>
      <c r="K4130" s="6" t="str">
        <f t="shared" si="855"/>
        <v/>
      </c>
      <c r="L4130" s="6" t="str">
        <f t="shared" si="860"/>
        <v/>
      </c>
      <c r="M4130" s="6" t="str">
        <f t="shared" si="861"/>
        <v/>
      </c>
      <c r="N4130" s="6" t="str">
        <f t="shared" si="856"/>
        <v/>
      </c>
      <c r="O4130" s="4"/>
      <c r="P4130" s="11"/>
      <c r="Q4130" s="12" t="str">
        <f t="shared" si="857"/>
        <v/>
      </c>
      <c r="R4130" s="8"/>
      <c r="S4130" s="19"/>
      <c r="T4130" s="19" t="s">
        <v>830</v>
      </c>
      <c r="U4130" s="4"/>
      <c r="V4130" s="22" t="str">
        <f t="shared" si="858"/>
        <v>@aswan1.moe.edu.eg</v>
      </c>
      <c r="W4130" s="22" t="str">
        <f t="shared" si="859"/>
        <v>Stu#</v>
      </c>
      <c r="Z4130" t="str">
        <f>IF(Q4130=$Z$14,COUNTIF($Q$15:Q4130,$Z$14),"")</f>
        <v/>
      </c>
    </row>
    <row r="4131" spans="1:26" ht="16.5" x14ac:dyDescent="0.25">
      <c r="A4131" s="6" t="str">
        <f>IF(B4131="","",SUBTOTAL(3,$B$15:B4131))</f>
        <v/>
      </c>
      <c r="B4131" s="7"/>
      <c r="C4131" s="8"/>
      <c r="D4131" s="6" t="str">
        <f t="shared" si="849"/>
        <v/>
      </c>
      <c r="E4131" s="9" t="str">
        <f t="shared" si="852"/>
        <v/>
      </c>
      <c r="F4131" s="7"/>
      <c r="G4131" s="10" t="str">
        <f t="shared" si="850"/>
        <v/>
      </c>
      <c r="H4131" s="6" t="str">
        <f t="shared" si="851"/>
        <v/>
      </c>
      <c r="I4131" s="6" t="str">
        <f t="shared" si="853"/>
        <v/>
      </c>
      <c r="J4131" s="6" t="str">
        <f t="shared" si="854"/>
        <v/>
      </c>
      <c r="K4131" s="6" t="str">
        <f t="shared" si="855"/>
        <v/>
      </c>
      <c r="L4131" s="6" t="str">
        <f t="shared" si="860"/>
        <v/>
      </c>
      <c r="M4131" s="6" t="str">
        <f t="shared" si="861"/>
        <v/>
      </c>
      <c r="N4131" s="6" t="str">
        <f t="shared" si="856"/>
        <v/>
      </c>
      <c r="O4131" s="4"/>
      <c r="P4131" s="11"/>
      <c r="Q4131" s="12" t="str">
        <f t="shared" si="857"/>
        <v/>
      </c>
      <c r="R4131" s="8"/>
      <c r="S4131" s="19"/>
      <c r="T4131" s="19" t="s">
        <v>830</v>
      </c>
      <c r="U4131" s="4"/>
      <c r="V4131" s="22" t="str">
        <f t="shared" si="858"/>
        <v>@aswan1.moe.edu.eg</v>
      </c>
      <c r="W4131" s="22" t="str">
        <f t="shared" si="859"/>
        <v>Stu#</v>
      </c>
      <c r="Z4131" t="str">
        <f>IF(Q4131=$Z$14,COUNTIF($Q$15:Q4131,$Z$14),"")</f>
        <v/>
      </c>
    </row>
    <row r="4132" spans="1:26" ht="16.5" x14ac:dyDescent="0.25">
      <c r="A4132" s="6" t="str">
        <f>IF(B4132="","",SUBTOTAL(3,$B$15:B4132))</f>
        <v/>
      </c>
      <c r="B4132" s="7"/>
      <c r="C4132" s="8"/>
      <c r="D4132" s="6" t="str">
        <f t="shared" si="849"/>
        <v/>
      </c>
      <c r="E4132" s="9" t="str">
        <f t="shared" si="852"/>
        <v/>
      </c>
      <c r="F4132" s="7"/>
      <c r="G4132" s="10" t="str">
        <f t="shared" si="850"/>
        <v/>
      </c>
      <c r="H4132" s="6" t="str">
        <f t="shared" si="851"/>
        <v/>
      </c>
      <c r="I4132" s="6" t="str">
        <f t="shared" si="853"/>
        <v/>
      </c>
      <c r="J4132" s="6" t="str">
        <f t="shared" si="854"/>
        <v/>
      </c>
      <c r="K4132" s="6" t="str">
        <f t="shared" si="855"/>
        <v/>
      </c>
      <c r="L4132" s="6" t="str">
        <f t="shared" si="860"/>
        <v/>
      </c>
      <c r="M4132" s="6" t="str">
        <f t="shared" si="861"/>
        <v/>
      </c>
      <c r="N4132" s="6" t="str">
        <f t="shared" si="856"/>
        <v/>
      </c>
      <c r="O4132" s="4"/>
      <c r="P4132" s="11"/>
      <c r="Q4132" s="12" t="str">
        <f t="shared" si="857"/>
        <v/>
      </c>
      <c r="R4132" s="8"/>
      <c r="S4132" s="19"/>
      <c r="T4132" s="19" t="s">
        <v>830</v>
      </c>
      <c r="U4132" s="4"/>
      <c r="V4132" s="22" t="str">
        <f t="shared" si="858"/>
        <v>@aswan1.moe.edu.eg</v>
      </c>
      <c r="W4132" s="22" t="str">
        <f t="shared" si="859"/>
        <v>Stu#</v>
      </c>
      <c r="Z4132" t="str">
        <f>IF(Q4132=$Z$14,COUNTIF($Q$15:Q4132,$Z$14),"")</f>
        <v/>
      </c>
    </row>
    <row r="4133" spans="1:26" ht="16.5" x14ac:dyDescent="0.25">
      <c r="A4133" s="6" t="str">
        <f>IF(B4133="","",SUBTOTAL(3,$B$15:B4133))</f>
        <v/>
      </c>
      <c r="B4133" s="7"/>
      <c r="C4133" s="8"/>
      <c r="D4133" s="6" t="str">
        <f t="shared" si="849"/>
        <v/>
      </c>
      <c r="E4133" s="9" t="str">
        <f t="shared" si="852"/>
        <v/>
      </c>
      <c r="F4133" s="7"/>
      <c r="G4133" s="10" t="str">
        <f t="shared" si="850"/>
        <v/>
      </c>
      <c r="H4133" s="6" t="str">
        <f t="shared" si="851"/>
        <v/>
      </c>
      <c r="I4133" s="6" t="str">
        <f t="shared" si="853"/>
        <v/>
      </c>
      <c r="J4133" s="6" t="str">
        <f t="shared" si="854"/>
        <v/>
      </c>
      <c r="K4133" s="6" t="str">
        <f t="shared" si="855"/>
        <v/>
      </c>
      <c r="L4133" s="6" t="str">
        <f t="shared" si="860"/>
        <v/>
      </c>
      <c r="M4133" s="6" t="str">
        <f t="shared" si="861"/>
        <v/>
      </c>
      <c r="N4133" s="6" t="str">
        <f t="shared" si="856"/>
        <v/>
      </c>
      <c r="O4133" s="4"/>
      <c r="P4133" s="11"/>
      <c r="Q4133" s="12" t="str">
        <f t="shared" si="857"/>
        <v/>
      </c>
      <c r="R4133" s="8"/>
      <c r="S4133" s="19"/>
      <c r="T4133" s="19" t="s">
        <v>830</v>
      </c>
      <c r="U4133" s="4"/>
      <c r="V4133" s="22" t="str">
        <f t="shared" si="858"/>
        <v>@aswan1.moe.edu.eg</v>
      </c>
      <c r="W4133" s="22" t="str">
        <f t="shared" si="859"/>
        <v>Stu#</v>
      </c>
      <c r="Z4133" t="str">
        <f>IF(Q4133=$Z$14,COUNTIF($Q$15:Q4133,$Z$14),"")</f>
        <v/>
      </c>
    </row>
    <row r="4134" spans="1:26" ht="16.5" x14ac:dyDescent="0.25">
      <c r="A4134" s="6" t="str">
        <f>IF(B4134="","",SUBTOTAL(3,$B$15:B4134))</f>
        <v/>
      </c>
      <c r="B4134" s="7"/>
      <c r="C4134" s="8"/>
      <c r="D4134" s="6" t="str">
        <f t="shared" si="849"/>
        <v/>
      </c>
      <c r="E4134" s="9" t="str">
        <f t="shared" si="852"/>
        <v/>
      </c>
      <c r="F4134" s="7"/>
      <c r="G4134" s="10" t="str">
        <f t="shared" si="850"/>
        <v/>
      </c>
      <c r="H4134" s="6" t="str">
        <f t="shared" si="851"/>
        <v/>
      </c>
      <c r="I4134" s="6" t="str">
        <f t="shared" si="853"/>
        <v/>
      </c>
      <c r="J4134" s="6" t="str">
        <f t="shared" si="854"/>
        <v/>
      </c>
      <c r="K4134" s="6" t="str">
        <f t="shared" si="855"/>
        <v/>
      </c>
      <c r="L4134" s="6" t="str">
        <f t="shared" si="860"/>
        <v/>
      </c>
      <c r="M4134" s="6" t="str">
        <f t="shared" si="861"/>
        <v/>
      </c>
      <c r="N4134" s="6" t="str">
        <f t="shared" si="856"/>
        <v/>
      </c>
      <c r="O4134" s="4"/>
      <c r="P4134" s="11"/>
      <c r="Q4134" s="12" t="str">
        <f t="shared" si="857"/>
        <v/>
      </c>
      <c r="R4134" s="8"/>
      <c r="S4134" s="19"/>
      <c r="T4134" s="19" t="s">
        <v>830</v>
      </c>
      <c r="U4134" s="4"/>
      <c r="V4134" s="22" t="str">
        <f t="shared" si="858"/>
        <v>@aswan1.moe.edu.eg</v>
      </c>
      <c r="W4134" s="22" t="str">
        <f t="shared" si="859"/>
        <v>Stu#</v>
      </c>
      <c r="Z4134" t="str">
        <f>IF(Q4134=$Z$14,COUNTIF($Q$15:Q4134,$Z$14),"")</f>
        <v/>
      </c>
    </row>
    <row r="4135" spans="1:26" ht="16.5" x14ac:dyDescent="0.25">
      <c r="A4135" s="6" t="str">
        <f>IF(B4135="","",SUBTOTAL(3,$B$15:B4135))</f>
        <v/>
      </c>
      <c r="B4135" s="7"/>
      <c r="C4135" s="8"/>
      <c r="D4135" s="6" t="str">
        <f t="shared" si="849"/>
        <v/>
      </c>
      <c r="E4135" s="9" t="str">
        <f t="shared" si="852"/>
        <v/>
      </c>
      <c r="F4135" s="7"/>
      <c r="G4135" s="10" t="str">
        <f t="shared" si="850"/>
        <v/>
      </c>
      <c r="H4135" s="6" t="str">
        <f t="shared" si="851"/>
        <v/>
      </c>
      <c r="I4135" s="6" t="str">
        <f t="shared" si="853"/>
        <v/>
      </c>
      <c r="J4135" s="6" t="str">
        <f t="shared" si="854"/>
        <v/>
      </c>
      <c r="K4135" s="6" t="str">
        <f t="shared" si="855"/>
        <v/>
      </c>
      <c r="L4135" s="6" t="str">
        <f t="shared" si="860"/>
        <v/>
      </c>
      <c r="M4135" s="6" t="str">
        <f t="shared" si="861"/>
        <v/>
      </c>
      <c r="N4135" s="6" t="str">
        <f t="shared" si="856"/>
        <v/>
      </c>
      <c r="O4135" s="4"/>
      <c r="P4135" s="11"/>
      <c r="Q4135" s="12" t="str">
        <f t="shared" si="857"/>
        <v/>
      </c>
      <c r="R4135" s="8"/>
      <c r="S4135" s="19"/>
      <c r="T4135" s="19" t="s">
        <v>830</v>
      </c>
      <c r="U4135" s="4"/>
      <c r="V4135" s="22" t="str">
        <f t="shared" si="858"/>
        <v>@aswan1.moe.edu.eg</v>
      </c>
      <c r="W4135" s="22" t="str">
        <f t="shared" si="859"/>
        <v>Stu#</v>
      </c>
      <c r="Z4135" t="str">
        <f>IF(Q4135=$Z$14,COUNTIF($Q$15:Q4135,$Z$14),"")</f>
        <v/>
      </c>
    </row>
    <row r="4136" spans="1:26" ht="16.5" x14ac:dyDescent="0.25">
      <c r="A4136" s="6" t="str">
        <f>IF(B4136="","",SUBTOTAL(3,$B$15:B4136))</f>
        <v/>
      </c>
      <c r="B4136" s="7"/>
      <c r="C4136" s="8"/>
      <c r="D4136" s="6" t="str">
        <f t="shared" si="849"/>
        <v/>
      </c>
      <c r="E4136" s="9" t="str">
        <f t="shared" si="852"/>
        <v/>
      </c>
      <c r="F4136" s="7"/>
      <c r="G4136" s="10" t="str">
        <f t="shared" si="850"/>
        <v/>
      </c>
      <c r="H4136" s="6" t="str">
        <f t="shared" si="851"/>
        <v/>
      </c>
      <c r="I4136" s="6" t="str">
        <f t="shared" si="853"/>
        <v/>
      </c>
      <c r="J4136" s="6" t="str">
        <f t="shared" si="854"/>
        <v/>
      </c>
      <c r="K4136" s="6" t="str">
        <f t="shared" si="855"/>
        <v/>
      </c>
      <c r="L4136" s="6" t="str">
        <f t="shared" si="860"/>
        <v/>
      </c>
      <c r="M4136" s="6" t="str">
        <f t="shared" si="861"/>
        <v/>
      </c>
      <c r="N4136" s="6" t="str">
        <f t="shared" si="856"/>
        <v/>
      </c>
      <c r="O4136" s="4"/>
      <c r="P4136" s="11"/>
      <c r="Q4136" s="12" t="str">
        <f t="shared" si="857"/>
        <v/>
      </c>
      <c r="R4136" s="8"/>
      <c r="S4136" s="19"/>
      <c r="T4136" s="19" t="s">
        <v>830</v>
      </c>
      <c r="U4136" s="4"/>
      <c r="V4136" s="22" t="str">
        <f t="shared" si="858"/>
        <v>@aswan1.moe.edu.eg</v>
      </c>
      <c r="W4136" s="22" t="str">
        <f t="shared" si="859"/>
        <v>Stu#</v>
      </c>
      <c r="Z4136" t="str">
        <f>IF(Q4136=$Z$14,COUNTIF($Q$15:Q4136,$Z$14),"")</f>
        <v/>
      </c>
    </row>
    <row r="4137" spans="1:26" ht="16.5" x14ac:dyDescent="0.25">
      <c r="A4137" s="6" t="str">
        <f>IF(B4137="","",SUBTOTAL(3,$B$15:B4137))</f>
        <v/>
      </c>
      <c r="B4137" s="7"/>
      <c r="C4137" s="8"/>
      <c r="D4137" s="6" t="str">
        <f t="shared" si="849"/>
        <v/>
      </c>
      <c r="E4137" s="9" t="str">
        <f t="shared" si="852"/>
        <v/>
      </c>
      <c r="F4137" s="7"/>
      <c r="G4137" s="10" t="str">
        <f t="shared" si="850"/>
        <v/>
      </c>
      <c r="H4137" s="6" t="str">
        <f t="shared" si="851"/>
        <v/>
      </c>
      <c r="I4137" s="6" t="str">
        <f t="shared" si="853"/>
        <v/>
      </c>
      <c r="J4137" s="6" t="str">
        <f t="shared" si="854"/>
        <v/>
      </c>
      <c r="K4137" s="6" t="str">
        <f t="shared" si="855"/>
        <v/>
      </c>
      <c r="L4137" s="6" t="str">
        <f t="shared" si="860"/>
        <v/>
      </c>
      <c r="M4137" s="6" t="str">
        <f t="shared" si="861"/>
        <v/>
      </c>
      <c r="N4137" s="6" t="str">
        <f t="shared" si="856"/>
        <v/>
      </c>
      <c r="O4137" s="4"/>
      <c r="P4137" s="11"/>
      <c r="Q4137" s="12" t="str">
        <f t="shared" si="857"/>
        <v/>
      </c>
      <c r="R4137" s="8"/>
      <c r="S4137" s="19"/>
      <c r="T4137" s="19" t="s">
        <v>830</v>
      </c>
      <c r="U4137" s="4"/>
      <c r="V4137" s="22" t="str">
        <f t="shared" si="858"/>
        <v>@aswan1.moe.edu.eg</v>
      </c>
      <c r="W4137" s="22" t="str">
        <f t="shared" si="859"/>
        <v>Stu#</v>
      </c>
      <c r="Z4137" t="str">
        <f>IF(Q4137=$Z$14,COUNTIF($Q$15:Q4137,$Z$14),"")</f>
        <v/>
      </c>
    </row>
    <row r="4138" spans="1:26" ht="16.5" x14ac:dyDescent="0.25">
      <c r="A4138" s="6" t="str">
        <f>IF(B4138="","",SUBTOTAL(3,$B$15:B4138))</f>
        <v/>
      </c>
      <c r="B4138" s="7"/>
      <c r="C4138" s="8"/>
      <c r="D4138" s="6" t="str">
        <f t="shared" si="849"/>
        <v/>
      </c>
      <c r="E4138" s="9" t="str">
        <f t="shared" si="852"/>
        <v/>
      </c>
      <c r="F4138" s="7"/>
      <c r="G4138" s="10" t="str">
        <f t="shared" si="850"/>
        <v/>
      </c>
      <c r="H4138" s="6" t="str">
        <f t="shared" si="851"/>
        <v/>
      </c>
      <c r="I4138" s="6" t="str">
        <f t="shared" si="853"/>
        <v/>
      </c>
      <c r="J4138" s="6" t="str">
        <f t="shared" si="854"/>
        <v/>
      </c>
      <c r="K4138" s="6" t="str">
        <f t="shared" si="855"/>
        <v/>
      </c>
      <c r="L4138" s="6" t="str">
        <f t="shared" si="860"/>
        <v/>
      </c>
      <c r="M4138" s="6" t="str">
        <f t="shared" si="861"/>
        <v/>
      </c>
      <c r="N4138" s="6" t="str">
        <f t="shared" si="856"/>
        <v/>
      </c>
      <c r="O4138" s="4"/>
      <c r="P4138" s="11"/>
      <c r="Q4138" s="12" t="str">
        <f t="shared" si="857"/>
        <v/>
      </c>
      <c r="R4138" s="8"/>
      <c r="S4138" s="19"/>
      <c r="T4138" s="19" t="s">
        <v>830</v>
      </c>
      <c r="U4138" s="4"/>
      <c r="V4138" s="22" t="str">
        <f t="shared" si="858"/>
        <v>@aswan1.moe.edu.eg</v>
      </c>
      <c r="W4138" s="22" t="str">
        <f t="shared" si="859"/>
        <v>Stu#</v>
      </c>
      <c r="Z4138" t="str">
        <f>IF(Q4138=$Z$14,COUNTIF($Q$15:Q4138,$Z$14),"")</f>
        <v/>
      </c>
    </row>
    <row r="4139" spans="1:26" ht="16.5" x14ac:dyDescent="0.25">
      <c r="A4139" s="6" t="str">
        <f>IF(B4139="","",SUBTOTAL(3,$B$15:B4139))</f>
        <v/>
      </c>
      <c r="B4139" s="7"/>
      <c r="C4139" s="8"/>
      <c r="D4139" s="6" t="str">
        <f t="shared" si="849"/>
        <v/>
      </c>
      <c r="E4139" s="9" t="str">
        <f t="shared" si="852"/>
        <v/>
      </c>
      <c r="F4139" s="7"/>
      <c r="G4139" s="10" t="str">
        <f t="shared" si="850"/>
        <v/>
      </c>
      <c r="H4139" s="6" t="str">
        <f t="shared" si="851"/>
        <v/>
      </c>
      <c r="I4139" s="6" t="str">
        <f t="shared" si="853"/>
        <v/>
      </c>
      <c r="J4139" s="6" t="str">
        <f t="shared" si="854"/>
        <v/>
      </c>
      <c r="K4139" s="6" t="str">
        <f t="shared" si="855"/>
        <v/>
      </c>
      <c r="L4139" s="6" t="str">
        <f t="shared" si="860"/>
        <v/>
      </c>
      <c r="M4139" s="6" t="str">
        <f t="shared" si="861"/>
        <v/>
      </c>
      <c r="N4139" s="6" t="str">
        <f t="shared" si="856"/>
        <v/>
      </c>
      <c r="O4139" s="4"/>
      <c r="P4139" s="11"/>
      <c r="Q4139" s="12" t="str">
        <f t="shared" si="857"/>
        <v/>
      </c>
      <c r="R4139" s="8"/>
      <c r="S4139" s="19"/>
      <c r="T4139" s="19" t="s">
        <v>830</v>
      </c>
      <c r="U4139" s="4"/>
      <c r="V4139" s="22" t="str">
        <f t="shared" si="858"/>
        <v>@aswan1.moe.edu.eg</v>
      </c>
      <c r="W4139" s="22" t="str">
        <f t="shared" si="859"/>
        <v>Stu#</v>
      </c>
      <c r="Z4139" t="str">
        <f>IF(Q4139=$Z$14,COUNTIF($Q$15:Q4139,$Z$14),"")</f>
        <v/>
      </c>
    </row>
    <row r="4140" spans="1:26" ht="16.5" x14ac:dyDescent="0.25">
      <c r="A4140" s="6" t="str">
        <f>IF(B4140="","",SUBTOTAL(3,$B$15:B4140))</f>
        <v/>
      </c>
      <c r="B4140" s="7"/>
      <c r="C4140" s="8"/>
      <c r="D4140" s="6" t="str">
        <f t="shared" si="849"/>
        <v/>
      </c>
      <c r="E4140" s="9" t="str">
        <f t="shared" si="852"/>
        <v/>
      </c>
      <c r="F4140" s="7"/>
      <c r="G4140" s="10" t="str">
        <f t="shared" si="850"/>
        <v/>
      </c>
      <c r="H4140" s="6" t="str">
        <f t="shared" si="851"/>
        <v/>
      </c>
      <c r="I4140" s="6" t="str">
        <f t="shared" si="853"/>
        <v/>
      </c>
      <c r="J4140" s="6" t="str">
        <f t="shared" si="854"/>
        <v/>
      </c>
      <c r="K4140" s="6" t="str">
        <f t="shared" si="855"/>
        <v/>
      </c>
      <c r="L4140" s="6" t="str">
        <f t="shared" si="860"/>
        <v/>
      </c>
      <c r="M4140" s="6" t="str">
        <f t="shared" si="861"/>
        <v/>
      </c>
      <c r="N4140" s="6" t="str">
        <f t="shared" si="856"/>
        <v/>
      </c>
      <c r="O4140" s="4"/>
      <c r="P4140" s="11"/>
      <c r="Q4140" s="12" t="str">
        <f t="shared" si="857"/>
        <v/>
      </c>
      <c r="R4140" s="8"/>
      <c r="S4140" s="19"/>
      <c r="T4140" s="19" t="s">
        <v>830</v>
      </c>
      <c r="U4140" s="4"/>
      <c r="V4140" s="22" t="str">
        <f t="shared" si="858"/>
        <v>@aswan1.moe.edu.eg</v>
      </c>
      <c r="W4140" s="22" t="str">
        <f t="shared" si="859"/>
        <v>Stu#</v>
      </c>
      <c r="Z4140" t="str">
        <f>IF(Q4140=$Z$14,COUNTIF($Q$15:Q4140,$Z$14),"")</f>
        <v/>
      </c>
    </row>
    <row r="4141" spans="1:26" ht="16.5" x14ac:dyDescent="0.25">
      <c r="A4141" s="6" t="str">
        <f>IF(B4141="","",SUBTOTAL(3,$B$15:B4141))</f>
        <v/>
      </c>
      <c r="B4141" s="7"/>
      <c r="C4141" s="8"/>
      <c r="D4141" s="6" t="str">
        <f t="shared" si="849"/>
        <v/>
      </c>
      <c r="E4141" s="9" t="str">
        <f t="shared" si="852"/>
        <v/>
      </c>
      <c r="F4141" s="7"/>
      <c r="G4141" s="10" t="str">
        <f t="shared" si="850"/>
        <v/>
      </c>
      <c r="H4141" s="6" t="str">
        <f t="shared" si="851"/>
        <v/>
      </c>
      <c r="I4141" s="6" t="str">
        <f t="shared" si="853"/>
        <v/>
      </c>
      <c r="J4141" s="6" t="str">
        <f t="shared" si="854"/>
        <v/>
      </c>
      <c r="K4141" s="6" t="str">
        <f t="shared" si="855"/>
        <v/>
      </c>
      <c r="L4141" s="6" t="str">
        <f t="shared" si="860"/>
        <v/>
      </c>
      <c r="M4141" s="6" t="str">
        <f t="shared" si="861"/>
        <v/>
      </c>
      <c r="N4141" s="6" t="str">
        <f t="shared" si="856"/>
        <v/>
      </c>
      <c r="O4141" s="4"/>
      <c r="P4141" s="11"/>
      <c r="Q4141" s="12" t="str">
        <f t="shared" si="857"/>
        <v/>
      </c>
      <c r="R4141" s="8"/>
      <c r="S4141" s="19"/>
      <c r="T4141" s="19" t="s">
        <v>830</v>
      </c>
      <c r="U4141" s="4"/>
      <c r="V4141" s="22" t="str">
        <f t="shared" si="858"/>
        <v>@aswan1.moe.edu.eg</v>
      </c>
      <c r="W4141" s="22" t="str">
        <f t="shared" si="859"/>
        <v>Stu#</v>
      </c>
      <c r="Z4141" t="str">
        <f>IF(Q4141=$Z$14,COUNTIF($Q$15:Q4141,$Z$14),"")</f>
        <v/>
      </c>
    </row>
    <row r="4142" spans="1:26" ht="16.5" x14ac:dyDescent="0.25">
      <c r="A4142" s="6" t="str">
        <f>IF(B4142="","",SUBTOTAL(3,$B$15:B4142))</f>
        <v/>
      </c>
      <c r="B4142" s="7"/>
      <c r="C4142" s="8"/>
      <c r="D4142" s="6" t="str">
        <f t="shared" si="849"/>
        <v/>
      </c>
      <c r="E4142" s="9" t="str">
        <f t="shared" si="852"/>
        <v/>
      </c>
      <c r="F4142" s="7"/>
      <c r="G4142" s="10" t="str">
        <f t="shared" si="850"/>
        <v/>
      </c>
      <c r="H4142" s="6" t="str">
        <f t="shared" si="851"/>
        <v/>
      </c>
      <c r="I4142" s="6" t="str">
        <f t="shared" si="853"/>
        <v/>
      </c>
      <c r="J4142" s="6" t="str">
        <f t="shared" si="854"/>
        <v/>
      </c>
      <c r="K4142" s="6" t="str">
        <f t="shared" si="855"/>
        <v/>
      </c>
      <c r="L4142" s="6" t="str">
        <f t="shared" si="860"/>
        <v/>
      </c>
      <c r="M4142" s="6" t="str">
        <f t="shared" si="861"/>
        <v/>
      </c>
      <c r="N4142" s="6" t="str">
        <f t="shared" si="856"/>
        <v/>
      </c>
      <c r="O4142" s="4"/>
      <c r="P4142" s="11"/>
      <c r="Q4142" s="12" t="str">
        <f t="shared" si="857"/>
        <v/>
      </c>
      <c r="R4142" s="8"/>
      <c r="S4142" s="19"/>
      <c r="T4142" s="19" t="s">
        <v>830</v>
      </c>
      <c r="U4142" s="4"/>
      <c r="V4142" s="22" t="str">
        <f t="shared" si="858"/>
        <v>@aswan1.moe.edu.eg</v>
      </c>
      <c r="W4142" s="22" t="str">
        <f t="shared" si="859"/>
        <v>Stu#</v>
      </c>
      <c r="Z4142" t="str">
        <f>IF(Q4142=$Z$14,COUNTIF($Q$15:Q4142,$Z$14),"")</f>
        <v/>
      </c>
    </row>
    <row r="4143" spans="1:26" ht="16.5" x14ac:dyDescent="0.25">
      <c r="A4143" s="6" t="str">
        <f>IF(B4143="","",SUBTOTAL(3,$B$15:B4143))</f>
        <v/>
      </c>
      <c r="B4143" s="7"/>
      <c r="C4143" s="8"/>
      <c r="D4143" s="6" t="str">
        <f t="shared" si="849"/>
        <v/>
      </c>
      <c r="E4143" s="9" t="str">
        <f t="shared" si="852"/>
        <v/>
      </c>
      <c r="F4143" s="7"/>
      <c r="G4143" s="10" t="str">
        <f t="shared" si="850"/>
        <v/>
      </c>
      <c r="H4143" s="6" t="str">
        <f t="shared" si="851"/>
        <v/>
      </c>
      <c r="I4143" s="6" t="str">
        <f t="shared" si="853"/>
        <v/>
      </c>
      <c r="J4143" s="6" t="str">
        <f t="shared" si="854"/>
        <v/>
      </c>
      <c r="K4143" s="6" t="str">
        <f t="shared" si="855"/>
        <v/>
      </c>
      <c r="L4143" s="6" t="str">
        <f t="shared" si="860"/>
        <v/>
      </c>
      <c r="M4143" s="6" t="str">
        <f t="shared" si="861"/>
        <v/>
      </c>
      <c r="N4143" s="6" t="str">
        <f t="shared" si="856"/>
        <v/>
      </c>
      <c r="O4143" s="4"/>
      <c r="P4143" s="11"/>
      <c r="Q4143" s="12" t="str">
        <f t="shared" si="857"/>
        <v/>
      </c>
      <c r="R4143" s="8"/>
      <c r="S4143" s="19"/>
      <c r="T4143" s="19" t="s">
        <v>830</v>
      </c>
      <c r="U4143" s="4"/>
      <c r="V4143" s="22" t="str">
        <f t="shared" si="858"/>
        <v>@aswan1.moe.edu.eg</v>
      </c>
      <c r="W4143" s="22" t="str">
        <f t="shared" si="859"/>
        <v>Stu#</v>
      </c>
      <c r="Z4143" t="str">
        <f>IF(Q4143=$Z$14,COUNTIF($Q$15:Q4143,$Z$14),"")</f>
        <v/>
      </c>
    </row>
  </sheetData>
  <phoneticPr fontId="12" type="noConversion"/>
  <pageMargins left="0.7" right="0.7" top="0.75" bottom="0.75" header="0.3" footer="0.3"/>
  <pageSetup paperSize="9" orientation="portrait" r:id="rId1"/>
  <ignoredErrors>
    <ignoredError sqref="I6:J6 AF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59230-3C91-4FBB-BC84-9273BD3DB37D}">
  <dimension ref="A1:N52"/>
  <sheetViews>
    <sheetView rightToLeft="1" tabSelected="1" topLeftCell="D7" zoomScale="90" zoomScaleNormal="90" workbookViewId="0">
      <selection activeCell="L12" sqref="L12:L14"/>
    </sheetView>
  </sheetViews>
  <sheetFormatPr baseColWidth="10" defaultColWidth="9" defaultRowHeight="15.75" x14ac:dyDescent="0.25"/>
  <cols>
    <col min="4" max="4" width="22.875" bestFit="1" customWidth="1"/>
    <col min="9" max="9" width="19" bestFit="1" customWidth="1"/>
    <col min="13" max="13" width="9" style="68"/>
  </cols>
  <sheetData>
    <row r="1" spans="1:14" x14ac:dyDescent="0.25">
      <c r="N1" s="21">
        <v>1</v>
      </c>
    </row>
    <row r="8" spans="1:14" ht="16.5" thickBot="1" x14ac:dyDescent="0.3"/>
    <row r="9" spans="1:14" ht="16.5" x14ac:dyDescent="0.25">
      <c r="C9" s="70" t="s">
        <v>835</v>
      </c>
      <c r="D9" s="71"/>
      <c r="E9" s="72" t="s">
        <v>822</v>
      </c>
      <c r="F9" s="73"/>
      <c r="G9" s="73"/>
      <c r="H9" s="73"/>
      <c r="I9" s="73"/>
      <c r="J9" s="74" t="str">
        <f>L12</f>
        <v>1/1</v>
      </c>
      <c r="K9" s="75"/>
    </row>
    <row r="10" spans="1:14" ht="17.25" thickBot="1" x14ac:dyDescent="0.3">
      <c r="C10" s="70" t="s">
        <v>815</v>
      </c>
      <c r="D10" s="71"/>
      <c r="E10" s="76"/>
      <c r="F10" s="77"/>
      <c r="G10" s="77"/>
      <c r="H10" s="77"/>
      <c r="I10" s="77"/>
      <c r="J10" s="78"/>
      <c r="K10" s="79"/>
    </row>
    <row r="11" spans="1:14" ht="19.5" thickTop="1" x14ac:dyDescent="0.25">
      <c r="C11" s="70" t="s">
        <v>836</v>
      </c>
      <c r="D11" s="70"/>
      <c r="E11" s="70"/>
      <c r="F11" s="80" t="s">
        <v>823</v>
      </c>
      <c r="G11" s="80"/>
      <c r="H11" s="80"/>
      <c r="I11" s="81" t="s">
        <v>824</v>
      </c>
      <c r="J11" s="82"/>
      <c r="K11" s="82"/>
    </row>
    <row r="12" spans="1:14" ht="16.5" thickBot="1" x14ac:dyDescent="0.3">
      <c r="C12" s="82"/>
      <c r="D12" s="82"/>
      <c r="E12" s="82"/>
      <c r="F12" s="82"/>
      <c r="G12" s="82"/>
      <c r="H12" s="82"/>
      <c r="I12" s="82"/>
      <c r="J12" s="82"/>
      <c r="K12" s="82"/>
      <c r="L12" s="53" t="s">
        <v>752</v>
      </c>
    </row>
    <row r="13" spans="1:14" ht="16.5" thickTop="1" x14ac:dyDescent="0.25">
      <c r="C13" s="44" t="s">
        <v>0</v>
      </c>
      <c r="D13" s="46" t="s">
        <v>825</v>
      </c>
      <c r="E13" s="48" t="s">
        <v>826</v>
      </c>
      <c r="F13" s="50" t="s">
        <v>827</v>
      </c>
      <c r="G13" s="24"/>
      <c r="H13" s="44" t="s">
        <v>0</v>
      </c>
      <c r="I13" s="46" t="s">
        <v>825</v>
      </c>
      <c r="J13" s="48" t="s">
        <v>826</v>
      </c>
      <c r="K13" s="55" t="s">
        <v>827</v>
      </c>
      <c r="L13" s="53"/>
    </row>
    <row r="14" spans="1:14" ht="16.5" thickBot="1" x14ac:dyDescent="0.3">
      <c r="C14" s="45"/>
      <c r="D14" s="47"/>
      <c r="E14" s="49"/>
      <c r="F14" s="51"/>
      <c r="G14" s="24"/>
      <c r="H14" s="45"/>
      <c r="I14" s="47"/>
      <c r="J14" s="49"/>
      <c r="K14" s="56"/>
      <c r="L14" s="53"/>
    </row>
    <row r="15" spans="1:14" ht="18.75" x14ac:dyDescent="0.3">
      <c r="A15">
        <v>1</v>
      </c>
      <c r="B15">
        <f>A44+1</f>
        <v>31</v>
      </c>
      <c r="C15" s="25">
        <f>IF(D15="","",SUBTOTAL(3,$D15:D$15))</f>
        <v>1</v>
      </c>
      <c r="D15" s="29" t="str">
        <f t="shared" ref="D15:D44" si="0">IFERROR(INDEX(data,MATCH($A15,qoaeym,0),3),"")</f>
        <v>احمد 1</v>
      </c>
      <c r="E15" s="30" t="str">
        <f t="shared" ref="E15:E44" si="1">IFERROR(INDEX(data,MATCH($A15,qoaeym,0),21),"")</f>
        <v>مسلم</v>
      </c>
      <c r="F15" s="30" t="str">
        <f t="shared" ref="F15:F44" si="2">IFERROR(INDEX(data,MATCH($A15,qoaeym,0),20),"")</f>
        <v>مستجد</v>
      </c>
      <c r="G15" s="26"/>
      <c r="H15" s="25" t="str">
        <f>IF(I15="","",SUBTOTAL(3,$I15:I$15))</f>
        <v/>
      </c>
      <c r="I15" s="29" t="str">
        <f t="shared" ref="I15:I44" si="3">IFERROR(INDEX(data,MATCH($B15,qoaeym,0),3),"")</f>
        <v/>
      </c>
      <c r="J15" s="32" t="str">
        <f t="shared" ref="J15:J44" si="4">IFERROR(INDEX(data,MATCH($B15,qoaeym,0),21),"")</f>
        <v/>
      </c>
      <c r="K15" s="33" t="str">
        <f t="shared" ref="K15:K44" si="5">IFERROR(INDEX(data,MATCH($B15,qoaeym,0),20),"")</f>
        <v/>
      </c>
      <c r="M15" s="69" t="s">
        <v>752</v>
      </c>
    </row>
    <row r="16" spans="1:14" ht="18.75" x14ac:dyDescent="0.3">
      <c r="A16">
        <f>A15+1</f>
        <v>2</v>
      </c>
      <c r="B16">
        <f>B15+1</f>
        <v>32</v>
      </c>
      <c r="C16" s="25">
        <f>IF(D16="","",SUBTOTAL(3,$D$15:D16))</f>
        <v>2</v>
      </c>
      <c r="D16" s="29" t="str">
        <f t="shared" si="0"/>
        <v>احمد 2</v>
      </c>
      <c r="E16" s="30" t="str">
        <f t="shared" si="1"/>
        <v>مسلم</v>
      </c>
      <c r="F16" s="30" t="str">
        <f t="shared" si="2"/>
        <v>مستجد</v>
      </c>
      <c r="G16" s="26"/>
      <c r="H16" s="25" t="str">
        <f>IF(I16="","",SUBTOTAL(3,$I$15:I16))</f>
        <v/>
      </c>
      <c r="I16" s="29" t="str">
        <f t="shared" si="3"/>
        <v/>
      </c>
      <c r="J16" s="32" t="str">
        <f t="shared" si="4"/>
        <v/>
      </c>
      <c r="K16" s="33" t="str">
        <f t="shared" si="5"/>
        <v/>
      </c>
      <c r="M16" s="69" t="s">
        <v>754</v>
      </c>
    </row>
    <row r="17" spans="1:13" ht="18.75" x14ac:dyDescent="0.3">
      <c r="A17">
        <f t="shared" ref="A17:A44" si="6">A16+1</f>
        <v>3</v>
      </c>
      <c r="B17">
        <f t="shared" ref="B17:B44" si="7">B16+1</f>
        <v>33</v>
      </c>
      <c r="C17" s="25">
        <f>IF(D17="","",SUBTOTAL(3,$D$15:D17))</f>
        <v>3</v>
      </c>
      <c r="D17" s="29" t="str">
        <f t="shared" si="0"/>
        <v>هدى 1</v>
      </c>
      <c r="E17" s="30">
        <f t="shared" si="1"/>
        <v>0</v>
      </c>
      <c r="F17" s="30">
        <f t="shared" si="2"/>
        <v>0</v>
      </c>
      <c r="G17" s="26"/>
      <c r="H17" s="25" t="str">
        <f>IF(I17="","",SUBTOTAL(3,$I$15:I17))</f>
        <v/>
      </c>
      <c r="I17" s="29" t="str">
        <f t="shared" si="3"/>
        <v/>
      </c>
      <c r="J17" s="32" t="str">
        <f t="shared" si="4"/>
        <v/>
      </c>
      <c r="K17" s="33" t="str">
        <f t="shared" si="5"/>
        <v/>
      </c>
      <c r="M17" s="69" t="s">
        <v>755</v>
      </c>
    </row>
    <row r="18" spans="1:13" ht="18.75" x14ac:dyDescent="0.3">
      <c r="A18">
        <f t="shared" si="6"/>
        <v>4</v>
      </c>
      <c r="B18">
        <f t="shared" si="7"/>
        <v>34</v>
      </c>
      <c r="C18" s="25">
        <f>IF(D18="","",SUBTOTAL(3,$D$15:D18))</f>
        <v>4</v>
      </c>
      <c r="D18" s="29" t="str">
        <f t="shared" si="0"/>
        <v>هدى 2</v>
      </c>
      <c r="E18" s="30">
        <f t="shared" si="1"/>
        <v>0</v>
      </c>
      <c r="F18" s="30">
        <f t="shared" si="2"/>
        <v>0</v>
      </c>
      <c r="G18" s="26"/>
      <c r="H18" s="25" t="str">
        <f>IF(I18="","",SUBTOTAL(3,$I$15:I18))</f>
        <v/>
      </c>
      <c r="I18" s="29" t="str">
        <f t="shared" si="3"/>
        <v/>
      </c>
      <c r="J18" s="32" t="str">
        <f t="shared" si="4"/>
        <v/>
      </c>
      <c r="K18" s="33" t="str">
        <f t="shared" si="5"/>
        <v/>
      </c>
      <c r="M18" s="69" t="s">
        <v>753</v>
      </c>
    </row>
    <row r="19" spans="1:13" ht="18.75" x14ac:dyDescent="0.3">
      <c r="A19">
        <f t="shared" si="6"/>
        <v>5</v>
      </c>
      <c r="B19">
        <f t="shared" si="7"/>
        <v>35</v>
      </c>
      <c r="C19" s="25" t="str">
        <f>IF(D19="","",SUBTOTAL(3,$D$15:D19))</f>
        <v/>
      </c>
      <c r="D19" s="29" t="str">
        <f t="shared" si="0"/>
        <v/>
      </c>
      <c r="E19" s="30" t="str">
        <f t="shared" si="1"/>
        <v/>
      </c>
      <c r="F19" s="30" t="str">
        <f t="shared" si="2"/>
        <v/>
      </c>
      <c r="G19" s="26"/>
      <c r="H19" s="25" t="str">
        <f>IF(I19="","",SUBTOTAL(3,$I$15:I19))</f>
        <v/>
      </c>
      <c r="I19" s="29" t="str">
        <f t="shared" si="3"/>
        <v/>
      </c>
      <c r="J19" s="32" t="str">
        <f t="shared" si="4"/>
        <v/>
      </c>
      <c r="K19" s="33" t="str">
        <f t="shared" si="5"/>
        <v/>
      </c>
      <c r="M19" s="69" t="s">
        <v>763</v>
      </c>
    </row>
    <row r="20" spans="1:13" ht="18.75" x14ac:dyDescent="0.3">
      <c r="A20">
        <f t="shared" si="6"/>
        <v>6</v>
      </c>
      <c r="B20">
        <f t="shared" si="7"/>
        <v>36</v>
      </c>
      <c r="C20" s="25" t="str">
        <f>IF(D20="","",SUBTOTAL(3,$D$15:D20))</f>
        <v/>
      </c>
      <c r="D20" s="29" t="str">
        <f t="shared" si="0"/>
        <v/>
      </c>
      <c r="E20" s="30" t="str">
        <f t="shared" si="1"/>
        <v/>
      </c>
      <c r="F20" s="30" t="str">
        <f t="shared" si="2"/>
        <v/>
      </c>
      <c r="G20" s="26"/>
      <c r="H20" s="25" t="str">
        <f>IF(I20="","",SUBTOTAL(3,$I$15:I20))</f>
        <v/>
      </c>
      <c r="I20" s="29" t="str">
        <f t="shared" si="3"/>
        <v/>
      </c>
      <c r="J20" s="32" t="str">
        <f t="shared" si="4"/>
        <v/>
      </c>
      <c r="K20" s="33" t="str">
        <f t="shared" si="5"/>
        <v/>
      </c>
      <c r="M20" s="69" t="s">
        <v>764</v>
      </c>
    </row>
    <row r="21" spans="1:13" ht="18.75" x14ac:dyDescent="0.3">
      <c r="A21">
        <f t="shared" si="6"/>
        <v>7</v>
      </c>
      <c r="B21">
        <f t="shared" si="7"/>
        <v>37</v>
      </c>
      <c r="C21" s="25" t="str">
        <f>IF(D21="","",SUBTOTAL(3,$D$15:D21))</f>
        <v/>
      </c>
      <c r="D21" s="29" t="str">
        <f t="shared" si="0"/>
        <v/>
      </c>
      <c r="E21" s="30" t="str">
        <f t="shared" si="1"/>
        <v/>
      </c>
      <c r="F21" s="30" t="str">
        <f t="shared" si="2"/>
        <v/>
      </c>
      <c r="G21" s="26"/>
      <c r="H21" s="25" t="str">
        <f>IF(I21="","",SUBTOTAL(3,$I$15:I21))</f>
        <v/>
      </c>
      <c r="I21" s="29" t="str">
        <f t="shared" si="3"/>
        <v/>
      </c>
      <c r="J21" s="32" t="str">
        <f t="shared" si="4"/>
        <v/>
      </c>
      <c r="K21" s="33" t="str">
        <f t="shared" si="5"/>
        <v/>
      </c>
      <c r="M21" s="69" t="s">
        <v>772</v>
      </c>
    </row>
    <row r="22" spans="1:13" ht="18.75" x14ac:dyDescent="0.3">
      <c r="A22">
        <f t="shared" si="6"/>
        <v>8</v>
      </c>
      <c r="B22">
        <f t="shared" si="7"/>
        <v>38</v>
      </c>
      <c r="C22" s="25" t="str">
        <f>IF(D22="","",SUBTOTAL(3,$D$15:D22))</f>
        <v/>
      </c>
      <c r="D22" s="29" t="str">
        <f t="shared" si="0"/>
        <v/>
      </c>
      <c r="E22" s="30" t="str">
        <f t="shared" si="1"/>
        <v/>
      </c>
      <c r="F22" s="30" t="str">
        <f t="shared" si="2"/>
        <v/>
      </c>
      <c r="G22" s="26"/>
      <c r="H22" s="25" t="str">
        <f>IF(I22="","",SUBTOTAL(3,$I$15:I22))</f>
        <v/>
      </c>
      <c r="I22" s="29" t="str">
        <f t="shared" si="3"/>
        <v/>
      </c>
      <c r="J22" s="32" t="str">
        <f t="shared" si="4"/>
        <v/>
      </c>
      <c r="K22" s="33" t="str">
        <f t="shared" si="5"/>
        <v/>
      </c>
      <c r="M22" s="69" t="s">
        <v>773</v>
      </c>
    </row>
    <row r="23" spans="1:13" ht="18.75" x14ac:dyDescent="0.3">
      <c r="A23">
        <f t="shared" si="6"/>
        <v>9</v>
      </c>
      <c r="B23">
        <f t="shared" si="7"/>
        <v>39</v>
      </c>
      <c r="C23" s="25" t="str">
        <f>IF(D23="","",SUBTOTAL(3,$D$15:D23))</f>
        <v/>
      </c>
      <c r="D23" s="29" t="str">
        <f t="shared" si="0"/>
        <v/>
      </c>
      <c r="E23" s="30" t="str">
        <f t="shared" si="1"/>
        <v/>
      </c>
      <c r="F23" s="30" t="str">
        <f t="shared" si="2"/>
        <v/>
      </c>
      <c r="G23" s="26"/>
      <c r="H23" s="25" t="str">
        <f>IF(I23="","",SUBTOTAL(3,$I$15:I23))</f>
        <v/>
      </c>
      <c r="I23" s="29" t="str">
        <f t="shared" si="3"/>
        <v/>
      </c>
      <c r="J23" s="32" t="str">
        <f t="shared" si="4"/>
        <v/>
      </c>
      <c r="K23" s="33" t="str">
        <f t="shared" si="5"/>
        <v/>
      </c>
      <c r="M23" s="69" t="s">
        <v>774</v>
      </c>
    </row>
    <row r="24" spans="1:13" ht="18.75" x14ac:dyDescent="0.3">
      <c r="A24">
        <f t="shared" si="6"/>
        <v>10</v>
      </c>
      <c r="B24">
        <f t="shared" si="7"/>
        <v>40</v>
      </c>
      <c r="C24" s="25" t="str">
        <f>IF(D24="","",SUBTOTAL(3,$D$15:D24))</f>
        <v/>
      </c>
      <c r="D24" s="29" t="str">
        <f t="shared" si="0"/>
        <v/>
      </c>
      <c r="E24" s="30" t="str">
        <f t="shared" si="1"/>
        <v/>
      </c>
      <c r="F24" s="30" t="str">
        <f t="shared" si="2"/>
        <v/>
      </c>
      <c r="G24" s="26"/>
      <c r="H24" s="25" t="str">
        <f>IF(I24="","",SUBTOTAL(3,$I$15:I24))</f>
        <v/>
      </c>
      <c r="I24" s="29" t="str">
        <f t="shared" si="3"/>
        <v/>
      </c>
      <c r="J24" s="32" t="str">
        <f t="shared" si="4"/>
        <v/>
      </c>
      <c r="K24" s="33" t="str">
        <f t="shared" si="5"/>
        <v/>
      </c>
      <c r="M24" s="69" t="s">
        <v>782</v>
      </c>
    </row>
    <row r="25" spans="1:13" ht="18.75" x14ac:dyDescent="0.3">
      <c r="A25">
        <f t="shared" si="6"/>
        <v>11</v>
      </c>
      <c r="B25">
        <f t="shared" si="7"/>
        <v>41</v>
      </c>
      <c r="C25" s="25" t="str">
        <f>IF(D25="","",SUBTOTAL(3,$D$15:D25))</f>
        <v/>
      </c>
      <c r="D25" s="29" t="str">
        <f t="shared" si="0"/>
        <v/>
      </c>
      <c r="E25" s="30" t="str">
        <f t="shared" si="1"/>
        <v/>
      </c>
      <c r="F25" s="30" t="str">
        <f t="shared" si="2"/>
        <v/>
      </c>
      <c r="G25" s="26"/>
      <c r="H25" s="25" t="str">
        <f>IF(I25="","",SUBTOTAL(3,$I$15:I25))</f>
        <v/>
      </c>
      <c r="I25" s="29" t="str">
        <f t="shared" si="3"/>
        <v/>
      </c>
      <c r="J25" s="32" t="str">
        <f t="shared" si="4"/>
        <v/>
      </c>
      <c r="K25" s="33" t="str">
        <f t="shared" si="5"/>
        <v/>
      </c>
      <c r="M25" s="69" t="s">
        <v>783</v>
      </c>
    </row>
    <row r="26" spans="1:13" ht="18.75" x14ac:dyDescent="0.3">
      <c r="A26">
        <f t="shared" si="6"/>
        <v>12</v>
      </c>
      <c r="B26">
        <f t="shared" si="7"/>
        <v>42</v>
      </c>
      <c r="C26" s="25" t="str">
        <f>IF(D26="","",SUBTOTAL(3,$D$15:D26))</f>
        <v/>
      </c>
      <c r="D26" s="29" t="str">
        <f t="shared" si="0"/>
        <v/>
      </c>
      <c r="E26" s="30" t="str">
        <f t="shared" si="1"/>
        <v/>
      </c>
      <c r="F26" s="30" t="str">
        <f t="shared" si="2"/>
        <v/>
      </c>
      <c r="G26" s="26"/>
      <c r="H26" s="25" t="str">
        <f>IF(I26="","",SUBTOTAL(3,$I$15:I26))</f>
        <v/>
      </c>
      <c r="I26" s="29" t="str">
        <f t="shared" si="3"/>
        <v/>
      </c>
      <c r="J26" s="32" t="str">
        <f t="shared" si="4"/>
        <v/>
      </c>
      <c r="K26" s="33" t="str">
        <f t="shared" si="5"/>
        <v/>
      </c>
      <c r="M26" s="69" t="s">
        <v>784</v>
      </c>
    </row>
    <row r="27" spans="1:13" ht="18.75" x14ac:dyDescent="0.3">
      <c r="A27">
        <f t="shared" si="6"/>
        <v>13</v>
      </c>
      <c r="B27">
        <f t="shared" si="7"/>
        <v>43</v>
      </c>
      <c r="C27" s="25" t="str">
        <f>IF(D27="","",SUBTOTAL(3,$D$15:D27))</f>
        <v/>
      </c>
      <c r="D27" s="29" t="str">
        <f t="shared" si="0"/>
        <v/>
      </c>
      <c r="E27" s="30" t="str">
        <f t="shared" si="1"/>
        <v/>
      </c>
      <c r="F27" s="30" t="str">
        <f t="shared" si="2"/>
        <v/>
      </c>
      <c r="G27" s="26"/>
      <c r="H27" s="25" t="str">
        <f>IF(I27="","",SUBTOTAL(3,$I$15:I27))</f>
        <v/>
      </c>
      <c r="I27" s="29" t="str">
        <f t="shared" si="3"/>
        <v/>
      </c>
      <c r="J27" s="32" t="str">
        <f t="shared" si="4"/>
        <v/>
      </c>
      <c r="K27" s="33" t="str">
        <f t="shared" si="5"/>
        <v/>
      </c>
      <c r="M27" s="69" t="s">
        <v>792</v>
      </c>
    </row>
    <row r="28" spans="1:13" ht="18.75" x14ac:dyDescent="0.3">
      <c r="A28">
        <f t="shared" si="6"/>
        <v>14</v>
      </c>
      <c r="B28">
        <f t="shared" si="7"/>
        <v>44</v>
      </c>
      <c r="C28" s="25" t="str">
        <f>IF(D28="","",SUBTOTAL(3,$D$15:D28))</f>
        <v/>
      </c>
      <c r="D28" s="29" t="str">
        <f t="shared" si="0"/>
        <v/>
      </c>
      <c r="E28" s="30" t="str">
        <f t="shared" si="1"/>
        <v/>
      </c>
      <c r="F28" s="30" t="str">
        <f t="shared" si="2"/>
        <v/>
      </c>
      <c r="G28" s="26"/>
      <c r="H28" s="25" t="str">
        <f>IF(I28="","",SUBTOTAL(3,$I$15:I28))</f>
        <v/>
      </c>
      <c r="I28" s="29" t="str">
        <f t="shared" si="3"/>
        <v/>
      </c>
      <c r="J28" s="32" t="str">
        <f t="shared" si="4"/>
        <v/>
      </c>
      <c r="K28" s="33" t="str">
        <f t="shared" si="5"/>
        <v/>
      </c>
      <c r="M28" s="69" t="s">
        <v>793</v>
      </c>
    </row>
    <row r="29" spans="1:13" ht="18.75" x14ac:dyDescent="0.3">
      <c r="A29">
        <f t="shared" si="6"/>
        <v>15</v>
      </c>
      <c r="B29">
        <f t="shared" si="7"/>
        <v>45</v>
      </c>
      <c r="C29" s="25" t="str">
        <f>IF(D29="","",SUBTOTAL(3,$D$15:D29))</f>
        <v/>
      </c>
      <c r="D29" s="29" t="str">
        <f t="shared" si="0"/>
        <v/>
      </c>
      <c r="E29" s="30" t="str">
        <f t="shared" si="1"/>
        <v/>
      </c>
      <c r="F29" s="30" t="str">
        <f t="shared" si="2"/>
        <v/>
      </c>
      <c r="G29" s="26"/>
      <c r="H29" s="25" t="str">
        <f>IF(I29="","",SUBTOTAL(3,$I$15:I29))</f>
        <v/>
      </c>
      <c r="I29" s="29" t="str">
        <f t="shared" si="3"/>
        <v/>
      </c>
      <c r="J29" s="32" t="str">
        <f t="shared" si="4"/>
        <v/>
      </c>
      <c r="K29" s="33" t="str">
        <f t="shared" si="5"/>
        <v/>
      </c>
      <c r="M29" s="69" t="s">
        <v>794</v>
      </c>
    </row>
    <row r="30" spans="1:13" ht="18.75" x14ac:dyDescent="0.3">
      <c r="A30">
        <f t="shared" si="6"/>
        <v>16</v>
      </c>
      <c r="B30">
        <f t="shared" si="7"/>
        <v>46</v>
      </c>
      <c r="C30" s="25" t="str">
        <f>IF(D30="","",SUBTOTAL(3,$D$15:D30))</f>
        <v/>
      </c>
      <c r="D30" s="29" t="str">
        <f t="shared" si="0"/>
        <v/>
      </c>
      <c r="E30" s="30" t="str">
        <f t="shared" si="1"/>
        <v/>
      </c>
      <c r="F30" s="30" t="str">
        <f t="shared" si="2"/>
        <v/>
      </c>
      <c r="G30" s="26"/>
      <c r="H30" s="25" t="str">
        <f>IF(I30="","",SUBTOTAL(3,$I$15:I30))</f>
        <v/>
      </c>
      <c r="I30" s="29" t="str">
        <f t="shared" si="3"/>
        <v/>
      </c>
      <c r="J30" s="32" t="str">
        <f t="shared" si="4"/>
        <v/>
      </c>
      <c r="K30" s="33" t="str">
        <f t="shared" si="5"/>
        <v/>
      </c>
      <c r="M30" s="69" t="s">
        <v>802</v>
      </c>
    </row>
    <row r="31" spans="1:13" ht="18.75" x14ac:dyDescent="0.3">
      <c r="A31">
        <f t="shared" si="6"/>
        <v>17</v>
      </c>
      <c r="B31">
        <f t="shared" si="7"/>
        <v>47</v>
      </c>
      <c r="C31" s="25" t="str">
        <f>IF(D31="","",SUBTOTAL(3,$D$15:D31))</f>
        <v/>
      </c>
      <c r="D31" s="29" t="str">
        <f t="shared" si="0"/>
        <v/>
      </c>
      <c r="E31" s="30" t="str">
        <f t="shared" si="1"/>
        <v/>
      </c>
      <c r="F31" s="30" t="str">
        <f t="shared" si="2"/>
        <v/>
      </c>
      <c r="G31" s="26"/>
      <c r="H31" s="25" t="str">
        <f>IF(I31="","",SUBTOTAL(3,$I$15:I31))</f>
        <v/>
      </c>
      <c r="I31" s="29" t="str">
        <f t="shared" si="3"/>
        <v/>
      </c>
      <c r="J31" s="32" t="str">
        <f t="shared" si="4"/>
        <v/>
      </c>
      <c r="K31" s="33" t="str">
        <f t="shared" si="5"/>
        <v/>
      </c>
      <c r="M31" s="69" t="s">
        <v>803</v>
      </c>
    </row>
    <row r="32" spans="1:13" ht="18.75" x14ac:dyDescent="0.3">
      <c r="A32">
        <f t="shared" si="6"/>
        <v>18</v>
      </c>
      <c r="B32">
        <f t="shared" si="7"/>
        <v>48</v>
      </c>
      <c r="C32" s="25" t="str">
        <f>IF(D32="","",SUBTOTAL(3,$D$15:D32))</f>
        <v/>
      </c>
      <c r="D32" s="29" t="str">
        <f t="shared" si="0"/>
        <v/>
      </c>
      <c r="E32" s="30" t="str">
        <f t="shared" si="1"/>
        <v/>
      </c>
      <c r="F32" s="30" t="str">
        <f t="shared" si="2"/>
        <v/>
      </c>
      <c r="G32" s="26"/>
      <c r="H32" s="25" t="str">
        <f>IF(I32="","",SUBTOTAL(3,$I$15:I32))</f>
        <v/>
      </c>
      <c r="I32" s="29" t="str">
        <f t="shared" si="3"/>
        <v/>
      </c>
      <c r="J32" s="32" t="str">
        <f t="shared" si="4"/>
        <v/>
      </c>
      <c r="K32" s="33" t="str">
        <f t="shared" si="5"/>
        <v/>
      </c>
      <c r="M32" s="69" t="s">
        <v>804</v>
      </c>
    </row>
    <row r="33" spans="1:11" ht="17.25" x14ac:dyDescent="0.3">
      <c r="A33">
        <f t="shared" si="6"/>
        <v>19</v>
      </c>
      <c r="B33">
        <f t="shared" si="7"/>
        <v>49</v>
      </c>
      <c r="C33" s="25" t="str">
        <f>IF(D33="","",SUBTOTAL(3,$D$15:D33))</f>
        <v/>
      </c>
      <c r="D33" s="29" t="str">
        <f t="shared" si="0"/>
        <v/>
      </c>
      <c r="E33" s="30" t="str">
        <f t="shared" si="1"/>
        <v/>
      </c>
      <c r="F33" s="30" t="str">
        <f t="shared" si="2"/>
        <v/>
      </c>
      <c r="G33" s="26"/>
      <c r="H33" s="25" t="str">
        <f>IF(I33="","",SUBTOTAL(3,$I$15:I33))</f>
        <v/>
      </c>
      <c r="I33" s="29" t="str">
        <f t="shared" si="3"/>
        <v/>
      </c>
      <c r="J33" s="32" t="str">
        <f t="shared" si="4"/>
        <v/>
      </c>
      <c r="K33" s="33" t="str">
        <f t="shared" si="5"/>
        <v/>
      </c>
    </row>
    <row r="34" spans="1:11" ht="17.25" x14ac:dyDescent="0.3">
      <c r="A34">
        <f t="shared" si="6"/>
        <v>20</v>
      </c>
      <c r="B34">
        <f t="shared" si="7"/>
        <v>50</v>
      </c>
      <c r="C34" s="25" t="str">
        <f>IF(D34="","",SUBTOTAL(3,$D$15:D34))</f>
        <v/>
      </c>
      <c r="D34" s="29" t="str">
        <f t="shared" si="0"/>
        <v/>
      </c>
      <c r="E34" s="30" t="str">
        <f t="shared" si="1"/>
        <v/>
      </c>
      <c r="F34" s="30" t="str">
        <f t="shared" si="2"/>
        <v/>
      </c>
      <c r="G34" s="26"/>
      <c r="H34" s="25" t="str">
        <f>IF(I34="","",SUBTOTAL(3,$I$15:I34))</f>
        <v/>
      </c>
      <c r="I34" s="29" t="str">
        <f t="shared" si="3"/>
        <v/>
      </c>
      <c r="J34" s="32" t="str">
        <f t="shared" si="4"/>
        <v/>
      </c>
      <c r="K34" s="33" t="str">
        <f t="shared" si="5"/>
        <v/>
      </c>
    </row>
    <row r="35" spans="1:11" ht="17.25" x14ac:dyDescent="0.3">
      <c r="A35">
        <f t="shared" si="6"/>
        <v>21</v>
      </c>
      <c r="B35">
        <f t="shared" si="7"/>
        <v>51</v>
      </c>
      <c r="C35" s="25" t="str">
        <f>IF(D35="","",SUBTOTAL(3,$D$15:D35))</f>
        <v/>
      </c>
      <c r="D35" s="29" t="str">
        <f t="shared" si="0"/>
        <v/>
      </c>
      <c r="E35" s="30" t="str">
        <f t="shared" si="1"/>
        <v/>
      </c>
      <c r="F35" s="30" t="str">
        <f t="shared" si="2"/>
        <v/>
      </c>
      <c r="G35" s="26"/>
      <c r="H35" s="25" t="str">
        <f>IF(I35="","",SUBTOTAL(3,$I$15:I35))</f>
        <v/>
      </c>
      <c r="I35" s="29" t="str">
        <f t="shared" si="3"/>
        <v/>
      </c>
      <c r="J35" s="32" t="str">
        <f t="shared" si="4"/>
        <v/>
      </c>
      <c r="K35" s="33" t="str">
        <f t="shared" si="5"/>
        <v/>
      </c>
    </row>
    <row r="36" spans="1:11" ht="17.25" x14ac:dyDescent="0.3">
      <c r="A36">
        <f t="shared" si="6"/>
        <v>22</v>
      </c>
      <c r="B36">
        <f t="shared" si="7"/>
        <v>52</v>
      </c>
      <c r="C36" s="25" t="str">
        <f>IF(D36="","",SUBTOTAL(3,$D$15:D36))</f>
        <v/>
      </c>
      <c r="D36" s="29" t="str">
        <f t="shared" si="0"/>
        <v/>
      </c>
      <c r="E36" s="30" t="str">
        <f t="shared" si="1"/>
        <v/>
      </c>
      <c r="F36" s="30" t="str">
        <f t="shared" si="2"/>
        <v/>
      </c>
      <c r="G36" s="26"/>
      <c r="H36" s="25" t="str">
        <f>IF(I36="","",SUBTOTAL(3,$I$15:I36))</f>
        <v/>
      </c>
      <c r="I36" s="29" t="str">
        <f t="shared" si="3"/>
        <v/>
      </c>
      <c r="J36" s="32" t="str">
        <f t="shared" si="4"/>
        <v/>
      </c>
      <c r="K36" s="33" t="str">
        <f t="shared" si="5"/>
        <v/>
      </c>
    </row>
    <row r="37" spans="1:11" ht="17.25" x14ac:dyDescent="0.3">
      <c r="A37">
        <f t="shared" si="6"/>
        <v>23</v>
      </c>
      <c r="B37">
        <f t="shared" si="7"/>
        <v>53</v>
      </c>
      <c r="C37" s="25" t="str">
        <f>IF(D37="","",SUBTOTAL(3,$D$15:D37))</f>
        <v/>
      </c>
      <c r="D37" s="29" t="str">
        <f t="shared" si="0"/>
        <v/>
      </c>
      <c r="E37" s="30" t="str">
        <f t="shared" si="1"/>
        <v/>
      </c>
      <c r="F37" s="30" t="str">
        <f t="shared" si="2"/>
        <v/>
      </c>
      <c r="G37" s="26"/>
      <c r="H37" s="25" t="str">
        <f>IF(I37="","",SUBTOTAL(3,$I$15:I37))</f>
        <v/>
      </c>
      <c r="I37" s="29" t="str">
        <f t="shared" si="3"/>
        <v/>
      </c>
      <c r="J37" s="32" t="str">
        <f t="shared" si="4"/>
        <v/>
      </c>
      <c r="K37" s="33" t="str">
        <f t="shared" si="5"/>
        <v/>
      </c>
    </row>
    <row r="38" spans="1:11" ht="17.25" x14ac:dyDescent="0.3">
      <c r="A38">
        <f t="shared" si="6"/>
        <v>24</v>
      </c>
      <c r="B38">
        <f t="shared" si="7"/>
        <v>54</v>
      </c>
      <c r="C38" s="25" t="str">
        <f>IF(D38="","",SUBTOTAL(3,$D$15:D38))</f>
        <v/>
      </c>
      <c r="D38" s="29" t="str">
        <f t="shared" si="0"/>
        <v/>
      </c>
      <c r="E38" s="30" t="str">
        <f t="shared" si="1"/>
        <v/>
      </c>
      <c r="F38" s="30" t="str">
        <f t="shared" si="2"/>
        <v/>
      </c>
      <c r="G38" s="26"/>
      <c r="H38" s="25" t="str">
        <f>IF(I38="","",SUBTOTAL(3,$I$15:I38))</f>
        <v/>
      </c>
      <c r="I38" s="29" t="str">
        <f t="shared" si="3"/>
        <v/>
      </c>
      <c r="J38" s="32" t="str">
        <f t="shared" si="4"/>
        <v/>
      </c>
      <c r="K38" s="33" t="str">
        <f t="shared" si="5"/>
        <v/>
      </c>
    </row>
    <row r="39" spans="1:11" ht="17.25" x14ac:dyDescent="0.3">
      <c r="A39">
        <f t="shared" si="6"/>
        <v>25</v>
      </c>
      <c r="B39">
        <f t="shared" si="7"/>
        <v>55</v>
      </c>
      <c r="C39" s="25" t="str">
        <f>IF(D39="","",SUBTOTAL(3,$D$15:D39))</f>
        <v/>
      </c>
      <c r="D39" s="29" t="str">
        <f t="shared" si="0"/>
        <v/>
      </c>
      <c r="E39" s="30" t="str">
        <f t="shared" si="1"/>
        <v/>
      </c>
      <c r="F39" s="30" t="str">
        <f t="shared" si="2"/>
        <v/>
      </c>
      <c r="G39" s="26"/>
      <c r="H39" s="25" t="str">
        <f>IF(I39="","",SUBTOTAL(3,$I$15:I39))</f>
        <v/>
      </c>
      <c r="I39" s="29" t="str">
        <f t="shared" si="3"/>
        <v/>
      </c>
      <c r="J39" s="32" t="str">
        <f t="shared" si="4"/>
        <v/>
      </c>
      <c r="K39" s="33" t="str">
        <f t="shared" si="5"/>
        <v/>
      </c>
    </row>
    <row r="40" spans="1:11" ht="17.25" x14ac:dyDescent="0.3">
      <c r="A40">
        <f t="shared" si="6"/>
        <v>26</v>
      </c>
      <c r="B40">
        <f t="shared" si="7"/>
        <v>56</v>
      </c>
      <c r="C40" s="25" t="str">
        <f>IF(D40="","",SUBTOTAL(3,$D$15:D40))</f>
        <v/>
      </c>
      <c r="D40" s="29" t="str">
        <f t="shared" si="0"/>
        <v/>
      </c>
      <c r="E40" s="30" t="str">
        <f t="shared" si="1"/>
        <v/>
      </c>
      <c r="F40" s="30" t="str">
        <f t="shared" si="2"/>
        <v/>
      </c>
      <c r="G40" s="26"/>
      <c r="H40" s="25" t="str">
        <f>IF(I40="","",SUBTOTAL(3,$I$15:I40))</f>
        <v/>
      </c>
      <c r="I40" s="29" t="str">
        <f t="shared" si="3"/>
        <v/>
      </c>
      <c r="J40" s="32" t="str">
        <f t="shared" si="4"/>
        <v/>
      </c>
      <c r="K40" s="33" t="str">
        <f t="shared" si="5"/>
        <v/>
      </c>
    </row>
    <row r="41" spans="1:11" ht="17.25" x14ac:dyDescent="0.3">
      <c r="A41">
        <f t="shared" si="6"/>
        <v>27</v>
      </c>
      <c r="B41">
        <f t="shared" si="7"/>
        <v>57</v>
      </c>
      <c r="C41" s="25" t="str">
        <f>IF(D41="","",SUBTOTAL(3,$D$15:D41))</f>
        <v/>
      </c>
      <c r="D41" s="29" t="str">
        <f t="shared" si="0"/>
        <v/>
      </c>
      <c r="E41" s="30" t="str">
        <f t="shared" si="1"/>
        <v/>
      </c>
      <c r="F41" s="30" t="str">
        <f t="shared" si="2"/>
        <v/>
      </c>
      <c r="G41" s="26"/>
      <c r="H41" s="25" t="str">
        <f>IF(I41="","",SUBTOTAL(3,$I$15:I41))</f>
        <v/>
      </c>
      <c r="I41" s="29" t="str">
        <f t="shared" si="3"/>
        <v/>
      </c>
      <c r="J41" s="32" t="str">
        <f t="shared" si="4"/>
        <v/>
      </c>
      <c r="K41" s="33" t="str">
        <f t="shared" si="5"/>
        <v/>
      </c>
    </row>
    <row r="42" spans="1:11" ht="17.25" x14ac:dyDescent="0.3">
      <c r="A42">
        <f t="shared" si="6"/>
        <v>28</v>
      </c>
      <c r="B42">
        <f t="shared" si="7"/>
        <v>58</v>
      </c>
      <c r="C42" s="25" t="str">
        <f>IF(D42="","",SUBTOTAL(3,$D$15:D42))</f>
        <v/>
      </c>
      <c r="D42" s="29" t="str">
        <f t="shared" si="0"/>
        <v/>
      </c>
      <c r="E42" s="30" t="str">
        <f t="shared" si="1"/>
        <v/>
      </c>
      <c r="F42" s="30" t="str">
        <f t="shared" si="2"/>
        <v/>
      </c>
      <c r="G42" s="26"/>
      <c r="H42" s="25" t="str">
        <f>IF(I42="","",SUBTOTAL(3,$I$15:I42))</f>
        <v/>
      </c>
      <c r="I42" s="29" t="str">
        <f t="shared" si="3"/>
        <v/>
      </c>
      <c r="J42" s="32" t="str">
        <f t="shared" si="4"/>
        <v/>
      </c>
      <c r="K42" s="33" t="str">
        <f t="shared" si="5"/>
        <v/>
      </c>
    </row>
    <row r="43" spans="1:11" ht="17.25" x14ac:dyDescent="0.3">
      <c r="A43">
        <f t="shared" si="6"/>
        <v>29</v>
      </c>
      <c r="B43">
        <f t="shared" si="7"/>
        <v>59</v>
      </c>
      <c r="C43" s="25" t="str">
        <f>IF(D43="","",SUBTOTAL(3,$D$15:D43))</f>
        <v/>
      </c>
      <c r="D43" s="29" t="str">
        <f t="shared" si="0"/>
        <v/>
      </c>
      <c r="E43" s="30" t="str">
        <f t="shared" si="1"/>
        <v/>
      </c>
      <c r="F43" s="30" t="str">
        <f t="shared" si="2"/>
        <v/>
      </c>
      <c r="G43" s="26"/>
      <c r="H43" s="25" t="str">
        <f>IF(I43="","",SUBTOTAL(3,$I$15:I43))</f>
        <v/>
      </c>
      <c r="I43" s="29" t="str">
        <f t="shared" si="3"/>
        <v/>
      </c>
      <c r="J43" s="32" t="str">
        <f t="shared" si="4"/>
        <v/>
      </c>
      <c r="K43" s="33" t="str">
        <f t="shared" si="5"/>
        <v/>
      </c>
    </row>
    <row r="44" spans="1:11" ht="17.25" x14ac:dyDescent="0.3">
      <c r="A44">
        <f t="shared" si="6"/>
        <v>30</v>
      </c>
      <c r="B44">
        <f t="shared" si="7"/>
        <v>60</v>
      </c>
      <c r="C44" s="25" t="str">
        <f>IF(D44="","",SUBTOTAL(3,$D$15:D44))</f>
        <v/>
      </c>
      <c r="D44" s="29" t="str">
        <f t="shared" si="0"/>
        <v/>
      </c>
      <c r="E44" s="30" t="str">
        <f t="shared" si="1"/>
        <v/>
      </c>
      <c r="F44" s="30" t="str">
        <f t="shared" si="2"/>
        <v/>
      </c>
      <c r="G44" s="26"/>
      <c r="H44" s="25" t="str">
        <f>IF(I44="","",SUBTOTAL(3,$I$15:I44))</f>
        <v/>
      </c>
      <c r="I44" s="29" t="str">
        <f t="shared" si="3"/>
        <v/>
      </c>
      <c r="J44" s="32" t="str">
        <f t="shared" si="4"/>
        <v/>
      </c>
      <c r="K44" s="33" t="str">
        <f t="shared" si="5"/>
        <v/>
      </c>
    </row>
    <row r="46" spans="1:11" ht="16.5" thickBot="1" x14ac:dyDescent="0.3"/>
    <row r="47" spans="1:11" ht="18" thickTop="1" thickBot="1" x14ac:dyDescent="0.3">
      <c r="D47" s="34"/>
      <c r="E47" s="34" t="s">
        <v>833</v>
      </c>
      <c r="F47" s="34" t="s">
        <v>834</v>
      </c>
      <c r="G47" s="54" t="s">
        <v>817</v>
      </c>
      <c r="H47" s="54"/>
    </row>
    <row r="48" spans="1:11" ht="21.75" customHeight="1" thickTop="1" thickBot="1" x14ac:dyDescent="0.45">
      <c r="D48" s="34" t="s">
        <v>832</v>
      </c>
      <c r="E48" s="34">
        <f>COUNTIFS('بيانات تلاميذ'!$Q:$Q,$L$12,'بيانات تلاميذ'!$N:$N,"ذكر",'بيانات تلاميذ'!$T:$T,"&lt;&gt;باقي",'بيانات تلاميذ'!$T:$T,"&lt;&gt;")</f>
        <v>2</v>
      </c>
      <c r="F48" s="41">
        <f>COUNTIFS('بيانات تلاميذ'!$Q:$Q,$L$12,'بيانات تلاميذ'!$N:$N,"انثى",'بيانات تلاميذ'!$T:$T,"&lt;&gt;باقي",'بيانات تلاميذ'!$T:$T,"&lt;&gt;")</f>
        <v>0</v>
      </c>
      <c r="G48" s="52">
        <f>SUM(E48:F48)</f>
        <v>2</v>
      </c>
      <c r="H48" s="52"/>
      <c r="J48" s="43" t="s">
        <v>877</v>
      </c>
    </row>
    <row r="49" spans="4:8" ht="21.75" customHeight="1" thickTop="1" thickBot="1" x14ac:dyDescent="0.3">
      <c r="D49" s="34" t="s">
        <v>831</v>
      </c>
      <c r="E49" s="41">
        <f>COUNTIFS('بيانات تلاميذ'!$Q:$Q,$L$12,'بيانات تلاميذ'!$N:$N,"ذكر",'بيانات تلاميذ'!$T:$T,$D49)</f>
        <v>0</v>
      </c>
      <c r="F49" s="41">
        <f>COUNTIFS('بيانات تلاميذ'!$Q:$Q,$L$12,'بيانات تلاميذ'!$N:$N,"انثى",'بيانات تلاميذ'!$T:$T,$D49)</f>
        <v>0</v>
      </c>
      <c r="G49" s="52">
        <f>SUM(E49:F49)</f>
        <v>0</v>
      </c>
      <c r="H49" s="52"/>
    </row>
    <row r="50" spans="4:8" ht="21.75" customHeight="1" thickTop="1" thickBot="1" x14ac:dyDescent="0.3">
      <c r="D50" s="34" t="s">
        <v>16</v>
      </c>
      <c r="E50" s="41">
        <f>COUNTIFS('بيانات تلاميذ'!$Q:$Q,$L$12,'بيانات تلاميذ'!$N:$N,"ذكر",'بيانات تلاميذ'!$U:$U,$D50)</f>
        <v>2</v>
      </c>
      <c r="F50" s="41">
        <f>COUNTIFS('بيانات تلاميذ'!$Q:$Q,$L$12,'بيانات تلاميذ'!$N:$N,"انثى",'بيانات تلاميذ'!$U:$U,$D50)</f>
        <v>0</v>
      </c>
      <c r="G50" s="52">
        <f>SUM(E50:F50)</f>
        <v>2</v>
      </c>
      <c r="H50" s="52"/>
    </row>
    <row r="51" spans="4:8" ht="21.75" customHeight="1" thickTop="1" thickBot="1" x14ac:dyDescent="0.3">
      <c r="D51" s="34" t="s">
        <v>818</v>
      </c>
      <c r="E51" s="41">
        <f>COUNTIFS('بيانات تلاميذ'!$Q:$Q,$L$12,'بيانات تلاميذ'!$N:$N,"ذكر",'بيانات تلاميذ'!$U:$U,$D51)</f>
        <v>0</v>
      </c>
      <c r="F51" s="41">
        <f>COUNTIFS('بيانات تلاميذ'!$Q:$Q,$L$12,'بيانات تلاميذ'!$N:$N,"انثى",'بيانات تلاميذ'!$U:$U,$D51)</f>
        <v>0</v>
      </c>
      <c r="G51" s="52">
        <f>SUM(E51:F51)</f>
        <v>0</v>
      </c>
      <c r="H51" s="52"/>
    </row>
    <row r="52" spans="4:8" ht="21.75" customHeight="1" thickTop="1" x14ac:dyDescent="0.25"/>
  </sheetData>
  <mergeCells count="20">
    <mergeCell ref="G51:H51"/>
    <mergeCell ref="L12:L14"/>
    <mergeCell ref="G47:H47"/>
    <mergeCell ref="G48:H48"/>
    <mergeCell ref="G49:H49"/>
    <mergeCell ref="G50:H50"/>
    <mergeCell ref="J13:J14"/>
    <mergeCell ref="K13:K14"/>
    <mergeCell ref="I13:I14"/>
    <mergeCell ref="C13:C14"/>
    <mergeCell ref="D13:D14"/>
    <mergeCell ref="E13:E14"/>
    <mergeCell ref="F13:F14"/>
    <mergeCell ref="H13:H14"/>
    <mergeCell ref="C9:D9"/>
    <mergeCell ref="E9:I10"/>
    <mergeCell ref="J9:K10"/>
    <mergeCell ref="C10:D10"/>
    <mergeCell ref="C11:E11"/>
    <mergeCell ref="F11:H11"/>
  </mergeCells>
  <conditionalFormatting sqref="K15:K44">
    <cfRule type="cellIs" dxfId="1" priority="2" stopIfTrue="1" operator="between">
      <formula>"معيد"</formula>
      <formula>"معيدة"</formula>
    </cfRule>
  </conditionalFormatting>
  <conditionalFormatting sqref="J15:J44">
    <cfRule type="cellIs" dxfId="0" priority="1" operator="between">
      <formula>"مسيحى"</formula>
      <formula>"مسيحية"</formula>
    </cfRule>
  </conditionalFormatting>
  <dataValidations count="1">
    <dataValidation type="list" allowBlank="1" showInputMessage="1" showErrorMessage="1" sqref="L12:L14" xr:uid="{379312B8-DE34-47B6-9A64-5AF9B02D4AFA}">
      <formula1>$M$15:$M$32</formula1>
    </dataValidation>
  </dataValidations>
  <pageMargins left="0.7" right="0.7" top="0.75" bottom="0.75" header="0.3" footer="0.3"/>
  <pageSetup paperSize="9" orientation="portrait" r:id="rId1"/>
  <ignoredErrors>
    <ignoredError sqref="B34 B35:B44" evalError="1"/>
    <ignoredError sqref="E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4</vt:i4>
      </vt:variant>
    </vt:vector>
  </HeadingPairs>
  <TitlesOfParts>
    <vt:vector size="6" baseType="lpstr">
      <vt:lpstr>بيانات تلاميذ</vt:lpstr>
      <vt:lpstr>قوائم</vt:lpstr>
      <vt:lpstr>data</vt:lpstr>
      <vt:lpstr>fosol</vt:lpstr>
      <vt:lpstr>qoaeym</vt:lpstr>
      <vt:lpstr>qwaeym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عبدالرحمن</dc:creator>
  <cp:lastModifiedBy>Hben</cp:lastModifiedBy>
  <cp:lastPrinted>2022-02-13T19:16:56Z</cp:lastPrinted>
  <dcterms:created xsi:type="dcterms:W3CDTF">2022-02-13T10:44:48Z</dcterms:created>
  <dcterms:modified xsi:type="dcterms:W3CDTF">2022-02-18T13:16:40Z</dcterms:modified>
</cp:coreProperties>
</file>